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農政課\02担い手担当\㉔中山間地域等直接支払事業\令和5年度\"/>
    </mc:Choice>
  </mc:AlternateContent>
  <bookViews>
    <workbookView xWindow="240" yWindow="105" windowWidth="14940" windowHeight="8085" tabRatio="863"/>
  </bookViews>
  <sheets>
    <sheet name="①決算書" sheetId="1" r:id="rId1"/>
    <sheet name="②活動記録" sheetId="3" r:id="rId2"/>
    <sheet name="③出納簿" sheetId="5" r:id="rId3"/>
    <sheet name="④出役表" sheetId="6" r:id="rId4"/>
    <sheet name="①決算書 (記入例)" sheetId="8" r:id="rId5"/>
    <sheet name="②出役表 (記入例)" sheetId="11" r:id="rId6"/>
    <sheet name="④出納簿 (記入例)" sheetId="10" r:id="rId7"/>
    <sheet name="③活動記録 (記入例)" sheetId="9" r:id="rId8"/>
  </sheets>
  <definedNames>
    <definedName name="_xlnm.Print_Area" localSheetId="0">①決算書!$A$1:$I$24</definedName>
    <definedName name="_xlnm.Print_Area" localSheetId="4">'①決算書 (記入例)'!$A$1:$I$29</definedName>
    <definedName name="_xlnm.Print_Area" localSheetId="1">②活動記録!$A$1:$E$26</definedName>
    <definedName name="_xlnm.Print_Area" localSheetId="5">'②出役表 (記入例)'!$A$1:$J$19</definedName>
    <definedName name="_xlnm.Print_Area" localSheetId="7">'③活動記録 (記入例)'!$A$1:$E$23</definedName>
    <definedName name="_xlnm.Print_Area" localSheetId="2">③出納簿!$A$1:$F$30</definedName>
    <definedName name="_xlnm.Print_Area" localSheetId="6">'④出納簿 (記入例)'!$A$1:$G$24</definedName>
    <definedName name="_xlnm.Print_Area" localSheetId="3">④出役表!$A$1:$I$17</definedName>
  </definedNames>
  <calcPr calcId="162913"/>
</workbook>
</file>

<file path=xl/calcChain.xml><?xml version="1.0" encoding="utf-8"?>
<calcChain xmlns="http://schemas.openxmlformats.org/spreadsheetml/2006/main">
  <c r="F29" i="5" l="1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H15" i="1" l="1"/>
  <c r="H16" i="1"/>
  <c r="H17" i="1"/>
  <c r="H18" i="1"/>
  <c r="H19" i="1"/>
  <c r="H20" i="1"/>
  <c r="H21" i="1"/>
  <c r="H14" i="1"/>
  <c r="H7" i="1"/>
  <c r="H8" i="1"/>
  <c r="H9" i="1"/>
  <c r="H6" i="1"/>
  <c r="G14" i="8"/>
  <c r="E30" i="5"/>
  <c r="D30" i="5"/>
  <c r="G15" i="8"/>
  <c r="G16" i="8"/>
  <c r="G17" i="8"/>
  <c r="G18" i="8"/>
  <c r="G19" i="8"/>
  <c r="G20" i="8"/>
  <c r="G21" i="8"/>
  <c r="G7" i="8"/>
  <c r="G8" i="8"/>
  <c r="G9" i="8"/>
  <c r="G6" i="8"/>
  <c r="D24" i="10"/>
  <c r="F24" i="10"/>
  <c r="E24" i="10"/>
  <c r="F16" i="11"/>
  <c r="F15" i="11"/>
  <c r="C40" i="11"/>
  <c r="B40" i="11"/>
  <c r="F38" i="11"/>
  <c r="F37" i="11"/>
  <c r="F36" i="11"/>
  <c r="F35" i="11"/>
  <c r="F34" i="11"/>
  <c r="F33" i="11"/>
  <c r="F32" i="11"/>
  <c r="F31" i="11"/>
  <c r="F30" i="11"/>
  <c r="F40" i="11"/>
  <c r="F29" i="11"/>
  <c r="F28" i="11"/>
  <c r="F27" i="11"/>
  <c r="F26" i="11"/>
  <c r="E19" i="11"/>
  <c r="D19" i="11"/>
  <c r="C19" i="11"/>
  <c r="B19" i="11"/>
  <c r="F19" i="11"/>
  <c r="F14" i="11"/>
  <c r="F13" i="11"/>
  <c r="F12" i="11"/>
  <c r="F11" i="11"/>
  <c r="F10" i="11"/>
  <c r="F9" i="11"/>
  <c r="F8" i="11"/>
  <c r="F7" i="1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C24" i="8"/>
  <c r="F30" i="5"/>
</calcChain>
</file>

<file path=xl/comments1.xml><?xml version="1.0" encoding="utf-8"?>
<comments xmlns="http://schemas.openxmlformats.org/spreadsheetml/2006/main">
  <authors>
    <author>TOGO-D117</author>
  </authors>
  <commentList>
    <comment ref="H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TOGO-D117:</t>
        </r>
        <r>
          <rPr>
            <sz val="9"/>
            <color indexed="81"/>
            <rFont val="MS P ゴシック"/>
            <family val="3"/>
            <charset val="128"/>
          </rPr>
          <t xml:space="preserve">
計算式込み
</t>
        </r>
      </text>
    </comment>
  </commentList>
</comments>
</file>

<file path=xl/comments2.xml><?xml version="1.0" encoding="utf-8"?>
<comments xmlns="http://schemas.openxmlformats.org/spreadsheetml/2006/main">
  <authors>
    <author>TOGO-D117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TOGO-D117: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計算式込み
</t>
        </r>
      </text>
    </comment>
  </commentList>
</comments>
</file>

<file path=xl/sharedStrings.xml><?xml version="1.0" encoding="utf-8"?>
<sst xmlns="http://schemas.openxmlformats.org/spreadsheetml/2006/main" count="280" uniqueCount="174">
  <si>
    <t>１　収入</t>
    <rPh sb="2" eb="4">
      <t>シュウニュウ</t>
    </rPh>
    <phoneticPr fontId="1"/>
  </si>
  <si>
    <t>区分</t>
    <rPh sb="0" eb="2">
      <t>クブン</t>
    </rPh>
    <phoneticPr fontId="1"/>
  </si>
  <si>
    <t>本年度精算額</t>
    <rPh sb="0" eb="3">
      <t>ホンネンド</t>
    </rPh>
    <rPh sb="3" eb="6">
      <t>セイサンガク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</si>
  <si>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</si>
  <si>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比較増減</t>
    <rPh sb="0" eb="2">
      <t>ヒカク</t>
    </rPh>
    <rPh sb="2" eb="4">
      <t>ゾウゲン</t>
    </rPh>
    <phoneticPr fontId="1"/>
  </si>
  <si>
    <t>備考</t>
    <rPh sb="0" eb="2">
      <t>ビコウ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</si>
  <si>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</si>
  <si>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交付金</t>
    <rPh sb="0" eb="3">
      <t>コウフキン</t>
    </rPh>
    <phoneticPr fontId="1"/>
  </si>
  <si>
    <t>合　　計</t>
    <rPh sb="0" eb="1">
      <t>ゴウ</t>
    </rPh>
    <rPh sb="3" eb="4">
      <t>ケイ</t>
    </rPh>
    <phoneticPr fontId="1"/>
  </si>
  <si>
    <t>２　支出</t>
    <rPh sb="2" eb="4">
      <t>シシュツ</t>
    </rPh>
    <phoneticPr fontId="1"/>
  </si>
  <si>
    <t>共同取組活動</t>
    <rPh sb="0" eb="2">
      <t>キョウドウ</t>
    </rPh>
    <rPh sb="2" eb="4">
      <t>トリクミ</t>
    </rPh>
    <rPh sb="4" eb="6">
      <t>カツドウ</t>
    </rPh>
    <phoneticPr fontId="1"/>
  </si>
  <si>
    <t>３　差引</t>
    <rPh sb="2" eb="4">
      <t>サシヒキ</t>
    </rPh>
    <phoneticPr fontId="1"/>
  </si>
  <si>
    <t>　差引額</t>
    <rPh sb="1" eb="3">
      <t>サシヒキ</t>
    </rPh>
    <rPh sb="3" eb="4">
      <t>ガク</t>
    </rPh>
    <phoneticPr fontId="1"/>
  </si>
  <si>
    <t>活動内容</t>
    <rPh sb="0" eb="2">
      <t>カツドウ</t>
    </rPh>
    <rPh sb="2" eb="4">
      <t>ナイヨウ</t>
    </rPh>
    <phoneticPr fontId="2"/>
  </si>
  <si>
    <t>参加人数</t>
    <rPh sb="0" eb="2">
      <t>サンカ</t>
    </rPh>
    <rPh sb="2" eb="4">
      <t>ニンズウ</t>
    </rPh>
    <phoneticPr fontId="2"/>
  </si>
  <si>
    <t>備考</t>
    <rPh sb="0" eb="2">
      <t>ビコウ</t>
    </rPh>
    <phoneticPr fontId="2"/>
  </si>
  <si>
    <t>実施日</t>
    <rPh sb="0" eb="3">
      <t>ジッシビ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</si>
  <si>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</si>
  <si>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</si>
  <si>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</si>
  <si>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①集落の各担当者の活動に対する経費</t>
    <rPh sb="1" eb="3">
      <t>シュウラク</t>
    </rPh>
    <rPh sb="4" eb="8">
      <t>カクタントウシャ</t>
    </rPh>
    <rPh sb="9" eb="11">
      <t>カツドウ</t>
    </rPh>
    <rPh sb="12" eb="13">
      <t>タイ</t>
    </rPh>
    <rPh sb="15" eb="17">
      <t>ケイヒ</t>
    </rPh>
    <phoneticPr fontId="1"/>
  </si>
  <si>
    <t>②農業生産活動等の体制整備に向けた活動等の集落マスタープランの将来像を実現するための活動に対する経費</t>
    <rPh sb="1" eb="3">
      <t>ノウギョウ</t>
    </rPh>
    <rPh sb="3" eb="5">
      <t>セイサン</t>
    </rPh>
    <rPh sb="5" eb="7">
      <t>カツドウ</t>
    </rPh>
    <rPh sb="7" eb="8">
      <t>トウ</t>
    </rPh>
    <rPh sb="9" eb="11">
      <t>タイセイ</t>
    </rPh>
    <rPh sb="11" eb="13">
      <t>セイビ</t>
    </rPh>
    <rPh sb="14" eb="15">
      <t>ム</t>
    </rPh>
    <rPh sb="17" eb="20">
      <t>カツドウトウ</t>
    </rPh>
    <rPh sb="21" eb="23">
      <t>シュウラク</t>
    </rPh>
    <rPh sb="31" eb="34">
      <t>ショウライゾウ</t>
    </rPh>
    <rPh sb="35" eb="37">
      <t>ジツゲン</t>
    </rPh>
    <rPh sb="42" eb="44">
      <t>カツドウ</t>
    </rPh>
    <rPh sb="45" eb="46">
      <t>タイ</t>
    </rPh>
    <rPh sb="48" eb="50">
      <t>ケイヒ</t>
    </rPh>
    <phoneticPr fontId="1"/>
  </si>
  <si>
    <t>③水路、農道等の維持・管理等集落の共同取組に要する経費</t>
    <rPh sb="1" eb="3">
      <t>スイロ</t>
    </rPh>
    <rPh sb="4" eb="6">
      <t>ノウドウ</t>
    </rPh>
    <rPh sb="6" eb="7">
      <t>トウ</t>
    </rPh>
    <rPh sb="8" eb="10">
      <t>イジ</t>
    </rPh>
    <rPh sb="11" eb="13">
      <t>カンリ</t>
    </rPh>
    <rPh sb="13" eb="14">
      <t>トウ</t>
    </rPh>
    <rPh sb="14" eb="16">
      <t>シュウラク</t>
    </rPh>
    <rPh sb="17" eb="19">
      <t>キョウドウ</t>
    </rPh>
    <rPh sb="19" eb="21">
      <t>トリクミ</t>
    </rPh>
    <rPh sb="22" eb="23">
      <t>ヨウ</t>
    </rPh>
    <rPh sb="25" eb="27">
      <t>ケイヒ</t>
    </rPh>
    <phoneticPr fontId="1"/>
  </si>
  <si>
    <t>④集落協定に基づき農用地の維持・管理活動を行うものに対する経費</t>
    <rPh sb="1" eb="3">
      <t>シュウラク</t>
    </rPh>
    <rPh sb="3" eb="5">
      <t>キョウテイ</t>
    </rPh>
    <rPh sb="6" eb="7">
      <t>モト</t>
    </rPh>
    <rPh sb="9" eb="12">
      <t>ノウヨウチ</t>
    </rPh>
    <rPh sb="13" eb="15">
      <t>イジ</t>
    </rPh>
    <rPh sb="16" eb="18">
      <t>カンリ</t>
    </rPh>
    <rPh sb="18" eb="20">
      <t>カツドウ</t>
    </rPh>
    <rPh sb="21" eb="22">
      <t>オコナ</t>
    </rPh>
    <rPh sb="26" eb="27">
      <t>タイ</t>
    </rPh>
    <rPh sb="29" eb="31">
      <t>ケイヒ</t>
    </rPh>
    <phoneticPr fontId="1"/>
  </si>
  <si>
    <t>⑥その他</t>
    <rPh sb="3" eb="4">
      <t>タ</t>
    </rPh>
    <phoneticPr fontId="1"/>
  </si>
  <si>
    <t>⑦個人配分分</t>
    <rPh sb="1" eb="3">
      <t>コジン</t>
    </rPh>
    <rPh sb="3" eb="5">
      <t>ハイブン</t>
    </rPh>
    <rPh sb="5" eb="6">
      <t>ブン</t>
    </rPh>
    <phoneticPr fontId="1"/>
  </si>
  <si>
    <t>決算書
項　目</t>
    <rPh sb="0" eb="3">
      <t>ケッサンショ</t>
    </rPh>
    <rPh sb="4" eb="5">
      <t>コウ</t>
    </rPh>
    <rPh sb="6" eb="7">
      <t>モク</t>
    </rPh>
    <phoneticPr fontId="2"/>
  </si>
  <si>
    <t>合　　計</t>
    <rPh sb="0" eb="1">
      <t>ゴウ</t>
    </rPh>
    <rPh sb="3" eb="4">
      <t>ケイ</t>
    </rPh>
    <phoneticPr fontId="2"/>
  </si>
  <si>
    <t>作業内容</t>
    <rPh sb="0" eb="2">
      <t>サギョウ</t>
    </rPh>
    <rPh sb="2" eb="4">
      <t>ナイヨウ</t>
    </rPh>
    <phoneticPr fontId="2"/>
  </si>
  <si>
    <t>単　　価</t>
    <rPh sb="0" eb="1">
      <t>タン</t>
    </rPh>
    <rPh sb="3" eb="4">
      <t>アタイ</t>
    </rPh>
    <phoneticPr fontId="2"/>
  </si>
  <si>
    <t>日　　付</t>
    <rPh sb="0" eb="1">
      <t>ヒ</t>
    </rPh>
    <rPh sb="3" eb="4">
      <t>ツ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</si>
  <si>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</si>
  <si>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合計金額</t>
    <rPh sb="0" eb="2">
      <t>ゴウケイ</t>
    </rPh>
    <rPh sb="2" eb="4">
      <t>キンガク</t>
    </rPh>
    <phoneticPr fontId="2"/>
  </si>
  <si>
    <t>決算書項目</t>
    <rPh sb="0" eb="2">
      <t>ケッサン</t>
    </rPh>
    <rPh sb="2" eb="3">
      <t>ショ</t>
    </rPh>
    <rPh sb="3" eb="5">
      <t>コウモク</t>
    </rPh>
    <phoneticPr fontId="2"/>
  </si>
  <si>
    <t>雑収入</t>
    <rPh sb="0" eb="1">
      <t>ザツ</t>
    </rPh>
    <rPh sb="1" eb="3">
      <t>シュウニュウ</t>
    </rPh>
    <phoneticPr fontId="1"/>
  </si>
  <si>
    <t>日　　付</t>
    <rPh sb="0" eb="1">
      <t>ニチ</t>
    </rPh>
    <rPh sb="3" eb="4">
      <t>ツ</t>
    </rPh>
    <phoneticPr fontId="2"/>
  </si>
  <si>
    <t>項　　目</t>
    <rPh sb="0" eb="1">
      <t>コウ</t>
    </rPh>
    <rPh sb="3" eb="4">
      <t>メ</t>
    </rPh>
    <phoneticPr fontId="2"/>
  </si>
  <si>
    <t>円</t>
    <rPh sb="0" eb="1">
      <t>エン</t>
    </rPh>
    <phoneticPr fontId="1"/>
  </si>
  <si>
    <t>令和２年度出役簿</t>
    <rPh sb="0" eb="2">
      <t>レイワ</t>
    </rPh>
    <rPh sb="3" eb="5">
      <t>ネンド</t>
    </rPh>
    <rPh sb="5" eb="6">
      <t>シュツ</t>
    </rPh>
    <rPh sb="6" eb="7">
      <t>ヤク</t>
    </rPh>
    <rPh sb="7" eb="8">
      <t>ボ</t>
    </rPh>
    <phoneticPr fontId="2"/>
  </si>
  <si>
    <t>⑤交付金の積立</t>
    <rPh sb="1" eb="4">
      <t>コウフキン</t>
    </rPh>
    <rPh sb="5" eb="7">
      <t>ツミタテ</t>
    </rPh>
    <phoneticPr fontId="1"/>
  </si>
  <si>
    <t>実施日</t>
    <rPh sb="0" eb="3">
      <t>ジッシビ</t>
    </rPh>
    <phoneticPr fontId="1"/>
  </si>
  <si>
    <t>活動内容</t>
    <rPh sb="0" eb="2">
      <t>カツドウ</t>
    </rPh>
    <rPh sb="2" eb="4">
      <t>ナイヨウ</t>
    </rPh>
    <phoneticPr fontId="1"/>
  </si>
  <si>
    <t>参加人数</t>
    <rPh sb="0" eb="2">
      <t>サンカ</t>
    </rPh>
    <rPh sb="2" eb="4">
      <t>ニンズウ</t>
    </rPh>
    <phoneticPr fontId="1"/>
  </si>
  <si>
    <t>役員会</t>
    <rPh sb="0" eb="3">
      <t>ヤクインカイ</t>
    </rPh>
    <phoneticPr fontId="1"/>
  </si>
  <si>
    <t>　４月２３日</t>
    <rPh sb="2" eb="3">
      <t>ガツ</t>
    </rPh>
    <rPh sb="5" eb="6">
      <t>ニチ</t>
    </rPh>
    <phoneticPr fontId="1"/>
  </si>
  <si>
    <t>道水路の清掃及び草刈り</t>
    <rPh sb="0" eb="1">
      <t>ドウ</t>
    </rPh>
    <rPh sb="1" eb="3">
      <t>スイロ</t>
    </rPh>
    <rPh sb="4" eb="6">
      <t>セイソウ</t>
    </rPh>
    <rPh sb="6" eb="7">
      <t>オヨ</t>
    </rPh>
    <rPh sb="8" eb="10">
      <t>クサカ</t>
    </rPh>
    <phoneticPr fontId="1"/>
  </si>
  <si>
    <t>　５月　８日</t>
    <rPh sb="2" eb="3">
      <t>ツキ</t>
    </rPh>
    <rPh sb="5" eb="6">
      <t>ニチ</t>
    </rPh>
    <phoneticPr fontId="1"/>
  </si>
  <si>
    <t>景観作物作付</t>
    <rPh sb="0" eb="2">
      <t>ケイカン</t>
    </rPh>
    <rPh sb="2" eb="4">
      <t>サクモツ</t>
    </rPh>
    <rPh sb="4" eb="6">
      <t>サクツケ</t>
    </rPh>
    <phoneticPr fontId="1"/>
  </si>
  <si>
    <r>
      <t>　５月２５日</t>
    </r>
    <r>
      <rPr>
        <sz val="11"/>
        <color indexed="8"/>
        <rFont val="ＭＳ 明朝"/>
        <family val="1"/>
        <charset val="128"/>
      </rPr>
      <t/>
    </r>
    <rPh sb="2" eb="3">
      <t>ツキ</t>
    </rPh>
    <rPh sb="5" eb="6">
      <t>ニチ</t>
    </rPh>
    <phoneticPr fontId="1"/>
  </si>
  <si>
    <t>市役所集落説明会</t>
    <rPh sb="0" eb="3">
      <t>シヤクショ</t>
    </rPh>
    <rPh sb="3" eb="5">
      <t>シュウラク</t>
    </rPh>
    <rPh sb="5" eb="8">
      <t>セツメイカイ</t>
    </rPh>
    <phoneticPr fontId="1"/>
  </si>
  <si>
    <r>
      <t>　６月　１日</t>
    </r>
    <r>
      <rPr>
        <sz val="11"/>
        <color indexed="8"/>
        <rFont val="ＭＳ 明朝"/>
        <family val="1"/>
        <charset val="128"/>
      </rPr>
      <t/>
    </r>
    <rPh sb="2" eb="3">
      <t>ツキ</t>
    </rPh>
    <rPh sb="5" eb="6">
      <t>ニチ</t>
    </rPh>
    <phoneticPr fontId="1"/>
  </si>
  <si>
    <t>草刈り刃の配布</t>
    <rPh sb="0" eb="2">
      <t>クサカ</t>
    </rPh>
    <rPh sb="3" eb="4">
      <t>バ</t>
    </rPh>
    <rPh sb="5" eb="7">
      <t>ハイフ</t>
    </rPh>
    <phoneticPr fontId="1"/>
  </si>
  <si>
    <t>　６月１３日</t>
    <rPh sb="2" eb="3">
      <t>ツキ</t>
    </rPh>
    <rPh sb="5" eb="6">
      <t>ニチ</t>
    </rPh>
    <phoneticPr fontId="1"/>
  </si>
  <si>
    <t>合同畦草刈り</t>
    <rPh sb="0" eb="2">
      <t>ゴウドウ</t>
    </rPh>
    <rPh sb="2" eb="3">
      <t>アゼ</t>
    </rPh>
    <rPh sb="3" eb="5">
      <t>クサカ</t>
    </rPh>
    <phoneticPr fontId="1"/>
  </si>
  <si>
    <r>
      <t>　８月１０日</t>
    </r>
    <r>
      <rPr>
        <sz val="11"/>
        <color indexed="8"/>
        <rFont val="ＭＳ 明朝"/>
        <family val="1"/>
        <charset val="128"/>
      </rPr>
      <t/>
    </r>
    <rPh sb="2" eb="3">
      <t>ツキ</t>
    </rPh>
    <rPh sb="5" eb="6">
      <t>ニチ</t>
    </rPh>
    <phoneticPr fontId="1"/>
  </si>
  <si>
    <t>　８月２０日</t>
    <rPh sb="2" eb="3">
      <t>ツキ</t>
    </rPh>
    <rPh sb="5" eb="6">
      <t>ニチ</t>
    </rPh>
    <phoneticPr fontId="1"/>
  </si>
  <si>
    <t>有害鳥獣防護柵の点検</t>
    <rPh sb="0" eb="2">
      <t>ユウガイ</t>
    </rPh>
    <rPh sb="2" eb="4">
      <t>チョウジュウ</t>
    </rPh>
    <rPh sb="4" eb="6">
      <t>ボウゴ</t>
    </rPh>
    <rPh sb="6" eb="7">
      <t>サク</t>
    </rPh>
    <rPh sb="8" eb="10">
      <t>テンケン</t>
    </rPh>
    <phoneticPr fontId="1"/>
  </si>
  <si>
    <t>　９月１５日</t>
    <rPh sb="2" eb="3">
      <t>ツキ</t>
    </rPh>
    <rPh sb="5" eb="6">
      <t>ニチ</t>
    </rPh>
    <phoneticPr fontId="1"/>
  </si>
  <si>
    <t>１０月１８日</t>
    <rPh sb="2" eb="3">
      <t>ツキ</t>
    </rPh>
    <rPh sb="5" eb="6">
      <t>ニチ</t>
    </rPh>
    <phoneticPr fontId="1"/>
  </si>
  <si>
    <t>現地確認</t>
    <rPh sb="0" eb="2">
      <t>ゲンチ</t>
    </rPh>
    <rPh sb="2" eb="4">
      <t>カクニン</t>
    </rPh>
    <phoneticPr fontId="1"/>
  </si>
  <si>
    <t>１１月　５日</t>
    <rPh sb="2" eb="3">
      <t>ツキ</t>
    </rPh>
    <rPh sb="5" eb="6">
      <t>ニチ</t>
    </rPh>
    <phoneticPr fontId="1"/>
  </si>
  <si>
    <t>景観作物肩付け</t>
    <rPh sb="0" eb="2">
      <t>ケイカン</t>
    </rPh>
    <rPh sb="2" eb="4">
      <t>サクモツ</t>
    </rPh>
    <rPh sb="4" eb="5">
      <t>カタ</t>
    </rPh>
    <rPh sb="5" eb="6">
      <t>ツ</t>
    </rPh>
    <phoneticPr fontId="1"/>
  </si>
  <si>
    <t>１２月１５日</t>
    <rPh sb="2" eb="3">
      <t>ツキ</t>
    </rPh>
    <rPh sb="5" eb="6">
      <t>ニチ</t>
    </rPh>
    <phoneticPr fontId="1"/>
  </si>
  <si>
    <t>収支報告書の作成</t>
    <rPh sb="0" eb="2">
      <t>シュウシ</t>
    </rPh>
    <rPh sb="2" eb="5">
      <t>ホウコクショ</t>
    </rPh>
    <rPh sb="6" eb="8">
      <t>サクセイ</t>
    </rPh>
    <phoneticPr fontId="1"/>
  </si>
  <si>
    <r>
      <t>　３月１０日</t>
    </r>
    <r>
      <rPr>
        <sz val="11"/>
        <color indexed="8"/>
        <rFont val="ＭＳ 明朝"/>
        <family val="1"/>
        <charset val="128"/>
      </rPr>
      <t/>
    </r>
    <rPh sb="2" eb="3">
      <t>ツキ</t>
    </rPh>
    <rPh sb="5" eb="6">
      <t>ニチ</t>
    </rPh>
    <phoneticPr fontId="1"/>
  </si>
  <si>
    <t>日　　付</t>
    <rPh sb="0" eb="1">
      <t>ニチ</t>
    </rPh>
    <rPh sb="3" eb="4">
      <t>ツ</t>
    </rPh>
    <phoneticPr fontId="1"/>
  </si>
  <si>
    <t>項　　目</t>
    <rPh sb="0" eb="1">
      <t>コウ</t>
    </rPh>
    <rPh sb="3" eb="4">
      <t>メ</t>
    </rPh>
    <phoneticPr fontId="1"/>
  </si>
  <si>
    <t>決算書
項　目</t>
    <rPh sb="0" eb="3">
      <t>ケッサンショ</t>
    </rPh>
    <rPh sb="4" eb="5">
      <t>コウ</t>
    </rPh>
    <rPh sb="6" eb="7">
      <t>モク</t>
    </rPh>
    <phoneticPr fontId="1"/>
  </si>
  <si>
    <t>収入金額</t>
    <rPh sb="0" eb="2">
      <t>シュウニュウ</t>
    </rPh>
    <rPh sb="2" eb="4">
      <t>キンガク</t>
    </rPh>
    <phoneticPr fontId="1"/>
  </si>
  <si>
    <t>支出金額</t>
    <rPh sb="0" eb="2">
      <t>シシュツ</t>
    </rPh>
    <rPh sb="2" eb="4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</si>
  <si>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</si>
  <si>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役員会経費</t>
    <rPh sb="0" eb="3">
      <t>ヤクインカイ</t>
    </rPh>
    <rPh sb="3" eb="5">
      <t>ケイヒ</t>
    </rPh>
    <phoneticPr fontId="1"/>
  </si>
  <si>
    <t>③</t>
    <phoneticPr fontId="1"/>
  </si>
  <si>
    <t>③</t>
    <phoneticPr fontId="1"/>
  </si>
  <si>
    <t>預金利子</t>
    <rPh sb="0" eb="2">
      <t>ヨキン</t>
    </rPh>
    <rPh sb="2" eb="4">
      <t>リシ</t>
    </rPh>
    <phoneticPr fontId="1"/>
  </si>
  <si>
    <t>交付金入金</t>
    <rPh sb="0" eb="3">
      <t>コウフキン</t>
    </rPh>
    <rPh sb="3" eb="5">
      <t>ニュウキン</t>
    </rPh>
    <phoneticPr fontId="1"/>
  </si>
  <si>
    <t>個人配分分支払い</t>
    <rPh sb="0" eb="2">
      <t>コジン</t>
    </rPh>
    <rPh sb="2" eb="4">
      <t>ハイブン</t>
    </rPh>
    <rPh sb="4" eb="5">
      <t>ブン</t>
    </rPh>
    <rPh sb="5" eb="7">
      <t>シハラ</t>
    </rPh>
    <phoneticPr fontId="1"/>
  </si>
  <si>
    <t>出役手当支払い</t>
    <rPh sb="0" eb="1">
      <t>シュツ</t>
    </rPh>
    <rPh sb="1" eb="2">
      <t>ヤク</t>
    </rPh>
    <rPh sb="2" eb="4">
      <t>テアテ</t>
    </rPh>
    <rPh sb="4" eb="6">
      <t>シハラ</t>
    </rPh>
    <phoneticPr fontId="1"/>
  </si>
  <si>
    <t>④</t>
    <phoneticPr fontId="1"/>
  </si>
  <si>
    <t>役員手当支払い</t>
    <rPh sb="0" eb="2">
      <t>ヤクイン</t>
    </rPh>
    <rPh sb="2" eb="4">
      <t>テアテ</t>
    </rPh>
    <rPh sb="4" eb="6">
      <t>シハラ</t>
    </rPh>
    <phoneticPr fontId="1"/>
  </si>
  <si>
    <t>①</t>
    <phoneticPr fontId="1"/>
  </si>
  <si>
    <t>総会経費</t>
    <rPh sb="0" eb="2">
      <t>ソウカイ</t>
    </rPh>
    <rPh sb="2" eb="4">
      <t>ケイヒ</t>
    </rPh>
    <phoneticPr fontId="1"/>
  </si>
  <si>
    <t>１／２</t>
    <phoneticPr fontId="1"/>
  </si>
  <si>
    <t>日　　付</t>
    <rPh sb="0" eb="1">
      <t>ヒ</t>
    </rPh>
    <rPh sb="3" eb="4">
      <t>ツ</t>
    </rPh>
    <phoneticPr fontId="1"/>
  </si>
  <si>
    <t>合計金額</t>
    <rPh sb="0" eb="2">
      <t>ゴウケイ</t>
    </rPh>
    <rPh sb="2" eb="4">
      <t>キンガク</t>
    </rPh>
    <phoneticPr fontId="1"/>
  </si>
  <si>
    <t>作業内容</t>
    <rPh sb="0" eb="2">
      <t>サギョウ</t>
    </rPh>
    <rPh sb="2" eb="4">
      <t>ナイヨウ</t>
    </rPh>
    <phoneticPr fontId="1"/>
  </si>
  <si>
    <t>道水路清掃・草刈り</t>
    <rPh sb="0" eb="1">
      <t>ドウ</t>
    </rPh>
    <rPh sb="1" eb="3">
      <t>スイロ</t>
    </rPh>
    <rPh sb="3" eb="5">
      <t>セイソウ</t>
    </rPh>
    <rPh sb="6" eb="8">
      <t>クサカ</t>
    </rPh>
    <phoneticPr fontId="1"/>
  </si>
  <si>
    <t>有害鳥獣防護柵点検</t>
    <rPh sb="0" eb="2">
      <t>ユウガイ</t>
    </rPh>
    <rPh sb="2" eb="4">
      <t>チョウジュウ</t>
    </rPh>
    <rPh sb="4" eb="6">
      <t>ボウゴ</t>
    </rPh>
    <rPh sb="6" eb="7">
      <t>サク</t>
    </rPh>
    <rPh sb="7" eb="9">
      <t>テンケン</t>
    </rPh>
    <phoneticPr fontId="1"/>
  </si>
  <si>
    <t>単　　価</t>
    <rPh sb="0" eb="1">
      <t>タン</t>
    </rPh>
    <rPh sb="3" eb="4">
      <t>アタイ</t>
    </rPh>
    <phoneticPr fontId="1"/>
  </si>
  <si>
    <t>決算書項目</t>
    <rPh sb="0" eb="2">
      <t>ケッサン</t>
    </rPh>
    <rPh sb="2" eb="3">
      <t>ショ</t>
    </rPh>
    <rPh sb="3" eb="5">
      <t>コウモク</t>
    </rPh>
    <phoneticPr fontId="1"/>
  </si>
  <si>
    <t>④</t>
    <phoneticPr fontId="1"/>
  </si>
  <si>
    <t>松本　太郎</t>
    <rPh sb="0" eb="2">
      <t>マツモト</t>
    </rPh>
    <rPh sb="3" eb="5">
      <t>タロウ</t>
    </rPh>
    <phoneticPr fontId="1"/>
  </si>
  <si>
    <t>松本　花子</t>
    <rPh sb="0" eb="2">
      <t>マツモト</t>
    </rPh>
    <rPh sb="3" eb="5">
      <t>ハナコ</t>
    </rPh>
    <phoneticPr fontId="1"/>
  </si>
  <si>
    <t>本郷　一郎</t>
    <rPh sb="0" eb="2">
      <t>ホンゴウ</t>
    </rPh>
    <rPh sb="3" eb="5">
      <t>イチロウ</t>
    </rPh>
    <phoneticPr fontId="1"/>
  </si>
  <si>
    <t>中山　二郎</t>
    <rPh sb="0" eb="2">
      <t>ナカヤマ</t>
    </rPh>
    <rPh sb="3" eb="5">
      <t>ジロウ</t>
    </rPh>
    <phoneticPr fontId="1"/>
  </si>
  <si>
    <t>四賀　四郎</t>
    <rPh sb="0" eb="2">
      <t>シガ</t>
    </rPh>
    <rPh sb="3" eb="5">
      <t>シロウ</t>
    </rPh>
    <phoneticPr fontId="1"/>
  </si>
  <si>
    <t>奈川　五郎</t>
    <rPh sb="0" eb="2">
      <t>ナガワ</t>
    </rPh>
    <rPh sb="3" eb="5">
      <t>ゴロウ</t>
    </rPh>
    <phoneticPr fontId="1"/>
  </si>
  <si>
    <t>梓川　幸夫</t>
    <rPh sb="0" eb="2">
      <t>アズサガワ</t>
    </rPh>
    <rPh sb="3" eb="5">
      <t>ユキオ</t>
    </rPh>
    <phoneticPr fontId="1"/>
  </si>
  <si>
    <t>２／２</t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</si>
  <si>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</si>
  <si>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令和２年度出役簿（記入例）</t>
    <rPh sb="0" eb="2">
      <t>レイワ</t>
    </rPh>
    <rPh sb="3" eb="5">
      <t>ネンド</t>
    </rPh>
    <rPh sb="5" eb="6">
      <t>シュツ</t>
    </rPh>
    <rPh sb="6" eb="7">
      <t>ヤク</t>
    </rPh>
    <rPh sb="7" eb="8">
      <t>ボ</t>
    </rPh>
    <rPh sb="9" eb="12">
      <t>キニュウレイ</t>
    </rPh>
    <phoneticPr fontId="1"/>
  </si>
  <si>
    <t>貯金利息</t>
    <rPh sb="0" eb="2">
      <t>チョキン</t>
    </rPh>
    <rPh sb="2" eb="4">
      <t>リソク</t>
    </rPh>
    <phoneticPr fontId="4"/>
  </si>
  <si>
    <r>
      <t>　３月１２日</t>
    </r>
    <r>
      <rPr>
        <sz val="11"/>
        <color indexed="8"/>
        <rFont val="ＭＳ 明朝"/>
        <family val="1"/>
        <charset val="128"/>
      </rPr>
      <t/>
    </r>
    <rPh sb="2" eb="3">
      <t>ツキ</t>
    </rPh>
    <rPh sb="5" eb="6">
      <t>ニチ</t>
    </rPh>
    <phoneticPr fontId="1"/>
  </si>
  <si>
    <t>集落戦略話し合い</t>
    <rPh sb="0" eb="2">
      <t>シュウラク</t>
    </rPh>
    <rPh sb="2" eb="4">
      <t>センリャク</t>
    </rPh>
    <rPh sb="4" eb="5">
      <t>ハナ</t>
    </rPh>
    <rPh sb="6" eb="7">
      <t>ア</t>
    </rPh>
    <phoneticPr fontId="4"/>
  </si>
  <si>
    <t>　〇収入金額記入方法</t>
    <rPh sb="2" eb="4">
      <t>シュウニュウ</t>
    </rPh>
    <rPh sb="4" eb="6">
      <t>キンガク</t>
    </rPh>
    <rPh sb="6" eb="8">
      <t>キニュウ</t>
    </rPh>
    <rPh sb="8" eb="10">
      <t>ホウホウ</t>
    </rPh>
    <phoneticPr fontId="4"/>
  </si>
  <si>
    <t>円　（繰越理由：</t>
    <rPh sb="0" eb="1">
      <t>エン</t>
    </rPh>
    <rPh sb="3" eb="5">
      <t>クリコシ</t>
    </rPh>
    <rPh sb="5" eb="7">
      <t>リユウ</t>
    </rPh>
    <phoneticPr fontId="1"/>
  </si>
  <si>
    <t>（役員報酬）</t>
    <rPh sb="1" eb="3">
      <t>ヤクイン</t>
    </rPh>
    <rPh sb="3" eb="5">
      <t>ホウシュウ</t>
    </rPh>
    <phoneticPr fontId="4"/>
  </si>
  <si>
    <t>（会議費）</t>
    <rPh sb="1" eb="3">
      <t>カイギ</t>
    </rPh>
    <rPh sb="3" eb="4">
      <t>ヒ</t>
    </rPh>
    <phoneticPr fontId="4"/>
  </si>
  <si>
    <t>（作業手当・作業委託費）</t>
    <rPh sb="1" eb="3">
      <t>サギョウ</t>
    </rPh>
    <rPh sb="3" eb="5">
      <t>テアテ</t>
    </rPh>
    <rPh sb="6" eb="8">
      <t>サギョウ</t>
    </rPh>
    <rPh sb="8" eb="10">
      <t>イタク</t>
    </rPh>
    <rPh sb="10" eb="11">
      <t>ヒ</t>
    </rPh>
    <phoneticPr fontId="4"/>
  </si>
  <si>
    <t>（積立金（5年間））</t>
    <rPh sb="1" eb="3">
      <t>ツミタテ</t>
    </rPh>
    <rPh sb="3" eb="4">
      <t>キン</t>
    </rPh>
    <rPh sb="6" eb="8">
      <t>ネンカン</t>
    </rPh>
    <phoneticPr fontId="4"/>
  </si>
  <si>
    <t>個人配分分</t>
    <rPh sb="0" eb="2">
      <t>コジン</t>
    </rPh>
    <rPh sb="2" eb="5">
      <t>ハイブンブン</t>
    </rPh>
    <phoneticPr fontId="4"/>
  </si>
  <si>
    <t>裏面（出役簿記入例）</t>
    <rPh sb="0" eb="2">
      <t>リメン</t>
    </rPh>
    <rPh sb="3" eb="4">
      <t>シュツ</t>
    </rPh>
    <rPh sb="4" eb="5">
      <t>ヤク</t>
    </rPh>
    <rPh sb="5" eb="6">
      <t>ボ</t>
    </rPh>
    <rPh sb="6" eb="8">
      <t>キニュウ</t>
    </rPh>
    <rPh sb="8" eb="9">
      <t>レイ</t>
    </rPh>
    <phoneticPr fontId="4"/>
  </si>
  <si>
    <t>裏面（出納簿記入例）</t>
    <rPh sb="0" eb="2">
      <t>リメン</t>
    </rPh>
    <rPh sb="3" eb="6">
      <t>スイトウボ</t>
    </rPh>
    <rPh sb="6" eb="8">
      <t>キニュウ</t>
    </rPh>
    <rPh sb="8" eb="9">
      <t>レイ</t>
    </rPh>
    <phoneticPr fontId="4"/>
  </si>
  <si>
    <t>　〇支出金額記入方法</t>
    <rPh sb="2" eb="4">
      <t>シシュツ</t>
    </rPh>
    <rPh sb="4" eb="6">
      <t>キンガク</t>
    </rPh>
    <rPh sb="6" eb="8">
      <t>キニュウ</t>
    </rPh>
    <rPh sb="8" eb="10">
      <t>ホウホウ</t>
    </rPh>
    <phoneticPr fontId="4"/>
  </si>
  <si>
    <t>⑴精算額</t>
    <rPh sb="1" eb="4">
      <t>セイサンガク</t>
    </rPh>
    <phoneticPr fontId="1"/>
  </si>
  <si>
    <t>⑵予算額</t>
    <rPh sb="1" eb="3">
      <t>ヨサン</t>
    </rPh>
    <rPh sb="3" eb="4">
      <t>ガク</t>
    </rPh>
    <phoneticPr fontId="1"/>
  </si>
  <si>
    <t>⑶合　　計</t>
    <rPh sb="1" eb="2">
      <t>ゴウ</t>
    </rPh>
    <rPh sb="4" eb="5">
      <t>ケイ</t>
    </rPh>
    <phoneticPr fontId="1"/>
  </si>
  <si>
    <t>⑷精算額</t>
    <rPh sb="1" eb="4">
      <t>セイサンガク</t>
    </rPh>
    <phoneticPr fontId="1"/>
  </si>
  <si>
    <t>⑸予算額</t>
    <rPh sb="1" eb="3">
      <t>ヨサン</t>
    </rPh>
    <rPh sb="3" eb="4">
      <t>ガク</t>
    </rPh>
    <phoneticPr fontId="1"/>
  </si>
  <si>
    <t>⑺備考</t>
    <rPh sb="1" eb="3">
      <t>ビコウ</t>
    </rPh>
    <phoneticPr fontId="1"/>
  </si>
  <si>
    <t>草刈り刃等備品</t>
    <rPh sb="0" eb="2">
      <t>クサカ</t>
    </rPh>
    <rPh sb="3" eb="4">
      <t>バ</t>
    </rPh>
    <rPh sb="4" eb="5">
      <t>トウ</t>
    </rPh>
    <rPh sb="5" eb="7">
      <t>ビヒン</t>
    </rPh>
    <phoneticPr fontId="1"/>
  </si>
  <si>
    <t>積立</t>
    <rPh sb="0" eb="2">
      <t>ツミタテ</t>
    </rPh>
    <phoneticPr fontId="1"/>
  </si>
  <si>
    <t>②</t>
    <phoneticPr fontId="1"/>
  </si>
  <si>
    <t>⑤</t>
    <phoneticPr fontId="4"/>
  </si>
  <si>
    <t>⑦</t>
    <phoneticPr fontId="1"/>
  </si>
  <si>
    <t>②</t>
    <phoneticPr fontId="1"/>
  </si>
  <si>
    <t>④</t>
    <phoneticPr fontId="2"/>
  </si>
  <si>
    <t>集落の各担当の活動に対する経費</t>
    <rPh sb="0" eb="2">
      <t>シュウラク</t>
    </rPh>
    <rPh sb="3" eb="4">
      <t>カク</t>
    </rPh>
    <rPh sb="4" eb="6">
      <t>タントウ</t>
    </rPh>
    <rPh sb="7" eb="9">
      <t>カツドウ</t>
    </rPh>
    <rPh sb="10" eb="11">
      <t>タイ</t>
    </rPh>
    <rPh sb="13" eb="15">
      <t>ケイヒ</t>
    </rPh>
    <phoneticPr fontId="2"/>
  </si>
  <si>
    <t>個人配分分</t>
    <rPh sb="0" eb="2">
      <t>コジン</t>
    </rPh>
    <rPh sb="2" eb="4">
      <t>ハイブン</t>
    </rPh>
    <rPh sb="4" eb="5">
      <t>ブン</t>
    </rPh>
    <phoneticPr fontId="2"/>
  </si>
  <si>
    <t>①</t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</si>
  <si>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</si>
  <si>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</si>
  <si>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</si>
  <si>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</si>
  <si>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</si>
  <si>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【決算書項目】</t>
    <rPh sb="1" eb="3">
      <t>ケッサン</t>
    </rPh>
    <rPh sb="3" eb="4">
      <t>ショ</t>
    </rPh>
    <rPh sb="4" eb="6">
      <t>コウモク</t>
    </rPh>
    <phoneticPr fontId="2"/>
  </si>
  <si>
    <t>２月２０日</t>
    <rPh sb="1" eb="2">
      <t>ガツ</t>
    </rPh>
    <rPh sb="4" eb="5">
      <t>ニチ</t>
    </rPh>
    <phoneticPr fontId="1"/>
  </si>
  <si>
    <t>２月２８日</t>
    <rPh sb="1" eb="2">
      <t>ガツ</t>
    </rPh>
    <rPh sb="4" eb="5">
      <t>ニチ</t>
    </rPh>
    <phoneticPr fontId="1"/>
  </si>
  <si>
    <t>苗・プランター等代金</t>
    <rPh sb="0" eb="1">
      <t>ナエ</t>
    </rPh>
    <rPh sb="7" eb="8">
      <t>トウ</t>
    </rPh>
    <rPh sb="8" eb="10">
      <t>ダイキン</t>
    </rPh>
    <phoneticPr fontId="4"/>
  </si>
  <si>
    <t>３月１日</t>
    <rPh sb="1" eb="2">
      <t>ガツ</t>
    </rPh>
    <rPh sb="3" eb="4">
      <t>ニチ</t>
    </rPh>
    <phoneticPr fontId="1"/>
  </si>
  <si>
    <t>３月５日</t>
    <rPh sb="1" eb="2">
      <t>ガツ</t>
    </rPh>
    <rPh sb="3" eb="4">
      <t>ニチ</t>
    </rPh>
    <phoneticPr fontId="1"/>
  </si>
  <si>
    <t>３月９日</t>
    <rPh sb="1" eb="2">
      <t>ガツ</t>
    </rPh>
    <rPh sb="3" eb="4">
      <t>ニチ</t>
    </rPh>
    <phoneticPr fontId="1"/>
  </si>
  <si>
    <t>３月１５日</t>
    <rPh sb="1" eb="2">
      <t>ガツ</t>
    </rPh>
    <rPh sb="4" eb="5">
      <t>ニチ</t>
    </rPh>
    <phoneticPr fontId="1"/>
  </si>
  <si>
    <t>防護柵負担金</t>
    <rPh sb="0" eb="3">
      <t>ボウゴサク</t>
    </rPh>
    <rPh sb="3" eb="6">
      <t>フタンキン</t>
    </rPh>
    <phoneticPr fontId="1"/>
  </si>
  <si>
    <t>⑥</t>
    <phoneticPr fontId="4"/>
  </si>
  <si>
    <t>（上記以外のもの）防護柵等</t>
    <rPh sb="1" eb="3">
      <t>ジョウキ</t>
    </rPh>
    <rPh sb="3" eb="5">
      <t>イガイ</t>
    </rPh>
    <rPh sb="9" eb="12">
      <t>ボウゴサク</t>
    </rPh>
    <rPh sb="12" eb="13">
      <t>トウ</t>
    </rPh>
    <phoneticPr fontId="4"/>
  </si>
  <si>
    <t>裏面（活動記録記入例）</t>
    <rPh sb="0" eb="2">
      <t>リメン</t>
    </rPh>
    <rPh sb="3" eb="7">
      <t>カツドウキロク</t>
    </rPh>
    <rPh sb="7" eb="9">
      <t>キニュウ</t>
    </rPh>
    <rPh sb="9" eb="10">
      <t>レイ</t>
    </rPh>
    <phoneticPr fontId="4"/>
  </si>
  <si>
    <t xml:space="preserve">           )</t>
    <phoneticPr fontId="4"/>
  </si>
  <si>
    <t>中山　道子</t>
    <rPh sb="0" eb="2">
      <t>ナカヤマ</t>
    </rPh>
    <rPh sb="3" eb="5">
      <t>ミチコ</t>
    </rPh>
    <phoneticPr fontId="1"/>
  </si>
  <si>
    <t>R２年４月２３日</t>
    <rPh sb="2" eb="3">
      <t>ネン</t>
    </rPh>
    <rPh sb="4" eb="5">
      <t>ツキ</t>
    </rPh>
    <rPh sb="7" eb="8">
      <t>ニチ</t>
    </rPh>
    <phoneticPr fontId="1"/>
  </si>
  <si>
    <t>R２年５月８日</t>
    <rPh sb="2" eb="3">
      <t>ネン</t>
    </rPh>
    <rPh sb="4" eb="5">
      <t>ツキ</t>
    </rPh>
    <rPh sb="6" eb="7">
      <t>ニチ</t>
    </rPh>
    <phoneticPr fontId="1"/>
  </si>
  <si>
    <t>R２年６月１３日</t>
    <rPh sb="2" eb="3">
      <t>ネン</t>
    </rPh>
    <rPh sb="4" eb="5">
      <t>ツキ</t>
    </rPh>
    <rPh sb="7" eb="8">
      <t>ニチ</t>
    </rPh>
    <phoneticPr fontId="1"/>
  </si>
  <si>
    <t>R２年８月２０日</t>
    <rPh sb="2" eb="3">
      <t>ネン</t>
    </rPh>
    <rPh sb="4" eb="5">
      <t>ツキ</t>
    </rPh>
    <rPh sb="7" eb="8">
      <t>ニチ</t>
    </rPh>
    <phoneticPr fontId="1"/>
  </si>
  <si>
    <t>令和３年
　２月１９日</t>
    <rPh sb="7" eb="8">
      <t>ガツ</t>
    </rPh>
    <rPh sb="10" eb="11">
      <t>ニチ</t>
    </rPh>
    <phoneticPr fontId="1"/>
  </si>
  <si>
    <r>
      <t>令和２年　
４月１０日</t>
    </r>
    <r>
      <rPr>
        <sz val="11"/>
        <color indexed="8"/>
        <rFont val="ＭＳ 明朝"/>
        <family val="1"/>
        <charset val="128"/>
      </rPr>
      <t/>
    </r>
    <rPh sb="0" eb="2">
      <t>レイワ</t>
    </rPh>
    <rPh sb="3" eb="4">
      <t>ネン</t>
    </rPh>
    <rPh sb="7" eb="8">
      <t>ガツ</t>
    </rPh>
    <rPh sb="10" eb="11">
      <t>ニチ</t>
    </rPh>
    <phoneticPr fontId="1"/>
  </si>
  <si>
    <t>令和３年　
１月１８日</t>
    <rPh sb="0" eb="2">
      <t>レイワ</t>
    </rPh>
    <rPh sb="3" eb="4">
      <t>ネン</t>
    </rPh>
    <rPh sb="7" eb="8">
      <t>ツキ</t>
    </rPh>
    <rPh sb="10" eb="11">
      <t>ニチ</t>
    </rPh>
    <phoneticPr fontId="1"/>
  </si>
  <si>
    <t>裏面（決算書記入例）</t>
    <rPh sb="3" eb="6">
      <t>ケッサンショ</t>
    </rPh>
    <phoneticPr fontId="4"/>
  </si>
  <si>
    <t>農業生産活動等の体制整備に向けた活動等の集落マスタープランの将来像を実現するために活動に対する経費（会議費など）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3" eb="14">
      <t>ム</t>
    </rPh>
    <rPh sb="16" eb="18">
      <t>カツドウ</t>
    </rPh>
    <rPh sb="18" eb="19">
      <t>トウ</t>
    </rPh>
    <rPh sb="20" eb="22">
      <t>シュウラク</t>
    </rPh>
    <rPh sb="30" eb="32">
      <t>ショウライ</t>
    </rPh>
    <rPh sb="32" eb="33">
      <t>ゾウ</t>
    </rPh>
    <rPh sb="34" eb="36">
      <t>ジツゲン</t>
    </rPh>
    <rPh sb="41" eb="43">
      <t>カツドウ</t>
    </rPh>
    <rPh sb="44" eb="45">
      <t>タイ</t>
    </rPh>
    <rPh sb="47" eb="49">
      <t>ケイヒ</t>
    </rPh>
    <rPh sb="50" eb="52">
      <t>カイギ</t>
    </rPh>
    <rPh sb="52" eb="53">
      <t>ヒ</t>
    </rPh>
    <phoneticPr fontId="2"/>
  </si>
  <si>
    <t>集落協定に基づき農用地の維持・管理活動を行うものに対する経費（作業手当など）</t>
    <rPh sb="0" eb="2">
      <t>シュウラク</t>
    </rPh>
    <rPh sb="2" eb="4">
      <t>キョウテイ</t>
    </rPh>
    <rPh sb="5" eb="6">
      <t>モト</t>
    </rPh>
    <rPh sb="8" eb="11">
      <t>ノウヨウチ</t>
    </rPh>
    <rPh sb="12" eb="14">
      <t>イジ</t>
    </rPh>
    <rPh sb="15" eb="17">
      <t>カンリ</t>
    </rPh>
    <rPh sb="17" eb="19">
      <t>カツドウ</t>
    </rPh>
    <rPh sb="20" eb="21">
      <t>オコナ</t>
    </rPh>
    <rPh sb="25" eb="26">
      <t>タイ</t>
    </rPh>
    <rPh sb="28" eb="30">
      <t>ケイヒ</t>
    </rPh>
    <phoneticPr fontId="2"/>
  </si>
  <si>
    <t>水路・農道等の維持・管理等集落の共同取組に要する経費（作業用備品費など）</t>
    <rPh sb="0" eb="2">
      <t>スイロ</t>
    </rPh>
    <rPh sb="3" eb="5">
      <t>ノウドウ</t>
    </rPh>
    <rPh sb="5" eb="6">
      <t>トウ</t>
    </rPh>
    <rPh sb="7" eb="9">
      <t>イジ</t>
    </rPh>
    <rPh sb="10" eb="12">
      <t>カンリ</t>
    </rPh>
    <rPh sb="12" eb="13">
      <t>トウ</t>
    </rPh>
    <rPh sb="13" eb="15">
      <t>シュウラク</t>
    </rPh>
    <rPh sb="16" eb="18">
      <t>キョウドウ</t>
    </rPh>
    <rPh sb="18" eb="20">
      <t>トリクミ</t>
    </rPh>
    <rPh sb="21" eb="22">
      <t>ヨウ</t>
    </rPh>
    <rPh sb="24" eb="26">
      <t>ケイヒ</t>
    </rPh>
    <rPh sb="27" eb="29">
      <t>サギョウ</t>
    </rPh>
    <rPh sb="29" eb="30">
      <t>ヨウ</t>
    </rPh>
    <rPh sb="30" eb="32">
      <t>ビヒン</t>
    </rPh>
    <rPh sb="32" eb="33">
      <t>ヒ</t>
    </rPh>
    <phoneticPr fontId="2"/>
  </si>
  <si>
    <t>交付金の積立（集落協定書に記載のあるもの）</t>
    <rPh sb="0" eb="2">
      <t>コウフ</t>
    </rPh>
    <rPh sb="2" eb="3">
      <t>キン</t>
    </rPh>
    <rPh sb="4" eb="6">
      <t>ツミタテ</t>
    </rPh>
    <rPh sb="7" eb="9">
      <t>シュウラク</t>
    </rPh>
    <rPh sb="9" eb="11">
      <t>キョウテイ</t>
    </rPh>
    <rPh sb="11" eb="12">
      <t>ショ</t>
    </rPh>
    <rPh sb="13" eb="15">
      <t>キサイ</t>
    </rPh>
    <phoneticPr fontId="2"/>
  </si>
  <si>
    <t>その他（防護柵協力金など）</t>
    <rPh sb="2" eb="3">
      <t>タ</t>
    </rPh>
    <rPh sb="4" eb="7">
      <t>ボウゴサク</t>
    </rPh>
    <rPh sb="7" eb="9">
      <t>キョウリョク</t>
    </rPh>
    <rPh sb="9" eb="10">
      <t>キン</t>
    </rPh>
    <phoneticPr fontId="2"/>
  </si>
  <si>
    <t>集落名：</t>
    <rPh sb="0" eb="2">
      <t>シュウラク</t>
    </rPh>
    <rPh sb="2" eb="3">
      <t>メイ</t>
    </rPh>
    <phoneticPr fontId="1"/>
  </si>
  <si>
    <t>集落名：</t>
    <rPh sb="0" eb="2">
      <t>シュウラク</t>
    </rPh>
    <rPh sb="2" eb="3">
      <t>メイ</t>
    </rPh>
    <phoneticPr fontId="2"/>
  </si>
  <si>
    <r>
      <rPr>
        <sz val="12"/>
        <color indexed="10"/>
        <rFont val="BIZ UD明朝 Medium"/>
        <family val="1"/>
        <charset val="128"/>
      </rPr>
      <t>（</t>
    </r>
    <r>
      <rPr>
        <u/>
        <sz val="12"/>
        <color indexed="10"/>
        <rFont val="BIZ UD明朝 Medium"/>
        <family val="1"/>
        <charset val="128"/>
      </rPr>
      <t>作業用備品</t>
    </r>
    <r>
      <rPr>
        <sz val="12"/>
        <color indexed="8"/>
        <rFont val="BIZ UD明朝 Medium"/>
        <family val="1"/>
        <charset val="128"/>
      </rPr>
      <t>・衣類費・農薬費・種苗費・燃料費・事務通信費）</t>
    </r>
    <rPh sb="1" eb="4">
      <t>サギョウヨウ</t>
    </rPh>
    <rPh sb="4" eb="6">
      <t>ビヒン</t>
    </rPh>
    <rPh sb="7" eb="9">
      <t>イルイ</t>
    </rPh>
    <rPh sb="9" eb="10">
      <t>ヒ</t>
    </rPh>
    <rPh sb="11" eb="13">
      <t>ノウヤク</t>
    </rPh>
    <rPh sb="13" eb="14">
      <t>ヒ</t>
    </rPh>
    <rPh sb="15" eb="17">
      <t>シュビョウ</t>
    </rPh>
    <rPh sb="17" eb="18">
      <t>ヒ</t>
    </rPh>
    <rPh sb="19" eb="22">
      <t>ネンリョウヒ</t>
    </rPh>
    <rPh sb="23" eb="25">
      <t>ジム</t>
    </rPh>
    <rPh sb="25" eb="28">
      <t>ツウシンヒ</t>
    </rPh>
    <phoneticPr fontId="4"/>
  </si>
  <si>
    <t>令和　年度収支決算書（記入例）</t>
    <rPh sb="0" eb="1">
      <t>レイ</t>
    </rPh>
    <rPh sb="1" eb="2">
      <t>ワ</t>
    </rPh>
    <rPh sb="3" eb="5">
      <t>ネンド</t>
    </rPh>
    <rPh sb="5" eb="7">
      <t>シュウシ</t>
    </rPh>
    <rPh sb="7" eb="10">
      <t>ケッサンショ</t>
    </rPh>
    <rPh sb="11" eb="13">
      <t>キニュウ</t>
    </rPh>
    <rPh sb="13" eb="14">
      <t>レイ</t>
    </rPh>
    <phoneticPr fontId="1"/>
  </si>
  <si>
    <t>令和　年度出役簿（記入例）</t>
    <rPh sb="0" eb="2">
      <t>レイワ</t>
    </rPh>
    <rPh sb="3" eb="5">
      <t>ネンド</t>
    </rPh>
    <rPh sb="5" eb="6">
      <t>シュツ</t>
    </rPh>
    <rPh sb="6" eb="7">
      <t>ヤク</t>
    </rPh>
    <rPh sb="7" eb="8">
      <t>ボ</t>
    </rPh>
    <rPh sb="9" eb="12">
      <t>キニュウレイ</t>
    </rPh>
    <phoneticPr fontId="1"/>
  </si>
  <si>
    <t>令和　年度出納簿（記入例）</t>
    <rPh sb="0" eb="1">
      <t>レイ</t>
    </rPh>
    <rPh sb="1" eb="2">
      <t>ワ</t>
    </rPh>
    <rPh sb="3" eb="5">
      <t>ネンド</t>
    </rPh>
    <rPh sb="5" eb="8">
      <t>スイトウボ</t>
    </rPh>
    <rPh sb="9" eb="12">
      <t>キニュウレイ</t>
    </rPh>
    <phoneticPr fontId="1"/>
  </si>
  <si>
    <t>令和　年度活動記録（記入例）</t>
    <rPh sb="0" eb="1">
      <t>レイ</t>
    </rPh>
    <rPh sb="1" eb="2">
      <t>ワ</t>
    </rPh>
    <rPh sb="3" eb="5">
      <t>ネンド</t>
    </rPh>
    <rPh sb="5" eb="7">
      <t>カツドウ</t>
    </rPh>
    <rPh sb="7" eb="9">
      <t>キロク</t>
    </rPh>
    <rPh sb="10" eb="12">
      <t>キニュウ</t>
    </rPh>
    <rPh sb="12" eb="13">
      <t>レイ</t>
    </rPh>
    <phoneticPr fontId="1"/>
  </si>
  <si>
    <t>（繰越理由：　　　　　　　　　　　　　　　　　　　　　　　　　　　　　　　　　　　　　　　　　　　　　　　　　　　　　　　　　　　　　　）</t>
    <rPh sb="1" eb="3">
      <t>クリコシ</t>
    </rPh>
    <rPh sb="3" eb="5">
      <t>リユウ</t>
    </rPh>
    <phoneticPr fontId="1"/>
  </si>
  <si>
    <t>令和  年度収支決算書</t>
    <rPh sb="6" eb="8">
      <t>シュウシ</t>
    </rPh>
    <rPh sb="8" eb="11">
      <t>ケッサンショ</t>
    </rPh>
    <phoneticPr fontId="1"/>
  </si>
  <si>
    <t>令和  年度出役簿</t>
    <rPh sb="6" eb="7">
      <t>シュツ</t>
    </rPh>
    <rPh sb="7" eb="8">
      <t>ヤク</t>
    </rPh>
    <rPh sb="8" eb="9">
      <t>ボ</t>
    </rPh>
    <phoneticPr fontId="2"/>
  </si>
  <si>
    <t>令和  年度出納簿</t>
    <rPh sb="6" eb="9">
      <t>スイトウボ</t>
    </rPh>
    <phoneticPr fontId="2"/>
  </si>
  <si>
    <t>令和  年度活動記録</t>
    <rPh sb="6" eb="8">
      <t>カツドウ</t>
    </rPh>
    <rPh sb="8" eb="10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</si>
</sst>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1"/>
      <name val="BIZ UD明朝 Medium"/>
      <family val="1"/>
      <charset val="128"/>
    </font>
    <font>
      <sz val="12"/>
      <color indexed="10"/>
      <name val="BIZ UD明朝 Medium"/>
      <family val="1"/>
      <charset val="128"/>
    </font>
    <font>
      <u/>
      <sz val="12"/>
      <color indexed="10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S明朝E"/>
      <family val="1"/>
      <charset val="128"/>
    </font>
    <font>
      <sz val="11"/>
      <color rgb="FF00206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002060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u/>
      <sz val="12"/>
      <color rgb="FFFF0000"/>
      <name val="BIZ UD明朝 Medium"/>
      <family val="1"/>
      <charset val="128"/>
    </font>
    <font>
      <sz val="11"/>
      <color rgb="FF002060"/>
      <name val="BIZ UD明朝 Medium"/>
      <family val="1"/>
      <charset val="128"/>
    </font>
    <font>
      <sz val="10"/>
      <color theme="1"/>
      <name val="BIZ UDP明朝 Medium"/>
      <family val="1"/>
      <charset val="128"/>
    </font>
    <font>
      <u/>
      <sz val="11"/>
      <color rgb="FF002060"/>
      <name val="BIZ UDP明朝 Medium"/>
      <family val="1"/>
      <charset val="128"/>
    </font>
    <font>
      <sz val="14"/>
      <color rgb="FF002060"/>
      <name val="BIZ UDP明朝 Medium"/>
      <family val="1"/>
      <charset val="128"/>
    </font>
    <font>
      <sz val="11"/>
      <color rgb="FF002060"/>
      <name val="BIZ UDP明朝 Medium"/>
      <family val="1"/>
      <charset val="128"/>
    </font>
    <font>
      <sz val="10"/>
      <color rgb="FF002060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2"/>
      <color rgb="FF002060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3" fillId="0" borderId="3" xfId="0" applyFont="1" applyBorder="1">
      <alignment vertical="center"/>
    </xf>
    <xf numFmtId="49" fontId="16" fillId="0" borderId="0" xfId="0" applyNumberFormat="1" applyFont="1">
      <alignment vertical="center"/>
    </xf>
    <xf numFmtId="0" fontId="13" fillId="0" borderId="1" xfId="0" applyFont="1" applyBorder="1">
      <alignment vertical="center"/>
    </xf>
    <xf numFmtId="0" fontId="17" fillId="0" borderId="0" xfId="0" applyFont="1">
      <alignment vertical="center"/>
    </xf>
    <xf numFmtId="49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>
      <alignment vertical="center"/>
    </xf>
    <xf numFmtId="49" fontId="15" fillId="0" borderId="0" xfId="0" applyNumberFormat="1" applyFont="1">
      <alignment vertical="center"/>
    </xf>
    <xf numFmtId="0" fontId="15" fillId="0" borderId="3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right" vertical="center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8" fontId="19" fillId="0" borderId="3" xfId="1" applyFont="1" applyBorder="1">
      <alignment vertical="center"/>
    </xf>
    <xf numFmtId="38" fontId="19" fillId="0" borderId="3" xfId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38" fontId="21" fillId="0" borderId="3" xfId="1" applyFont="1" applyBorder="1">
      <alignment vertical="center"/>
    </xf>
    <xf numFmtId="38" fontId="21" fillId="0" borderId="3" xfId="1" applyFont="1" applyBorder="1" applyAlignment="1">
      <alignment horizontal="center" vertical="center"/>
    </xf>
    <xf numFmtId="38" fontId="23" fillId="0" borderId="3" xfId="1" applyFont="1" applyBorder="1" applyAlignment="1">
      <alignment horizontal="left" vertical="center"/>
    </xf>
    <xf numFmtId="38" fontId="24" fillId="0" borderId="0" xfId="1" applyFont="1" applyBorder="1" applyAlignment="1">
      <alignment horizontal="right" vertical="center"/>
    </xf>
    <xf numFmtId="38" fontId="25" fillId="0" borderId="3" xfId="1" applyFont="1" applyBorder="1" applyAlignment="1">
      <alignment horizontal="left" vertical="center"/>
    </xf>
    <xf numFmtId="38" fontId="23" fillId="0" borderId="3" xfId="1" applyFont="1" applyBorder="1" applyAlignment="1">
      <alignment horizontal="left" vertical="center" wrapText="1"/>
    </xf>
    <xf numFmtId="38" fontId="24" fillId="0" borderId="0" xfId="1" applyFont="1" applyBorder="1" applyAlignment="1">
      <alignment horizontal="right" vertical="center" wrapText="1"/>
    </xf>
    <xf numFmtId="0" fontId="21" fillId="0" borderId="0" xfId="0" applyFont="1" applyBorder="1">
      <alignment vertical="center"/>
    </xf>
    <xf numFmtId="38" fontId="21" fillId="0" borderId="3" xfId="1" applyFont="1" applyBorder="1" applyAlignment="1">
      <alignment horizontal="left" vertical="center"/>
    </xf>
    <xf numFmtId="38" fontId="2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8" fontId="19" fillId="0" borderId="1" xfId="1" applyFont="1" applyBorder="1" applyAlignment="1">
      <alignment horizontal="center" vertical="center"/>
    </xf>
    <xf numFmtId="38" fontId="19" fillId="0" borderId="2" xfId="1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vertical="center"/>
    </xf>
    <xf numFmtId="49" fontId="27" fillId="0" borderId="1" xfId="0" applyNumberFormat="1" applyFont="1" applyBorder="1" applyAlignment="1">
      <alignment horizontal="left" vertical="center"/>
    </xf>
    <xf numFmtId="38" fontId="27" fillId="0" borderId="1" xfId="1" applyFont="1" applyBorder="1" applyAlignment="1">
      <alignment horizontal="right" vertical="center"/>
    </xf>
    <xf numFmtId="38" fontId="27" fillId="2" borderId="1" xfId="1" applyFont="1" applyFill="1" applyBorder="1" applyAlignment="1">
      <alignment horizontal="right" vertical="center"/>
    </xf>
    <xf numFmtId="49" fontId="27" fillId="0" borderId="3" xfId="0" applyNumberFormat="1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38" fontId="27" fillId="0" borderId="3" xfId="1" applyFont="1" applyBorder="1" applyAlignment="1">
      <alignment horizontal="right" vertical="center"/>
    </xf>
    <xf numFmtId="38" fontId="27" fillId="2" borderId="3" xfId="1" applyFont="1" applyFill="1" applyBorder="1" applyAlignment="1">
      <alignment horizontal="right" vertical="center"/>
    </xf>
    <xf numFmtId="49" fontId="27" fillId="0" borderId="3" xfId="0" applyNumberFormat="1" applyFont="1" applyBorder="1" applyAlignment="1">
      <alignment horizontal="right" vertical="center"/>
    </xf>
    <xf numFmtId="49" fontId="27" fillId="0" borderId="3" xfId="0" applyNumberFormat="1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right" vertical="center"/>
    </xf>
    <xf numFmtId="49" fontId="27" fillId="0" borderId="2" xfId="0" applyNumberFormat="1" applyFont="1" applyBorder="1" applyAlignment="1">
      <alignment horizontal="left" vertical="center"/>
    </xf>
    <xf numFmtId="38" fontId="27" fillId="0" borderId="2" xfId="1" applyFont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38" fontId="19" fillId="0" borderId="1" xfId="1" applyFont="1" applyBorder="1" applyAlignment="1">
      <alignment horizontal="right" vertical="center"/>
    </xf>
    <xf numFmtId="49" fontId="27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3" xfId="0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right" vertical="center"/>
    </xf>
    <xf numFmtId="0" fontId="31" fillId="0" borderId="3" xfId="0" applyFont="1" applyBorder="1">
      <alignment vertical="center"/>
    </xf>
    <xf numFmtId="0" fontId="30" fillId="0" borderId="3" xfId="0" applyFont="1" applyBorder="1">
      <alignment vertical="center"/>
    </xf>
    <xf numFmtId="38" fontId="19" fillId="3" borderId="3" xfId="1" applyFont="1" applyFill="1" applyBorder="1">
      <alignment vertical="center"/>
    </xf>
    <xf numFmtId="0" fontId="19" fillId="3" borderId="0" xfId="0" applyFont="1" applyFill="1">
      <alignment vertical="center"/>
    </xf>
    <xf numFmtId="0" fontId="20" fillId="0" borderId="0" xfId="0" applyFont="1">
      <alignment vertical="center"/>
    </xf>
    <xf numFmtId="38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49" fontId="30" fillId="0" borderId="3" xfId="0" applyNumberFormat="1" applyFont="1" applyBorder="1" applyAlignment="1">
      <alignment horizontal="right" vertical="center"/>
    </xf>
    <xf numFmtId="0" fontId="30" fillId="0" borderId="3" xfId="0" applyFont="1" applyBorder="1" applyAlignment="1">
      <alignment horizontal="left" vertical="center"/>
    </xf>
    <xf numFmtId="49" fontId="30" fillId="0" borderId="0" xfId="0" applyNumberFormat="1" applyFont="1">
      <alignment vertical="center"/>
    </xf>
    <xf numFmtId="6" fontId="20" fillId="0" borderId="0" xfId="0" applyNumberFormat="1" applyFont="1">
      <alignment vertical="center"/>
    </xf>
    <xf numFmtId="0" fontId="20" fillId="0" borderId="2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6" fontId="20" fillId="3" borderId="2" xfId="0" applyNumberFormat="1" applyFont="1" applyFill="1" applyBorder="1" applyAlignment="1">
      <alignment horizontal="center" vertical="center"/>
    </xf>
    <xf numFmtId="6" fontId="20" fillId="2" borderId="2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right" vertical="center"/>
    </xf>
    <xf numFmtId="49" fontId="20" fillId="2" borderId="1" xfId="0" applyNumberFormat="1" applyFont="1" applyFill="1" applyBorder="1" applyAlignment="1">
      <alignment horizontal="left" vertical="center"/>
    </xf>
    <xf numFmtId="38" fontId="20" fillId="2" borderId="1" xfId="1" applyFont="1" applyFill="1" applyBorder="1" applyAlignment="1">
      <alignment horizontal="center" vertical="center"/>
    </xf>
    <xf numFmtId="6" fontId="20" fillId="2" borderId="1" xfId="1" applyNumberFormat="1" applyFont="1" applyFill="1" applyBorder="1" applyAlignment="1">
      <alignment horizontal="right" vertical="center"/>
    </xf>
    <xf numFmtId="38" fontId="20" fillId="2" borderId="1" xfId="1" applyFont="1" applyFill="1" applyBorder="1" applyAlignment="1">
      <alignment horizontal="right" vertical="center"/>
    </xf>
    <xf numFmtId="49" fontId="20" fillId="0" borderId="3" xfId="0" applyNumberFormat="1" applyFont="1" applyBorder="1" applyAlignment="1">
      <alignment horizontal="right" vertical="center"/>
    </xf>
    <xf numFmtId="49" fontId="20" fillId="2" borderId="3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center" vertical="center"/>
    </xf>
    <xf numFmtId="6" fontId="20" fillId="2" borderId="3" xfId="1" applyNumberFormat="1" applyFont="1" applyFill="1" applyBorder="1" applyAlignment="1">
      <alignment horizontal="right" vertical="center"/>
    </xf>
    <xf numFmtId="38" fontId="20" fillId="2" borderId="3" xfId="1" applyFont="1" applyFill="1" applyBorder="1" applyAlignment="1">
      <alignment horizontal="right" vertical="center"/>
    </xf>
    <xf numFmtId="0" fontId="20" fillId="2" borderId="3" xfId="0" applyFont="1" applyFill="1" applyBorder="1">
      <alignment vertical="center"/>
    </xf>
    <xf numFmtId="0" fontId="20" fillId="2" borderId="3" xfId="0" applyFont="1" applyFill="1" applyBorder="1" applyAlignment="1">
      <alignment horizontal="center" vertical="center"/>
    </xf>
    <xf numFmtId="49" fontId="20" fillId="0" borderId="0" xfId="0" applyNumberFormat="1" applyFont="1">
      <alignment vertical="center"/>
    </xf>
    <xf numFmtId="0" fontId="20" fillId="2" borderId="3" xfId="0" applyFont="1" applyFill="1" applyBorder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20" fillId="0" borderId="2" xfId="0" applyNumberFormat="1" applyFont="1" applyBorder="1" applyAlignment="1">
      <alignment horizontal="right" vertical="center"/>
    </xf>
    <xf numFmtId="49" fontId="20" fillId="2" borderId="2" xfId="0" applyNumberFormat="1" applyFont="1" applyFill="1" applyBorder="1" applyAlignment="1">
      <alignment horizontal="left" vertical="center"/>
    </xf>
    <xf numFmtId="49" fontId="20" fillId="2" borderId="2" xfId="0" applyNumberFormat="1" applyFont="1" applyFill="1" applyBorder="1" applyAlignment="1">
      <alignment horizontal="center" vertical="center"/>
    </xf>
    <xf numFmtId="6" fontId="20" fillId="2" borderId="2" xfId="1" applyNumberFormat="1" applyFont="1" applyFill="1" applyBorder="1" applyAlignment="1">
      <alignment horizontal="right" vertical="center"/>
    </xf>
    <xf numFmtId="38" fontId="20" fillId="2" borderId="2" xfId="1" applyFont="1" applyFill="1" applyBorder="1" applyAlignment="1">
      <alignment horizontal="right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6" fontId="20" fillId="0" borderId="0" xfId="0" applyNumberFormat="1" applyFont="1" applyAlignment="1">
      <alignment vertical="center"/>
    </xf>
    <xf numFmtId="0" fontId="19" fillId="0" borderId="1" xfId="0" applyFont="1" applyBorder="1">
      <alignment vertical="center"/>
    </xf>
    <xf numFmtId="0" fontId="19" fillId="0" borderId="3" xfId="0" applyFont="1" applyBorder="1">
      <alignment vertical="center"/>
    </xf>
    <xf numFmtId="38" fontId="20" fillId="2" borderId="1" xfId="1" applyNumberFormat="1" applyFont="1" applyFill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textRotation="255"/>
    </xf>
    <xf numFmtId="49" fontId="29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textRotation="255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176892</xdr:colOff>
      <xdr:row>2</xdr:row>
      <xdr:rowOff>167365</xdr:rowOff>
    </xdr:from>
    <xdr:to>
      <xdr:col>8</xdr:col>
      <xdr:colOff>2775857</xdr:colOff>
      <xdr:row>10</xdr:row>
      <xdr:rowOff>54428</xdr:rowOff>
    </xdr:to>
    <xdr:sp macro="" textlink="">
      <xdr:nvSpPr>
        <xdr:cNvPr id="2" name="角丸四角形 1"/>
        <xdr:cNvSpPr/>
      </xdr:nvSpPr>
      <xdr:spPr>
        <a:xfrm>
          <a:off x="8749392" y="534758"/>
          <a:ext cx="2598965" cy="1519920"/>
        </a:xfrm>
        <a:prstGeom prst="round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190499</xdr:colOff>
      <xdr:row>12</xdr:row>
      <xdr:rowOff>140151</xdr:rowOff>
    </xdr:from>
    <xdr:to>
      <xdr:col>8</xdr:col>
      <xdr:colOff>2748642</xdr:colOff>
      <xdr:row>26</xdr:row>
      <xdr:rowOff>68035</xdr:rowOff>
    </xdr:to>
    <xdr:sp macro="" textlink="">
      <xdr:nvSpPr>
        <xdr:cNvPr id="3" name="角丸四角形 2"/>
        <xdr:cNvSpPr/>
      </xdr:nvSpPr>
      <xdr:spPr>
        <a:xfrm>
          <a:off x="8762999" y="2494187"/>
          <a:ext cx="2558143" cy="4581527"/>
        </a:xfrm>
        <a:prstGeom prst="round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299358</xdr:colOff>
      <xdr:row>3</xdr:row>
      <xdr:rowOff>81645</xdr:rowOff>
    </xdr:from>
    <xdr:to>
      <xdr:col>8</xdr:col>
      <xdr:colOff>2735036</xdr:colOff>
      <xdr:row>13</xdr:row>
      <xdr:rowOff>54428</xdr:rowOff>
    </xdr:to>
    <xdr:sp macro="" textlink="">
      <xdr:nvSpPr>
        <xdr:cNvPr id="6" name="テキスト ボックス 5"/>
        <xdr:cNvSpPr txBox="1"/>
      </xdr:nvSpPr>
      <xdr:spPr>
        <a:xfrm>
          <a:off x="8871858" y="625931"/>
          <a:ext cx="2435678" cy="1959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⑴　「精算額」欄に、交付金額・雑収入（利息等）を記入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100"/>
            </a:lnSpc>
          </a:pP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⑵　「予算額」については同額記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入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1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⑶　合計欄に合計を記入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endParaRPr kumimoji="1" lang="ja-JP" altLang="en-US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8</xdr:col>
      <xdr:colOff>449035</xdr:colOff>
      <xdr:row>13</xdr:row>
      <xdr:rowOff>449037</xdr:rowOff>
    </xdr:from>
    <xdr:to>
      <xdr:col>8</xdr:col>
      <xdr:colOff>2544535</xdr:colOff>
      <xdr:row>27</xdr:row>
      <xdr:rowOff>95251</xdr:rowOff>
    </xdr:to>
    <xdr:sp macro="" textlink="">
      <xdr:nvSpPr>
        <xdr:cNvPr id="7" name="テキスト ボックス 6"/>
        <xdr:cNvSpPr txBox="1"/>
      </xdr:nvSpPr>
      <xdr:spPr>
        <a:xfrm>
          <a:off x="9021535" y="2979966"/>
          <a:ext cx="2095500" cy="4299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⑷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精算額は、出納簿を参考に記入</a:t>
          </a:r>
          <a:endParaRPr kumimoji="1" lang="en-US" altLang="ja-JP" sz="1100">
            <a:solidFill>
              <a:schemeClr val="dk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⑸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予算額は、集落協定書第</a:t>
          </a:r>
          <a:r>
            <a:rPr kumimoji="1" lang="en-US" altLang="ja-JP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7</a:t>
          </a:r>
          <a:r>
            <a:rPr kumimoji="1" lang="ja-JP" altLang="en-US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「交付金の使用方法等」を参考に記入</a:t>
          </a:r>
          <a:endParaRPr lang="ja-JP" altLang="ja-JP" sz="1200">
            <a:effectLst/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5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⑹　比較増減については、予算額ベースに計算したものを記入。（記入参照）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300"/>
            </a:lnSpc>
          </a:pP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⑺　備考欄は金額の内訳を記入。</a:t>
          </a:r>
          <a:r>
            <a:rPr kumimoji="1" lang="ja-JP" altLang="en-US" sz="11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振り分けは記入例を参考。</a:t>
          </a:r>
          <a:endParaRPr kumimoji="1" lang="en-US" altLang="ja-JP" sz="1100" b="1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kumimoji="1" lang="en-US" altLang="ja-JP" sz="11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お茶菓子代金については、「会議費」または「作業備品」として計上してください。</a:t>
          </a:r>
          <a:endParaRPr kumimoji="1" lang="en-US" altLang="ja-JP" sz="110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1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</a:t>
          </a:r>
        </a:p>
      </xdr:txBody>
    </xdr:sp>
    <xdr:clientData/>
  </xdr:twoCellAnchor>
  <xdr:twoCellAnchor>
    <xdr:from>
      <xdr:col>5</xdr:col>
      <xdr:colOff>1047750</xdr:colOff>
      <xdr:row>21</xdr:row>
      <xdr:rowOff>68035</xdr:rowOff>
    </xdr:from>
    <xdr:to>
      <xdr:col>8</xdr:col>
      <xdr:colOff>0</xdr:colOff>
      <xdr:row>27</xdr:row>
      <xdr:rowOff>149678</xdr:rowOff>
    </xdr:to>
    <xdr:sp macro="" textlink="">
      <xdr:nvSpPr>
        <xdr:cNvPr id="10" name="角丸四角形 9"/>
        <xdr:cNvSpPr/>
      </xdr:nvSpPr>
      <xdr:spPr>
        <a:xfrm>
          <a:off x="5442857" y="6286499"/>
          <a:ext cx="3129643" cy="1047750"/>
        </a:xfrm>
        <a:prstGeom prst="roundRect">
          <a:avLst/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1020535</xdr:colOff>
      <xdr:row>22</xdr:row>
      <xdr:rowOff>58509</xdr:rowOff>
    </xdr:from>
    <xdr:to>
      <xdr:col>7</xdr:col>
      <xdr:colOff>2122713</xdr:colOff>
      <xdr:row>27</xdr:row>
      <xdr:rowOff>95250</xdr:rowOff>
    </xdr:to>
    <xdr:sp macro="" textlink="">
      <xdr:nvSpPr>
        <xdr:cNvPr id="12" name="テキスト ボックス 11"/>
        <xdr:cNvSpPr txBox="1"/>
      </xdr:nvSpPr>
      <xdr:spPr>
        <a:xfrm>
          <a:off x="5415642" y="6358616"/>
          <a:ext cx="3156857" cy="921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★繰越金について</a:t>
          </a:r>
          <a:endParaRPr kumimoji="1" lang="en-US" altLang="ja-JP" sz="1200" b="1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原則繰越無しでお願いいたします。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事情があって繰越金が発生する場合には、繰越額と繰越理由を必ず記入してください</a:t>
          </a: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108857</xdr:colOff>
      <xdr:row>8</xdr:row>
      <xdr:rowOff>285750</xdr:rowOff>
    </xdr:from>
    <xdr:to>
      <xdr:col>9</xdr:col>
      <xdr:colOff>557893</xdr:colOff>
      <xdr:row>11</xdr:row>
      <xdr:rowOff>217714</xdr:rowOff>
    </xdr:to>
    <xdr:sp macro="" textlink="">
      <xdr:nvSpPr>
        <xdr:cNvPr id="8" name="角丸四角形 7"/>
        <xdr:cNvSpPr/>
      </xdr:nvSpPr>
      <xdr:spPr>
        <a:xfrm>
          <a:off x="7905750" y="2803071"/>
          <a:ext cx="2490107" cy="830036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ノート</a:t>
          </a:r>
        </a:p>
      </xdr:txBody>
    </xdr:sp>
    <xdr:clientData/>
  </xdr:twoCellAnchor>
  <xdr:twoCellAnchor>
    <xdr:from>
      <xdr:col>6</xdr:col>
      <xdr:colOff>108856</xdr:colOff>
      <xdr:row>4</xdr:row>
      <xdr:rowOff>258537</xdr:rowOff>
    </xdr:from>
    <xdr:to>
      <xdr:col>9</xdr:col>
      <xdr:colOff>598715</xdr:colOff>
      <xdr:row>7</xdr:row>
      <xdr:rowOff>258537</xdr:rowOff>
    </xdr:to>
    <xdr:sp macro="" textlink="">
      <xdr:nvSpPr>
        <xdr:cNvPr id="5" name="角丸四角形 4"/>
        <xdr:cNvSpPr/>
      </xdr:nvSpPr>
      <xdr:spPr>
        <a:xfrm>
          <a:off x="7905749" y="1578430"/>
          <a:ext cx="2530930" cy="898071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ノート</a:t>
          </a:r>
        </a:p>
      </xdr:txBody>
    </xdr:sp>
    <xdr:clientData/>
  </xdr:twoCellAnchor>
  <xdr:twoCellAnchor>
    <xdr:from>
      <xdr:col>6</xdr:col>
      <xdr:colOff>258537</xdr:colOff>
      <xdr:row>5</xdr:row>
      <xdr:rowOff>190500</xdr:rowOff>
    </xdr:from>
    <xdr:to>
      <xdr:col>9</xdr:col>
      <xdr:colOff>639536</xdr:colOff>
      <xdr:row>8</xdr:row>
      <xdr:rowOff>68037</xdr:rowOff>
    </xdr:to>
    <xdr:sp macro="" textlink="">
      <xdr:nvSpPr>
        <xdr:cNvPr id="6" name="テキスト ボックス 5"/>
        <xdr:cNvSpPr txBox="1"/>
      </xdr:nvSpPr>
      <xdr:spPr>
        <a:xfrm>
          <a:off x="8055430" y="1809750"/>
          <a:ext cx="2422070" cy="775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⑴　ノートや別の用紙に記録している場合は、写しをご提出ください。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300"/>
            </a:lnSpc>
          </a:pPr>
          <a:endParaRPr kumimoji="1" lang="ja-JP" altLang="en-US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6</xdr:col>
      <xdr:colOff>163287</xdr:colOff>
      <xdr:row>9</xdr:row>
      <xdr:rowOff>95249</xdr:rowOff>
    </xdr:from>
    <xdr:to>
      <xdr:col>9</xdr:col>
      <xdr:colOff>449036</xdr:colOff>
      <xdr:row>12</xdr:row>
      <xdr:rowOff>149679</xdr:rowOff>
    </xdr:to>
    <xdr:sp macro="" textlink="">
      <xdr:nvSpPr>
        <xdr:cNvPr id="7" name="テキスト ボックス 6"/>
        <xdr:cNvSpPr txBox="1"/>
      </xdr:nvSpPr>
      <xdr:spPr>
        <a:xfrm>
          <a:off x="7960180" y="2911928"/>
          <a:ext cx="2326820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⑵　決算書項目は、</a:t>
          </a:r>
          <a:r>
            <a:rPr kumimoji="1" lang="en-US" altLang="ja-JP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枚目「支出項目①～⑦」に当てはまるものを記入してください。</a:t>
          </a:r>
          <a:endParaRPr lang="ja-JP" altLang="ja-JP">
            <a:effectLst/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endParaRPr kumimoji="1" lang="ja-JP" altLang="en-US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156881</xdr:colOff>
      <xdr:row>2</xdr:row>
      <xdr:rowOff>112058</xdr:rowOff>
    </xdr:from>
    <xdr:to>
      <xdr:col>6</xdr:col>
      <xdr:colOff>2129118</xdr:colOff>
      <xdr:row>6</xdr:row>
      <xdr:rowOff>302559</xdr:rowOff>
    </xdr:to>
    <xdr:sp macro="" textlink="">
      <xdr:nvSpPr>
        <xdr:cNvPr id="4" name="角丸四角形 3"/>
        <xdr:cNvSpPr/>
      </xdr:nvSpPr>
      <xdr:spPr>
        <a:xfrm>
          <a:off x="4930587" y="459440"/>
          <a:ext cx="1972237" cy="1434354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ノート</a:t>
          </a:r>
        </a:p>
      </xdr:txBody>
    </xdr:sp>
    <xdr:clientData/>
  </xdr:twoCellAnchor>
  <xdr:twoCellAnchor>
    <xdr:from>
      <xdr:col>6</xdr:col>
      <xdr:colOff>280147</xdr:colOff>
      <xdr:row>3</xdr:row>
      <xdr:rowOff>347381</xdr:rowOff>
    </xdr:from>
    <xdr:to>
      <xdr:col>6</xdr:col>
      <xdr:colOff>2117912</xdr:colOff>
      <xdr:row>7</xdr:row>
      <xdr:rowOff>-1</xdr:rowOff>
    </xdr:to>
    <xdr:sp macro="" textlink="">
      <xdr:nvSpPr>
        <xdr:cNvPr id="5" name="テキスト ボックス 4"/>
        <xdr:cNvSpPr txBox="1"/>
      </xdr:nvSpPr>
      <xdr:spPr>
        <a:xfrm>
          <a:off x="5053853" y="862852"/>
          <a:ext cx="1837765" cy="1086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1050">
              <a:latin typeface="BIZ UDP明朝 Medium" panose="02020500000000000000" pitchFamily="18" charset="-128"/>
              <a:ea typeface="BIZ UDP明朝 Medium" panose="02020500000000000000" pitchFamily="18" charset="-128"/>
            </a:rPr>
            <a:t>⑴　ノートや別の用紙に記録している場合は、写しをご提出ください。</a:t>
          </a:r>
        </a:p>
      </xdr:txBody>
    </xdr:sp>
    <xdr:clientData/>
  </xdr:twoCellAnchor>
  <xdr:twoCellAnchor>
    <xdr:from>
      <xdr:col>6</xdr:col>
      <xdr:colOff>112059</xdr:colOff>
      <xdr:row>7</xdr:row>
      <xdr:rowOff>152397</xdr:rowOff>
    </xdr:from>
    <xdr:to>
      <xdr:col>6</xdr:col>
      <xdr:colOff>2151529</xdr:colOff>
      <xdr:row>11</xdr:row>
      <xdr:rowOff>291353</xdr:rowOff>
    </xdr:to>
    <xdr:sp macro="" textlink="">
      <xdr:nvSpPr>
        <xdr:cNvPr id="6" name="角丸四角形 5"/>
        <xdr:cNvSpPr/>
      </xdr:nvSpPr>
      <xdr:spPr>
        <a:xfrm>
          <a:off x="4885765" y="2102221"/>
          <a:ext cx="2039470" cy="1573308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ノート❷</a:t>
          </a:r>
        </a:p>
      </xdr:txBody>
    </xdr:sp>
    <xdr:clientData/>
  </xdr:twoCellAnchor>
  <xdr:twoCellAnchor>
    <xdr:from>
      <xdr:col>6</xdr:col>
      <xdr:colOff>246530</xdr:colOff>
      <xdr:row>8</xdr:row>
      <xdr:rowOff>230838</xdr:rowOff>
    </xdr:from>
    <xdr:to>
      <xdr:col>6</xdr:col>
      <xdr:colOff>2084293</xdr:colOff>
      <xdr:row>11</xdr:row>
      <xdr:rowOff>246528</xdr:rowOff>
    </xdr:to>
    <xdr:sp macro="" textlink="">
      <xdr:nvSpPr>
        <xdr:cNvPr id="8" name="テキスト ボックス 7"/>
        <xdr:cNvSpPr txBox="1"/>
      </xdr:nvSpPr>
      <xdr:spPr>
        <a:xfrm>
          <a:off x="5020236" y="2539250"/>
          <a:ext cx="1837763" cy="1091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⑵　決算書項目は、</a:t>
          </a:r>
          <a:r>
            <a:rPr kumimoji="1" lang="en-US" altLang="ja-JP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1</a:t>
          </a: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枚目「支出項目①～⑦」に当てはまるものを記入してください。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159937</xdr:colOff>
      <xdr:row>3</xdr:row>
      <xdr:rowOff>67233</xdr:rowOff>
    </xdr:from>
    <xdr:to>
      <xdr:col>4</xdr:col>
      <xdr:colOff>2734234</xdr:colOff>
      <xdr:row>6</xdr:row>
      <xdr:rowOff>123265</xdr:rowOff>
    </xdr:to>
    <xdr:sp macro="" textlink="">
      <xdr:nvSpPr>
        <xdr:cNvPr id="3" name="角丸四角形 2"/>
        <xdr:cNvSpPr/>
      </xdr:nvSpPr>
      <xdr:spPr>
        <a:xfrm>
          <a:off x="3857878" y="862851"/>
          <a:ext cx="2574297" cy="1131796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100"/>
            <a:t>ノート</a:t>
          </a:r>
        </a:p>
      </xdr:txBody>
    </xdr:sp>
    <xdr:clientData/>
  </xdr:twoCellAnchor>
  <xdr:twoCellAnchor>
    <xdr:from>
      <xdr:col>4</xdr:col>
      <xdr:colOff>405447</xdr:colOff>
      <xdr:row>4</xdr:row>
      <xdr:rowOff>51956</xdr:rowOff>
    </xdr:from>
    <xdr:to>
      <xdr:col>4</xdr:col>
      <xdr:colOff>2610970</xdr:colOff>
      <xdr:row>6</xdr:row>
      <xdr:rowOff>179294</xdr:rowOff>
    </xdr:to>
    <xdr:sp macro="" textlink="">
      <xdr:nvSpPr>
        <xdr:cNvPr id="4" name="テキスト ボックス 3"/>
        <xdr:cNvSpPr txBox="1"/>
      </xdr:nvSpPr>
      <xdr:spPr>
        <a:xfrm>
          <a:off x="4103388" y="1206162"/>
          <a:ext cx="2205523" cy="844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⑴ノートや別の用紙に記録している場合は、写しをご提出ください。</a:t>
          </a:r>
        </a:p>
      </xdr:txBody>
    </xdr:sp>
    <xdr:clientData/>
  </xdr:twoCellAnchor>
  <xdr:twoCellAnchor>
    <xdr:from>
      <xdr:col>4</xdr:col>
      <xdr:colOff>140174</xdr:colOff>
      <xdr:row>6</xdr:row>
      <xdr:rowOff>346976</xdr:rowOff>
    </xdr:from>
    <xdr:to>
      <xdr:col>4</xdr:col>
      <xdr:colOff>2767853</xdr:colOff>
      <xdr:row>17</xdr:row>
      <xdr:rowOff>201706</xdr:rowOff>
    </xdr:to>
    <xdr:sp macro="" textlink="">
      <xdr:nvSpPr>
        <xdr:cNvPr id="7" name="角丸四角形 6"/>
        <xdr:cNvSpPr/>
      </xdr:nvSpPr>
      <xdr:spPr>
        <a:xfrm>
          <a:off x="3838115" y="2218358"/>
          <a:ext cx="2627679" cy="3799201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ノート</a:t>
          </a:r>
        </a:p>
      </xdr:txBody>
    </xdr:sp>
    <xdr:clientData/>
  </xdr:twoCellAnchor>
  <xdr:twoCellAnchor>
    <xdr:from>
      <xdr:col>4</xdr:col>
      <xdr:colOff>362256</xdr:colOff>
      <xdr:row>8</xdr:row>
      <xdr:rowOff>224726</xdr:rowOff>
    </xdr:from>
    <xdr:to>
      <xdr:col>4</xdr:col>
      <xdr:colOff>2610969</xdr:colOff>
      <xdr:row>18</xdr:row>
      <xdr:rowOff>33617</xdr:rowOff>
    </xdr:to>
    <xdr:sp macro="" textlink="">
      <xdr:nvSpPr>
        <xdr:cNvPr id="8" name="テキスト ボックス 7"/>
        <xdr:cNvSpPr txBox="1"/>
      </xdr:nvSpPr>
      <xdr:spPr>
        <a:xfrm>
          <a:off x="4060197" y="2813285"/>
          <a:ext cx="2248713" cy="3394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 b="0">
              <a:solidFill>
                <a:schemeClr val="dk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⑵</a:t>
          </a:r>
          <a:r>
            <a:rPr kumimoji="1" lang="en-US" altLang="ja-JP" sz="1100" b="1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割単価を選択している集落</a:t>
          </a: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については、会議・話し合いの実績を必ず入力してください。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en-US" altLang="ja-JP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「集落の将来像」の作成において、会議の開催は必須になります。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回数は定めませんが、集落内で担い手や農地利用について話し合いをお願い致します。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会議の際の写真や使用した資料などがありましたら、写しの提出をお願いします。</a:t>
          </a: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300"/>
            </a:lnSpc>
          </a:pPr>
          <a:endParaRPr kumimoji="1" lang="en-US" altLang="ja-JP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endParaRPr kumimoji="1" lang="ja-JP" altLang="en-US" sz="11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abSelected="1" view="pageBreakPreview" zoomScale="85" zoomScaleNormal="85" zoomScaleSheetLayoutView="85" workbookViewId="0">
      <selection activeCell="E3" sqref="E3"/>
    </sheetView>
  </sheetViews>
  <sheetFormatPr defaultRowHeight="13.5"/>
  <cols>
    <col min="1" max="1" width="3.625" style="29" customWidth="1"/>
    <col min="2" max="2" width="9.75" style="29" customWidth="1"/>
    <col min="3" max="3" width="13.625" style="29" customWidth="1"/>
    <col min="4" max="4" width="4.75" style="29" customWidth="1"/>
    <col min="5" max="5" width="23.625" style="29" customWidth="1"/>
    <col min="6" max="8" width="14.5" style="29" customWidth="1"/>
    <col min="9" max="9" width="24.75" style="29" customWidth="1"/>
    <col min="10" max="16384" width="9" style="29"/>
  </cols>
  <sheetData>
    <row r="1" spans="1:9" ht="20.25" customHeight="1">
      <c r="B1" s="30"/>
      <c r="C1" s="30"/>
      <c r="D1" s="30"/>
      <c r="E1" s="30"/>
      <c r="F1" s="30" t="s">
        <v>170</v>
      </c>
      <c r="G1" s="30"/>
      <c r="H1" s="30"/>
      <c r="I1" s="30" t="s">
        <v>162</v>
      </c>
    </row>
    <row r="2" spans="1:9" ht="7.5" customHeight="1"/>
    <row r="3" spans="1:9" ht="22.5" customHeight="1">
      <c r="A3" s="29" t="s">
        <v>0</v>
      </c>
    </row>
    <row r="4" spans="1:9">
      <c r="A4" s="143" t="s">
        <v>1</v>
      </c>
      <c r="B4" s="144"/>
      <c r="C4" s="144"/>
      <c r="D4" s="144"/>
      <c r="E4" s="145"/>
      <c r="F4" s="134" t="s">
        <v>2</v>
      </c>
      <c r="G4" s="134" t="s">
        <v>3</v>
      </c>
      <c r="H4" s="135" t="s">
        <v>4</v>
      </c>
      <c r="I4" s="134" t="s">
        <v>5</v>
      </c>
    </row>
    <row r="5" spans="1:9">
      <c r="A5" s="146"/>
      <c r="B5" s="147"/>
      <c r="C5" s="147"/>
      <c r="D5" s="147"/>
      <c r="E5" s="148"/>
      <c r="F5" s="134"/>
      <c r="G5" s="134"/>
      <c r="H5" s="136"/>
      <c r="I5" s="134"/>
    </row>
    <row r="6" spans="1:9" ht="30" customHeight="1">
      <c r="A6" s="140" t="s">
        <v>6</v>
      </c>
      <c r="B6" s="141"/>
      <c r="C6" s="141"/>
      <c r="D6" s="141"/>
      <c r="E6" s="142"/>
      <c r="F6" s="32"/>
      <c r="G6" s="32"/>
      <c r="H6" s="92">
        <f>F6-G6</f>
        <v>0</v>
      </c>
      <c r="I6" s="32"/>
    </row>
    <row r="7" spans="1:9" ht="30" customHeight="1">
      <c r="A7" s="140" t="s">
        <v>7</v>
      </c>
      <c r="B7" s="141"/>
      <c r="C7" s="141"/>
      <c r="D7" s="141"/>
      <c r="E7" s="142"/>
      <c r="F7" s="32"/>
      <c r="G7" s="32"/>
      <c r="H7" s="92">
        <f>F7-G7</f>
        <v>0</v>
      </c>
      <c r="I7" s="32"/>
    </row>
    <row r="8" spans="1:9" ht="30" customHeight="1">
      <c r="A8" s="140" t="s">
        <v>34</v>
      </c>
      <c r="B8" s="141"/>
      <c r="C8" s="141"/>
      <c r="D8" s="141"/>
      <c r="E8" s="142"/>
      <c r="F8" s="32"/>
      <c r="G8" s="32"/>
      <c r="H8" s="92">
        <f>F8-G8</f>
        <v>0</v>
      </c>
      <c r="I8" s="32"/>
    </row>
    <row r="9" spans="1:9" ht="30" customHeight="1">
      <c r="A9" s="137" t="s">
        <v>8</v>
      </c>
      <c r="B9" s="138"/>
      <c r="C9" s="138"/>
      <c r="D9" s="138"/>
      <c r="E9" s="139"/>
      <c r="F9" s="32"/>
      <c r="G9" s="32"/>
      <c r="H9" s="92">
        <f>F9-G9</f>
        <v>0</v>
      </c>
      <c r="I9" s="32"/>
    </row>
    <row r="10" spans="1:9">
      <c r="H10" s="93"/>
    </row>
    <row r="11" spans="1:9">
      <c r="A11" s="29" t="s">
        <v>9</v>
      </c>
      <c r="H11" s="93"/>
    </row>
    <row r="12" spans="1:9">
      <c r="A12" s="143" t="s">
        <v>1</v>
      </c>
      <c r="B12" s="144"/>
      <c r="C12" s="144"/>
      <c r="D12" s="144"/>
      <c r="E12" s="145"/>
      <c r="F12" s="139" t="s">
        <v>2</v>
      </c>
      <c r="G12" s="134" t="s">
        <v>3</v>
      </c>
      <c r="H12" s="135" t="s">
        <v>4</v>
      </c>
      <c r="I12" s="134" t="s">
        <v>5</v>
      </c>
    </row>
    <row r="13" spans="1:9">
      <c r="A13" s="146"/>
      <c r="B13" s="147"/>
      <c r="C13" s="147"/>
      <c r="D13" s="147"/>
      <c r="E13" s="148"/>
      <c r="F13" s="139"/>
      <c r="G13" s="134"/>
      <c r="H13" s="136"/>
      <c r="I13" s="134"/>
    </row>
    <row r="14" spans="1:9" ht="30" customHeight="1">
      <c r="A14" s="152" t="s">
        <v>10</v>
      </c>
      <c r="B14" s="149" t="s">
        <v>20</v>
      </c>
      <c r="C14" s="150"/>
      <c r="D14" s="150"/>
      <c r="E14" s="151"/>
      <c r="F14" s="32"/>
      <c r="G14" s="32"/>
      <c r="H14" s="92">
        <f t="shared" ref="H14:H21" si="0">F14-G14</f>
        <v>0</v>
      </c>
      <c r="I14" s="32"/>
    </row>
    <row r="15" spans="1:9" ht="30" customHeight="1">
      <c r="A15" s="152"/>
      <c r="B15" s="149" t="s">
        <v>21</v>
      </c>
      <c r="C15" s="150"/>
      <c r="D15" s="150"/>
      <c r="E15" s="151"/>
      <c r="F15" s="32"/>
      <c r="G15" s="32"/>
      <c r="H15" s="92">
        <f t="shared" si="0"/>
        <v>0</v>
      </c>
      <c r="I15" s="32"/>
    </row>
    <row r="16" spans="1:9" ht="30" customHeight="1">
      <c r="A16" s="152"/>
      <c r="B16" s="149" t="s">
        <v>22</v>
      </c>
      <c r="C16" s="150"/>
      <c r="D16" s="150"/>
      <c r="E16" s="151"/>
      <c r="F16" s="32"/>
      <c r="G16" s="32"/>
      <c r="H16" s="92">
        <f t="shared" si="0"/>
        <v>0</v>
      </c>
      <c r="I16" s="32"/>
    </row>
    <row r="17" spans="1:9" ht="30" customHeight="1">
      <c r="A17" s="152"/>
      <c r="B17" s="149" t="s">
        <v>23</v>
      </c>
      <c r="C17" s="150"/>
      <c r="D17" s="150"/>
      <c r="E17" s="151"/>
      <c r="F17" s="32"/>
      <c r="G17" s="32"/>
      <c r="H17" s="92">
        <f t="shared" si="0"/>
        <v>0</v>
      </c>
      <c r="I17" s="32"/>
    </row>
    <row r="18" spans="1:9" ht="30" customHeight="1">
      <c r="A18" s="152"/>
      <c r="B18" s="149" t="s">
        <v>39</v>
      </c>
      <c r="C18" s="150"/>
      <c r="D18" s="150"/>
      <c r="E18" s="151"/>
      <c r="F18" s="32"/>
      <c r="G18" s="32"/>
      <c r="H18" s="92">
        <f t="shared" si="0"/>
        <v>0</v>
      </c>
      <c r="I18" s="32"/>
    </row>
    <row r="19" spans="1:9" ht="30" customHeight="1">
      <c r="A19" s="152"/>
      <c r="B19" s="149" t="s">
        <v>24</v>
      </c>
      <c r="C19" s="150"/>
      <c r="D19" s="150"/>
      <c r="E19" s="151"/>
      <c r="F19" s="32"/>
      <c r="G19" s="32"/>
      <c r="H19" s="92">
        <f t="shared" si="0"/>
        <v>0</v>
      </c>
      <c r="I19" s="32"/>
    </row>
    <row r="20" spans="1:9" ht="30" customHeight="1">
      <c r="A20" s="140" t="s">
        <v>25</v>
      </c>
      <c r="B20" s="141"/>
      <c r="C20" s="141"/>
      <c r="D20" s="141"/>
      <c r="E20" s="142"/>
      <c r="F20" s="32"/>
      <c r="G20" s="32"/>
      <c r="H20" s="92">
        <f t="shared" si="0"/>
        <v>0</v>
      </c>
      <c r="I20" s="32"/>
    </row>
    <row r="21" spans="1:9" ht="30" customHeight="1">
      <c r="A21" s="137" t="s">
        <v>8</v>
      </c>
      <c r="B21" s="138"/>
      <c r="C21" s="138"/>
      <c r="D21" s="138"/>
      <c r="E21" s="139"/>
      <c r="F21" s="32"/>
      <c r="G21" s="32"/>
      <c r="H21" s="92">
        <f t="shared" si="0"/>
        <v>0</v>
      </c>
      <c r="I21" s="32"/>
    </row>
    <row r="22" spans="1:9" ht="5.25" customHeight="1"/>
    <row r="23" spans="1:9" s="94" customFormat="1" ht="21.75" customHeight="1">
      <c r="A23" s="29" t="s">
        <v>11</v>
      </c>
      <c r="B23" s="29"/>
      <c r="C23" s="29"/>
      <c r="D23" s="29"/>
      <c r="E23" s="29"/>
      <c r="F23" s="29"/>
      <c r="G23" s="29"/>
      <c r="H23" s="29"/>
    </row>
    <row r="24" spans="1:9" s="94" customFormat="1" ht="21.75" customHeight="1">
      <c r="A24" s="29"/>
      <c r="B24" s="29" t="s">
        <v>12</v>
      </c>
      <c r="C24" s="95"/>
      <c r="D24" s="29" t="s">
        <v>37</v>
      </c>
      <c r="E24" s="29" t="s">
        <v>169</v>
      </c>
      <c r="F24" s="29"/>
      <c r="G24" s="29"/>
      <c r="H24" s="29"/>
    </row>
  </sheetData>
  <mergeCells count="23">
    <mergeCell ref="F4:F5"/>
    <mergeCell ref="G4:G5"/>
    <mergeCell ref="F12:F13"/>
    <mergeCell ref="A4:E5"/>
    <mergeCell ref="A6:E6"/>
    <mergeCell ref="A7:E7"/>
    <mergeCell ref="A9:E9"/>
    <mergeCell ref="A8:E8"/>
    <mergeCell ref="A21:E21"/>
    <mergeCell ref="A20:E20"/>
    <mergeCell ref="A12:E13"/>
    <mergeCell ref="B14:E14"/>
    <mergeCell ref="B15:E15"/>
    <mergeCell ref="B16:E16"/>
    <mergeCell ref="B19:E19"/>
    <mergeCell ref="A14:A19"/>
    <mergeCell ref="B17:E17"/>
    <mergeCell ref="B18:E18"/>
    <mergeCell ref="I12:I13"/>
    <mergeCell ref="H4:H5"/>
    <mergeCell ref="H12:H13"/>
    <mergeCell ref="G12:G13"/>
    <mergeCell ref="I4:I5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60" zoomScaleNormal="70" workbookViewId="0">
      <selection activeCell="G1" sqref="G1"/>
    </sheetView>
  </sheetViews>
  <sheetFormatPr defaultRowHeight="13.5"/>
  <cols>
    <col min="1" max="1" width="2.375" style="84" customWidth="1"/>
    <col min="2" max="2" width="14.875" style="84" customWidth="1"/>
    <col min="3" max="3" width="48.375" style="84" customWidth="1"/>
    <col min="4" max="4" width="12.5" style="84" customWidth="1"/>
    <col min="5" max="5" width="11.875" style="84" customWidth="1"/>
    <col min="6" max="16384" width="9" style="84"/>
  </cols>
  <sheetData>
    <row r="1" spans="2:5" s="83" customFormat="1" ht="21" customHeight="1">
      <c r="C1" s="96" t="s">
        <v>173</v>
      </c>
      <c r="D1" s="97" t="s">
        <v>163</v>
      </c>
      <c r="E1" s="97"/>
    </row>
    <row r="3" spans="2:5" ht="28.5" customHeight="1">
      <c r="B3" s="85" t="s">
        <v>16</v>
      </c>
      <c r="C3" s="85" t="s">
        <v>13</v>
      </c>
      <c r="D3" s="85" t="s">
        <v>14</v>
      </c>
      <c r="E3" s="85" t="s">
        <v>15</v>
      </c>
    </row>
    <row r="4" spans="2:5" ht="30.75" customHeight="1">
      <c r="B4" s="85"/>
      <c r="C4" s="85"/>
      <c r="D4" s="85"/>
      <c r="E4" s="85"/>
    </row>
    <row r="5" spans="2:5" ht="30.75" customHeight="1">
      <c r="B5" s="85"/>
      <c r="C5" s="85"/>
      <c r="D5" s="85"/>
      <c r="E5" s="85"/>
    </row>
    <row r="6" spans="2:5" ht="30.75" customHeight="1">
      <c r="B6" s="85"/>
      <c r="C6" s="85"/>
      <c r="D6" s="85"/>
      <c r="E6" s="85"/>
    </row>
    <row r="7" spans="2:5" ht="30.75" customHeight="1">
      <c r="B7" s="98"/>
      <c r="C7" s="99"/>
      <c r="D7" s="85"/>
      <c r="E7" s="85"/>
    </row>
    <row r="8" spans="2:5" ht="30.75" customHeight="1">
      <c r="B8" s="98"/>
      <c r="C8" s="91"/>
      <c r="D8" s="85"/>
      <c r="E8" s="91"/>
    </row>
    <row r="9" spans="2:5" ht="30.75" customHeight="1">
      <c r="B9" s="98"/>
      <c r="C9" s="91"/>
      <c r="D9" s="85"/>
      <c r="E9" s="91"/>
    </row>
    <row r="10" spans="2:5" ht="30.75" customHeight="1">
      <c r="B10" s="98"/>
      <c r="C10" s="91"/>
      <c r="D10" s="85"/>
      <c r="E10" s="91"/>
    </row>
    <row r="11" spans="2:5" ht="30.75" customHeight="1">
      <c r="B11" s="98"/>
      <c r="C11" s="91"/>
      <c r="D11" s="85"/>
      <c r="E11" s="91"/>
    </row>
    <row r="12" spans="2:5" ht="30.75" customHeight="1">
      <c r="B12" s="98"/>
      <c r="C12" s="91"/>
      <c r="D12" s="85"/>
      <c r="E12" s="91"/>
    </row>
    <row r="13" spans="2:5" ht="30.75" customHeight="1">
      <c r="B13" s="98"/>
      <c r="C13" s="99"/>
      <c r="D13" s="85"/>
      <c r="E13" s="91"/>
    </row>
    <row r="14" spans="2:5" ht="30.75" customHeight="1">
      <c r="B14" s="98"/>
      <c r="C14" s="91"/>
      <c r="D14" s="85"/>
      <c r="E14" s="91"/>
    </row>
    <row r="15" spans="2:5" ht="30.75" customHeight="1">
      <c r="B15" s="98"/>
      <c r="C15" s="91"/>
      <c r="D15" s="85"/>
      <c r="E15" s="91"/>
    </row>
    <row r="16" spans="2:5" ht="30.75" customHeight="1">
      <c r="B16" s="98"/>
      <c r="C16" s="91"/>
      <c r="D16" s="85"/>
      <c r="E16" s="91"/>
    </row>
    <row r="17" spans="1:5" ht="30.75" customHeight="1">
      <c r="B17" s="98"/>
      <c r="C17" s="91"/>
      <c r="D17" s="85"/>
      <c r="E17" s="91"/>
    </row>
    <row r="18" spans="1:5" ht="30.75" customHeight="1">
      <c r="B18" s="98"/>
      <c r="C18" s="91"/>
      <c r="D18" s="85"/>
      <c r="E18" s="91"/>
    </row>
    <row r="19" spans="1:5" ht="30.75" customHeight="1">
      <c r="B19" s="98"/>
      <c r="C19" s="91"/>
      <c r="D19" s="85"/>
      <c r="E19" s="91"/>
    </row>
    <row r="20" spans="1:5" ht="30.75" customHeight="1">
      <c r="B20" s="98"/>
      <c r="C20" s="99"/>
      <c r="D20" s="85"/>
      <c r="E20" s="91"/>
    </row>
    <row r="21" spans="1:5" ht="30.75" customHeight="1">
      <c r="B21" s="98"/>
      <c r="C21" s="91"/>
      <c r="D21" s="85"/>
      <c r="E21" s="91"/>
    </row>
    <row r="22" spans="1:5" ht="30.75" customHeight="1">
      <c r="B22" s="98"/>
      <c r="C22" s="91"/>
      <c r="D22" s="85"/>
      <c r="E22" s="91"/>
    </row>
    <row r="23" spans="1:5" ht="30.75" customHeight="1">
      <c r="B23" s="98"/>
      <c r="C23" s="91"/>
      <c r="D23" s="85"/>
      <c r="E23" s="91"/>
    </row>
    <row r="24" spans="1:5" ht="30.75" customHeight="1">
      <c r="B24" s="98"/>
      <c r="C24" s="91"/>
      <c r="D24" s="85"/>
      <c r="E24" s="91"/>
    </row>
    <row r="25" spans="1:5" ht="30.75" customHeight="1">
      <c r="B25" s="98"/>
      <c r="C25" s="91"/>
      <c r="D25" s="85"/>
      <c r="E25" s="91"/>
    </row>
    <row r="26" spans="1:5" ht="30.75" customHeight="1">
      <c r="B26" s="98"/>
      <c r="C26" s="91"/>
      <c r="D26" s="85"/>
      <c r="E26" s="91"/>
    </row>
    <row r="27" spans="1:5">
      <c r="B27" s="100"/>
    </row>
    <row r="28" spans="1:5">
      <c r="B28" s="100"/>
    </row>
    <row r="29" spans="1:5">
      <c r="B29" s="100"/>
    </row>
    <row r="30" spans="1:5">
      <c r="B30" s="100"/>
    </row>
    <row r="31" spans="1:5" ht="16.5">
      <c r="A31" s="153"/>
      <c r="B31" s="153"/>
      <c r="C31" s="153"/>
      <c r="D31" s="153"/>
      <c r="E31" s="153"/>
    </row>
  </sheetData>
  <mergeCells count="1">
    <mergeCell ref="A31:E31"/>
  </mergeCells>
  <phoneticPr fontId="2"/>
  <pageMargins left="0.70866141732283472" right="0.70866141732283472" top="0.74803149606299213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7"/>
  <sheetViews>
    <sheetView view="pageBreakPreview" zoomScale="85" zoomScaleNormal="100" zoomScaleSheetLayoutView="85" workbookViewId="0">
      <selection activeCell="G1" sqref="G1"/>
    </sheetView>
  </sheetViews>
  <sheetFormatPr defaultRowHeight="14.25"/>
  <cols>
    <col min="1" max="1" width="10.875" style="94" customWidth="1"/>
    <col min="2" max="2" width="27.625" style="94" customWidth="1"/>
    <col min="3" max="3" width="8.25" style="34" customWidth="1"/>
    <col min="4" max="5" width="12" style="101" customWidth="1"/>
    <col min="6" max="6" width="14.125" style="94" customWidth="1"/>
    <col min="7" max="7" width="9" style="94"/>
    <col min="8" max="8" width="3.5" style="94" customWidth="1"/>
    <col min="9" max="16384" width="9" style="94"/>
  </cols>
  <sheetData>
    <row r="2" spans="1:9">
      <c r="C2" s="34" t="s">
        <v>172</v>
      </c>
      <c r="E2" s="30" t="s">
        <v>163</v>
      </c>
    </row>
    <row r="3" spans="1:9" ht="10.5" customHeight="1"/>
    <row r="4" spans="1:9" ht="34.5" customHeight="1" thickBot="1">
      <c r="A4" s="102" t="s">
        <v>35</v>
      </c>
      <c r="B4" s="103" t="s">
        <v>36</v>
      </c>
      <c r="C4" s="104" t="s">
        <v>26</v>
      </c>
      <c r="D4" s="105" t="s">
        <v>17</v>
      </c>
      <c r="E4" s="106" t="s">
        <v>18</v>
      </c>
      <c r="F4" s="103" t="s">
        <v>19</v>
      </c>
    </row>
    <row r="5" spans="1:9" ht="28.5" customHeight="1" thickTop="1">
      <c r="A5" s="107"/>
      <c r="B5" s="108"/>
      <c r="C5" s="109"/>
      <c r="D5" s="110"/>
      <c r="E5" s="110"/>
      <c r="F5" s="111">
        <f>SUM($D$5:D5)-SUM($E$5:E5)</f>
        <v>0</v>
      </c>
      <c r="H5" s="94" t="s">
        <v>135</v>
      </c>
    </row>
    <row r="6" spans="1:9" ht="28.5" customHeight="1">
      <c r="A6" s="112"/>
      <c r="B6" s="113"/>
      <c r="C6" s="114"/>
      <c r="D6" s="115"/>
      <c r="E6" s="115"/>
      <c r="F6" s="116">
        <f>SUM($D$5:D6)-SUM($E$5:E6)</f>
        <v>0</v>
      </c>
      <c r="H6" s="94" t="s">
        <v>129</v>
      </c>
      <c r="I6" s="94" t="s">
        <v>127</v>
      </c>
    </row>
    <row r="7" spans="1:9" ht="28.5" customHeight="1">
      <c r="A7" s="112"/>
      <c r="B7" s="117"/>
      <c r="C7" s="118"/>
      <c r="D7" s="115"/>
      <c r="E7" s="115"/>
      <c r="F7" s="116">
        <f>SUM($D$5:D7)-SUM($E$5:E7)</f>
        <v>0</v>
      </c>
      <c r="H7" s="94" t="s">
        <v>130</v>
      </c>
      <c r="I7" s="94" t="s">
        <v>157</v>
      </c>
    </row>
    <row r="8" spans="1:9" ht="28.5" customHeight="1">
      <c r="A8" s="112"/>
      <c r="B8" s="113"/>
      <c r="C8" s="118"/>
      <c r="D8" s="115"/>
      <c r="E8" s="115"/>
      <c r="F8" s="116">
        <f>SUM($D$5:D8)-SUM($E$5:E8)</f>
        <v>0</v>
      </c>
      <c r="H8" s="94" t="s">
        <v>131</v>
      </c>
      <c r="I8" s="119" t="s">
        <v>159</v>
      </c>
    </row>
    <row r="9" spans="1:9" ht="28.5" customHeight="1">
      <c r="A9" s="112"/>
      <c r="B9" s="117"/>
      <c r="C9" s="118"/>
      <c r="D9" s="115"/>
      <c r="E9" s="115"/>
      <c r="F9" s="116">
        <f>SUM($D$5:D9)-SUM($E$5:E9)</f>
        <v>0</v>
      </c>
      <c r="H9" s="94" t="s">
        <v>126</v>
      </c>
      <c r="I9" s="94" t="s">
        <v>158</v>
      </c>
    </row>
    <row r="10" spans="1:9" ht="28.5" customHeight="1">
      <c r="A10" s="112"/>
      <c r="B10" s="120"/>
      <c r="C10" s="114"/>
      <c r="D10" s="115"/>
      <c r="E10" s="115"/>
      <c r="F10" s="116">
        <f>SUM($D$5:D10)-SUM($E$5:E10)</f>
        <v>0</v>
      </c>
      <c r="H10" s="94" t="s">
        <v>132</v>
      </c>
      <c r="I10" s="121" t="s">
        <v>160</v>
      </c>
    </row>
    <row r="11" spans="1:9" ht="28.5" customHeight="1">
      <c r="A11" s="112"/>
      <c r="B11" s="120"/>
      <c r="C11" s="114"/>
      <c r="D11" s="115"/>
      <c r="E11" s="115"/>
      <c r="F11" s="116">
        <f>SUM($D$5:D11)-SUM($E$5:E11)</f>
        <v>0</v>
      </c>
      <c r="H11" s="94" t="s">
        <v>133</v>
      </c>
      <c r="I11" s="94" t="s">
        <v>161</v>
      </c>
    </row>
    <row r="12" spans="1:9" ht="28.5" customHeight="1">
      <c r="A12" s="112"/>
      <c r="B12" s="120"/>
      <c r="C12" s="118"/>
      <c r="D12" s="115"/>
      <c r="E12" s="115"/>
      <c r="F12" s="116">
        <f>SUM($D$5:D12)-SUM($E$5:E12)</f>
        <v>0</v>
      </c>
      <c r="H12" s="94" t="s">
        <v>134</v>
      </c>
      <c r="I12" s="94" t="s">
        <v>128</v>
      </c>
    </row>
    <row r="13" spans="1:9" ht="28.5" customHeight="1">
      <c r="A13" s="112"/>
      <c r="B13" s="120"/>
      <c r="C13" s="114"/>
      <c r="D13" s="115"/>
      <c r="E13" s="115"/>
      <c r="F13" s="116">
        <f>SUM($D$5:D13)-SUM($E$5:E13)</f>
        <v>0</v>
      </c>
    </row>
    <row r="14" spans="1:9" ht="28.5" customHeight="1">
      <c r="A14" s="112"/>
      <c r="B14" s="120"/>
      <c r="C14" s="118"/>
      <c r="D14" s="115"/>
      <c r="E14" s="115"/>
      <c r="F14" s="116">
        <f>SUM($D$5:D14)-SUM($E$5:E14)</f>
        <v>0</v>
      </c>
    </row>
    <row r="15" spans="1:9" ht="28.5" customHeight="1">
      <c r="A15" s="112"/>
      <c r="B15" s="120"/>
      <c r="C15" s="118"/>
      <c r="D15" s="115"/>
      <c r="E15" s="115"/>
      <c r="F15" s="116">
        <f>SUM($D$5:D15)-SUM($E$5:E15)</f>
        <v>0</v>
      </c>
    </row>
    <row r="16" spans="1:9" ht="28.5" customHeight="1">
      <c r="A16" s="112"/>
      <c r="B16" s="120"/>
      <c r="C16" s="118"/>
      <c r="D16" s="115"/>
      <c r="E16" s="115"/>
      <c r="F16" s="116">
        <f>SUM($D$5:D16)-SUM($E$5:E16)</f>
        <v>0</v>
      </c>
    </row>
    <row r="17" spans="1:6" ht="28.5" customHeight="1">
      <c r="A17" s="112"/>
      <c r="B17" s="120"/>
      <c r="C17" s="118"/>
      <c r="D17" s="115"/>
      <c r="E17" s="115"/>
      <c r="F17" s="116">
        <f>SUM($D$5:D17)-SUM($E$5:E17)</f>
        <v>0</v>
      </c>
    </row>
    <row r="18" spans="1:6" ht="28.5" customHeight="1">
      <c r="A18" s="112"/>
      <c r="B18" s="113"/>
      <c r="C18" s="114"/>
      <c r="D18" s="115"/>
      <c r="E18" s="115"/>
      <c r="F18" s="116">
        <f>SUM($D$5:D18)-SUM($E$5:E18)</f>
        <v>0</v>
      </c>
    </row>
    <row r="19" spans="1:6" ht="28.5" customHeight="1">
      <c r="A19" s="112"/>
      <c r="B19" s="113"/>
      <c r="C19" s="114"/>
      <c r="D19" s="115"/>
      <c r="E19" s="115"/>
      <c r="F19" s="116">
        <f>SUM($D$5:D19)-SUM($E$5:E19)</f>
        <v>0</v>
      </c>
    </row>
    <row r="20" spans="1:6" ht="28.5" customHeight="1">
      <c r="A20" s="112"/>
      <c r="B20" s="113"/>
      <c r="C20" s="114"/>
      <c r="D20" s="115"/>
      <c r="E20" s="115"/>
      <c r="F20" s="116">
        <f>SUM($D$5:D20)-SUM($E$5:E20)</f>
        <v>0</v>
      </c>
    </row>
    <row r="21" spans="1:6" ht="28.5" customHeight="1">
      <c r="A21" s="112"/>
      <c r="B21" s="113"/>
      <c r="C21" s="114"/>
      <c r="D21" s="115"/>
      <c r="E21" s="115"/>
      <c r="F21" s="116">
        <f>SUM($D$5:D21)-SUM($E$5:E21)</f>
        <v>0</v>
      </c>
    </row>
    <row r="22" spans="1:6" ht="28.5" customHeight="1">
      <c r="A22" s="112"/>
      <c r="B22" s="113"/>
      <c r="C22" s="114"/>
      <c r="D22" s="115"/>
      <c r="E22" s="115"/>
      <c r="F22" s="116">
        <f>SUM($D$5:D22)-SUM($E$5:E22)</f>
        <v>0</v>
      </c>
    </row>
    <row r="23" spans="1:6" ht="29.25" customHeight="1">
      <c r="A23" s="112"/>
      <c r="B23" s="113"/>
      <c r="C23" s="114"/>
      <c r="D23" s="115"/>
      <c r="E23" s="115"/>
      <c r="F23" s="116">
        <f>SUM($D$5:D23)-SUM($E$5:E23)</f>
        <v>0</v>
      </c>
    </row>
    <row r="24" spans="1:6" ht="28.5" customHeight="1">
      <c r="A24" s="112"/>
      <c r="B24" s="113"/>
      <c r="C24" s="114"/>
      <c r="D24" s="115"/>
      <c r="E24" s="115"/>
      <c r="F24" s="116">
        <f>SUM($D$5:D24)-SUM($E$5:E24)</f>
        <v>0</v>
      </c>
    </row>
    <row r="25" spans="1:6" ht="28.5" customHeight="1">
      <c r="A25" s="112"/>
      <c r="B25" s="113"/>
      <c r="C25" s="114"/>
      <c r="D25" s="115"/>
      <c r="E25" s="115"/>
      <c r="F25" s="116">
        <f>SUM($D$5:D25)-SUM($E$5:E25)</f>
        <v>0</v>
      </c>
    </row>
    <row r="26" spans="1:6" ht="28.5" customHeight="1">
      <c r="A26" s="112"/>
      <c r="B26" s="113"/>
      <c r="C26" s="114"/>
      <c r="D26" s="115"/>
      <c r="E26" s="115"/>
      <c r="F26" s="116">
        <f>SUM($D$5:D26)-SUM($E$5:E26)</f>
        <v>0</v>
      </c>
    </row>
    <row r="27" spans="1:6" ht="28.5" customHeight="1">
      <c r="A27" s="112"/>
      <c r="B27" s="113"/>
      <c r="C27" s="114"/>
      <c r="D27" s="115"/>
      <c r="E27" s="115"/>
      <c r="F27" s="116">
        <f>SUM($D$5:D27)-SUM($E$5:E27)</f>
        <v>0</v>
      </c>
    </row>
    <row r="28" spans="1:6" ht="28.5" customHeight="1">
      <c r="A28" s="112"/>
      <c r="B28" s="113"/>
      <c r="C28" s="114"/>
      <c r="D28" s="115"/>
      <c r="E28" s="115"/>
      <c r="F28" s="116">
        <f>SUM($D$5:D28)-SUM($E$5:E28)</f>
        <v>0</v>
      </c>
    </row>
    <row r="29" spans="1:6" ht="28.5" customHeight="1" thickBot="1">
      <c r="A29" s="122"/>
      <c r="B29" s="123"/>
      <c r="C29" s="124"/>
      <c r="D29" s="125"/>
      <c r="E29" s="125"/>
      <c r="F29" s="126">
        <f>SUM($D$5:D29)-SUM($E$5:E29)</f>
        <v>0</v>
      </c>
    </row>
    <row r="30" spans="1:6" ht="28.5" customHeight="1" thickTop="1">
      <c r="A30" s="127" t="s">
        <v>27</v>
      </c>
      <c r="B30" s="108"/>
      <c r="C30" s="128"/>
      <c r="D30" s="133">
        <f>SUBTOTAL(9,D5:D29)</f>
        <v>0</v>
      </c>
      <c r="E30" s="133">
        <f>SUBTOTAL(9,E5:E29)</f>
        <v>0</v>
      </c>
      <c r="F30" s="111">
        <f>D30-E30</f>
        <v>0</v>
      </c>
    </row>
    <row r="31" spans="1:6">
      <c r="A31" s="119"/>
      <c r="B31" s="119"/>
      <c r="C31" s="129"/>
    </row>
    <row r="32" spans="1:6">
      <c r="A32" s="119"/>
      <c r="B32" s="119"/>
      <c r="C32" s="129"/>
    </row>
    <row r="33" spans="1:6">
      <c r="B33" s="119"/>
      <c r="C33" s="129"/>
    </row>
    <row r="34" spans="1:6">
      <c r="B34" s="119"/>
      <c r="C34" s="129"/>
    </row>
    <row r="35" spans="1:6">
      <c r="A35" s="119"/>
      <c r="B35" s="119"/>
      <c r="C35" s="129"/>
    </row>
    <row r="37" spans="1:6">
      <c r="A37" s="121"/>
      <c r="B37" s="121"/>
      <c r="C37" s="129"/>
      <c r="D37" s="130"/>
      <c r="E37" s="130"/>
      <c r="F37" s="121"/>
    </row>
  </sheetData>
  <phoneticPr fontId="2"/>
  <dataValidations disablePrompts="1" count="2">
    <dataValidation type="list" allowBlank="1" showInputMessage="1" showErrorMessage="1" sqref="C6:C29">
      <formula1>$A$33:$A$39</formula1>
    </dataValidation>
    <dataValidation type="list" allowBlank="1" showInputMessage="1" showErrorMessage="1" sqref="C5">
      <formula1>$H$6:$H$12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view="pageBreakPreview" zoomScale="70" zoomScaleNormal="100" zoomScaleSheetLayoutView="70" workbookViewId="0">
      <selection activeCell="G1" sqref="G1"/>
    </sheetView>
  </sheetViews>
  <sheetFormatPr defaultRowHeight="13.5"/>
  <cols>
    <col min="1" max="1" width="9" style="4"/>
    <col min="2" max="2" width="4.625" style="4" bestFit="1" customWidth="1"/>
    <col min="3" max="3" width="19.875" style="5" customWidth="1"/>
    <col min="4" max="8" width="20.25" style="4" customWidth="1"/>
    <col min="9" max="9" width="12.625" style="4" customWidth="1"/>
    <col min="10" max="10" width="9" style="4"/>
    <col min="11" max="11" width="4.375" style="4" customWidth="1"/>
    <col min="12" max="16384" width="9" style="4"/>
  </cols>
  <sheetData>
    <row r="1" spans="2:12" ht="23.25" customHeight="1">
      <c r="B1" s="29"/>
      <c r="C1" s="31"/>
      <c r="D1" s="30"/>
      <c r="E1" s="162" t="s">
        <v>171</v>
      </c>
      <c r="F1" s="162"/>
      <c r="G1" s="30"/>
      <c r="H1" s="30" t="s">
        <v>163</v>
      </c>
      <c r="I1" s="30"/>
    </row>
    <row r="2" spans="2:12">
      <c r="B2" s="29"/>
      <c r="C2" s="31"/>
      <c r="D2" s="29"/>
      <c r="E2" s="29"/>
      <c r="F2" s="29"/>
      <c r="G2" s="29"/>
      <c r="H2" s="29"/>
      <c r="I2" s="29"/>
    </row>
    <row r="3" spans="2:12" ht="24" customHeight="1">
      <c r="B3" s="134" t="s">
        <v>30</v>
      </c>
      <c r="C3" s="134"/>
      <c r="D3" s="51" t="s">
        <v>31</v>
      </c>
      <c r="E3" s="51" t="s">
        <v>31</v>
      </c>
      <c r="F3" s="51" t="s">
        <v>31</v>
      </c>
      <c r="G3" s="51" t="s">
        <v>31</v>
      </c>
      <c r="H3" s="51" t="s">
        <v>31</v>
      </c>
      <c r="I3" s="163" t="s">
        <v>32</v>
      </c>
    </row>
    <row r="4" spans="2:12" ht="42.75" customHeight="1">
      <c r="B4" s="134" t="s">
        <v>28</v>
      </c>
      <c r="C4" s="134"/>
      <c r="D4" s="51"/>
      <c r="E4" s="51"/>
      <c r="F4" s="53"/>
      <c r="G4" s="51"/>
      <c r="H4" s="51"/>
      <c r="I4" s="164"/>
    </row>
    <row r="5" spans="2:12" ht="24" customHeight="1">
      <c r="B5" s="134" t="s">
        <v>29</v>
      </c>
      <c r="C5" s="134"/>
      <c r="D5" s="54"/>
      <c r="E5" s="54"/>
      <c r="F5" s="54"/>
      <c r="G5" s="54"/>
      <c r="H5" s="54"/>
      <c r="I5" s="164"/>
    </row>
    <row r="6" spans="2:12" ht="24" customHeight="1" thickBot="1">
      <c r="B6" s="167" t="s">
        <v>33</v>
      </c>
      <c r="C6" s="167"/>
      <c r="D6" s="55"/>
      <c r="E6" s="55"/>
      <c r="F6" s="55"/>
      <c r="G6" s="55"/>
      <c r="H6" s="55"/>
      <c r="I6" s="165"/>
      <c r="K6" s="16" t="s">
        <v>135</v>
      </c>
      <c r="L6" s="16"/>
    </row>
    <row r="7" spans="2:12" ht="33.75" customHeight="1" thickTop="1">
      <c r="B7" s="131">
        <v>1</v>
      </c>
      <c r="C7" s="56"/>
      <c r="D7" s="57"/>
      <c r="E7" s="57"/>
      <c r="F7" s="57"/>
      <c r="G7" s="57"/>
      <c r="H7" s="57"/>
      <c r="I7" s="57"/>
      <c r="K7" s="16" t="s">
        <v>129</v>
      </c>
      <c r="L7" s="16" t="s">
        <v>127</v>
      </c>
    </row>
    <row r="8" spans="2:12" ht="33.75" customHeight="1">
      <c r="B8" s="132">
        <v>2</v>
      </c>
      <c r="C8" s="51"/>
      <c r="D8" s="57"/>
      <c r="E8" s="57"/>
      <c r="F8" s="57"/>
      <c r="G8" s="33"/>
      <c r="H8" s="33"/>
      <c r="I8" s="57"/>
      <c r="K8" s="16" t="s">
        <v>130</v>
      </c>
      <c r="L8" s="16" t="s">
        <v>157</v>
      </c>
    </row>
    <row r="9" spans="2:12" ht="33.75" customHeight="1">
      <c r="B9" s="132">
        <v>3</v>
      </c>
      <c r="C9" s="51"/>
      <c r="D9" s="57"/>
      <c r="E9" s="57"/>
      <c r="F9" s="57"/>
      <c r="G9" s="33"/>
      <c r="H9" s="33"/>
      <c r="I9" s="57"/>
      <c r="K9" s="16" t="s">
        <v>131</v>
      </c>
      <c r="L9" s="18" t="s">
        <v>159</v>
      </c>
    </row>
    <row r="10" spans="2:12" ht="33.75" customHeight="1">
      <c r="B10" s="132">
        <v>4</v>
      </c>
      <c r="C10" s="51"/>
      <c r="D10" s="57"/>
      <c r="E10" s="57"/>
      <c r="F10" s="57"/>
      <c r="G10" s="33"/>
      <c r="H10" s="33"/>
      <c r="I10" s="57"/>
      <c r="K10" s="16" t="s">
        <v>126</v>
      </c>
      <c r="L10" s="16" t="s">
        <v>158</v>
      </c>
    </row>
    <row r="11" spans="2:12" ht="33.75" customHeight="1">
      <c r="B11" s="132">
        <v>5</v>
      </c>
      <c r="C11" s="51"/>
      <c r="D11" s="57"/>
      <c r="E11" s="57"/>
      <c r="F11" s="57"/>
      <c r="G11" s="33"/>
      <c r="H11" s="33"/>
      <c r="I11" s="57"/>
      <c r="K11" s="16" t="s">
        <v>132</v>
      </c>
      <c r="L11" s="28" t="s">
        <v>160</v>
      </c>
    </row>
    <row r="12" spans="2:12" ht="33.75" customHeight="1">
      <c r="B12" s="132">
        <v>6</v>
      </c>
      <c r="C12" s="51"/>
      <c r="D12" s="57"/>
      <c r="E12" s="57"/>
      <c r="F12" s="57"/>
      <c r="G12" s="33"/>
      <c r="H12" s="33"/>
      <c r="I12" s="57"/>
      <c r="K12" s="16" t="s">
        <v>133</v>
      </c>
      <c r="L12" s="16" t="s">
        <v>161</v>
      </c>
    </row>
    <row r="13" spans="2:12" ht="33.75" customHeight="1">
      <c r="B13" s="132">
        <v>7</v>
      </c>
      <c r="C13" s="51"/>
      <c r="D13" s="57"/>
      <c r="E13" s="57"/>
      <c r="F13" s="57"/>
      <c r="G13" s="33"/>
      <c r="H13" s="33"/>
      <c r="I13" s="57"/>
      <c r="K13" s="16" t="s">
        <v>134</v>
      </c>
      <c r="L13" s="16" t="s">
        <v>128</v>
      </c>
    </row>
    <row r="14" spans="2:12" ht="33.75" customHeight="1">
      <c r="B14" s="132">
        <v>8</v>
      </c>
      <c r="C14" s="51"/>
      <c r="D14" s="57"/>
      <c r="E14" s="57"/>
      <c r="F14" s="57"/>
      <c r="G14" s="33"/>
      <c r="H14" s="33"/>
      <c r="I14" s="57"/>
    </row>
    <row r="15" spans="2:12" ht="34.5" customHeight="1">
      <c r="B15" s="132">
        <v>9</v>
      </c>
      <c r="C15" s="51"/>
      <c r="D15" s="57"/>
      <c r="E15" s="57"/>
      <c r="F15" s="57"/>
      <c r="G15" s="33"/>
      <c r="H15" s="33"/>
      <c r="I15" s="57"/>
    </row>
    <row r="16" spans="2:12" ht="34.5" customHeight="1">
      <c r="B16" s="132">
        <v>10</v>
      </c>
      <c r="C16" s="51"/>
      <c r="D16" s="33"/>
      <c r="E16" s="33"/>
      <c r="F16" s="33"/>
      <c r="G16" s="33"/>
      <c r="H16" s="33"/>
      <c r="I16" s="33"/>
    </row>
    <row r="17" spans="2:9" ht="36" customHeight="1">
      <c r="B17" s="137" t="s">
        <v>27</v>
      </c>
      <c r="C17" s="139"/>
      <c r="D17" s="57"/>
      <c r="E17" s="57"/>
      <c r="F17" s="57"/>
      <c r="G17" s="57"/>
      <c r="H17" s="57"/>
      <c r="I17" s="57"/>
    </row>
    <row r="18" spans="2:9" ht="24.75" customHeight="1">
      <c r="B18" s="29"/>
      <c r="C18" s="166" t="s">
        <v>38</v>
      </c>
      <c r="D18" s="166"/>
      <c r="E18" s="166"/>
      <c r="F18" s="166"/>
      <c r="G18" s="166"/>
      <c r="H18" s="166"/>
      <c r="I18" s="166"/>
    </row>
    <row r="19" spans="2:9">
      <c r="C19" s="3"/>
      <c r="D19" s="1"/>
      <c r="E19" s="1"/>
      <c r="F19" s="1"/>
      <c r="G19" s="1"/>
      <c r="H19" s="1"/>
      <c r="I19" s="1"/>
    </row>
    <row r="20" spans="2:9" ht="24" customHeight="1">
      <c r="B20" s="157" t="s">
        <v>30</v>
      </c>
      <c r="C20" s="157"/>
      <c r="D20" s="12" t="s">
        <v>31</v>
      </c>
      <c r="E20" s="12" t="s">
        <v>31</v>
      </c>
      <c r="F20" s="12" t="s">
        <v>31</v>
      </c>
      <c r="G20" s="12" t="s">
        <v>31</v>
      </c>
      <c r="H20" s="12" t="s">
        <v>31</v>
      </c>
      <c r="I20" s="158" t="s">
        <v>32</v>
      </c>
    </row>
    <row r="21" spans="2:9" ht="42.75" customHeight="1">
      <c r="B21" s="157" t="s">
        <v>28</v>
      </c>
      <c r="C21" s="157"/>
      <c r="D21" s="11"/>
      <c r="E21" s="11"/>
      <c r="F21" s="13"/>
      <c r="G21" s="11"/>
      <c r="H21" s="11"/>
      <c r="I21" s="159"/>
    </row>
    <row r="22" spans="2:9" ht="24" customHeight="1">
      <c r="B22" s="157" t="s">
        <v>29</v>
      </c>
      <c r="C22" s="157"/>
      <c r="D22" s="14"/>
      <c r="E22" s="14"/>
      <c r="F22" s="14"/>
      <c r="G22" s="14"/>
      <c r="H22" s="14"/>
      <c r="I22" s="159"/>
    </row>
    <row r="23" spans="2:9" ht="24" customHeight="1" thickBot="1">
      <c r="B23" s="161" t="s">
        <v>33</v>
      </c>
      <c r="C23" s="161"/>
      <c r="D23" s="6"/>
      <c r="E23" s="6"/>
      <c r="F23" s="6"/>
      <c r="G23" s="6"/>
      <c r="H23" s="6"/>
      <c r="I23" s="160"/>
    </row>
    <row r="24" spans="2:9" ht="33.75" customHeight="1" thickTop="1">
      <c r="B24" s="19">
        <v>1</v>
      </c>
      <c r="C24" s="2"/>
      <c r="D24" s="7"/>
      <c r="E24" s="7"/>
      <c r="F24" s="7"/>
      <c r="G24" s="7"/>
      <c r="H24" s="7"/>
      <c r="I24" s="7"/>
    </row>
    <row r="25" spans="2:9" ht="33.75" customHeight="1">
      <c r="B25" s="17">
        <v>2</v>
      </c>
      <c r="C25" s="15"/>
      <c r="D25" s="8"/>
      <c r="E25" s="8"/>
      <c r="F25" s="8"/>
      <c r="G25" s="8"/>
      <c r="H25" s="8"/>
      <c r="I25" s="7"/>
    </row>
    <row r="26" spans="2:9" ht="33.75" customHeight="1">
      <c r="B26" s="17">
        <v>3</v>
      </c>
      <c r="C26" s="15"/>
      <c r="D26" s="8"/>
      <c r="E26" s="8"/>
      <c r="F26" s="8"/>
      <c r="G26" s="8"/>
      <c r="H26" s="8"/>
      <c r="I26" s="7"/>
    </row>
    <row r="27" spans="2:9" ht="33.75" customHeight="1">
      <c r="B27" s="17">
        <v>4</v>
      </c>
      <c r="C27" s="15"/>
      <c r="D27" s="8"/>
      <c r="E27" s="8"/>
      <c r="F27" s="8"/>
      <c r="G27" s="8"/>
      <c r="H27" s="8"/>
      <c r="I27" s="7"/>
    </row>
    <row r="28" spans="2:9" ht="33.75" customHeight="1">
      <c r="B28" s="17">
        <v>5</v>
      </c>
      <c r="C28" s="15"/>
      <c r="D28" s="8"/>
      <c r="E28" s="8"/>
      <c r="F28" s="8"/>
      <c r="G28" s="8"/>
      <c r="H28" s="8"/>
      <c r="I28" s="7"/>
    </row>
    <row r="29" spans="2:9" ht="33.75" customHeight="1">
      <c r="B29" s="17">
        <v>6</v>
      </c>
      <c r="C29" s="15"/>
      <c r="D29" s="8"/>
      <c r="E29" s="8"/>
      <c r="F29" s="8"/>
      <c r="G29" s="8"/>
      <c r="H29" s="8"/>
      <c r="I29" s="7"/>
    </row>
    <row r="30" spans="2:9" ht="33.75" customHeight="1">
      <c r="B30" s="17">
        <v>7</v>
      </c>
      <c r="C30" s="15"/>
      <c r="D30" s="8"/>
      <c r="E30" s="8"/>
      <c r="F30" s="8"/>
      <c r="G30" s="8"/>
      <c r="H30" s="8"/>
      <c r="I30" s="7"/>
    </row>
    <row r="31" spans="2:9" ht="33.75" customHeight="1">
      <c r="B31" s="17">
        <v>8</v>
      </c>
      <c r="C31" s="15"/>
      <c r="D31" s="8"/>
      <c r="E31" s="8"/>
      <c r="F31" s="8"/>
      <c r="G31" s="8"/>
      <c r="H31" s="8"/>
      <c r="I31" s="7"/>
    </row>
    <row r="32" spans="2:9" ht="33.75" customHeight="1">
      <c r="B32" s="17">
        <v>9</v>
      </c>
      <c r="C32" s="15"/>
      <c r="D32" s="8"/>
      <c r="E32" s="8"/>
      <c r="F32" s="8"/>
      <c r="G32" s="8"/>
      <c r="H32" s="8"/>
      <c r="I32" s="7"/>
    </row>
    <row r="33" spans="2:9" ht="33.75" customHeight="1">
      <c r="B33" s="17">
        <v>10</v>
      </c>
      <c r="C33" s="15"/>
      <c r="D33" s="8"/>
      <c r="E33" s="8"/>
      <c r="F33" s="8"/>
      <c r="G33" s="8"/>
      <c r="H33" s="8"/>
      <c r="I33" s="7"/>
    </row>
    <row r="34" spans="2:9" ht="24" customHeight="1">
      <c r="B34" s="154" t="s">
        <v>27</v>
      </c>
      <c r="C34" s="155"/>
      <c r="D34" s="8"/>
      <c r="E34" s="8"/>
      <c r="F34" s="8"/>
      <c r="G34" s="8"/>
      <c r="H34" s="8"/>
      <c r="I34" s="7"/>
    </row>
    <row r="35" spans="2:9" ht="24.75" customHeight="1">
      <c r="C35" s="156" t="s">
        <v>38</v>
      </c>
      <c r="D35" s="156"/>
      <c r="E35" s="156"/>
      <c r="F35" s="156"/>
      <c r="G35" s="156"/>
      <c r="H35" s="156"/>
      <c r="I35" s="156"/>
    </row>
    <row r="36" spans="2:9">
      <c r="C36" s="3"/>
      <c r="D36" s="1"/>
      <c r="E36" s="1"/>
      <c r="F36" s="1"/>
      <c r="G36" s="1"/>
      <c r="H36" s="1"/>
      <c r="I36" s="1"/>
    </row>
    <row r="37" spans="2:9" ht="24" customHeight="1">
      <c r="B37" s="157" t="s">
        <v>30</v>
      </c>
      <c r="C37" s="157"/>
      <c r="D37" s="15" t="s">
        <v>31</v>
      </c>
      <c r="E37" s="15" t="s">
        <v>31</v>
      </c>
      <c r="F37" s="15" t="s">
        <v>31</v>
      </c>
      <c r="G37" s="15" t="s">
        <v>31</v>
      </c>
      <c r="H37" s="15" t="s">
        <v>31</v>
      </c>
      <c r="I37" s="158" t="s">
        <v>32</v>
      </c>
    </row>
    <row r="38" spans="2:9" ht="42.75" customHeight="1">
      <c r="B38" s="157" t="s">
        <v>28</v>
      </c>
      <c r="C38" s="157"/>
      <c r="D38" s="15"/>
      <c r="E38" s="15"/>
      <c r="F38" s="13"/>
      <c r="G38" s="15"/>
      <c r="H38" s="15"/>
      <c r="I38" s="159"/>
    </row>
    <row r="39" spans="2:9" ht="24" customHeight="1">
      <c r="B39" s="157" t="s">
        <v>29</v>
      </c>
      <c r="C39" s="157"/>
      <c r="D39" s="14"/>
      <c r="E39" s="14"/>
      <c r="F39" s="14"/>
      <c r="G39" s="14"/>
      <c r="H39" s="14"/>
      <c r="I39" s="159"/>
    </row>
    <row r="40" spans="2:9" ht="24" customHeight="1" thickBot="1">
      <c r="B40" s="161" t="s">
        <v>33</v>
      </c>
      <c r="C40" s="161"/>
      <c r="D40" s="6"/>
      <c r="E40" s="6"/>
      <c r="F40" s="6"/>
      <c r="G40" s="6"/>
      <c r="H40" s="6"/>
      <c r="I40" s="160"/>
    </row>
    <row r="41" spans="2:9" ht="33.75" customHeight="1" thickTop="1">
      <c r="B41" s="19">
        <v>1</v>
      </c>
      <c r="C41" s="2"/>
      <c r="D41" s="7"/>
      <c r="E41" s="7"/>
      <c r="F41" s="7"/>
      <c r="G41" s="7"/>
      <c r="H41" s="7"/>
      <c r="I41" s="7"/>
    </row>
    <row r="42" spans="2:9" ht="33.75" customHeight="1">
      <c r="B42" s="17">
        <v>2</v>
      </c>
      <c r="C42" s="15"/>
      <c r="D42" s="8"/>
      <c r="E42" s="8"/>
      <c r="F42" s="8"/>
      <c r="G42" s="8"/>
      <c r="H42" s="8"/>
      <c r="I42" s="7"/>
    </row>
    <row r="43" spans="2:9" ht="33.75" customHeight="1">
      <c r="B43" s="17">
        <v>3</v>
      </c>
      <c r="C43" s="15"/>
      <c r="D43" s="8"/>
      <c r="E43" s="8"/>
      <c r="F43" s="8"/>
      <c r="G43" s="8"/>
      <c r="H43" s="8"/>
      <c r="I43" s="7"/>
    </row>
    <row r="44" spans="2:9" ht="33.75" customHeight="1">
      <c r="B44" s="17">
        <v>4</v>
      </c>
      <c r="C44" s="15"/>
      <c r="D44" s="8"/>
      <c r="E44" s="8"/>
      <c r="F44" s="8"/>
      <c r="G44" s="8"/>
      <c r="H44" s="8"/>
      <c r="I44" s="7"/>
    </row>
    <row r="45" spans="2:9" ht="33.75" customHeight="1">
      <c r="B45" s="17">
        <v>5</v>
      </c>
      <c r="C45" s="15"/>
      <c r="D45" s="8"/>
      <c r="E45" s="8"/>
      <c r="F45" s="8"/>
      <c r="G45" s="8"/>
      <c r="H45" s="8"/>
      <c r="I45" s="7"/>
    </row>
    <row r="46" spans="2:9" ht="33.75" customHeight="1">
      <c r="B46" s="17">
        <v>6</v>
      </c>
      <c r="C46" s="15"/>
      <c r="D46" s="8"/>
      <c r="E46" s="8"/>
      <c r="F46" s="8"/>
      <c r="G46" s="8"/>
      <c r="H46" s="8"/>
      <c r="I46" s="7"/>
    </row>
    <row r="47" spans="2:9" ht="33.75" customHeight="1">
      <c r="B47" s="17">
        <v>7</v>
      </c>
      <c r="C47" s="15"/>
      <c r="D47" s="8"/>
      <c r="E47" s="8"/>
      <c r="F47" s="8"/>
      <c r="G47" s="8"/>
      <c r="H47" s="8"/>
      <c r="I47" s="7"/>
    </row>
    <row r="48" spans="2:9" ht="33.75" customHeight="1">
      <c r="B48" s="17">
        <v>8</v>
      </c>
      <c r="C48" s="15"/>
      <c r="D48" s="8"/>
      <c r="E48" s="8"/>
      <c r="F48" s="8"/>
      <c r="G48" s="8"/>
      <c r="H48" s="8"/>
      <c r="I48" s="7"/>
    </row>
    <row r="49" spans="2:9" ht="33.75" customHeight="1">
      <c r="B49" s="17">
        <v>9</v>
      </c>
      <c r="C49" s="15"/>
      <c r="D49" s="8"/>
      <c r="E49" s="8"/>
      <c r="F49" s="8"/>
      <c r="G49" s="8"/>
      <c r="H49" s="8"/>
      <c r="I49" s="7"/>
    </row>
    <row r="50" spans="2:9" ht="33.75" customHeight="1">
      <c r="B50" s="17">
        <v>10</v>
      </c>
      <c r="C50" s="15"/>
      <c r="D50" s="8"/>
      <c r="E50" s="8"/>
      <c r="F50" s="8"/>
      <c r="G50" s="8"/>
      <c r="H50" s="8"/>
      <c r="I50" s="7"/>
    </row>
    <row r="51" spans="2:9" ht="24" customHeight="1">
      <c r="B51" s="154" t="s">
        <v>27</v>
      </c>
      <c r="C51" s="155"/>
      <c r="D51" s="8"/>
      <c r="E51" s="8"/>
      <c r="F51" s="8"/>
      <c r="G51" s="8"/>
      <c r="H51" s="8"/>
      <c r="I51" s="7"/>
    </row>
    <row r="54" spans="2:9" ht="18" customHeight="1"/>
    <row r="55" spans="2:9" ht="18" customHeight="1"/>
    <row r="56" spans="2:9" ht="18" customHeight="1"/>
    <row r="57" spans="2:9" ht="18" customHeight="1"/>
    <row r="58" spans="2:9" ht="18" customHeight="1"/>
    <row r="59" spans="2:9" ht="18" customHeight="1"/>
    <row r="60" spans="2:9" ht="18" customHeight="1"/>
  </sheetData>
  <mergeCells count="21">
    <mergeCell ref="B34:C34"/>
    <mergeCell ref="B20:C20"/>
    <mergeCell ref="B39:C39"/>
    <mergeCell ref="E1:F1"/>
    <mergeCell ref="I3:I6"/>
    <mergeCell ref="C18:I18"/>
    <mergeCell ref="I20:I23"/>
    <mergeCell ref="B3:C3"/>
    <mergeCell ref="B4:C4"/>
    <mergeCell ref="B5:C5"/>
    <mergeCell ref="B17:C17"/>
    <mergeCell ref="B21:C21"/>
    <mergeCell ref="B22:C22"/>
    <mergeCell ref="B23:C23"/>
    <mergeCell ref="B6:C6"/>
    <mergeCell ref="B51:C51"/>
    <mergeCell ref="C35:I35"/>
    <mergeCell ref="B37:C37"/>
    <mergeCell ref="I37:I40"/>
    <mergeCell ref="B38:C38"/>
    <mergeCell ref="B40:C40"/>
  </mergeCells>
  <phoneticPr fontId="2"/>
  <dataValidations count="1">
    <dataValidation type="list" allowBlank="1" showInputMessage="1" showErrorMessage="1" sqref="D6:H6 D23:H23 D40:H40">
      <formula1>$K$7:$K$13</formula1>
    </dataValidation>
  </dataValidations>
  <pageMargins left="0.51181102362204722" right="0.70866141732283472" top="0.74803149606299213" bottom="0.74803149606299213" header="0.31496062992125984" footer="0.31496062992125984"/>
  <pageSetup paperSize="9" scale="92" orientation="landscape" r:id="rId1"/>
  <rowBreaks count="2" manualBreakCount="2">
    <brk id="17" max="16383" man="1"/>
    <brk id="34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29"/>
  <sheetViews>
    <sheetView view="pageBreakPreview" topLeftCell="A10" zoomScale="70" zoomScaleNormal="85" zoomScaleSheetLayoutView="70" workbookViewId="0">
      <selection activeCell="G1" sqref="G1"/>
    </sheetView>
  </sheetViews>
  <sheetFormatPr defaultRowHeight="13.5"/>
  <cols>
    <col min="1" max="1" width="3.625" style="35" customWidth="1"/>
    <col min="2" max="2" width="9.75" style="35" customWidth="1"/>
    <col min="3" max="3" width="13.625" style="35" customWidth="1"/>
    <col min="4" max="6" width="15.375" style="35" customWidth="1"/>
    <col min="7" max="7" width="11.625" style="35" customWidth="1"/>
    <col min="8" max="8" width="27.875" style="38" customWidth="1"/>
    <col min="9" max="9" width="38.75" style="35" customWidth="1"/>
    <col min="10" max="16384" width="9" style="35"/>
  </cols>
  <sheetData>
    <row r="1" spans="1:9" ht="20.25" customHeight="1">
      <c r="B1" s="36"/>
      <c r="C1" s="36"/>
      <c r="D1" s="36"/>
      <c r="E1" s="36" t="s">
        <v>165</v>
      </c>
      <c r="F1" s="36"/>
      <c r="G1" s="36"/>
      <c r="H1" s="37" t="s">
        <v>162</v>
      </c>
    </row>
    <row r="2" spans="1:9" ht="9" customHeight="1">
      <c r="I2" s="174" t="s">
        <v>104</v>
      </c>
    </row>
    <row r="3" spans="1:9">
      <c r="A3" s="35" t="s">
        <v>0</v>
      </c>
      <c r="I3" s="174"/>
    </row>
    <row r="4" spans="1:9">
      <c r="A4" s="181" t="s">
        <v>1</v>
      </c>
      <c r="B4" s="182"/>
      <c r="C4" s="182"/>
      <c r="D4" s="183"/>
      <c r="E4" s="187" t="s">
        <v>114</v>
      </c>
      <c r="F4" s="187" t="s">
        <v>115</v>
      </c>
      <c r="G4" s="188" t="s">
        <v>4</v>
      </c>
      <c r="H4" s="175" t="s">
        <v>5</v>
      </c>
    </row>
    <row r="5" spans="1:9">
      <c r="A5" s="184"/>
      <c r="B5" s="185"/>
      <c r="C5" s="185"/>
      <c r="D5" s="186"/>
      <c r="E5" s="187"/>
      <c r="F5" s="187"/>
      <c r="G5" s="189"/>
      <c r="H5" s="175"/>
    </row>
    <row r="6" spans="1:9" ht="18" customHeight="1">
      <c r="A6" s="168" t="s">
        <v>6</v>
      </c>
      <c r="B6" s="169"/>
      <c r="C6" s="169"/>
      <c r="D6" s="170"/>
      <c r="E6" s="39">
        <v>0</v>
      </c>
      <c r="F6" s="39">
        <v>0</v>
      </c>
      <c r="G6" s="39">
        <f>E6-F6</f>
        <v>0</v>
      </c>
      <c r="H6" s="40"/>
    </row>
    <row r="7" spans="1:9" ht="18" customHeight="1">
      <c r="A7" s="168" t="s">
        <v>7</v>
      </c>
      <c r="B7" s="169"/>
      <c r="C7" s="169"/>
      <c r="D7" s="170"/>
      <c r="E7" s="39">
        <v>657972</v>
      </c>
      <c r="F7" s="39">
        <v>657972</v>
      </c>
      <c r="G7" s="39">
        <f>E7-F7</f>
        <v>0</v>
      </c>
      <c r="H7" s="40"/>
    </row>
    <row r="8" spans="1:9" ht="18" customHeight="1">
      <c r="A8" s="168" t="s">
        <v>34</v>
      </c>
      <c r="B8" s="169"/>
      <c r="C8" s="169"/>
      <c r="D8" s="170"/>
      <c r="E8" s="39">
        <v>2</v>
      </c>
      <c r="F8" s="39">
        <v>2</v>
      </c>
      <c r="G8" s="39">
        <f>E8-F8</f>
        <v>0</v>
      </c>
      <c r="H8" s="40" t="s">
        <v>101</v>
      </c>
    </row>
    <row r="9" spans="1:9" ht="18" customHeight="1">
      <c r="A9" s="171" t="s">
        <v>116</v>
      </c>
      <c r="B9" s="172"/>
      <c r="C9" s="172"/>
      <c r="D9" s="173"/>
      <c r="E9" s="39">
        <v>657974</v>
      </c>
      <c r="F9" s="39">
        <v>657974</v>
      </c>
      <c r="G9" s="39">
        <f>E9-F9</f>
        <v>0</v>
      </c>
      <c r="H9" s="40"/>
    </row>
    <row r="11" spans="1:9">
      <c r="A11" s="35" t="s">
        <v>9</v>
      </c>
    </row>
    <row r="12" spans="1:9">
      <c r="A12" s="181" t="s">
        <v>1</v>
      </c>
      <c r="B12" s="182"/>
      <c r="C12" s="182"/>
      <c r="D12" s="183"/>
      <c r="E12" s="173" t="s">
        <v>117</v>
      </c>
      <c r="F12" s="175" t="s">
        <v>118</v>
      </c>
      <c r="G12" s="188" t="s">
        <v>4</v>
      </c>
      <c r="H12" s="175" t="s">
        <v>119</v>
      </c>
      <c r="I12" s="174" t="s">
        <v>113</v>
      </c>
    </row>
    <row r="13" spans="1:9">
      <c r="A13" s="184"/>
      <c r="B13" s="185"/>
      <c r="C13" s="185"/>
      <c r="D13" s="186"/>
      <c r="E13" s="173"/>
      <c r="F13" s="175"/>
      <c r="G13" s="189"/>
      <c r="H13" s="175"/>
      <c r="I13" s="174"/>
    </row>
    <row r="14" spans="1:9" ht="38.25" customHeight="1">
      <c r="A14" s="176" t="s">
        <v>10</v>
      </c>
      <c r="B14" s="177" t="s">
        <v>20</v>
      </c>
      <c r="C14" s="178"/>
      <c r="D14" s="179"/>
      <c r="E14" s="39">
        <v>50000</v>
      </c>
      <c r="F14" s="39">
        <v>60000</v>
      </c>
      <c r="G14" s="39">
        <f>E14-F14</f>
        <v>-10000</v>
      </c>
      <c r="H14" s="41" t="s">
        <v>106</v>
      </c>
      <c r="I14" s="42"/>
    </row>
    <row r="15" spans="1:9" ht="59.25" customHeight="1">
      <c r="A15" s="176"/>
      <c r="B15" s="177" t="s">
        <v>21</v>
      </c>
      <c r="C15" s="178"/>
      <c r="D15" s="179"/>
      <c r="E15" s="39">
        <v>1200</v>
      </c>
      <c r="F15" s="39">
        <v>1000</v>
      </c>
      <c r="G15" s="39">
        <f t="shared" ref="G15:G21" si="0">E15-F15</f>
        <v>200</v>
      </c>
      <c r="H15" s="43" t="s">
        <v>107</v>
      </c>
      <c r="I15" s="42"/>
    </row>
    <row r="16" spans="1:9" ht="46.5" customHeight="1">
      <c r="A16" s="176"/>
      <c r="B16" s="177" t="s">
        <v>22</v>
      </c>
      <c r="C16" s="178"/>
      <c r="D16" s="179"/>
      <c r="E16" s="39">
        <v>80698</v>
      </c>
      <c r="F16" s="39">
        <v>80000</v>
      </c>
      <c r="G16" s="39">
        <f t="shared" si="0"/>
        <v>698</v>
      </c>
      <c r="H16" s="44" t="s">
        <v>164</v>
      </c>
      <c r="I16" s="45"/>
    </row>
    <row r="17" spans="1:9" ht="36" customHeight="1">
      <c r="A17" s="176"/>
      <c r="B17" s="177" t="s">
        <v>23</v>
      </c>
      <c r="C17" s="178"/>
      <c r="D17" s="179"/>
      <c r="E17" s="39">
        <v>60000</v>
      </c>
      <c r="F17" s="39">
        <v>60000</v>
      </c>
      <c r="G17" s="39">
        <f t="shared" si="0"/>
        <v>0</v>
      </c>
      <c r="H17" s="41" t="s">
        <v>108</v>
      </c>
      <c r="I17" s="42"/>
    </row>
    <row r="18" spans="1:9" ht="24" customHeight="1">
      <c r="A18" s="176"/>
      <c r="B18" s="177" t="s">
        <v>39</v>
      </c>
      <c r="C18" s="178"/>
      <c r="D18" s="179"/>
      <c r="E18" s="39">
        <v>5000</v>
      </c>
      <c r="F18" s="39">
        <v>5000</v>
      </c>
      <c r="G18" s="39">
        <f t="shared" si="0"/>
        <v>0</v>
      </c>
      <c r="H18" s="41" t="s">
        <v>109</v>
      </c>
      <c r="I18" s="42"/>
    </row>
    <row r="19" spans="1:9" ht="26.25" customHeight="1">
      <c r="A19" s="176"/>
      <c r="B19" s="177" t="s">
        <v>24</v>
      </c>
      <c r="C19" s="178"/>
      <c r="D19" s="179"/>
      <c r="E19" s="39">
        <v>10000</v>
      </c>
      <c r="F19" s="39">
        <v>11754</v>
      </c>
      <c r="G19" s="39">
        <f t="shared" si="0"/>
        <v>-1754</v>
      </c>
      <c r="H19" s="41" t="s">
        <v>145</v>
      </c>
      <c r="I19" s="42"/>
    </row>
    <row r="20" spans="1:9" ht="30" customHeight="1">
      <c r="A20" s="168" t="s">
        <v>25</v>
      </c>
      <c r="B20" s="169"/>
      <c r="C20" s="169"/>
      <c r="D20" s="170"/>
      <c r="E20" s="39">
        <v>451076</v>
      </c>
      <c r="F20" s="39">
        <v>451076</v>
      </c>
      <c r="G20" s="39">
        <f t="shared" si="0"/>
        <v>0</v>
      </c>
      <c r="H20" s="41" t="s">
        <v>110</v>
      </c>
      <c r="I20" s="46"/>
    </row>
    <row r="21" spans="1:9" ht="30" customHeight="1">
      <c r="A21" s="171" t="s">
        <v>8</v>
      </c>
      <c r="B21" s="172"/>
      <c r="C21" s="172"/>
      <c r="D21" s="173"/>
      <c r="E21" s="39">
        <v>657974</v>
      </c>
      <c r="F21" s="39">
        <v>668830</v>
      </c>
      <c r="G21" s="39">
        <f t="shared" si="0"/>
        <v>-10856</v>
      </c>
      <c r="H21" s="47"/>
    </row>
    <row r="22" spans="1:9" ht="6.75" customHeight="1"/>
    <row r="23" spans="1:9">
      <c r="A23" s="35" t="s">
        <v>11</v>
      </c>
    </row>
    <row r="24" spans="1:9">
      <c r="B24" s="35" t="s">
        <v>12</v>
      </c>
      <c r="C24" s="48">
        <f>E9-E21</f>
        <v>0</v>
      </c>
      <c r="D24" s="35" t="s">
        <v>105</v>
      </c>
      <c r="F24" s="35" t="s">
        <v>147</v>
      </c>
    </row>
    <row r="27" spans="1:9" ht="14.25">
      <c r="I27" s="49"/>
    </row>
    <row r="28" spans="1:9">
      <c r="I28" s="180" t="s">
        <v>111</v>
      </c>
    </row>
    <row r="29" spans="1:9">
      <c r="I29" s="180"/>
    </row>
  </sheetData>
  <mergeCells count="26">
    <mergeCell ref="I28:I29"/>
    <mergeCell ref="E12:E13"/>
    <mergeCell ref="A4:D5"/>
    <mergeCell ref="E4:E5"/>
    <mergeCell ref="F4:F5"/>
    <mergeCell ref="H4:H5"/>
    <mergeCell ref="G4:G5"/>
    <mergeCell ref="G12:G13"/>
    <mergeCell ref="B16:D16"/>
    <mergeCell ref="B18:D18"/>
    <mergeCell ref="B19:D19"/>
    <mergeCell ref="A6:D6"/>
    <mergeCell ref="A7:D7"/>
    <mergeCell ref="A8:D8"/>
    <mergeCell ref="A9:D9"/>
    <mergeCell ref="A12:D13"/>
    <mergeCell ref="A20:D20"/>
    <mergeCell ref="A21:D21"/>
    <mergeCell ref="I2:I3"/>
    <mergeCell ref="I12:I13"/>
    <mergeCell ref="F12:F13"/>
    <mergeCell ref="H12:H13"/>
    <mergeCell ref="A14:A19"/>
    <mergeCell ref="B14:D14"/>
    <mergeCell ref="B15:D15"/>
    <mergeCell ref="B17:D17"/>
  </mergeCells>
  <phoneticPr fontId="4"/>
  <pageMargins left="0.5118110236220472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40"/>
  <sheetViews>
    <sheetView view="pageBreakPreview" topLeftCell="A13" zoomScale="70" zoomScaleNormal="100" zoomScaleSheetLayoutView="70" workbookViewId="0">
      <selection activeCell="G1" sqref="G1"/>
    </sheetView>
  </sheetViews>
  <sheetFormatPr defaultRowHeight="13.5"/>
  <cols>
    <col min="1" max="1" width="12.125" style="31" customWidth="1"/>
    <col min="2" max="5" width="17.25" style="29" customWidth="1"/>
    <col min="6" max="6" width="11.375" style="29" customWidth="1"/>
    <col min="7" max="9" width="9" style="29"/>
    <col min="10" max="10" width="9" style="29" customWidth="1"/>
    <col min="11" max="16384" width="9" style="29"/>
  </cols>
  <sheetData>
    <row r="1" spans="1:6" ht="23.25" customHeight="1">
      <c r="B1" s="30"/>
      <c r="C1" s="30" t="s">
        <v>166</v>
      </c>
      <c r="D1" s="30"/>
      <c r="E1" s="30" t="s">
        <v>162</v>
      </c>
    </row>
    <row r="2" spans="1:6">
      <c r="F2" s="50" t="s">
        <v>82</v>
      </c>
    </row>
    <row r="3" spans="1:6" ht="24" customHeight="1">
      <c r="A3" s="51" t="s">
        <v>83</v>
      </c>
      <c r="B3" s="52" t="s">
        <v>149</v>
      </c>
      <c r="C3" s="52" t="s">
        <v>150</v>
      </c>
      <c r="D3" s="52" t="s">
        <v>151</v>
      </c>
      <c r="E3" s="52" t="s">
        <v>152</v>
      </c>
      <c r="F3" s="163" t="s">
        <v>84</v>
      </c>
    </row>
    <row r="4" spans="1:6" ht="42.75" customHeight="1">
      <c r="A4" s="51" t="s">
        <v>85</v>
      </c>
      <c r="B4" s="51" t="s">
        <v>86</v>
      </c>
      <c r="C4" s="51" t="s">
        <v>47</v>
      </c>
      <c r="D4" s="53" t="s">
        <v>53</v>
      </c>
      <c r="E4" s="51" t="s">
        <v>87</v>
      </c>
      <c r="F4" s="164"/>
    </row>
    <row r="5" spans="1:6" ht="24" customHeight="1">
      <c r="A5" s="51" t="s">
        <v>88</v>
      </c>
      <c r="B5" s="54">
        <v>3000</v>
      </c>
      <c r="C5" s="54">
        <v>4000</v>
      </c>
      <c r="D5" s="54">
        <v>4000</v>
      </c>
      <c r="E5" s="54">
        <v>2000</v>
      </c>
      <c r="F5" s="164"/>
    </row>
    <row r="6" spans="1:6" ht="24" customHeight="1" thickBot="1">
      <c r="A6" s="55" t="s">
        <v>89</v>
      </c>
      <c r="B6" s="55" t="s">
        <v>73</v>
      </c>
      <c r="C6" s="55" t="s">
        <v>90</v>
      </c>
      <c r="D6" s="55" t="s">
        <v>90</v>
      </c>
      <c r="E6" s="55" t="s">
        <v>90</v>
      </c>
      <c r="F6" s="165"/>
    </row>
    <row r="7" spans="1:6" ht="24" customHeight="1" thickTop="1">
      <c r="A7" s="56" t="s">
        <v>91</v>
      </c>
      <c r="B7" s="57">
        <v>2500</v>
      </c>
      <c r="C7" s="57">
        <v>2500</v>
      </c>
      <c r="D7" s="57">
        <v>2500</v>
      </c>
      <c r="E7" s="57">
        <v>2500</v>
      </c>
      <c r="F7" s="57">
        <f>SUM(B7:E7)</f>
        <v>10000</v>
      </c>
    </row>
    <row r="8" spans="1:6" ht="24" customHeight="1">
      <c r="A8" s="51" t="s">
        <v>92</v>
      </c>
      <c r="B8" s="57">
        <v>2500</v>
      </c>
      <c r="C8" s="57">
        <v>2500</v>
      </c>
      <c r="D8" s="57">
        <v>2500</v>
      </c>
      <c r="E8" s="57">
        <v>2500</v>
      </c>
      <c r="F8" s="57">
        <f t="shared" ref="F8:F16" si="0">SUM(B8:E8)</f>
        <v>10000</v>
      </c>
    </row>
    <row r="9" spans="1:6" ht="24" customHeight="1">
      <c r="A9" s="51" t="s">
        <v>93</v>
      </c>
      <c r="B9" s="57">
        <v>2500</v>
      </c>
      <c r="C9" s="57">
        <v>2500</v>
      </c>
      <c r="D9" s="57">
        <v>2500</v>
      </c>
      <c r="E9" s="57">
        <v>2500</v>
      </c>
      <c r="F9" s="57">
        <f t="shared" si="0"/>
        <v>10000</v>
      </c>
    </row>
    <row r="10" spans="1:6" ht="24" customHeight="1">
      <c r="A10" s="51" t="s">
        <v>94</v>
      </c>
      <c r="B10" s="57">
        <v>2500</v>
      </c>
      <c r="C10" s="57">
        <v>2500</v>
      </c>
      <c r="D10" s="57">
        <v>2500</v>
      </c>
      <c r="E10" s="57">
        <v>2500</v>
      </c>
      <c r="F10" s="57">
        <f t="shared" si="0"/>
        <v>10000</v>
      </c>
    </row>
    <row r="11" spans="1:6" ht="24" customHeight="1">
      <c r="A11" s="51" t="s">
        <v>148</v>
      </c>
      <c r="B11" s="57">
        <v>2500</v>
      </c>
      <c r="C11" s="57">
        <v>2500</v>
      </c>
      <c r="D11" s="57">
        <v>2500</v>
      </c>
      <c r="E11" s="57">
        <v>2500</v>
      </c>
      <c r="F11" s="57">
        <f t="shared" si="0"/>
        <v>10000</v>
      </c>
    </row>
    <row r="12" spans="1:6" ht="24" customHeight="1">
      <c r="A12" s="51" t="s">
        <v>95</v>
      </c>
      <c r="B12" s="57">
        <v>2500</v>
      </c>
      <c r="C12" s="57">
        <v>2500</v>
      </c>
      <c r="D12" s="57">
        <v>2500</v>
      </c>
      <c r="E12" s="57">
        <v>2500</v>
      </c>
      <c r="F12" s="57">
        <f t="shared" si="0"/>
        <v>10000</v>
      </c>
    </row>
    <row r="13" spans="1:6" ht="24" customHeight="1">
      <c r="A13" s="51" t="s">
        <v>96</v>
      </c>
      <c r="B13" s="57">
        <v>2500</v>
      </c>
      <c r="C13" s="57">
        <v>2500</v>
      </c>
      <c r="D13" s="57">
        <v>2500</v>
      </c>
      <c r="E13" s="57">
        <v>2500</v>
      </c>
      <c r="F13" s="57">
        <f t="shared" si="0"/>
        <v>10000</v>
      </c>
    </row>
    <row r="14" spans="1:6" ht="24" customHeight="1">
      <c r="A14" s="51" t="s">
        <v>97</v>
      </c>
      <c r="B14" s="57">
        <v>2500</v>
      </c>
      <c r="C14" s="57">
        <v>2500</v>
      </c>
      <c r="D14" s="57">
        <v>2500</v>
      </c>
      <c r="E14" s="57">
        <v>2500</v>
      </c>
      <c r="F14" s="57">
        <f t="shared" si="0"/>
        <v>10000</v>
      </c>
    </row>
    <row r="15" spans="1:6" ht="24" customHeight="1">
      <c r="A15" s="51" t="s">
        <v>96</v>
      </c>
      <c r="B15" s="57">
        <v>2500</v>
      </c>
      <c r="C15" s="57">
        <v>2500</v>
      </c>
      <c r="D15" s="57">
        <v>2500</v>
      </c>
      <c r="E15" s="57">
        <v>2500</v>
      </c>
      <c r="F15" s="57">
        <f t="shared" si="0"/>
        <v>10000</v>
      </c>
    </row>
    <row r="16" spans="1:6" ht="24" customHeight="1">
      <c r="A16" s="51" t="s">
        <v>97</v>
      </c>
      <c r="B16" s="57">
        <v>2500</v>
      </c>
      <c r="C16" s="57">
        <v>2500</v>
      </c>
      <c r="D16" s="57">
        <v>2500</v>
      </c>
      <c r="E16" s="57">
        <v>2500</v>
      </c>
      <c r="F16" s="57">
        <f t="shared" si="0"/>
        <v>10000</v>
      </c>
    </row>
    <row r="17" spans="1:10" ht="24" customHeight="1">
      <c r="A17" s="51"/>
      <c r="B17" s="33"/>
      <c r="C17" s="33"/>
      <c r="D17" s="33"/>
      <c r="E17" s="33"/>
      <c r="F17" s="33"/>
    </row>
    <row r="18" spans="1:10" ht="24" customHeight="1" thickBot="1">
      <c r="A18" s="55"/>
      <c r="B18" s="58"/>
      <c r="C18" s="58"/>
      <c r="D18" s="58"/>
      <c r="E18" s="58"/>
      <c r="F18" s="58"/>
      <c r="G18" s="190" t="s">
        <v>156</v>
      </c>
      <c r="H18" s="191"/>
      <c r="I18" s="191"/>
      <c r="J18" s="191"/>
    </row>
    <row r="19" spans="1:10" ht="24" customHeight="1" thickTop="1">
      <c r="A19" s="56" t="s">
        <v>8</v>
      </c>
      <c r="B19" s="57">
        <f>SUM(B7:B18)</f>
        <v>25000</v>
      </c>
      <c r="C19" s="57">
        <f>SUM(C7:C18)</f>
        <v>25000</v>
      </c>
      <c r="D19" s="57">
        <f>SUM(D7:D18)</f>
        <v>25000</v>
      </c>
      <c r="E19" s="57">
        <f>SUM(E7:E18)</f>
        <v>25000</v>
      </c>
      <c r="F19" s="57">
        <f>SUM(B19:E19)</f>
        <v>100000</v>
      </c>
    </row>
    <row r="20" spans="1:10" ht="24.75" customHeight="1">
      <c r="A20" s="162" t="s">
        <v>100</v>
      </c>
      <c r="B20" s="162"/>
      <c r="C20" s="162"/>
      <c r="D20" s="162"/>
      <c r="E20" s="162"/>
      <c r="F20" s="162"/>
    </row>
    <row r="21" spans="1:10">
      <c r="F21" s="50" t="s">
        <v>98</v>
      </c>
    </row>
    <row r="22" spans="1:10" ht="24" customHeight="1">
      <c r="A22" s="51" t="s">
        <v>83</v>
      </c>
      <c r="B22" s="59" t="s">
        <v>99</v>
      </c>
      <c r="C22" s="59" t="s">
        <v>99</v>
      </c>
      <c r="D22" s="59" t="s">
        <v>99</v>
      </c>
      <c r="E22" s="59" t="s">
        <v>99</v>
      </c>
      <c r="F22" s="192" t="s">
        <v>84</v>
      </c>
    </row>
    <row r="23" spans="1:10" ht="42.75" customHeight="1">
      <c r="A23" s="51" t="s">
        <v>85</v>
      </c>
      <c r="B23" s="51"/>
      <c r="C23" s="51"/>
      <c r="D23" s="53"/>
      <c r="E23" s="51"/>
      <c r="F23" s="193"/>
    </row>
    <row r="24" spans="1:10" ht="24" customHeight="1">
      <c r="A24" s="51" t="s">
        <v>88</v>
      </c>
      <c r="B24" s="54"/>
      <c r="C24" s="54"/>
      <c r="D24" s="54"/>
      <c r="E24" s="54"/>
      <c r="F24" s="193"/>
    </row>
    <row r="25" spans="1:10" ht="24" customHeight="1" thickBot="1">
      <c r="A25" s="55" t="s">
        <v>89</v>
      </c>
      <c r="B25" s="55"/>
      <c r="C25" s="55"/>
      <c r="D25" s="55"/>
      <c r="E25" s="55"/>
      <c r="F25" s="194"/>
    </row>
    <row r="26" spans="1:10" ht="24" customHeight="1" thickTop="1">
      <c r="A26" s="56"/>
      <c r="B26" s="57"/>
      <c r="C26" s="57"/>
      <c r="D26" s="57"/>
      <c r="E26" s="57"/>
      <c r="F26" s="57">
        <f>SUM(B26:E26)</f>
        <v>0</v>
      </c>
    </row>
    <row r="27" spans="1:10" ht="24" customHeight="1">
      <c r="A27" s="51"/>
      <c r="B27" s="33"/>
      <c r="C27" s="33"/>
      <c r="D27" s="33"/>
      <c r="E27" s="33"/>
      <c r="F27" s="57">
        <f t="shared" ref="F27:F38" si="1">SUM(B27:E27)</f>
        <v>0</v>
      </c>
    </row>
    <row r="28" spans="1:10" ht="24" customHeight="1">
      <c r="A28" s="51"/>
      <c r="B28" s="33"/>
      <c r="C28" s="33"/>
      <c r="D28" s="33"/>
      <c r="E28" s="33"/>
      <c r="F28" s="57">
        <f t="shared" si="1"/>
        <v>0</v>
      </c>
    </row>
    <row r="29" spans="1:10" ht="24" customHeight="1">
      <c r="A29" s="51"/>
      <c r="B29" s="33"/>
      <c r="C29" s="33"/>
      <c r="D29" s="33"/>
      <c r="E29" s="33"/>
      <c r="F29" s="57">
        <f t="shared" si="1"/>
        <v>0</v>
      </c>
    </row>
    <row r="30" spans="1:10" ht="24" customHeight="1">
      <c r="A30" s="51"/>
      <c r="B30" s="33"/>
      <c r="C30" s="33"/>
      <c r="D30" s="33"/>
      <c r="E30" s="33"/>
      <c r="F30" s="57">
        <f t="shared" si="1"/>
        <v>0</v>
      </c>
    </row>
    <row r="31" spans="1:10" ht="24" customHeight="1">
      <c r="A31" s="51"/>
      <c r="B31" s="33"/>
      <c r="C31" s="33"/>
      <c r="D31" s="33"/>
      <c r="E31" s="33"/>
      <c r="F31" s="57">
        <f t="shared" si="1"/>
        <v>0</v>
      </c>
    </row>
    <row r="32" spans="1:10" ht="24" customHeight="1">
      <c r="A32" s="51"/>
      <c r="B32" s="33"/>
      <c r="C32" s="33"/>
      <c r="D32" s="33"/>
      <c r="E32" s="33"/>
      <c r="F32" s="57">
        <f t="shared" si="1"/>
        <v>0</v>
      </c>
    </row>
    <row r="33" spans="1:6" ht="24" customHeight="1">
      <c r="A33" s="51"/>
      <c r="B33" s="33"/>
      <c r="C33" s="33"/>
      <c r="D33" s="33"/>
      <c r="E33" s="33"/>
      <c r="F33" s="57">
        <f t="shared" si="1"/>
        <v>0</v>
      </c>
    </row>
    <row r="34" spans="1:6" ht="24" customHeight="1">
      <c r="A34" s="51"/>
      <c r="B34" s="33"/>
      <c r="C34" s="33"/>
      <c r="D34" s="33"/>
      <c r="E34" s="33"/>
      <c r="F34" s="57">
        <f t="shared" si="1"/>
        <v>0</v>
      </c>
    </row>
    <row r="35" spans="1:6" ht="24" customHeight="1">
      <c r="A35" s="51"/>
      <c r="B35" s="33"/>
      <c r="C35" s="33"/>
      <c r="D35" s="33"/>
      <c r="E35" s="33"/>
      <c r="F35" s="57">
        <f t="shared" si="1"/>
        <v>0</v>
      </c>
    </row>
    <row r="36" spans="1:6" ht="24" customHeight="1">
      <c r="A36" s="51"/>
      <c r="B36" s="33"/>
      <c r="C36" s="33"/>
      <c r="D36" s="33"/>
      <c r="E36" s="33"/>
      <c r="F36" s="57">
        <f t="shared" si="1"/>
        <v>0</v>
      </c>
    </row>
    <row r="37" spans="1:6" ht="24" customHeight="1">
      <c r="A37" s="51"/>
      <c r="B37" s="33"/>
      <c r="C37" s="33"/>
      <c r="D37" s="33"/>
      <c r="E37" s="33"/>
      <c r="F37" s="57">
        <f t="shared" si="1"/>
        <v>0</v>
      </c>
    </row>
    <row r="38" spans="1:6" ht="24" customHeight="1">
      <c r="A38" s="51"/>
      <c r="B38" s="33"/>
      <c r="C38" s="33"/>
      <c r="D38" s="33"/>
      <c r="E38" s="33"/>
      <c r="F38" s="57">
        <f t="shared" si="1"/>
        <v>0</v>
      </c>
    </row>
    <row r="39" spans="1:6" ht="24" customHeight="1">
      <c r="A39" s="51"/>
      <c r="B39" s="33"/>
      <c r="C39" s="33"/>
      <c r="D39" s="33"/>
      <c r="E39" s="33"/>
      <c r="F39" s="33"/>
    </row>
    <row r="40" spans="1:6" ht="24" customHeight="1">
      <c r="A40" s="56" t="s">
        <v>8</v>
      </c>
      <c r="B40" s="57">
        <f>SUM(B26:B39)</f>
        <v>0</v>
      </c>
      <c r="C40" s="57">
        <f>SUM(C26:C39)</f>
        <v>0</v>
      </c>
      <c r="D40" s="57"/>
      <c r="E40" s="57"/>
      <c r="F40" s="57">
        <f>SUM(F26:F39)</f>
        <v>0</v>
      </c>
    </row>
  </sheetData>
  <mergeCells count="4">
    <mergeCell ref="G18:J18"/>
    <mergeCell ref="F3:F6"/>
    <mergeCell ref="A20:F20"/>
    <mergeCell ref="F22:F25"/>
  </mergeCells>
  <phoneticPr fontId="4"/>
  <pageMargins left="0.7" right="0.7" top="0.75" bottom="0.75" header="0.3" footer="0.3"/>
  <pageSetup paperSize="9" fitToHeight="0" orientation="landscape" r:id="rId1"/>
  <rowBreaks count="1" manualBreakCount="1">
    <brk id="1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G31"/>
  <sheetViews>
    <sheetView view="pageBreakPreview" topLeftCell="A16" zoomScale="85" zoomScaleNormal="100" zoomScaleSheetLayoutView="85" workbookViewId="0">
      <selection activeCell="G1" sqref="G1"/>
    </sheetView>
  </sheetViews>
  <sheetFormatPr defaultRowHeight="13.5"/>
  <cols>
    <col min="1" max="1" width="9.25" style="60" bestFit="1" customWidth="1"/>
    <col min="2" max="2" width="17" style="29" bestFit="1" customWidth="1"/>
    <col min="3" max="3" width="6.625" style="29" bestFit="1" customWidth="1"/>
    <col min="4" max="5" width="9.875" style="29" bestFit="1" customWidth="1"/>
    <col min="6" max="6" width="9" style="29" bestFit="1" customWidth="1"/>
    <col min="7" max="7" width="21.75" style="29" bestFit="1" customWidth="1"/>
    <col min="8" max="16384" width="9" style="29"/>
  </cols>
  <sheetData>
    <row r="2" spans="1:7" ht="14.25">
      <c r="B2" s="162" t="s">
        <v>167</v>
      </c>
      <c r="C2" s="162"/>
      <c r="D2" s="162"/>
      <c r="E2" s="30" t="s">
        <v>162</v>
      </c>
      <c r="F2" s="30"/>
    </row>
    <row r="4" spans="1:7" ht="28.5" customHeight="1" thickBot="1">
      <c r="A4" s="61" t="s">
        <v>65</v>
      </c>
      <c r="B4" s="61" t="s">
        <v>66</v>
      </c>
      <c r="C4" s="62" t="s">
        <v>67</v>
      </c>
      <c r="D4" s="61" t="s">
        <v>68</v>
      </c>
      <c r="E4" s="61" t="s">
        <v>69</v>
      </c>
      <c r="F4" s="61" t="s">
        <v>70</v>
      </c>
    </row>
    <row r="5" spans="1:7" ht="28.5" customHeight="1" thickTop="1">
      <c r="A5" s="63"/>
      <c r="B5" s="64" t="s">
        <v>6</v>
      </c>
      <c r="C5" s="65"/>
      <c r="D5" s="65">
        <v>0</v>
      </c>
      <c r="E5" s="66"/>
      <c r="F5" s="65">
        <f>D5</f>
        <v>0</v>
      </c>
    </row>
    <row r="6" spans="1:7" ht="28.5" customHeight="1">
      <c r="A6" s="67" t="s">
        <v>153</v>
      </c>
      <c r="B6" s="68" t="s">
        <v>75</v>
      </c>
      <c r="C6" s="52"/>
      <c r="D6" s="69">
        <v>657972</v>
      </c>
      <c r="E6" s="70"/>
      <c r="F6" s="69">
        <f>F5+D6-E6</f>
        <v>657972</v>
      </c>
    </row>
    <row r="7" spans="1:7" ht="28.5" customHeight="1">
      <c r="A7" s="71" t="s">
        <v>136</v>
      </c>
      <c r="B7" s="72" t="s">
        <v>120</v>
      </c>
      <c r="C7" s="52" t="s">
        <v>72</v>
      </c>
      <c r="D7" s="69"/>
      <c r="E7" s="70">
        <v>54000</v>
      </c>
      <c r="F7" s="69">
        <f>F6+D7-E7</f>
        <v>603972</v>
      </c>
    </row>
    <row r="8" spans="1:7" ht="28.5" customHeight="1">
      <c r="A8" s="71" t="s">
        <v>137</v>
      </c>
      <c r="B8" s="68" t="s">
        <v>71</v>
      </c>
      <c r="C8" s="73" t="s">
        <v>125</v>
      </c>
      <c r="D8" s="69"/>
      <c r="E8" s="70">
        <v>400</v>
      </c>
      <c r="F8" s="69">
        <f>F7+D8-E8</f>
        <v>603572</v>
      </c>
    </row>
    <row r="9" spans="1:7" ht="28.5" customHeight="1">
      <c r="A9" s="71" t="s">
        <v>137</v>
      </c>
      <c r="B9" s="68" t="s">
        <v>143</v>
      </c>
      <c r="C9" s="73" t="s">
        <v>144</v>
      </c>
      <c r="D9" s="69"/>
      <c r="E9" s="70">
        <v>10000</v>
      </c>
      <c r="F9" s="69">
        <f>F8+D9-E9</f>
        <v>593572</v>
      </c>
    </row>
    <row r="10" spans="1:7" ht="28.5" customHeight="1">
      <c r="A10" s="71" t="s">
        <v>139</v>
      </c>
      <c r="B10" s="68" t="s">
        <v>74</v>
      </c>
      <c r="C10" s="73"/>
      <c r="D10" s="69">
        <v>2</v>
      </c>
      <c r="E10" s="70"/>
      <c r="F10" s="69">
        <f t="shared" ref="F10:F16" si="0">F9+D10-E10</f>
        <v>593574</v>
      </c>
    </row>
    <row r="11" spans="1:7" ht="28.5" customHeight="1">
      <c r="A11" s="71" t="s">
        <v>140</v>
      </c>
      <c r="B11" s="68" t="s">
        <v>138</v>
      </c>
      <c r="C11" s="52"/>
      <c r="D11" s="69"/>
      <c r="E11" s="70">
        <v>26698</v>
      </c>
      <c r="F11" s="69">
        <f t="shared" si="0"/>
        <v>566876</v>
      </c>
    </row>
    <row r="12" spans="1:7" ht="28.5" customHeight="1">
      <c r="A12" s="71" t="s">
        <v>141</v>
      </c>
      <c r="B12" s="68" t="s">
        <v>71</v>
      </c>
      <c r="C12" s="73" t="s">
        <v>122</v>
      </c>
      <c r="D12" s="69"/>
      <c r="E12" s="70">
        <v>400</v>
      </c>
      <c r="F12" s="69">
        <f t="shared" si="0"/>
        <v>566476</v>
      </c>
      <c r="G12" s="74"/>
    </row>
    <row r="13" spans="1:7" ht="28.5" customHeight="1">
      <c r="A13" s="71" t="s">
        <v>141</v>
      </c>
      <c r="B13" s="68" t="s">
        <v>76</v>
      </c>
      <c r="C13" s="52" t="s">
        <v>124</v>
      </c>
      <c r="D13" s="69"/>
      <c r="E13" s="70">
        <v>451076</v>
      </c>
      <c r="F13" s="69">
        <f t="shared" si="0"/>
        <v>115400</v>
      </c>
    </row>
    <row r="14" spans="1:7" ht="28.5" customHeight="1">
      <c r="A14" s="71" t="s">
        <v>141</v>
      </c>
      <c r="B14" s="68" t="s">
        <v>77</v>
      </c>
      <c r="C14" s="52" t="s">
        <v>78</v>
      </c>
      <c r="D14" s="69"/>
      <c r="E14" s="70">
        <v>60000</v>
      </c>
      <c r="F14" s="69">
        <f t="shared" si="0"/>
        <v>55400</v>
      </c>
      <c r="G14" s="74" t="s">
        <v>146</v>
      </c>
    </row>
    <row r="15" spans="1:7" ht="28.5" customHeight="1">
      <c r="A15" s="71" t="s">
        <v>141</v>
      </c>
      <c r="B15" s="68" t="s">
        <v>79</v>
      </c>
      <c r="C15" s="52" t="s">
        <v>80</v>
      </c>
      <c r="D15" s="69"/>
      <c r="E15" s="70">
        <v>50000</v>
      </c>
      <c r="F15" s="69">
        <f t="shared" si="0"/>
        <v>5400</v>
      </c>
    </row>
    <row r="16" spans="1:7" ht="28.5" customHeight="1">
      <c r="A16" s="71" t="s">
        <v>142</v>
      </c>
      <c r="B16" s="68" t="s">
        <v>121</v>
      </c>
      <c r="C16" s="52" t="s">
        <v>123</v>
      </c>
      <c r="D16" s="69"/>
      <c r="E16" s="70">
        <v>5000</v>
      </c>
      <c r="F16" s="69">
        <f t="shared" si="0"/>
        <v>400</v>
      </c>
    </row>
    <row r="17" spans="1:6" ht="28.5" customHeight="1">
      <c r="A17" s="71" t="s">
        <v>142</v>
      </c>
      <c r="B17" s="72" t="s">
        <v>81</v>
      </c>
      <c r="C17" s="73" t="s">
        <v>122</v>
      </c>
      <c r="D17" s="69"/>
      <c r="E17" s="70">
        <v>400</v>
      </c>
      <c r="F17" s="69">
        <f>F16+D17-E17</f>
        <v>0</v>
      </c>
    </row>
    <row r="18" spans="1:6" ht="28.5" customHeight="1">
      <c r="A18" s="71"/>
      <c r="B18" s="72"/>
      <c r="C18" s="73"/>
      <c r="D18" s="69"/>
      <c r="E18" s="70"/>
      <c r="F18" s="69"/>
    </row>
    <row r="19" spans="1:6" ht="28.5" customHeight="1">
      <c r="A19" s="71"/>
      <c r="B19" s="72"/>
      <c r="C19" s="73"/>
      <c r="D19" s="69"/>
      <c r="E19" s="70"/>
      <c r="F19" s="69"/>
    </row>
    <row r="20" spans="1:6" ht="28.5" customHeight="1">
      <c r="A20" s="71"/>
      <c r="B20" s="72"/>
      <c r="C20" s="72"/>
      <c r="D20" s="69"/>
      <c r="E20" s="70"/>
      <c r="F20" s="69"/>
    </row>
    <row r="21" spans="1:6" ht="28.5" customHeight="1">
      <c r="A21" s="71"/>
      <c r="B21" s="72"/>
      <c r="C21" s="72"/>
      <c r="D21" s="69"/>
      <c r="E21" s="69"/>
      <c r="F21" s="69"/>
    </row>
    <row r="22" spans="1:6" ht="28.5" customHeight="1">
      <c r="A22" s="71"/>
      <c r="B22" s="72"/>
      <c r="C22" s="72"/>
      <c r="D22" s="69"/>
      <c r="E22" s="69"/>
      <c r="F22" s="69"/>
    </row>
    <row r="23" spans="1:6" ht="28.5" customHeight="1" thickBot="1">
      <c r="A23" s="75"/>
      <c r="B23" s="76"/>
      <c r="C23" s="76"/>
      <c r="D23" s="77"/>
      <c r="E23" s="77"/>
      <c r="F23" s="77"/>
    </row>
    <row r="24" spans="1:6" ht="28.5" customHeight="1" thickTop="1">
      <c r="A24" s="78" t="s">
        <v>8</v>
      </c>
      <c r="B24" s="79"/>
      <c r="C24" s="79"/>
      <c r="D24" s="80">
        <f>SUM(D5:D23)</f>
        <v>657974</v>
      </c>
      <c r="E24" s="80">
        <f>SUM(E5:E23)</f>
        <v>657974</v>
      </c>
      <c r="F24" s="80">
        <f>D24-E24</f>
        <v>0</v>
      </c>
    </row>
    <row r="25" spans="1:6">
      <c r="A25" s="81"/>
      <c r="B25" s="82"/>
      <c r="C25" s="82"/>
    </row>
    <row r="26" spans="1:6">
      <c r="A26" s="81"/>
      <c r="B26" s="82"/>
      <c r="C26" s="82"/>
    </row>
    <row r="27" spans="1:6">
      <c r="A27" s="81"/>
      <c r="B27" s="82"/>
      <c r="C27" s="82"/>
    </row>
    <row r="28" spans="1:6">
      <c r="A28" s="81"/>
      <c r="B28" s="82"/>
      <c r="C28" s="82"/>
    </row>
    <row r="29" spans="1:6">
      <c r="A29" s="81"/>
      <c r="B29" s="82"/>
      <c r="C29" s="82"/>
    </row>
    <row r="31" spans="1:6" ht="16.5">
      <c r="A31" s="195"/>
      <c r="B31" s="195"/>
      <c r="C31" s="195"/>
      <c r="D31" s="195"/>
      <c r="E31" s="195"/>
      <c r="F31" s="195"/>
    </row>
  </sheetData>
  <mergeCells count="2">
    <mergeCell ref="A31:F31"/>
    <mergeCell ref="B2:D2"/>
  </mergeCells>
  <phoneticPr fontId="4"/>
  <pageMargins left="0.70866141732283472" right="0.70866141732283472" top="0.74803149606299213" bottom="0.35433070866141736" header="0.31496062992125984" footer="0.31496062992125984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28"/>
  <sheetViews>
    <sheetView view="pageBreakPreview" zoomScale="85" zoomScaleNormal="70" zoomScaleSheetLayoutView="85" workbookViewId="0">
      <selection activeCell="G1" sqref="G1"/>
    </sheetView>
  </sheetViews>
  <sheetFormatPr defaultRowHeight="13.5"/>
  <cols>
    <col min="1" max="1" width="2.375" style="9" customWidth="1"/>
    <col min="2" max="2" width="12.875" style="9" customWidth="1"/>
    <col min="3" max="3" width="24.25" style="9" customWidth="1"/>
    <col min="4" max="4" width="7.875" style="9" customWidth="1"/>
    <col min="5" max="5" width="32.5" style="9" customWidth="1"/>
    <col min="6" max="16384" width="9" style="9"/>
  </cols>
  <sheetData>
    <row r="1" spans="2:5" s="20" customFormat="1" ht="21" customHeight="1">
      <c r="B1" s="83"/>
      <c r="C1" s="197" t="s">
        <v>168</v>
      </c>
      <c r="D1" s="197"/>
      <c r="E1" s="34" t="s">
        <v>162</v>
      </c>
    </row>
    <row r="2" spans="2:5">
      <c r="B2" s="84"/>
      <c r="C2" s="84"/>
      <c r="D2" s="84"/>
      <c r="E2" s="84"/>
    </row>
    <row r="3" spans="2:5" ht="19.5" customHeight="1">
      <c r="B3" s="85" t="s">
        <v>40</v>
      </c>
      <c r="C3" s="85" t="s">
        <v>41</v>
      </c>
      <c r="D3" s="85" t="s">
        <v>42</v>
      </c>
      <c r="E3" s="85" t="s">
        <v>5</v>
      </c>
    </row>
    <row r="4" spans="2:5" ht="34.5" customHeight="1">
      <c r="B4" s="86" t="s">
        <v>154</v>
      </c>
      <c r="C4" s="87" t="s">
        <v>43</v>
      </c>
      <c r="D4" s="88">
        <v>3</v>
      </c>
      <c r="E4" s="85"/>
    </row>
    <row r="5" spans="2:5" ht="28.5" customHeight="1">
      <c r="B5" s="89" t="s">
        <v>44</v>
      </c>
      <c r="C5" s="90" t="s">
        <v>45</v>
      </c>
      <c r="D5" s="88">
        <v>10</v>
      </c>
      <c r="E5" s="91"/>
    </row>
    <row r="6" spans="2:5" ht="28.5" customHeight="1">
      <c r="B6" s="89" t="s">
        <v>46</v>
      </c>
      <c r="C6" s="90" t="s">
        <v>47</v>
      </c>
      <c r="D6" s="88">
        <v>9</v>
      </c>
      <c r="E6" s="91"/>
    </row>
    <row r="7" spans="2:5" ht="28.5" customHeight="1">
      <c r="B7" s="89" t="s">
        <v>48</v>
      </c>
      <c r="C7" s="90" t="s">
        <v>49</v>
      </c>
      <c r="D7" s="88">
        <v>1</v>
      </c>
      <c r="E7" s="91"/>
    </row>
    <row r="8" spans="2:5" ht="28.5" customHeight="1">
      <c r="B8" s="89" t="s">
        <v>50</v>
      </c>
      <c r="C8" s="90" t="s">
        <v>51</v>
      </c>
      <c r="D8" s="88">
        <v>10</v>
      </c>
      <c r="E8" s="91"/>
    </row>
    <row r="9" spans="2:5" ht="28.5" customHeight="1">
      <c r="B9" s="89" t="s">
        <v>52</v>
      </c>
      <c r="C9" s="90" t="s">
        <v>53</v>
      </c>
      <c r="D9" s="88">
        <v>10</v>
      </c>
      <c r="E9" s="91"/>
    </row>
    <row r="10" spans="2:5" ht="28.5" customHeight="1">
      <c r="B10" s="89" t="s">
        <v>54</v>
      </c>
      <c r="C10" s="87" t="s">
        <v>43</v>
      </c>
      <c r="D10" s="88">
        <v>3</v>
      </c>
      <c r="E10" s="91"/>
    </row>
    <row r="11" spans="2:5" ht="28.5" customHeight="1">
      <c r="B11" s="89" t="s">
        <v>55</v>
      </c>
      <c r="C11" s="90" t="s">
        <v>56</v>
      </c>
      <c r="D11" s="88">
        <v>7</v>
      </c>
      <c r="E11" s="91"/>
    </row>
    <row r="12" spans="2:5" ht="28.5" customHeight="1">
      <c r="B12" s="89" t="s">
        <v>57</v>
      </c>
      <c r="C12" s="90" t="s">
        <v>45</v>
      </c>
      <c r="D12" s="88">
        <v>8</v>
      </c>
      <c r="E12" s="91"/>
    </row>
    <row r="13" spans="2:5" ht="28.5" customHeight="1">
      <c r="B13" s="89" t="s">
        <v>58</v>
      </c>
      <c r="C13" s="90" t="s">
        <v>59</v>
      </c>
      <c r="D13" s="88">
        <v>3</v>
      </c>
      <c r="E13" s="91"/>
    </row>
    <row r="14" spans="2:5" ht="28.5" customHeight="1">
      <c r="B14" s="89" t="s">
        <v>60</v>
      </c>
      <c r="C14" s="90" t="s">
        <v>61</v>
      </c>
      <c r="D14" s="88">
        <v>6</v>
      </c>
      <c r="E14" s="91"/>
    </row>
    <row r="15" spans="2:5" ht="28.5" customHeight="1">
      <c r="B15" s="89" t="s">
        <v>62</v>
      </c>
      <c r="C15" s="90" t="s">
        <v>49</v>
      </c>
      <c r="D15" s="88">
        <v>1</v>
      </c>
      <c r="E15" s="91"/>
    </row>
    <row r="16" spans="2:5" ht="28.5" customHeight="1">
      <c r="B16" s="86" t="s">
        <v>155</v>
      </c>
      <c r="C16" s="90" t="s">
        <v>63</v>
      </c>
      <c r="D16" s="88">
        <v>3</v>
      </c>
      <c r="E16" s="91"/>
    </row>
    <row r="17" spans="1:5" ht="28.5" customHeight="1">
      <c r="B17" s="89" t="s">
        <v>64</v>
      </c>
      <c r="C17" s="87" t="s">
        <v>43</v>
      </c>
      <c r="D17" s="88">
        <v>3</v>
      </c>
      <c r="E17" s="91"/>
    </row>
    <row r="18" spans="1:5" ht="28.5" customHeight="1">
      <c r="B18" s="89" t="s">
        <v>102</v>
      </c>
      <c r="C18" s="90" t="s">
        <v>103</v>
      </c>
      <c r="D18" s="88">
        <v>10</v>
      </c>
      <c r="E18" s="91"/>
    </row>
    <row r="19" spans="1:5" ht="28.5" customHeight="1">
      <c r="B19" s="25"/>
      <c r="C19" s="26"/>
      <c r="D19" s="27"/>
      <c r="E19" s="22"/>
    </row>
    <row r="20" spans="1:5" ht="28.5" customHeight="1">
      <c r="B20" s="21"/>
      <c r="C20" s="22"/>
      <c r="D20" s="24"/>
      <c r="E20" s="22"/>
    </row>
    <row r="21" spans="1:5" ht="28.5" customHeight="1">
      <c r="B21" s="21"/>
      <c r="C21" s="22"/>
      <c r="D21" s="10"/>
      <c r="E21" s="85" t="s">
        <v>112</v>
      </c>
    </row>
    <row r="22" spans="1:5" ht="28.5" customHeight="1">
      <c r="B22" s="21"/>
      <c r="C22" s="22"/>
      <c r="D22" s="10"/>
      <c r="E22" s="22"/>
    </row>
    <row r="23" spans="1:5" ht="28.5" customHeight="1">
      <c r="B23" s="21"/>
      <c r="C23" s="22"/>
      <c r="D23" s="10"/>
      <c r="E23" s="22"/>
    </row>
    <row r="24" spans="1:5">
      <c r="B24" s="23"/>
    </row>
    <row r="25" spans="1:5">
      <c r="B25" s="23"/>
    </row>
    <row r="26" spans="1:5">
      <c r="B26" s="23"/>
    </row>
    <row r="27" spans="1:5">
      <c r="B27" s="23"/>
    </row>
    <row r="28" spans="1:5" ht="17.25">
      <c r="A28" s="196"/>
      <c r="B28" s="196"/>
      <c r="C28" s="196"/>
      <c r="D28" s="196"/>
      <c r="E28" s="196"/>
    </row>
  </sheetData>
  <mergeCells count="2">
    <mergeCell ref="A28:E28"/>
    <mergeCell ref="C1:D1"/>
  </mergeCells>
  <phoneticPr fontId="4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①決算書</vt:lpstr>
      <vt:lpstr>②活動記録</vt:lpstr>
      <vt:lpstr>③出納簿</vt:lpstr>
      <vt:lpstr>④出役表</vt:lpstr>
      <vt:lpstr>①決算書 (記入例)</vt:lpstr>
      <vt:lpstr>②出役表 (記入例)</vt:lpstr>
      <vt:lpstr>④出納簿 (記入例)</vt:lpstr>
      <vt:lpstr>③活動記録 (記入例)</vt:lpstr>
      <vt:lpstr>①決算書!Print_Area</vt:lpstr>
      <vt:lpstr>'①決算書 (記入例)'!Print_Area</vt:lpstr>
      <vt:lpstr>②活動記録!Print_Area</vt:lpstr>
      <vt:lpstr>'②出役表 (記入例)'!Print_Area</vt:lpstr>
      <vt:lpstr>'③活動記録 (記入例)'!Print_Area</vt:lpstr>
      <vt:lpstr>③出納簿!Print_Area</vt:lpstr>
      <vt:lpstr>'④出納簿 (記入例)'!Print_Area</vt:lpstr>
      <vt:lpstr>④出役表!Print_Area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中村　愛佳</cp:lastModifiedBy>
  <cp:lastPrinted>2022-02-17T06:08:11Z</cp:lastPrinted>
  <dcterms:created xsi:type="dcterms:W3CDTF">2011-04-21T06:54:08Z</dcterms:created>
  <dcterms:modified xsi:type="dcterms:W3CDTF">2023-12-26T01:31:09Z</dcterms:modified>
</cp:coreProperties>
</file>