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<sst xmlns="http://schemas.openxmlformats.org/spreadsheetml/2006/main" count="205" uniqueCount="160">
  <si>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</si>
  <si>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</si>
  <si>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</si>
  <si>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</si>
  <si>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</si>
  <si>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</si>
  <si>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</si>
  <si>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</si>
  <si>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</si>
  <si>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</si>
  <si>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</si>
  <si>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</si>
  <si>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</si>
  <si>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</si>
  <si>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</si>
  <si>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</si>
  <si>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</si>
  <si>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</si>
  <si>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</si>
  <si>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</si>
  <si>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</si>
  <si>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</si>
  <si>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</si>
  <si>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</si>
  <si>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</si>
  <si>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</si>
  <si>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</si>
  <si>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</si>
  <si>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</si>
  <si>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</si>
  <si>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</si>
  <si>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</si>
  <si>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</si>
  <si>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</si>
  <si>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</si>
  <si>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</si>
  <si>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</si>
  <si>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</si>
  <si>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</si>
  <si>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</si>
  <si>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</si>
  <si>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</si>
  <si>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</si>
  <si>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</si>
  <si>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</si>
  <si>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</si>
  <si>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</si>
  <si>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</si>
  <si>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</si>
  <si>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</si>
  <si>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</si>
  <si>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</si>
  <si>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</si>
  <si>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</si>
  <si>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</si>
  <si>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</si>
  <si>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</si>
  <si>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</si>
  <si>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</si>
  <si>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</si>
  <si>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</si>
  <si>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</si>
  <si>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</si>
  <si>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</si>
  <si>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</si>
  <si>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</si>
  <si>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</si>
  <si>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</si>
  <si>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</si>
  <si>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</si>
  <si>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</si>
  <si>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</si>
  <si>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</si>
  <si>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</si>
  <si>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</si>
  <si>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</si>
  <si>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</si>
  <si>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</si>
  <si>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</si>
  <si>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</si>
  <si>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</si>
  <si>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</si>
  <si>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</si>
  <si>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</si>
  <si>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</si>
  <si>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</si>
  <si>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</si>
  <si>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</si>
  <si>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</si>
  <si>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</si>
  <si>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</si>
  <si>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</si>
  <si>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</si>
  <si>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</si>
  <si>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</si>
  <si>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</si>
  <si>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</si>
  <si>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</si>
  <si>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</si>
  <si>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</si>
  <si>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</si>
  <si>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</si>
  <si>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</si>
  <si>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</si>
  <si>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</si>
  <si>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</si>
  <si>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</si>
  <si>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</si>
  <si>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</si>
  <si>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</si>
  <si>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</si>
  <si>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</si>
  <si>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</si>
  <si>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</si>
  <si>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</si>
  <si>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</si>
  <si>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</si>
  <si>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</si>
  <si>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</si>
  <si>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</si>
  <si>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</si>
  <si>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</si>
  <si>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</si>
  <si>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</si>
  <si>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</si>
  <si>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</si>
  <si>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</si>
  <si>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</si>
  <si>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</si>
  <si>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</si>
  <si>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</si>
  <si>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</si>
  <si>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</si>
  <si>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</si>
  <si>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</si>
  <si>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</si>
  <si>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</si>
  <si>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平成28年</t>
  </si>
  <si>
    <t>令和元年</t>
  </si>
  <si>
    <t>松本地域広域推計人口</t>
  </si>
  <si>
    <t>地区名</t>
  </si>
  <si>
    <t>発行：情報政策課統計担当</t>
  </si>
  <si>
    <t>8 　月</t>
  </si>
  <si>
    <t>9 　月</t>
  </si>
  <si>
    <t>8　月　中</t>
  </si>
  <si>
    <t>10 　月</t>
  </si>
  <si>
    <t>9　月　中</t>
  </si>
  <si>
    <t>11 　月</t>
  </si>
  <si>
    <t>（11月10月間増減）</t>
  </si>
  <si>
    <t>10　月　中</t>
  </si>
  <si>
    <t>令 和 2 年  11月 1 日 現 在</t>
  </si>
  <si>
    <t>10月中の人口異動状況</t>
  </si>
  <si>
    <t>令和2年12月1日現在</t>
  </si>
  <si>
    <t>11月中の人口異動状況</t>
  </si>
  <si>
    <t>2年 6月</t>
  </si>
  <si>
    <t>12 　月</t>
  </si>
  <si>
    <t>（12月11月間増減）</t>
  </si>
  <si>
    <t>11　月　中</t>
  </si>
  <si>
    <t>No.505</t>
  </si>
  <si>
    <t>※令和２年国勢調査の数値確定に伴い、推計人口の数値を変更しています。(令和4年10月7日訂正)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</si>
</sst>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6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8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3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4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5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6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7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38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28575</xdr:rowOff>
    </xdr:to>
    <xdr:sp>
      <xdr:nvSpPr>
        <xdr:cNvPr id="39" name="WordArt 46"/>
        <xdr:cNvSpPr>
          <a:spLocks/>
        </xdr:cNvSpPr>
      </xdr:nvSpPr>
      <xdr:spPr>
        <a:xfrm>
          <a:off x="1390650" y="438150"/>
          <a:ext cx="47815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0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1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142875</xdr:rowOff>
    </xdr:to>
    <xdr:sp>
      <xdr:nvSpPr>
        <xdr:cNvPr id="42" name="WordArt 54"/>
        <xdr:cNvSpPr>
          <a:spLocks/>
        </xdr:cNvSpPr>
      </xdr:nvSpPr>
      <xdr:spPr>
        <a:xfrm>
          <a:off x="228600" y="4686300"/>
          <a:ext cx="25622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3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I30" sqref="I30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158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155</v>
      </c>
      <c r="C9" s="26" t="s">
        <v>147</v>
      </c>
      <c r="D9" s="27" t="s">
        <v>156</v>
      </c>
      <c r="E9" s="26" t="s">
        <v>145</v>
      </c>
      <c r="F9" s="26" t="s">
        <v>143</v>
      </c>
    </row>
    <row r="10" spans="1:7" ht="25.5" customHeight="1">
      <c r="A10" s="22" t="s">
        <v>43</v>
      </c>
      <c r="B10" s="23">
        <f>'地区別人口'!F7</f>
        <v>238136</v>
      </c>
      <c r="C10" s="23">
        <v>238170</v>
      </c>
      <c r="D10" s="24">
        <f>B10-C10</f>
        <v>-34</v>
      </c>
      <c r="E10" s="23">
        <v>238244</v>
      </c>
      <c r="F10" s="23">
        <v>238190</v>
      </c>
      <c r="G10" s="161"/>
    </row>
    <row r="11" spans="1:7" ht="25.5" customHeight="1">
      <c r="A11" s="15" t="s">
        <v>40</v>
      </c>
      <c r="B11" s="23">
        <f>'地区別人口'!D7</f>
        <v>116657</v>
      </c>
      <c r="C11" s="23">
        <v>116676</v>
      </c>
      <c r="D11" s="20">
        <f>B11-C11</f>
        <v>-19</v>
      </c>
      <c r="E11" s="18">
        <v>116718</v>
      </c>
      <c r="F11" s="18">
        <v>116689</v>
      </c>
      <c r="G11" s="162"/>
    </row>
    <row r="12" spans="1:7" ht="25.5" customHeight="1">
      <c r="A12" s="15" t="s">
        <v>41</v>
      </c>
      <c r="B12" s="23">
        <f>'地区別人口'!E7</f>
        <v>121479</v>
      </c>
      <c r="C12" s="23">
        <v>121494</v>
      </c>
      <c r="D12" s="20">
        <f>B12-C12</f>
        <v>-15</v>
      </c>
      <c r="E12" s="18">
        <v>121526</v>
      </c>
      <c r="F12" s="18">
        <v>121501</v>
      </c>
      <c r="G12" s="162"/>
    </row>
    <row r="13" spans="1:6" ht="25.5" customHeight="1" thickBot="1">
      <c r="A13" s="16" t="s">
        <v>44</v>
      </c>
      <c r="B13" s="23">
        <f>'地区別人口'!C7</f>
        <v>106765</v>
      </c>
      <c r="C13" s="23">
        <v>106725</v>
      </c>
      <c r="D13" s="21">
        <f>B13-C13</f>
        <v>40</v>
      </c>
      <c r="E13" s="19">
        <v>106711</v>
      </c>
      <c r="F13" s="19">
        <v>106653</v>
      </c>
    </row>
    <row r="14" spans="1:6" ht="24" customHeight="1">
      <c r="A14" s="164" t="s">
        <v>120</v>
      </c>
      <c r="B14" s="164"/>
      <c r="C14" s="164"/>
      <c r="D14" s="164"/>
      <c r="E14" s="129"/>
      <c r="F14" s="129"/>
    </row>
    <row r="15" ht="25.5" customHeight="1">
      <c r="D15" s="128"/>
    </row>
    <row r="16" ht="25.5" customHeight="1" thickBot="1"/>
    <row r="17" spans="1:8" s="17" customFormat="1" ht="25.5" customHeight="1" thickBot="1">
      <c r="A17" s="25" t="s">
        <v>48</v>
      </c>
      <c r="B17" s="25" t="s">
        <v>157</v>
      </c>
      <c r="C17" s="25" t="s">
        <v>149</v>
      </c>
      <c r="D17" s="25" t="s">
        <v>146</v>
      </c>
      <c r="E17" s="25" t="s">
        <v>144</v>
      </c>
      <c r="H17" s="148"/>
    </row>
    <row r="18" spans="1:10" ht="25.5" customHeight="1">
      <c r="A18" s="22" t="s">
        <v>49</v>
      </c>
      <c r="B18" s="23">
        <f>'地区別人口'!H7</f>
        <v>119</v>
      </c>
      <c r="C18" s="23">
        <v>131</v>
      </c>
      <c r="D18" s="23">
        <v>138</v>
      </c>
      <c r="E18" s="23">
        <v>156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248</v>
      </c>
      <c r="C19" s="18">
        <v>215</v>
      </c>
      <c r="D19" s="18">
        <v>190</v>
      </c>
      <c r="E19" s="18">
        <v>205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569</v>
      </c>
      <c r="C20" s="18">
        <v>601</v>
      </c>
      <c r="D20" s="18">
        <v>634</v>
      </c>
      <c r="E20" s="18">
        <v>539</v>
      </c>
      <c r="M20" s="157"/>
    </row>
    <row r="21" spans="1:13" ht="25.5" customHeight="1">
      <c r="A21" s="15" t="s">
        <v>45</v>
      </c>
      <c r="B21" s="160">
        <v>275</v>
      </c>
      <c r="C21" s="18">
        <v>268</v>
      </c>
      <c r="D21" s="18">
        <v>267</v>
      </c>
      <c r="E21" s="18">
        <v>222</v>
      </c>
      <c r="M21" s="157"/>
    </row>
    <row r="22" spans="1:13" ht="25.5" customHeight="1">
      <c r="A22" s="15" t="s">
        <v>52</v>
      </c>
      <c r="B22" s="23">
        <f>'地区別人口'!K7</f>
        <v>464</v>
      </c>
      <c r="C22" s="18">
        <v>592</v>
      </c>
      <c r="D22" s="18">
        <v>507</v>
      </c>
      <c r="E22" s="18">
        <v>541</v>
      </c>
      <c r="M22" s="157"/>
    </row>
    <row r="23" spans="1:13" ht="25.5" customHeight="1">
      <c r="A23" s="15" t="s">
        <v>45</v>
      </c>
      <c r="B23" s="23">
        <v>207</v>
      </c>
      <c r="C23" s="18">
        <v>289</v>
      </c>
      <c r="D23" s="18">
        <v>194</v>
      </c>
      <c r="E23" s="18">
        <v>221</v>
      </c>
      <c r="M23" s="157"/>
    </row>
    <row r="24" spans="1:9" s="6" customFormat="1" ht="25.5" customHeight="1" thickBot="1">
      <c r="A24" s="16" t="s">
        <v>46</v>
      </c>
      <c r="B24" s="158">
        <f>'地区別人口'!L7</f>
        <v>-10</v>
      </c>
      <c r="C24" s="19">
        <v>1</v>
      </c>
      <c r="D24" s="19">
        <v>-21</v>
      </c>
      <c r="E24" s="19">
        <v>-15</v>
      </c>
      <c r="G24" s="3"/>
      <c r="H24" s="3"/>
      <c r="I24" s="3"/>
    </row>
    <row r="25" spans="1:4" ht="25.5" customHeight="1">
      <c r="A25" s="3" t="s">
        <v>119</v>
      </c>
      <c r="B25" s="159"/>
      <c r="D25" s="12"/>
    </row>
    <row r="27" spans="4:6" ht="25.5" customHeight="1" thickBot="1">
      <c r="D27" s="163" t="s">
        <v>122</v>
      </c>
      <c r="E27" s="163"/>
      <c r="F27" s="14" t="s">
        <v>47</v>
      </c>
    </row>
    <row r="28" spans="1:6" ht="25.5" customHeight="1" thickBot="1">
      <c r="A28" s="25" t="s">
        <v>114</v>
      </c>
      <c r="B28" s="143" t="s">
        <v>147</v>
      </c>
      <c r="C28" s="143" t="s">
        <v>145</v>
      </c>
      <c r="D28" s="27" t="s">
        <v>148</v>
      </c>
      <c r="E28" s="143" t="s">
        <v>143</v>
      </c>
      <c r="F28" s="143" t="s">
        <v>142</v>
      </c>
    </row>
    <row r="29" spans="1:6" ht="25.5" customHeight="1">
      <c r="A29" s="22" t="s">
        <v>43</v>
      </c>
      <c r="B29" s="144">
        <f>'推計人口'!C9</f>
        <v>241064</v>
      </c>
      <c r="C29" s="144">
        <v>241145</v>
      </c>
      <c r="D29" s="24">
        <f>B29-C29</f>
        <v>-81</v>
      </c>
      <c r="E29" s="144">
        <v>239628</v>
      </c>
      <c r="F29" s="144">
        <v>239694</v>
      </c>
    </row>
    <row r="30" spans="1:6" ht="25.5" customHeight="1">
      <c r="A30" s="15" t="s">
        <v>40</v>
      </c>
      <c r="B30" s="144">
        <f>'推計人口'!D9</f>
        <v>118224</v>
      </c>
      <c r="C30" s="144">
        <v>118271</v>
      </c>
      <c r="D30" s="24">
        <f>B30-C30</f>
        <v>-47</v>
      </c>
      <c r="E30" s="145">
        <v>117742</v>
      </c>
      <c r="F30" s="145">
        <v>117760</v>
      </c>
    </row>
    <row r="31" spans="1:6" ht="25.5" customHeight="1">
      <c r="A31" s="15" t="s">
        <v>41</v>
      </c>
      <c r="B31" s="144">
        <f>'推計人口'!E9</f>
        <v>122840</v>
      </c>
      <c r="C31" s="144">
        <v>122874</v>
      </c>
      <c r="D31" s="24">
        <f>B31-C31</f>
        <v>-34</v>
      </c>
      <c r="E31" s="146">
        <v>121886</v>
      </c>
      <c r="F31" s="146">
        <v>121934</v>
      </c>
    </row>
    <row r="32" spans="1:8" ht="25.5" customHeight="1" thickBot="1">
      <c r="A32" s="16" t="s">
        <v>44</v>
      </c>
      <c r="B32" s="147">
        <f>'推計人口'!B9</f>
        <v>104948</v>
      </c>
      <c r="C32" s="147">
        <v>104934</v>
      </c>
      <c r="D32" s="21">
        <f>B32-C32</f>
        <v>14</v>
      </c>
      <c r="E32" s="147">
        <v>103833</v>
      </c>
      <c r="F32" s="147">
        <v>103811</v>
      </c>
      <c r="H32" s="157"/>
    </row>
    <row r="33" spans="1:8" ht="25.5" customHeight="1">
      <c r="A33" s="3" t="s">
        <v>159</v>
      </c>
      <c r="B33" s="11"/>
      <c r="D33" s="12"/>
      <c r="H33" s="157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141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G41" sqref="G41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130</v>
      </c>
      <c r="K1" s="185"/>
      <c r="L1" s="185"/>
      <c r="M1" s="187"/>
    </row>
    <row r="2" spans="1:27" ht="19.5" customHeight="1">
      <c r="A2" s="47" t="s">
        <v>7</v>
      </c>
      <c r="B2" s="152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131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3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7" t="s">
        <v>42</v>
      </c>
      <c r="M3" s="154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5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137</v>
      </c>
      <c r="B5" s="150">
        <v>69</v>
      </c>
      <c r="C5" s="151">
        <v>2572924</v>
      </c>
      <c r="D5" s="150">
        <v>35</v>
      </c>
      <c r="E5" s="150">
        <v>87</v>
      </c>
      <c r="F5" s="150">
        <v>6</v>
      </c>
      <c r="G5" s="150">
        <v>7</v>
      </c>
      <c r="H5" s="150">
        <v>62</v>
      </c>
      <c r="I5" s="150">
        <v>3323</v>
      </c>
      <c r="J5" s="150">
        <v>9993</v>
      </c>
      <c r="K5" s="150">
        <v>67</v>
      </c>
      <c r="L5" s="149">
        <v>9490</v>
      </c>
      <c r="M5" s="149">
        <v>31</v>
      </c>
      <c r="O5" s="120"/>
      <c r="P5" s="136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0">
        <v>67</v>
      </c>
      <c r="C6" s="150">
        <v>45714</v>
      </c>
      <c r="D6" s="150">
        <v>19</v>
      </c>
      <c r="E6" s="150">
        <v>44</v>
      </c>
      <c r="F6" s="150">
        <v>5</v>
      </c>
      <c r="G6" s="150">
        <v>6</v>
      </c>
      <c r="H6" s="150">
        <v>40</v>
      </c>
      <c r="I6" s="150">
        <v>1142</v>
      </c>
      <c r="J6" s="150">
        <v>10217</v>
      </c>
      <c r="K6" s="150">
        <v>73</v>
      </c>
      <c r="L6" s="149">
        <v>9676</v>
      </c>
      <c r="M6" s="149">
        <v>26</v>
      </c>
      <c r="O6" s="137"/>
      <c r="P6" s="136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0">
        <v>110</v>
      </c>
      <c r="C7" s="150">
        <v>90849</v>
      </c>
      <c r="D7" s="150">
        <v>36</v>
      </c>
      <c r="E7" s="150">
        <v>75</v>
      </c>
      <c r="F7" s="150">
        <v>5</v>
      </c>
      <c r="G7" s="150">
        <v>17</v>
      </c>
      <c r="H7" s="150">
        <v>79</v>
      </c>
      <c r="I7" s="150">
        <v>1944</v>
      </c>
      <c r="J7" s="150">
        <v>10727</v>
      </c>
      <c r="K7" s="150">
        <v>60</v>
      </c>
      <c r="L7" s="149">
        <v>10204</v>
      </c>
      <c r="M7" s="149">
        <v>18</v>
      </c>
      <c r="O7" s="137"/>
      <c r="P7" s="136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138</v>
      </c>
      <c r="B8" s="123">
        <v>77</v>
      </c>
      <c r="C8" s="123">
        <v>50729</v>
      </c>
      <c r="D8" s="123">
        <v>35</v>
      </c>
      <c r="E8" s="123">
        <v>66</v>
      </c>
      <c r="F8" s="123">
        <v>1</v>
      </c>
      <c r="G8" s="123">
        <v>7</v>
      </c>
      <c r="H8" s="123">
        <v>41</v>
      </c>
      <c r="I8" s="123">
        <v>473</v>
      </c>
      <c r="J8" s="149">
        <v>10754</v>
      </c>
      <c r="K8" s="149">
        <v>40</v>
      </c>
      <c r="L8" s="149">
        <v>10201</v>
      </c>
      <c r="M8" s="149">
        <v>18</v>
      </c>
      <c r="O8" s="137"/>
      <c r="P8" s="136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52" t="s">
        <v>154</v>
      </c>
      <c r="B10" s="122">
        <v>5</v>
      </c>
      <c r="C10" s="121">
        <v>653</v>
      </c>
      <c r="D10" s="121">
        <v>4</v>
      </c>
      <c r="E10" s="121">
        <v>8</v>
      </c>
      <c r="F10" s="121">
        <v>0</v>
      </c>
      <c r="G10" s="121">
        <v>3</v>
      </c>
      <c r="H10" s="121">
        <v>4</v>
      </c>
      <c r="I10" s="121">
        <v>26</v>
      </c>
      <c r="J10" s="66">
        <v>729</v>
      </c>
      <c r="K10" s="66">
        <v>0</v>
      </c>
      <c r="L10" s="66">
        <v>694</v>
      </c>
      <c r="M10" s="66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7</v>
      </c>
      <c r="B11" s="65">
        <v>1</v>
      </c>
      <c r="C11" s="65">
        <v>17</v>
      </c>
      <c r="D11" s="65">
        <v>1</v>
      </c>
      <c r="E11" s="65">
        <v>2</v>
      </c>
      <c r="F11" s="65">
        <v>0</v>
      </c>
      <c r="G11" s="65">
        <v>0</v>
      </c>
      <c r="H11" s="65">
        <v>1</v>
      </c>
      <c r="I11" s="65">
        <v>5</v>
      </c>
      <c r="J11" s="65">
        <v>774</v>
      </c>
      <c r="K11" s="65">
        <v>3</v>
      </c>
      <c r="L11" s="65">
        <v>742</v>
      </c>
      <c r="M11" s="123">
        <v>2</v>
      </c>
      <c r="O11" s="120"/>
      <c r="P11" s="13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8</v>
      </c>
      <c r="B12" s="65">
        <v>2</v>
      </c>
      <c r="C12" s="65">
        <v>298</v>
      </c>
      <c r="D12" s="65">
        <v>0</v>
      </c>
      <c r="E12" s="65">
        <v>0</v>
      </c>
      <c r="F12" s="65">
        <v>0</v>
      </c>
      <c r="G12" s="65">
        <v>0</v>
      </c>
      <c r="H12" s="65">
        <v>1</v>
      </c>
      <c r="I12" s="65">
        <v>8</v>
      </c>
      <c r="J12" s="65">
        <v>886</v>
      </c>
      <c r="K12" s="65">
        <v>1</v>
      </c>
      <c r="L12" s="65">
        <v>832</v>
      </c>
      <c r="M12" s="123">
        <v>1</v>
      </c>
      <c r="O12" s="137"/>
      <c r="P12" s="13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9</v>
      </c>
      <c r="B13" s="65">
        <v>4</v>
      </c>
      <c r="C13" s="65">
        <v>2998</v>
      </c>
      <c r="D13" s="65">
        <v>1</v>
      </c>
      <c r="E13" s="65">
        <v>3</v>
      </c>
      <c r="F13" s="65">
        <v>0</v>
      </c>
      <c r="G13" s="65">
        <v>0</v>
      </c>
      <c r="H13" s="65">
        <v>1</v>
      </c>
      <c r="I13" s="65">
        <v>35</v>
      </c>
      <c r="J13" s="65">
        <v>773</v>
      </c>
      <c r="K13" s="65">
        <v>4</v>
      </c>
      <c r="L13" s="65">
        <v>733</v>
      </c>
      <c r="M13" s="123">
        <v>3</v>
      </c>
      <c r="O13" s="67"/>
      <c r="P13" s="135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16" ht="19.5" customHeight="1">
      <c r="A14" s="52">
        <v>10</v>
      </c>
      <c r="B14" s="65">
        <v>5</v>
      </c>
      <c r="C14" s="65">
        <v>245</v>
      </c>
      <c r="D14" s="65">
        <v>5</v>
      </c>
      <c r="E14" s="65">
        <v>6</v>
      </c>
      <c r="F14" s="65">
        <v>1</v>
      </c>
      <c r="G14" s="65">
        <v>1</v>
      </c>
      <c r="H14" s="65">
        <v>3</v>
      </c>
      <c r="I14" s="65">
        <v>54</v>
      </c>
      <c r="J14" s="65">
        <v>862</v>
      </c>
      <c r="K14" s="65">
        <v>6</v>
      </c>
      <c r="L14" s="65">
        <v>775</v>
      </c>
      <c r="M14" s="123">
        <v>5</v>
      </c>
      <c r="O14" s="67"/>
      <c r="P14" s="67"/>
    </row>
    <row r="15" spans="1:16" ht="19.5" customHeight="1" thickBot="1">
      <c r="A15" s="52">
        <v>11</v>
      </c>
      <c r="B15" s="65">
        <v>5</v>
      </c>
      <c r="C15" s="65">
        <v>69</v>
      </c>
      <c r="D15" s="65">
        <v>2</v>
      </c>
      <c r="E15" s="65">
        <v>4</v>
      </c>
      <c r="F15" s="65">
        <v>1</v>
      </c>
      <c r="G15" s="65">
        <v>6</v>
      </c>
      <c r="H15" s="65">
        <v>4</v>
      </c>
      <c r="I15" s="65">
        <v>61</v>
      </c>
      <c r="J15" s="65">
        <v>785</v>
      </c>
      <c r="K15" s="65">
        <v>3</v>
      </c>
      <c r="L15" s="65">
        <v>736</v>
      </c>
      <c r="M15" s="123">
        <v>3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57</v>
      </c>
      <c r="F18" s="185"/>
      <c r="G18" s="185"/>
      <c r="H18" s="187"/>
      <c r="M18" s="63"/>
      <c r="O18" s="138"/>
      <c r="P18" s="66"/>
      <c r="Q18" s="66"/>
      <c r="R18" s="66"/>
      <c r="S18" s="124"/>
      <c r="T18" s="124"/>
      <c r="U18" s="124"/>
      <c r="V18" s="124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7"/>
      <c r="P19" s="66"/>
      <c r="Q19" s="66"/>
      <c r="R19" s="66"/>
      <c r="S19" s="124"/>
      <c r="T19" s="124"/>
      <c r="U19" s="124"/>
      <c r="V19" s="124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7"/>
      <c r="P20" s="66"/>
      <c r="Q20" s="66"/>
      <c r="R20" s="66"/>
      <c r="S20" s="124"/>
      <c r="T20" s="124"/>
      <c r="U20" s="124"/>
      <c r="V20" s="124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6"/>
    </row>
    <row r="22" spans="1:22" ht="19.5" customHeight="1">
      <c r="A22" s="49" t="s">
        <v>137</v>
      </c>
      <c r="B22" s="124">
        <v>2350</v>
      </c>
      <c r="C22" s="66">
        <v>553</v>
      </c>
      <c r="D22" s="65">
        <v>414</v>
      </c>
      <c r="E22" s="150">
        <v>7844</v>
      </c>
      <c r="F22" s="150">
        <v>1393</v>
      </c>
      <c r="G22" s="150">
        <v>4</v>
      </c>
      <c r="H22" s="150">
        <v>1729</v>
      </c>
      <c r="O22" s="120"/>
      <c r="P22" s="136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4">
        <v>2493</v>
      </c>
      <c r="C23" s="66">
        <v>603</v>
      </c>
      <c r="D23" s="65">
        <v>452</v>
      </c>
      <c r="E23" s="150">
        <v>7807</v>
      </c>
      <c r="F23" s="150">
        <v>1329</v>
      </c>
      <c r="G23" s="150">
        <v>6</v>
      </c>
      <c r="H23" s="150">
        <v>1574</v>
      </c>
      <c r="O23" s="120"/>
      <c r="P23" s="136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0">
        <v>8048</v>
      </c>
      <c r="F24" s="150">
        <v>1166</v>
      </c>
      <c r="G24" s="150">
        <v>6</v>
      </c>
      <c r="H24" s="150">
        <v>1364</v>
      </c>
      <c r="O24" s="120"/>
      <c r="P24" s="136"/>
      <c r="Q24" s="29"/>
      <c r="R24" s="29"/>
      <c r="S24" s="29"/>
      <c r="T24" s="29"/>
      <c r="U24" s="29"/>
      <c r="V24" s="29"/>
    </row>
    <row r="25" spans="1:22" ht="19.5" customHeight="1">
      <c r="A25" s="50" t="s">
        <v>138</v>
      </c>
      <c r="B25" s="123">
        <v>2436</v>
      </c>
      <c r="C25" s="123">
        <v>598</v>
      </c>
      <c r="D25" s="123">
        <v>445</v>
      </c>
      <c r="E25" s="123">
        <v>7792</v>
      </c>
      <c r="F25" s="123">
        <v>1041</v>
      </c>
      <c r="G25" s="123">
        <v>3</v>
      </c>
      <c r="H25" s="123">
        <v>1241</v>
      </c>
      <c r="I25" s="34"/>
      <c r="J25" s="34"/>
      <c r="K25" s="29"/>
      <c r="L25" s="35"/>
      <c r="M25" s="36"/>
      <c r="O25" s="120"/>
      <c r="P25" s="66"/>
      <c r="Q25" s="66"/>
      <c r="R25" s="66"/>
      <c r="S25" s="124"/>
      <c r="T25" s="124"/>
      <c r="U25" s="124"/>
      <c r="V25" s="124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4"/>
      <c r="T26" s="124"/>
      <c r="U26" s="124"/>
      <c r="V26" s="124"/>
    </row>
    <row r="27" spans="1:22" s="67" customFormat="1" ht="19.5" customHeight="1">
      <c r="A27" s="52" t="s">
        <v>154</v>
      </c>
      <c r="B27" s="125">
        <v>172</v>
      </c>
      <c r="C27" s="66">
        <v>40</v>
      </c>
      <c r="D27" s="66">
        <v>36</v>
      </c>
      <c r="E27" s="124">
        <v>469</v>
      </c>
      <c r="F27" s="124">
        <v>54</v>
      </c>
      <c r="G27" s="124">
        <v>0</v>
      </c>
      <c r="H27" s="124">
        <v>69</v>
      </c>
      <c r="K27"/>
      <c r="M27" s="68"/>
      <c r="O27" s="120"/>
      <c r="P27" s="136"/>
      <c r="Q27" s="29"/>
      <c r="R27" s="29"/>
      <c r="S27" s="29"/>
      <c r="T27" s="29"/>
      <c r="U27" s="29"/>
      <c r="V27" s="29"/>
    </row>
    <row r="28" spans="1:22" s="67" customFormat="1" ht="19.5" customHeight="1">
      <c r="A28" s="52">
        <v>7</v>
      </c>
      <c r="B28" s="66">
        <v>152</v>
      </c>
      <c r="C28" s="66">
        <v>51</v>
      </c>
      <c r="D28" s="66">
        <v>36</v>
      </c>
      <c r="E28" s="124">
        <v>523</v>
      </c>
      <c r="F28" s="124">
        <v>51</v>
      </c>
      <c r="G28" s="124">
        <v>0</v>
      </c>
      <c r="H28" s="124">
        <v>64</v>
      </c>
      <c r="M28" s="68"/>
      <c r="O28" s="120"/>
      <c r="P28" s="136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8</v>
      </c>
      <c r="B29" s="65">
        <v>171</v>
      </c>
      <c r="C29" s="65">
        <v>46</v>
      </c>
      <c r="D29" s="65">
        <v>18</v>
      </c>
      <c r="E29" s="65">
        <v>567</v>
      </c>
      <c r="F29" s="65">
        <v>59</v>
      </c>
      <c r="G29" s="65">
        <v>0</v>
      </c>
      <c r="H29" s="65">
        <v>66</v>
      </c>
      <c r="M29" s="68"/>
      <c r="P29" s="135"/>
      <c r="Q29" s="135"/>
      <c r="R29" s="135"/>
      <c r="S29" s="135"/>
      <c r="T29" s="135"/>
      <c r="U29" s="135"/>
      <c r="V29" s="135"/>
    </row>
    <row r="30" spans="1:9" ht="19.5" customHeight="1">
      <c r="A30" s="52">
        <v>9</v>
      </c>
      <c r="B30" s="65">
        <v>127</v>
      </c>
      <c r="C30" s="65">
        <v>38</v>
      </c>
      <c r="D30" s="65">
        <v>39</v>
      </c>
      <c r="E30" s="65">
        <v>573</v>
      </c>
      <c r="F30" s="65">
        <v>69</v>
      </c>
      <c r="G30" s="65">
        <v>1</v>
      </c>
      <c r="H30" s="65">
        <v>77</v>
      </c>
      <c r="I30" s="67"/>
    </row>
    <row r="31" spans="1:8" ht="19.5" customHeight="1">
      <c r="A31" s="52">
        <v>10</v>
      </c>
      <c r="B31" s="65">
        <v>171</v>
      </c>
      <c r="C31" s="65">
        <v>51</v>
      </c>
      <c r="D31" s="65">
        <v>58</v>
      </c>
      <c r="E31" s="65">
        <v>635</v>
      </c>
      <c r="F31" s="65">
        <v>72</v>
      </c>
      <c r="G31" s="65">
        <v>0</v>
      </c>
      <c r="H31" s="65">
        <v>83</v>
      </c>
    </row>
    <row r="32" spans="1:8" ht="19.5" customHeight="1" thickBot="1">
      <c r="A32" s="52">
        <v>11</v>
      </c>
      <c r="B32" s="29">
        <v>269</v>
      </c>
      <c r="C32" s="29">
        <v>34</v>
      </c>
      <c r="D32" s="65">
        <f>37+3</f>
        <v>40</v>
      </c>
      <c r="E32" s="65">
        <v>620</v>
      </c>
      <c r="F32" s="65">
        <v>72</v>
      </c>
      <c r="G32" s="65">
        <v>0</v>
      </c>
      <c r="H32" s="65">
        <v>83</v>
      </c>
    </row>
    <row r="33" spans="1:8" ht="19.5" customHeight="1" thickBot="1">
      <c r="A33" s="53"/>
      <c r="B33" s="171" t="s">
        <v>11</v>
      </c>
      <c r="C33" s="172"/>
      <c r="D33" s="59" t="s">
        <v>39</v>
      </c>
      <c r="E33" s="176" t="s">
        <v>56</v>
      </c>
      <c r="F33" s="177"/>
      <c r="G33" s="177"/>
      <c r="H33" s="178"/>
    </row>
    <row r="35" spans="1:13" ht="19.5" customHeight="1">
      <c r="A35" s="166" t="s">
        <v>136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I11" sqref="I11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140</v>
      </c>
      <c r="C3" s="198" t="s">
        <v>58</v>
      </c>
      <c r="D3" s="201" t="s">
        <v>129</v>
      </c>
      <c r="E3" s="202"/>
      <c r="F3" s="203"/>
      <c r="G3" s="71"/>
      <c r="H3" s="201" t="s">
        <v>153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116</v>
      </c>
      <c r="E6" s="75" t="s">
        <v>117</v>
      </c>
      <c r="F6" s="75" t="s">
        <v>118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3"/>
    </row>
    <row r="7" spans="2:23" ht="24.75" customHeight="1">
      <c r="B7" s="72" t="s">
        <v>64</v>
      </c>
      <c r="C7" s="79">
        <v>106765</v>
      </c>
      <c r="D7" s="79">
        <v>116657</v>
      </c>
      <c r="E7" s="79">
        <v>121479</v>
      </c>
      <c r="F7" s="79">
        <v>238136</v>
      </c>
      <c r="G7" s="79">
        <v>-34</v>
      </c>
      <c r="H7" s="79">
        <v>119</v>
      </c>
      <c r="I7" s="79">
        <v>248</v>
      </c>
      <c r="J7" s="79">
        <v>569</v>
      </c>
      <c r="K7" s="79">
        <v>464</v>
      </c>
      <c r="L7" s="79">
        <v>-10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9" t="s">
        <v>70</v>
      </c>
      <c r="C8" s="131">
        <v>38715</v>
      </c>
      <c r="D8" s="131">
        <v>39005</v>
      </c>
      <c r="E8" s="131">
        <v>40475</v>
      </c>
      <c r="F8" s="131">
        <v>79480</v>
      </c>
      <c r="G8" s="79">
        <v>65</v>
      </c>
      <c r="H8" s="141">
        <v>50</v>
      </c>
      <c r="I8" s="141">
        <v>73</v>
      </c>
      <c r="J8" s="141">
        <v>274</v>
      </c>
      <c r="K8" s="141">
        <v>168</v>
      </c>
      <c r="L8" s="141">
        <v>-18</v>
      </c>
      <c r="M8" s="127"/>
      <c r="N8" s="131"/>
      <c r="O8" s="79"/>
      <c r="P8" s="79"/>
      <c r="Q8" s="79"/>
      <c r="R8" s="131"/>
      <c r="S8" s="79"/>
    </row>
    <row r="9" spans="2:23" ht="24.75" customHeight="1">
      <c r="B9" s="139" t="s">
        <v>71</v>
      </c>
      <c r="C9" s="79">
        <v>5374</v>
      </c>
      <c r="D9" s="79">
        <v>6157</v>
      </c>
      <c r="E9" s="79">
        <v>6467</v>
      </c>
      <c r="F9" s="79">
        <v>12624</v>
      </c>
      <c r="G9" s="79">
        <v>-7</v>
      </c>
      <c r="H9" s="131">
        <v>7</v>
      </c>
      <c r="I9" s="82">
        <v>14</v>
      </c>
      <c r="J9" s="82">
        <v>34</v>
      </c>
      <c r="K9" s="82">
        <v>34</v>
      </c>
      <c r="L9" s="140">
        <v>0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1351</v>
      </c>
      <c r="D10" s="79">
        <v>1552</v>
      </c>
      <c r="E10" s="79">
        <v>1678</v>
      </c>
      <c r="F10" s="79">
        <v>3230</v>
      </c>
      <c r="G10" s="79">
        <v>-3</v>
      </c>
      <c r="H10" s="82">
        <v>1</v>
      </c>
      <c r="I10" s="81">
        <v>1</v>
      </c>
      <c r="J10" s="82">
        <v>5</v>
      </c>
      <c r="K10" s="82">
        <v>4</v>
      </c>
      <c r="L10" s="82">
        <v>-4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2866</v>
      </c>
      <c r="D11" s="79">
        <v>3295</v>
      </c>
      <c r="E11" s="79">
        <v>3453</v>
      </c>
      <c r="F11" s="79">
        <v>6748</v>
      </c>
      <c r="G11" s="79">
        <v>18</v>
      </c>
      <c r="H11" s="82">
        <v>4</v>
      </c>
      <c r="I11" s="82">
        <v>5</v>
      </c>
      <c r="J11" s="82">
        <v>15</v>
      </c>
      <c r="K11" s="82">
        <v>7</v>
      </c>
      <c r="L11" s="82">
        <v>11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1314</v>
      </c>
      <c r="D12" s="79">
        <v>1532</v>
      </c>
      <c r="E12" s="79">
        <v>1657</v>
      </c>
      <c r="F12" s="79">
        <v>3189</v>
      </c>
      <c r="G12" s="79">
        <v>-2</v>
      </c>
      <c r="H12" s="82">
        <v>4</v>
      </c>
      <c r="I12" s="82">
        <v>4</v>
      </c>
      <c r="J12" s="82">
        <v>1</v>
      </c>
      <c r="K12" s="82">
        <v>5</v>
      </c>
      <c r="L12" s="82">
        <v>2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1528</v>
      </c>
      <c r="D13" s="79">
        <v>2079</v>
      </c>
      <c r="E13" s="79">
        <v>2191</v>
      </c>
      <c r="F13" s="79">
        <v>4270</v>
      </c>
      <c r="G13" s="79">
        <v>17</v>
      </c>
      <c r="H13" s="82">
        <v>3</v>
      </c>
      <c r="I13" s="82">
        <v>2</v>
      </c>
      <c r="J13" s="82">
        <v>8</v>
      </c>
      <c r="K13" s="82">
        <v>2</v>
      </c>
      <c r="L13" s="82">
        <v>10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1952</v>
      </c>
      <c r="D14" s="79">
        <v>2338</v>
      </c>
      <c r="E14" s="79">
        <v>2462</v>
      </c>
      <c r="F14" s="79">
        <v>4800</v>
      </c>
      <c r="G14" s="79">
        <v>5</v>
      </c>
      <c r="H14" s="82">
        <v>2</v>
      </c>
      <c r="I14" s="82">
        <v>6</v>
      </c>
      <c r="J14" s="82">
        <v>5</v>
      </c>
      <c r="K14" s="82">
        <v>6</v>
      </c>
      <c r="L14" s="82">
        <v>10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4563</v>
      </c>
      <c r="D15" s="79">
        <v>5415</v>
      </c>
      <c r="E15" s="79">
        <v>5381</v>
      </c>
      <c r="F15" s="79">
        <v>10796</v>
      </c>
      <c r="G15" s="79">
        <v>-21</v>
      </c>
      <c r="H15" s="82">
        <v>9</v>
      </c>
      <c r="I15" s="82">
        <v>14</v>
      </c>
      <c r="J15" s="82">
        <v>16</v>
      </c>
      <c r="K15" s="82">
        <v>36</v>
      </c>
      <c r="L15" s="82">
        <v>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7868</v>
      </c>
      <c r="D16" s="79">
        <v>8609</v>
      </c>
      <c r="E16" s="79">
        <v>8602</v>
      </c>
      <c r="F16" s="79">
        <v>17211</v>
      </c>
      <c r="G16" s="79">
        <v>-15</v>
      </c>
      <c r="H16" s="82">
        <v>10</v>
      </c>
      <c r="I16" s="82">
        <v>17</v>
      </c>
      <c r="J16" s="82">
        <v>46</v>
      </c>
      <c r="K16" s="82">
        <v>37</v>
      </c>
      <c r="L16" s="82">
        <v>-17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6059</v>
      </c>
      <c r="D17" s="79">
        <v>6876</v>
      </c>
      <c r="E17" s="79">
        <v>7149</v>
      </c>
      <c r="F17" s="79">
        <v>14025</v>
      </c>
      <c r="G17" s="79">
        <v>-4</v>
      </c>
      <c r="H17" s="82">
        <v>3</v>
      </c>
      <c r="I17" s="82">
        <v>9</v>
      </c>
      <c r="J17" s="82">
        <v>25</v>
      </c>
      <c r="K17" s="82">
        <v>27</v>
      </c>
      <c r="L17" s="82">
        <v>4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1392</v>
      </c>
      <c r="D18" s="79">
        <v>1347</v>
      </c>
      <c r="E18" s="79">
        <v>1524</v>
      </c>
      <c r="F18" s="79">
        <v>2871</v>
      </c>
      <c r="G18" s="79">
        <v>2</v>
      </c>
      <c r="H18" s="82">
        <v>1</v>
      </c>
      <c r="I18" s="82">
        <v>2</v>
      </c>
      <c r="J18" s="82">
        <v>3</v>
      </c>
      <c r="K18" s="82">
        <v>3</v>
      </c>
      <c r="L18" s="82">
        <v>3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3160</v>
      </c>
      <c r="D19" s="79">
        <v>3544</v>
      </c>
      <c r="E19" s="79">
        <v>3674</v>
      </c>
      <c r="F19" s="79">
        <v>7218</v>
      </c>
      <c r="G19" s="79">
        <v>-17</v>
      </c>
      <c r="H19" s="82">
        <v>1</v>
      </c>
      <c r="I19" s="82">
        <v>10</v>
      </c>
      <c r="J19" s="82">
        <v>16</v>
      </c>
      <c r="K19" s="82">
        <v>17</v>
      </c>
      <c r="L19" s="82">
        <v>-7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848</v>
      </c>
      <c r="D20" s="79">
        <v>930</v>
      </c>
      <c r="E20" s="79">
        <v>974</v>
      </c>
      <c r="F20" s="79">
        <v>1904</v>
      </c>
      <c r="G20" s="79">
        <v>-8</v>
      </c>
      <c r="H20" s="82">
        <v>0</v>
      </c>
      <c r="I20" s="82">
        <v>4</v>
      </c>
      <c r="J20" s="81">
        <v>1</v>
      </c>
      <c r="K20" s="82">
        <v>1</v>
      </c>
      <c r="L20" s="82">
        <v>-4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5408</v>
      </c>
      <c r="D21" s="79">
        <v>5815</v>
      </c>
      <c r="E21" s="79">
        <v>6146</v>
      </c>
      <c r="F21" s="79">
        <v>11961</v>
      </c>
      <c r="G21" s="79">
        <v>-1</v>
      </c>
      <c r="H21" s="82">
        <v>5</v>
      </c>
      <c r="I21" s="82">
        <v>10</v>
      </c>
      <c r="J21" s="82">
        <v>20</v>
      </c>
      <c r="K21" s="82">
        <v>21</v>
      </c>
      <c r="L21" s="82">
        <v>5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1567</v>
      </c>
      <c r="D22" s="79">
        <v>1842</v>
      </c>
      <c r="E22" s="79">
        <v>1982</v>
      </c>
      <c r="F22" s="79">
        <v>3824</v>
      </c>
      <c r="G22" s="79">
        <v>-13</v>
      </c>
      <c r="H22" s="82">
        <v>1</v>
      </c>
      <c r="I22" s="82">
        <v>6</v>
      </c>
      <c r="J22" s="82">
        <v>9</v>
      </c>
      <c r="K22" s="82">
        <v>10</v>
      </c>
      <c r="L22" s="82">
        <v>-7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983</v>
      </c>
      <c r="D23" s="79">
        <v>1171</v>
      </c>
      <c r="E23" s="79">
        <v>1171</v>
      </c>
      <c r="F23" s="79">
        <v>2342</v>
      </c>
      <c r="G23" s="79">
        <v>0</v>
      </c>
      <c r="H23" s="81">
        <v>0</v>
      </c>
      <c r="I23" s="81">
        <v>3</v>
      </c>
      <c r="J23" s="82">
        <v>2</v>
      </c>
      <c r="K23" s="82">
        <v>0</v>
      </c>
      <c r="L23" s="82">
        <v>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6729</v>
      </c>
      <c r="D24" s="79">
        <v>6887</v>
      </c>
      <c r="E24" s="79">
        <v>7379</v>
      </c>
      <c r="F24" s="79">
        <v>14266</v>
      </c>
      <c r="G24" s="79">
        <v>-2</v>
      </c>
      <c r="H24" s="82">
        <v>7</v>
      </c>
      <c r="I24" s="81">
        <v>15</v>
      </c>
      <c r="J24" s="82">
        <v>33</v>
      </c>
      <c r="K24" s="82">
        <v>25</v>
      </c>
      <c r="L24" s="82">
        <v>-2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1220</v>
      </c>
      <c r="D25" s="79">
        <v>1480</v>
      </c>
      <c r="E25" s="79">
        <v>1493</v>
      </c>
      <c r="F25" s="79">
        <v>2973</v>
      </c>
      <c r="G25" s="79">
        <v>-9</v>
      </c>
      <c r="H25" s="82">
        <v>1</v>
      </c>
      <c r="I25" s="81">
        <v>3</v>
      </c>
      <c r="J25" s="82">
        <v>2</v>
      </c>
      <c r="K25" s="82">
        <v>3</v>
      </c>
      <c r="L25" s="82">
        <v>-6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1915</v>
      </c>
      <c r="D26" s="79">
        <v>2066</v>
      </c>
      <c r="E26" s="79">
        <v>2210</v>
      </c>
      <c r="F26" s="79">
        <v>4276</v>
      </c>
      <c r="G26" s="79">
        <v>-15</v>
      </c>
      <c r="H26" s="82">
        <v>0</v>
      </c>
      <c r="I26" s="81">
        <v>12</v>
      </c>
      <c r="J26" s="82">
        <v>0</v>
      </c>
      <c r="K26" s="82">
        <v>3</v>
      </c>
      <c r="L26" s="82">
        <v>0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699</v>
      </c>
      <c r="D27" s="79">
        <v>698</v>
      </c>
      <c r="E27" s="79">
        <v>695</v>
      </c>
      <c r="F27" s="79">
        <v>1393</v>
      </c>
      <c r="G27" s="79">
        <v>-13</v>
      </c>
      <c r="H27" s="82">
        <v>1</v>
      </c>
      <c r="I27" s="81">
        <v>1</v>
      </c>
      <c r="J27" s="82">
        <v>3</v>
      </c>
      <c r="K27" s="82">
        <v>14</v>
      </c>
      <c r="L27" s="82">
        <v>-2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321</v>
      </c>
      <c r="D28" s="79">
        <v>304</v>
      </c>
      <c r="E28" s="79">
        <v>341</v>
      </c>
      <c r="F28" s="79">
        <v>645</v>
      </c>
      <c r="G28" s="79">
        <v>-6</v>
      </c>
      <c r="H28" s="82">
        <v>0</v>
      </c>
      <c r="I28" s="81">
        <v>2</v>
      </c>
      <c r="J28" s="82">
        <v>1</v>
      </c>
      <c r="K28" s="82">
        <v>1</v>
      </c>
      <c r="L28" s="82">
        <v>-4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4705</v>
      </c>
      <c r="D29" s="80">
        <v>6201</v>
      </c>
      <c r="E29" s="80">
        <v>6349</v>
      </c>
      <c r="F29" s="79">
        <v>12550</v>
      </c>
      <c r="G29" s="79">
        <v>-5</v>
      </c>
      <c r="H29" s="82">
        <v>4</v>
      </c>
      <c r="I29" s="130">
        <v>9</v>
      </c>
      <c r="J29" s="130">
        <v>15</v>
      </c>
      <c r="K29" s="130">
        <v>18</v>
      </c>
      <c r="L29" s="130">
        <v>3</v>
      </c>
      <c r="M29" s="80"/>
      <c r="N29" s="79"/>
      <c r="O29" s="79"/>
      <c r="P29" s="79"/>
      <c r="Q29" s="79"/>
      <c r="R29" s="130"/>
      <c r="S29" s="79"/>
    </row>
    <row r="30" spans="2:19" ht="24.75" customHeight="1" thickBot="1">
      <c r="B30" s="74" t="s">
        <v>115</v>
      </c>
      <c r="C30" s="83">
        <v>6228</v>
      </c>
      <c r="D30" s="84">
        <v>7514</v>
      </c>
      <c r="E30" s="84">
        <v>8026</v>
      </c>
      <c r="F30" s="84">
        <v>15540</v>
      </c>
      <c r="G30" s="84">
        <v>0</v>
      </c>
      <c r="H30" s="85">
        <v>5</v>
      </c>
      <c r="I30" s="132">
        <v>26</v>
      </c>
      <c r="J30" s="132">
        <v>35</v>
      </c>
      <c r="K30" s="132">
        <v>22</v>
      </c>
      <c r="L30" s="85">
        <v>8</v>
      </c>
      <c r="M30" s="80"/>
      <c r="N30" s="80"/>
      <c r="O30" s="79"/>
      <c r="P30" s="79"/>
      <c r="Q30" s="79"/>
      <c r="R30" s="130"/>
      <c r="S30" s="79"/>
    </row>
    <row r="31" spans="2:18" ht="24.75" customHeight="1">
      <c r="B31" s="86" t="s">
        <v>87</v>
      </c>
      <c r="C31" s="87" t="s">
        <v>93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126</v>
      </c>
      <c r="C32" s="70" t="s">
        <v>132</v>
      </c>
      <c r="D32" s="96"/>
      <c r="K32" s="89"/>
    </row>
    <row r="33" spans="2:11" ht="24.75" customHeight="1">
      <c r="B33" s="86" t="s">
        <v>133</v>
      </c>
      <c r="C33" s="117" t="s">
        <v>127</v>
      </c>
      <c r="D33" s="96"/>
      <c r="K33" s="89"/>
    </row>
    <row r="34" spans="2:11" ht="24.75" customHeight="1">
      <c r="B34" s="86" t="s">
        <v>134</v>
      </c>
      <c r="C34" s="117" t="s">
        <v>135</v>
      </c>
      <c r="K34" s="89"/>
    </row>
    <row r="35" ht="24.75" customHeight="1">
      <c r="C35" s="142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SheetLayoutView="85" zoomScalePageLayoutView="0" workbookViewId="0" topLeftCell="A1">
      <selection activeCell="N10" sqref="N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139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150</v>
      </c>
      <c r="I2" s="95"/>
      <c r="J2" s="95"/>
      <c r="K2" s="95"/>
      <c r="L2" s="95"/>
      <c r="M2" s="95"/>
    </row>
    <row r="3" spans="1:13" ht="12" customHeight="1">
      <c r="A3" s="228" t="s">
        <v>94</v>
      </c>
      <c r="B3" s="231" t="s">
        <v>58</v>
      </c>
      <c r="C3" s="235" t="s">
        <v>95</v>
      </c>
      <c r="D3" s="236"/>
      <c r="E3" s="237"/>
      <c r="F3" s="234" t="s">
        <v>59</v>
      </c>
      <c r="G3" s="218" t="s">
        <v>151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96</v>
      </c>
      <c r="G5" s="222" t="s">
        <v>61</v>
      </c>
      <c r="H5" s="223"/>
      <c r="I5" s="126"/>
      <c r="J5" s="100" t="s">
        <v>62</v>
      </c>
      <c r="K5" s="100"/>
      <c r="L5" s="101"/>
      <c r="M5" s="224" t="s">
        <v>63</v>
      </c>
    </row>
    <row r="6" spans="1:13" ht="12" customHeight="1">
      <c r="A6" s="229"/>
      <c r="B6" s="232"/>
      <c r="C6" s="225" t="s">
        <v>113</v>
      </c>
      <c r="D6" s="225" t="s">
        <v>40</v>
      </c>
      <c r="E6" s="225" t="s">
        <v>41</v>
      </c>
      <c r="F6" s="227" t="s">
        <v>65</v>
      </c>
      <c r="G6" s="225" t="s">
        <v>66</v>
      </c>
      <c r="H6" s="225" t="s">
        <v>67</v>
      </c>
      <c r="I6" s="216" t="s">
        <v>68</v>
      </c>
      <c r="J6" s="98"/>
      <c r="K6" s="216" t="s">
        <v>69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97</v>
      </c>
      <c r="K7" s="217"/>
      <c r="L7" s="105" t="s">
        <v>97</v>
      </c>
      <c r="M7" s="180"/>
    </row>
    <row r="8" spans="1:15" ht="39" customHeight="1">
      <c r="A8" s="69" t="s">
        <v>98</v>
      </c>
      <c r="B8" s="106">
        <f>SUM(B9:B12)</f>
        <v>177251</v>
      </c>
      <c r="C8" s="106">
        <f aca="true" t="shared" si="0" ref="C8:M8">SUM(C9:C12)</f>
        <v>423492</v>
      </c>
      <c r="D8" s="106">
        <f t="shared" si="0"/>
        <v>207492</v>
      </c>
      <c r="E8" s="106">
        <f t="shared" si="0"/>
        <v>216000</v>
      </c>
      <c r="F8" s="106">
        <f t="shared" si="0"/>
        <v>-163</v>
      </c>
      <c r="G8" s="106">
        <f t="shared" si="0"/>
        <v>229</v>
      </c>
      <c r="H8" s="106">
        <f t="shared" si="0"/>
        <v>407</v>
      </c>
      <c r="I8" s="106">
        <f t="shared" si="0"/>
        <v>1014</v>
      </c>
      <c r="J8" s="106">
        <f t="shared" si="0"/>
        <v>483</v>
      </c>
      <c r="K8" s="106">
        <f t="shared" si="0"/>
        <v>991</v>
      </c>
      <c r="L8" s="106">
        <f t="shared" si="0"/>
        <v>452</v>
      </c>
      <c r="M8" s="106">
        <f t="shared" si="0"/>
        <v>-8</v>
      </c>
      <c r="O8" s="106"/>
    </row>
    <row r="9" spans="1:15" ht="39" customHeight="1">
      <c r="A9" s="69" t="s">
        <v>99</v>
      </c>
      <c r="B9" s="107">
        <v>104948</v>
      </c>
      <c r="C9" s="107">
        <v>241064</v>
      </c>
      <c r="D9" s="107">
        <v>118224</v>
      </c>
      <c r="E9" s="106">
        <v>122840</v>
      </c>
      <c r="F9" s="106">
        <v>-74</v>
      </c>
      <c r="G9" s="107">
        <v>131</v>
      </c>
      <c r="H9" s="107">
        <v>215</v>
      </c>
      <c r="I9" s="107">
        <v>612</v>
      </c>
      <c r="J9" s="107">
        <v>344</v>
      </c>
      <c r="K9" s="107">
        <v>592</v>
      </c>
      <c r="L9" s="107">
        <v>303</v>
      </c>
      <c r="M9" s="107">
        <v>-10</v>
      </c>
      <c r="O9" s="107"/>
    </row>
    <row r="10" spans="1:15" ht="39" customHeight="1">
      <c r="A10" s="69" t="s">
        <v>100</v>
      </c>
      <c r="B10" s="107">
        <v>28007</v>
      </c>
      <c r="C10" s="107">
        <v>67230</v>
      </c>
      <c r="D10" s="107">
        <v>33606</v>
      </c>
      <c r="E10" s="106">
        <v>33624</v>
      </c>
      <c r="F10" s="106">
        <v>-8</v>
      </c>
      <c r="G10" s="107">
        <v>44</v>
      </c>
      <c r="H10" s="107">
        <v>65</v>
      </c>
      <c r="I10" s="107">
        <v>178</v>
      </c>
      <c r="J10" s="107">
        <v>61</v>
      </c>
      <c r="K10" s="107">
        <v>165</v>
      </c>
      <c r="L10" s="107">
        <v>57</v>
      </c>
      <c r="M10" s="107">
        <v>0</v>
      </c>
      <c r="O10" s="107"/>
    </row>
    <row r="11" spans="1:15" ht="39" customHeight="1">
      <c r="A11" s="69" t="s">
        <v>123</v>
      </c>
      <c r="B11" s="107">
        <v>36498</v>
      </c>
      <c r="C11" s="107">
        <v>94164</v>
      </c>
      <c r="D11" s="107">
        <v>45374</v>
      </c>
      <c r="E11" s="106">
        <v>48790</v>
      </c>
      <c r="F11" s="106">
        <v>-57</v>
      </c>
      <c r="G11" s="107">
        <v>45</v>
      </c>
      <c r="H11" s="107">
        <v>105</v>
      </c>
      <c r="I11" s="107">
        <v>186</v>
      </c>
      <c r="J11" s="107">
        <v>69</v>
      </c>
      <c r="K11" s="107">
        <v>185</v>
      </c>
      <c r="L11" s="107">
        <v>78</v>
      </c>
      <c r="M11" s="107">
        <v>2</v>
      </c>
      <c r="O11" s="107"/>
    </row>
    <row r="12" spans="1:15" ht="39" customHeight="1">
      <c r="A12" s="69" t="s">
        <v>101</v>
      </c>
      <c r="B12" s="106">
        <v>7798</v>
      </c>
      <c r="C12" s="106">
        <v>21034</v>
      </c>
      <c r="D12" s="106">
        <v>10288</v>
      </c>
      <c r="E12" s="106">
        <v>10746</v>
      </c>
      <c r="F12" s="106">
        <v>-24</v>
      </c>
      <c r="G12" s="106">
        <v>9</v>
      </c>
      <c r="H12" s="106">
        <v>22</v>
      </c>
      <c r="I12" s="106">
        <v>38</v>
      </c>
      <c r="J12" s="106">
        <v>9</v>
      </c>
      <c r="K12" s="106">
        <v>49</v>
      </c>
      <c r="L12" s="106">
        <v>14</v>
      </c>
      <c r="M12" s="106">
        <v>0</v>
      </c>
      <c r="O12" s="106"/>
    </row>
    <row r="13" spans="1:15" ht="39" customHeight="1">
      <c r="A13" s="156" t="s">
        <v>124</v>
      </c>
      <c r="B13" s="107">
        <v>967</v>
      </c>
      <c r="C13" s="107">
        <v>2585</v>
      </c>
      <c r="D13" s="107">
        <v>1215</v>
      </c>
      <c r="E13" s="106">
        <v>1370</v>
      </c>
      <c r="F13" s="106">
        <v>-8</v>
      </c>
      <c r="G13" s="107">
        <v>0</v>
      </c>
      <c r="H13" s="107">
        <v>4</v>
      </c>
      <c r="I13" s="107">
        <v>2</v>
      </c>
      <c r="J13" s="107">
        <v>0</v>
      </c>
      <c r="K13" s="107">
        <v>7</v>
      </c>
      <c r="L13" s="107">
        <v>0</v>
      </c>
      <c r="M13" s="108">
        <v>1</v>
      </c>
      <c r="O13" s="107"/>
    </row>
    <row r="14" spans="1:15" ht="39" customHeight="1">
      <c r="A14" s="156" t="s">
        <v>102</v>
      </c>
      <c r="B14" s="107">
        <v>667</v>
      </c>
      <c r="C14" s="107">
        <v>1639</v>
      </c>
      <c r="D14" s="107">
        <v>818</v>
      </c>
      <c r="E14" s="106">
        <v>821</v>
      </c>
      <c r="F14" s="106">
        <v>0</v>
      </c>
      <c r="G14" s="107">
        <v>0</v>
      </c>
      <c r="H14" s="107">
        <v>1</v>
      </c>
      <c r="I14" s="107">
        <v>4</v>
      </c>
      <c r="J14" s="107">
        <v>0</v>
      </c>
      <c r="K14" s="108">
        <v>3</v>
      </c>
      <c r="L14" s="108">
        <v>1</v>
      </c>
      <c r="M14" s="108">
        <v>0</v>
      </c>
      <c r="N14" s="107"/>
      <c r="O14" s="107"/>
    </row>
    <row r="15" spans="1:15" ht="39" customHeight="1">
      <c r="A15" s="156" t="s">
        <v>103</v>
      </c>
      <c r="B15" s="107">
        <v>3007</v>
      </c>
      <c r="C15" s="107">
        <v>8387</v>
      </c>
      <c r="D15" s="107">
        <v>4102</v>
      </c>
      <c r="E15" s="106">
        <v>4285</v>
      </c>
      <c r="F15" s="106">
        <v>-13</v>
      </c>
      <c r="G15" s="107">
        <v>6</v>
      </c>
      <c r="H15" s="107">
        <v>10</v>
      </c>
      <c r="I15" s="107">
        <v>10</v>
      </c>
      <c r="J15" s="107">
        <v>1</v>
      </c>
      <c r="K15" s="107">
        <v>18</v>
      </c>
      <c r="L15" s="107">
        <v>8</v>
      </c>
      <c r="M15" s="108">
        <v>-1</v>
      </c>
      <c r="O15" s="107"/>
    </row>
    <row r="16" spans="1:15" ht="39" customHeight="1">
      <c r="A16" s="156" t="s">
        <v>104</v>
      </c>
      <c r="B16" s="107">
        <v>1471</v>
      </c>
      <c r="C16" s="107">
        <v>4269</v>
      </c>
      <c r="D16" s="107">
        <v>2106</v>
      </c>
      <c r="E16" s="106">
        <v>2163</v>
      </c>
      <c r="F16" s="106">
        <v>-8</v>
      </c>
      <c r="G16" s="107">
        <v>1</v>
      </c>
      <c r="H16" s="107">
        <v>1</v>
      </c>
      <c r="I16" s="107">
        <v>3</v>
      </c>
      <c r="J16" s="107">
        <v>1</v>
      </c>
      <c r="K16" s="107">
        <v>11</v>
      </c>
      <c r="L16" s="107">
        <v>2</v>
      </c>
      <c r="M16" s="108">
        <v>0</v>
      </c>
      <c r="N16" s="107"/>
      <c r="O16" s="107"/>
    </row>
    <row r="17" spans="1:15" ht="39" customHeight="1" thickBot="1">
      <c r="A17" s="156" t="s">
        <v>125</v>
      </c>
      <c r="B17" s="107">
        <v>1686</v>
      </c>
      <c r="C17" s="107">
        <v>4154</v>
      </c>
      <c r="D17" s="107">
        <v>2047</v>
      </c>
      <c r="E17" s="106">
        <v>2107</v>
      </c>
      <c r="F17" s="106">
        <v>5</v>
      </c>
      <c r="G17" s="110">
        <v>2</v>
      </c>
      <c r="H17" s="110">
        <v>6</v>
      </c>
      <c r="I17" s="110">
        <v>19</v>
      </c>
      <c r="J17" s="107">
        <v>7</v>
      </c>
      <c r="K17" s="110">
        <v>10</v>
      </c>
      <c r="L17" s="110">
        <v>3</v>
      </c>
      <c r="M17" s="111">
        <v>0</v>
      </c>
      <c r="O17" s="107"/>
    </row>
    <row r="18" spans="1:13" ht="36" customHeight="1" hidden="1">
      <c r="A18" s="69" t="s">
        <v>105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106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107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108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109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110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111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112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121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2019-11-27T02:06:44Z</cp:lastPrinted>
  <dcterms:created xsi:type="dcterms:W3CDTF">1998-05-15T02:43:27Z</dcterms:created>
  <dcterms:modified xsi:type="dcterms:W3CDTF">2022-10-07T02:37:40Z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