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指定申請（入力）" sheetId="1" r:id="rId1"/>
    <sheet name="指定申請（出力）" sheetId="2" r:id="rId2"/>
    <sheet name="付表３－２"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'指定申請（出力）'!$B$3:$AD$59</definedName>
    <definedName name="_xlnm.Print_Area" localSheetId="2">'付表３－２'!$B$1:$U$60</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<sst xmlns="http://schemas.openxmlformats.org/spreadsheetml/2006/main" count="385" uniqueCount="299">
  <si>
    <t>付表３－２　一体的に実施する従たる事業所の指定に係る記載事項</t>
  </si>
  <si>
    <t>※多機能型事業実施時は、各事業の付表と付表１３を併せて提出してください。</t>
  </si>
  <si>
    <t>受付番号</t>
  </si>
  <si>
    <t>施</t>
  </si>
  <si>
    <t>名　　称</t>
  </si>
  <si>
    <t>所在地</t>
  </si>
  <si>
    <t>（郵便番号　　　　　－　　　　　）</t>
  </si>
  <si>
    <t>設</t>
  </si>
  <si>
    <t>県</t>
  </si>
  <si>
    <t>郡・市</t>
  </si>
  <si>
    <t>連 絡 先</t>
  </si>
  <si>
    <t>電話番号</t>
  </si>
  <si>
    <t>ＦＡＸ番号</t>
  </si>
  <si>
    <t>当該事業の実施について定めてある定款又は条例等</t>
  </si>
  <si>
    <t>第　　条第　　項第　　号</t>
  </si>
  <si>
    <t>住 所</t>
  </si>
  <si>
    <t>（郵便番号　　　　　－　　　　　）</t>
  </si>
  <si>
    <t>管理責任者</t>
  </si>
  <si>
    <t>氏　名</t>
  </si>
  <si>
    <t>従業者の職種・員数</t>
  </si>
  <si>
    <t>医　師</t>
  </si>
  <si>
    <t>サービス管理責任者</t>
  </si>
  <si>
    <t>看護職員</t>
  </si>
  <si>
    <t>理学療法士</t>
  </si>
  <si>
    <t>作業療法士</t>
  </si>
  <si>
    <t>専従</t>
  </si>
  <si>
    <t>※兼務</t>
  </si>
  <si>
    <t>従業者数</t>
  </si>
  <si>
    <t>常勤（人）</t>
  </si>
  <si>
    <t>非常勤（人）</t>
  </si>
  <si>
    <t>常勤換算後の人数（人）</t>
  </si>
  <si>
    <t>基準上の必要人数（人）</t>
  </si>
  <si>
    <t>機能訓練指導員</t>
  </si>
  <si>
    <t>生活支援員</t>
  </si>
  <si>
    <t>精神保健福祉士</t>
  </si>
  <si>
    <t>その他の従業者</t>
  </si>
  <si>
    <t>サービス単位</t>
  </si>
  <si>
    <t>４未満</t>
  </si>
  <si>
    <t>４以上５未満</t>
  </si>
  <si>
    <t>５以上</t>
  </si>
  <si>
    <t>サービス単位１</t>
  </si>
  <si>
    <t>サービス単位２</t>
  </si>
  <si>
    <t>サービス単位３</t>
  </si>
  <si>
    <t>主な掲示事項</t>
  </si>
  <si>
    <t>営業日</t>
  </si>
  <si>
    <t>営業時間</t>
  </si>
  <si>
    <t>主たる対象者</t>
  </si>
  <si>
    <t>特定無し</t>
  </si>
  <si>
    <t>身体障害者</t>
  </si>
  <si>
    <t>細分無し</t>
  </si>
  <si>
    <t>肢体不自由</t>
  </si>
  <si>
    <t>視覚障害</t>
  </si>
  <si>
    <t>聴覚・言語</t>
  </si>
  <si>
    <t>内部障害</t>
  </si>
  <si>
    <t>知的障害者</t>
  </si>
  <si>
    <t>精神障害者</t>
  </si>
  <si>
    <t>利用定員</t>
  </si>
  <si>
    <t>基準上の必要定員</t>
  </si>
  <si>
    <t>多機能型実施の有無</t>
  </si>
  <si>
    <t>有　　・　　無</t>
  </si>
  <si>
    <t>利用料</t>
  </si>
  <si>
    <t>その他の費用</t>
  </si>
  <si>
    <t>その他参考となる事項</t>
  </si>
  <si>
    <t>第三者評価の実施状況</t>
  </si>
  <si>
    <t>苦情解決の措置概要</t>
  </si>
  <si>
    <t>窓口（連絡先）</t>
  </si>
  <si>
    <t>担当者</t>
  </si>
  <si>
    <t>その他</t>
  </si>
  <si>
    <t>協力医療機関</t>
  </si>
  <si>
    <t>名　称</t>
  </si>
  <si>
    <t>主な診療科名</t>
  </si>
  <si>
    <t>一体的に管理運営する
他の事業所</t>
  </si>
  <si>
    <t>添付書類</t>
  </si>
  <si>
    <t>別添のとおり（定款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</si>
  <si>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（備考）</t>
  </si>
  <si>
    <t>１．「受付番号」「基準上の必要人数」「基準上の必要値」「基準上の必要定員」欄には、記載しないでください。</t>
  </si>
  <si>
    <t>２．記入欄が不足する場合は、適宜欄を設けて記載するか又は別葉に記載した書類を添付してください。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</si>
  <si>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</si>
  <si>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</si>
  <si>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</si>
  <si>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６．「※兼務」欄は、施設入所支援事業以外との兼務を行う職員について記載してください。</t>
  </si>
  <si>
    <t>７．「その他の費用」欄には、入所者に直接金銭の負担を求める場合のサービス内容について記載してください。</t>
  </si>
  <si>
    <t>フリガナ</t>
  </si>
  <si>
    <t>サービス</t>
  </si>
  <si>
    <t>フリガナ</t>
  </si>
  <si>
    <t>前年度の平均
実利用者数（人）</t>
  </si>
  <si>
    <t>単位ごとの営業日</t>
  </si>
  <si>
    <t>単位ごとのサービス提供時間（送迎時間を除く）（①　　：　　～　　：　　②　　：　　～　　：　　）</t>
  </si>
  <si>
    <t>人（単位ごとの定員）（①　　　　　　　　②　　　　　　　　　）</t>
  </si>
  <si>
    <t>している　・　していない</t>
  </si>
  <si>
    <t>施設が申告する障害支援区分の平均値</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</si>
  <si>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</si>
  <si>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</si>
  <si>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</si>
  <si>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</si>
  <si>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</si>
  <si>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</si>
  <si>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</si>
  <si>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</si>
  <si>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法人の電話番号</t>
  </si>
  <si>
    <t>法人のＦＡＸ番号</t>
  </si>
  <si>
    <t>メールアドレス</t>
  </si>
  <si>
    <t>実施主体が地方公共団体である場合は、当該事業の実施について定めてある条例等</t>
  </si>
  <si>
    <t>第●条 第●項 第●号　　と記入</t>
  </si>
  <si>
    <t>住所（郵便番号）</t>
  </si>
  <si>
    <t>住所</t>
  </si>
  <si>
    <t>1-1</t>
  </si>
  <si>
    <t>サービス管理責任者
従業者数　専従　常勤人数</t>
  </si>
  <si>
    <r>
      <rPr>
        <sz val="11"/>
        <rFont val="ＭＳ Ｐゴシック"/>
        <family val="3"/>
      </rPr>
      <t>1-2</t>
    </r>
  </si>
  <si>
    <t>サービス管理責任者
従業者数　専従　非常勤人数</t>
  </si>
  <si>
    <r>
      <rPr>
        <sz val="11"/>
        <rFont val="ＭＳ Ｐゴシック"/>
        <family val="3"/>
      </rPr>
      <t>1-3</t>
    </r>
  </si>
  <si>
    <t>サービス管理責任者
従業者数　※兼務　常勤人数</t>
  </si>
  <si>
    <r>
      <rPr>
        <sz val="11"/>
        <rFont val="ＭＳ Ｐゴシック"/>
        <family val="3"/>
      </rPr>
      <t>1-4</t>
    </r>
  </si>
  <si>
    <t>サービス管理責任者
従業者数　※兼務　非常勤人数</t>
  </si>
  <si>
    <r>
      <rPr>
        <sz val="11"/>
        <rFont val="ＭＳ Ｐゴシック"/>
        <family val="3"/>
      </rPr>
      <t>1-5</t>
    </r>
  </si>
  <si>
    <t>サービス管理責任者
常勤換算後の人数</t>
  </si>
  <si>
    <r>
      <rPr>
        <sz val="11"/>
        <rFont val="ＭＳ Ｐゴシック"/>
        <family val="3"/>
      </rPr>
      <t>2-1</t>
    </r>
  </si>
  <si>
    <t>医　師
従業者数　専従　常勤人数</t>
  </si>
  <si>
    <r>
      <rPr>
        <sz val="11"/>
        <rFont val="ＭＳ Ｐゴシック"/>
        <family val="3"/>
      </rPr>
      <t>2-2</t>
    </r>
  </si>
  <si>
    <t>医　師
従業者数　専従　非常勤人数</t>
  </si>
  <si>
    <r>
      <rPr>
        <sz val="11"/>
        <rFont val="ＭＳ Ｐゴシック"/>
        <family val="3"/>
      </rPr>
      <t>2-3</t>
    </r>
  </si>
  <si>
    <t>医　師
従業者数　※兼務　常勤人数</t>
  </si>
  <si>
    <r>
      <rPr>
        <sz val="11"/>
        <rFont val="ＭＳ Ｐゴシック"/>
        <family val="3"/>
      </rPr>
      <t>2-4</t>
    </r>
  </si>
  <si>
    <t>医　師
従業者数　※兼務　非常勤人数</t>
  </si>
  <si>
    <r>
      <rPr>
        <sz val="11"/>
        <rFont val="ＭＳ Ｐゴシック"/>
        <family val="3"/>
      </rPr>
      <t>2-5</t>
    </r>
  </si>
  <si>
    <t>医　師
常勤換算後の人数</t>
  </si>
  <si>
    <t>3-1</t>
  </si>
  <si>
    <t>看護職員
従業者数　専従　常勤人数</t>
  </si>
  <si>
    <t>3-2</t>
  </si>
  <si>
    <t>看護職員
従業者数　専従　非常勤人数</t>
  </si>
  <si>
    <t>3-3</t>
  </si>
  <si>
    <t>看護職員
従業者数　※兼務　常勤人数</t>
  </si>
  <si>
    <t>3-4</t>
  </si>
  <si>
    <t>看護職員
従業者数　※兼務　非常勤人数</t>
  </si>
  <si>
    <t>3-5</t>
  </si>
  <si>
    <t>看護職員
常勤換算後の人数</t>
  </si>
  <si>
    <t>4-1</t>
  </si>
  <si>
    <t>理学療法士
従業者数　専従　常勤人数</t>
  </si>
  <si>
    <t>4-2</t>
  </si>
  <si>
    <t>理学療法士
従業者数　専従　非常勤人数</t>
  </si>
  <si>
    <t>4-3</t>
  </si>
  <si>
    <t>理学療法士
従業者数　※兼務　常勤人数</t>
  </si>
  <si>
    <t>4-4</t>
  </si>
  <si>
    <t>理学療法士
従業者数　※兼務　非常勤人数</t>
  </si>
  <si>
    <t>4-5</t>
  </si>
  <si>
    <t>理学療法士
常勤換算後の人数</t>
  </si>
  <si>
    <t>5-1</t>
  </si>
  <si>
    <t>作業療法士
従業者数　専従　常勤人数</t>
  </si>
  <si>
    <t>5-2</t>
  </si>
  <si>
    <t>作業療法士
従業者数　専従　非常勤人数</t>
  </si>
  <si>
    <t>5-3</t>
  </si>
  <si>
    <t>作業療法士
従業者数　※兼務　常勤人数</t>
  </si>
  <si>
    <t>5-4</t>
  </si>
  <si>
    <t>作業療法士
従業者数　※兼務　非常勤人数</t>
  </si>
  <si>
    <t>5-5</t>
  </si>
  <si>
    <t>作業療法士
常勤換算後の人数</t>
  </si>
  <si>
    <t>6-1</t>
  </si>
  <si>
    <t>機能訓練指導員
従業者数　専従　常勤人数</t>
  </si>
  <si>
    <t>6-2</t>
  </si>
  <si>
    <t>機能訓練指導員
従業者数　専従　非常勤人数</t>
  </si>
  <si>
    <t>6-3</t>
  </si>
  <si>
    <t>機能訓練指導員
従業者数　※兼務　常勤人数</t>
  </si>
  <si>
    <t>6-4</t>
  </si>
  <si>
    <t>機能訓練指導員
従業者数　※兼務　非常勤人数</t>
  </si>
  <si>
    <t>6-5</t>
  </si>
  <si>
    <t>機能訓練指導員
常勤換算後の人数</t>
  </si>
  <si>
    <t>7-1</t>
  </si>
  <si>
    <t>生活支援員
従業者数　専従　常勤人数</t>
  </si>
  <si>
    <t>7-2</t>
  </si>
  <si>
    <t>生活支援員
従業者数　専従　非常勤人数</t>
  </si>
  <si>
    <t>7-3</t>
  </si>
  <si>
    <t>生活支援員
従業者数　※兼務　常勤人数</t>
  </si>
  <si>
    <t>7-4</t>
  </si>
  <si>
    <t>生活支援員
従業者数　※兼務　非常勤人数</t>
  </si>
  <si>
    <t>7-5</t>
  </si>
  <si>
    <t>生活支援員
常勤換算後の人数</t>
  </si>
  <si>
    <t>8-1</t>
  </si>
  <si>
    <t>精神保健福祉士
従業者数　専従　常勤人数</t>
  </si>
  <si>
    <t>8-2</t>
  </si>
  <si>
    <t>精神保健福祉士
従業者数　専従　非常勤人数</t>
  </si>
  <si>
    <t>8-3</t>
  </si>
  <si>
    <t>精神保健福祉士
従業者数　※兼務　常勤人数</t>
  </si>
  <si>
    <t>8-4</t>
  </si>
  <si>
    <t>精神保健福祉士
従業者数　※兼務　非常勤人数</t>
  </si>
  <si>
    <t>8-5</t>
  </si>
  <si>
    <t>精神保健福祉士
常勤換算後の人数</t>
  </si>
  <si>
    <t>9-1</t>
  </si>
  <si>
    <t>その他の従業者
従業者数　専従　常勤人数</t>
  </si>
  <si>
    <t>9-2</t>
  </si>
  <si>
    <t>その他の従業者
従業者数　専従　非常勤人数</t>
  </si>
  <si>
    <t>9-3</t>
  </si>
  <si>
    <t>その他の従業者
従業者数　※兼務　常勤人数</t>
  </si>
  <si>
    <t>9-4</t>
  </si>
  <si>
    <t>その他の従業者
従業者数　※兼務　非常勤人数</t>
  </si>
  <si>
    <t>9-5</t>
  </si>
  <si>
    <t>その他の従業者
常勤換算後の人数</t>
  </si>
  <si>
    <t>10-1</t>
  </si>
  <si>
    <t>前年度の平均実利用者数（人）
サービス単位１　　４未満</t>
  </si>
  <si>
    <t>10-2</t>
  </si>
  <si>
    <t>前年度の平均実利用者数（人）
サービス単位１　　４以上５未満</t>
  </si>
  <si>
    <t>10-3</t>
  </si>
  <si>
    <t>前年度の平均実利用者数（人）
サービス単位１　　５以上</t>
  </si>
  <si>
    <t>10-4</t>
  </si>
  <si>
    <t>前年度の平均実利用者数（人）
サービス単位２　　４未満</t>
  </si>
  <si>
    <t>10-5</t>
  </si>
  <si>
    <t>前年度の平均実利用者数（人）
サービス単位２　　４以上５未満</t>
  </si>
  <si>
    <t>10-6</t>
  </si>
  <si>
    <t>前年度の平均実利用者数（人）
サービス単位２　　５以上</t>
  </si>
  <si>
    <t>10-7</t>
  </si>
  <si>
    <t>前年度の平均実利用者数（人）
サービス単位３　　４未満</t>
  </si>
  <si>
    <t>10-8</t>
  </si>
  <si>
    <t>前年度の平均実利用者数（人）
サービス単位３　　４以上５未満</t>
  </si>
  <si>
    <t>10-9</t>
  </si>
  <si>
    <t>前年度の平均実利用者数（人）
サービス単位３　　５以上</t>
  </si>
  <si>
    <t>選択</t>
  </si>
  <si>
    <t>有</t>
  </si>
  <si>
    <t>無</t>
  </si>
  <si>
    <t>第三者評価の実施状況</t>
  </si>
  <si>
    <t>苦情解決の措置概要
窓口（連絡先）</t>
  </si>
  <si>
    <t>している</t>
  </si>
  <si>
    <t>苦情解決の措置概要
担当者</t>
  </si>
  <si>
    <t>していない</t>
  </si>
  <si>
    <t>一体的に管理運営する
他の事業所</t>
  </si>
  <si>
    <t>●出力シート</t>
  </si>
  <si>
    <t>～出力までの手順～
　１　入力シートの各項目に回答する。
　２　出力シートで申請日を入力し、出力する内容に誤りがないか確認して印刷する。</t>
  </si>
  <si>
    <t>事業所</t>
  </si>
  <si>
    <t>〒</t>
  </si>
  <si>
    <t>氏　名</t>
  </si>
  <si>
    <t>実施主体が地方公共団体である場合は、当該事業の実施について定めてある条例等</t>
  </si>
  <si>
    <t>サービス管理責任者</t>
  </si>
  <si>
    <t>医　師</t>
  </si>
  <si>
    <t>理学療法士</t>
  </si>
  <si>
    <t>作業療法士</t>
  </si>
  <si>
    <t>専従</t>
  </si>
  <si>
    <t>従業者数</t>
  </si>
  <si>
    <t>常勤（人）</t>
  </si>
  <si>
    <t>非常勤（人）</t>
  </si>
  <si>
    <t>常勤換算後の人数（人）</t>
  </si>
  <si>
    <t>基準上の必要人数（人）</t>
  </si>
  <si>
    <t>機能訓練指導員</t>
  </si>
  <si>
    <t>生活支援員</t>
  </si>
  <si>
    <t>精神保健福祉士</t>
  </si>
  <si>
    <t>施設が申告する障害支援区分の平均値</t>
  </si>
  <si>
    <t>サービス単位</t>
  </si>
  <si>
    <t>サービス単位１</t>
  </si>
  <si>
    <t>サービス単位２</t>
  </si>
  <si>
    <t>サービス単位３</t>
  </si>
  <si>
    <t>主な掲示事項</t>
  </si>
  <si>
    <t>単位ごとの営業日</t>
  </si>
  <si>
    <t>営業時間</t>
  </si>
  <si>
    <t>単位ごとのサービス提供時間（送迎時間を除く）</t>
  </si>
  <si>
    <t>基準上の必要定員</t>
  </si>
  <si>
    <t>多機能型実施の有無</t>
  </si>
  <si>
    <t>利用料</t>
  </si>
  <si>
    <t>その他の費用</t>
  </si>
  <si>
    <t>その他参考となる事項</t>
  </si>
  <si>
    <t>苦情解決の措置概要</t>
  </si>
  <si>
    <t>窓口（連絡先）</t>
  </si>
  <si>
    <t>担当者</t>
  </si>
  <si>
    <t>その他</t>
  </si>
  <si>
    <t>主な診療科名</t>
  </si>
  <si>
    <t>２．記入欄が不足する場合は、適宜欄を設けて記載するか又は別葉に記載した書類を添付してください。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</si>
  <si>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</si>
  <si>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</si>
  <si>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</si>
  <si>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６．「※兼務」欄は、施設入所支援事業以外との兼務を行う職員について記載してください。</t>
  </si>
  <si>
    <t>７．「その他の費用」欄には、利用者に直接金銭の負担を求める場合のサービス内容について記載してください。</t>
  </si>
  <si>
    <t>付表３－２　一体的に実施する従たる事業所の指定に係る記載事項</t>
  </si>
  <si>
    <t>※多機能型事業実施時は、各事業の付表と付表１３を併せて提出してください。</t>
  </si>
  <si>
    <t>別添のとおり（定款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</si>
  <si>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１．「受付番号」「基準上の必要人数」「基準上の必要値」「基準上の必要定員」欄には、記載しないでください。</t>
  </si>
  <si>
    <t>氏と名の間に一字スペースを入れてください。</t>
  </si>
  <si>
    <t>①</t>
  </si>
  <si>
    <t>②</t>
  </si>
  <si>
    <t>人</t>
  </si>
  <si>
    <t>（単位ごとの定員）</t>
  </si>
  <si>
    <t>一体的に管理運営する他の事業所</t>
  </si>
  <si>
    <t>営業時間①</t>
  </si>
  <si>
    <t>営業時間②</t>
  </si>
  <si>
    <t>単位ごとの営業日を記入してください。</t>
  </si>
  <si>
    <t>●●：●●～●●：●●と記入してください。</t>
  </si>
  <si>
    <t>該当する対象を選択してください
※身体障害は細分ごと選択</t>
  </si>
  <si>
    <t>身体障害者（細分なし）</t>
  </si>
  <si>
    <t>身体障害者（肢体不自由）</t>
  </si>
  <si>
    <t>身体障害者（視覚障害）</t>
  </si>
  <si>
    <t>身体障害者（聴覚・言語）</t>
  </si>
  <si>
    <t>身体障害者（内部障害）</t>
  </si>
  <si>
    <t>知的障害者</t>
  </si>
  <si>
    <t>難病等対象者</t>
  </si>
  <si>
    <t>特定なし</t>
  </si>
  <si>
    <t>単位ごとの定員①</t>
  </si>
  <si>
    <t>単位ごとの定員②</t>
  </si>
  <si>
    <t>多機能型実施の有無</t>
  </si>
  <si>
    <t>協力医療機関　名称</t>
  </si>
  <si>
    <t>協力医療機関　主な診療科名</t>
  </si>
  <si>
    <t>「長野県松本市丸の内３番７号」、「長野県松本市４４１７番地１」のように「－」（ハイフン）を使用せず、
入力してください。ただし、「８－２号」のような枝番に対する使用を除きます。</t>
  </si>
  <si>
    <t>「-（ハイフン）」を入力しないでください例：39086200（自動反映されます）</t>
  </si>
  <si>
    <t>サービス管理責任者（カタカナ）</t>
  </si>
  <si>
    <t>サービス
管理責任者</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</si>
</sst>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000\-00;000\-0000"/>
    <numFmt numFmtId="199" formatCode="yyyy&quot;年&quot;m&quot;月&quot;d&quot;日&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1"/>
      <color indexed="8"/>
      <name val="ＭＳ Ｐゴシック"/>
      <family val="3"/>
    </font>
    <font>
      <sz val="14"/>
      <name val="ＭＳ Ｐゴシック"/>
      <family val="3"/>
    </font>
    <font>
      <sz val="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style="dotted"/>
      <bottom style="thin"/>
    </border>
    <border>
      <left style="thin"/>
      <right/>
      <top style="dotted"/>
      <bottom style="thin"/>
    </border>
    <border>
      <left style="dotted"/>
      <right style="thin"/>
      <top style="dotted"/>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thin"/>
      <top>
        <color indexed="63"/>
      </top>
      <bottom style="dashed"/>
    </border>
    <border>
      <left style="thin"/>
      <right>
        <color indexed="63"/>
      </right>
      <top>
        <color indexed="63"/>
      </top>
      <bottom style="dashed"/>
    </border>
    <border>
      <left style="thin"/>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432">
    <xf numFmtId="0" fontId="0" fillId="0" borderId="0" xfId="0" applyAlignment="1">
      <alignment/>
    </xf>
    <xf numFmtId="0" fontId="0"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left" vertical="top"/>
    </xf>
    <xf numFmtId="0" fontId="0" fillId="0" borderId="0" xfId="0" applyFont="1" applyBorder="1" applyAlignment="1">
      <alignment horizontal="left"/>
    </xf>
    <xf numFmtId="0" fontId="0"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left" vertical="top"/>
    </xf>
    <xf numFmtId="0" fontId="0" fillId="0" borderId="15"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5" fillId="0" borderId="20" xfId="0" applyFont="1" applyBorder="1" applyAlignment="1">
      <alignment horizontal="right" vertical="top"/>
    </xf>
    <xf numFmtId="0" fontId="5" fillId="0" borderId="20" xfId="0" applyFont="1" applyBorder="1" applyAlignment="1">
      <alignment horizontal="left" vertical="top"/>
    </xf>
    <xf numFmtId="0" fontId="0" fillId="0" borderId="21" xfId="0" applyFont="1" applyBorder="1" applyAlignment="1">
      <alignment horizontal="left" vertical="top"/>
    </xf>
    <xf numFmtId="0" fontId="0" fillId="0" borderId="11" xfId="0" applyFont="1" applyBorder="1" applyAlignment="1">
      <alignment horizontal="center" vertical="center" wrapText="1"/>
    </xf>
    <xf numFmtId="0" fontId="5" fillId="0" borderId="22" xfId="0" applyFont="1" applyBorder="1" applyAlignment="1">
      <alignment horizontal="center" vertical="center"/>
    </xf>
    <xf numFmtId="0" fontId="0" fillId="0" borderId="23" xfId="0" applyFont="1" applyBorder="1" applyAlignment="1">
      <alignment horizontal="left" vertical="top"/>
    </xf>
    <xf numFmtId="0" fontId="0" fillId="0" borderId="22" xfId="0" applyFont="1" applyBorder="1" applyAlignment="1">
      <alignment horizontal="left" vertical="top"/>
    </xf>
    <xf numFmtId="0" fontId="0" fillId="0" borderId="24" xfId="0" applyFont="1" applyBorder="1" applyAlignment="1">
      <alignment horizontal="left" vertical="top"/>
    </xf>
    <xf numFmtId="0" fontId="0" fillId="0" borderId="25"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0" fillId="0" borderId="30" xfId="0" applyFont="1" applyBorder="1" applyAlignment="1">
      <alignment horizontal="center" vertical="center"/>
    </xf>
    <xf numFmtId="0" fontId="5" fillId="0" borderId="11" xfId="65" applyFont="1" applyFill="1" applyBorder="1">
      <alignment vertical="center"/>
      <protection/>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 fillId="0" borderId="0" xfId="65" applyFont="1" applyFill="1">
      <alignment vertical="center"/>
      <protection/>
    </xf>
    <xf numFmtId="0" fontId="5" fillId="0" borderId="12" xfId="65" applyFont="1" applyFill="1" applyBorder="1">
      <alignment vertical="center"/>
      <protection/>
    </xf>
    <xf numFmtId="0" fontId="5" fillId="0" borderId="13" xfId="65" applyFont="1" applyFill="1" applyBorder="1">
      <alignment vertical="center"/>
      <protection/>
    </xf>
    <xf numFmtId="0" fontId="5" fillId="0" borderId="25" xfId="65" applyFont="1" applyFill="1" applyBorder="1">
      <alignment vertical="center"/>
      <protection/>
    </xf>
    <xf numFmtId="0" fontId="5" fillId="0" borderId="14" xfId="64" applyFont="1" applyFill="1" applyBorder="1" applyAlignment="1">
      <alignment horizontal="center" vertical="center"/>
      <protection/>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5" fillId="0" borderId="23" xfId="64" applyFont="1" applyFill="1" applyBorder="1" applyAlignment="1">
      <alignment horizontal="center" vertical="center"/>
      <protection/>
    </xf>
    <xf numFmtId="0" fontId="5" fillId="0" borderId="17"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30" xfId="64" applyFont="1" applyFill="1" applyBorder="1" applyAlignment="1">
      <alignment horizontal="center" vertical="center"/>
      <protection/>
    </xf>
    <xf numFmtId="0" fontId="5" fillId="0" borderId="22" xfId="64" applyFont="1" applyFill="1" applyBorder="1" applyAlignment="1">
      <alignment horizontal="center" vertical="center"/>
      <protection/>
    </xf>
    <xf numFmtId="0" fontId="5" fillId="0" borderId="24" xfId="64" applyFont="1" applyFill="1" applyBorder="1" applyAlignment="1">
      <alignment horizontal="center" vertical="center"/>
      <protection/>
    </xf>
    <xf numFmtId="0" fontId="5" fillId="0" borderId="33" xfId="0" applyFont="1" applyBorder="1" applyAlignment="1">
      <alignment horizontal="center" vertical="center" shrinkToFit="1"/>
    </xf>
    <xf numFmtId="0" fontId="5" fillId="0" borderId="31" xfId="0" applyFont="1" applyBorder="1" applyAlignment="1">
      <alignment vertical="center"/>
    </xf>
    <xf numFmtId="0" fontId="5" fillId="0" borderId="22" xfId="0" applyFont="1" applyBorder="1" applyAlignment="1">
      <alignment vertical="center"/>
    </xf>
    <xf numFmtId="0" fontId="5" fillId="0" borderId="34" xfId="0" applyFont="1" applyBorder="1" applyAlignment="1">
      <alignment vertical="center"/>
    </xf>
    <xf numFmtId="0" fontId="0" fillId="0" borderId="35" xfId="0" applyFont="1" applyBorder="1" applyAlignment="1">
      <alignment horizontal="center" vertical="center"/>
    </xf>
    <xf numFmtId="0" fontId="6" fillId="0" borderId="0" xfId="0" applyFont="1" applyBorder="1" applyAlignment="1">
      <alignment horizontal="center" vertical="center" shrinkToFit="1"/>
    </xf>
    <xf numFmtId="0" fontId="5" fillId="0" borderId="0" xfId="0" applyFont="1" applyBorder="1" applyAlignment="1">
      <alignment horizontal="left" vertical="center"/>
    </xf>
    <xf numFmtId="0" fontId="0" fillId="0" borderId="0" xfId="0" applyFont="1" applyAlignment="1">
      <alignment vertical="center"/>
    </xf>
    <xf numFmtId="0" fontId="5" fillId="0" borderId="0" xfId="0" applyFont="1" applyAlignment="1">
      <alignment horizontal="center" vertical="center"/>
    </xf>
    <xf numFmtId="0" fontId="0" fillId="0" borderId="0" xfId="63" applyAlignment="1">
      <alignment horizontal="left" vertical="center"/>
      <protection/>
    </xf>
    <xf numFmtId="0" fontId="5" fillId="0" borderId="0" xfId="63" applyFont="1" applyAlignment="1">
      <alignment vertical="center"/>
      <protection/>
    </xf>
    <xf numFmtId="0" fontId="0" fillId="0" borderId="0" xfId="63">
      <alignment/>
      <protection/>
    </xf>
    <xf numFmtId="0" fontId="0" fillId="0" borderId="0" xfId="63" applyAlignment="1">
      <alignment wrapText="1"/>
      <protection/>
    </xf>
    <xf numFmtId="0" fontId="6" fillId="0" borderId="0" xfId="63" applyFont="1" applyAlignment="1">
      <alignment horizontal="center" vertical="center"/>
      <protection/>
    </xf>
    <xf numFmtId="0" fontId="6" fillId="0" borderId="0" xfId="63" applyFont="1" applyAlignment="1">
      <alignment vertical="center"/>
      <protection/>
    </xf>
    <xf numFmtId="0" fontId="0" fillId="0" borderId="36" xfId="63" applyFont="1" applyBorder="1" applyAlignment="1">
      <alignment horizontal="left" vertical="center"/>
      <protection/>
    </xf>
    <xf numFmtId="0" fontId="6" fillId="0" borderId="12" xfId="63" applyFont="1" applyBorder="1" applyAlignment="1">
      <alignment vertical="center"/>
      <protection/>
    </xf>
    <xf numFmtId="0" fontId="6" fillId="0" borderId="0" xfId="63" applyFont="1">
      <alignment/>
      <protection/>
    </xf>
    <xf numFmtId="0" fontId="0" fillId="0" borderId="13" xfId="63" applyBorder="1" applyAlignment="1">
      <alignment horizontal="center" vertical="center"/>
      <protection/>
    </xf>
    <xf numFmtId="0" fontId="0" fillId="0" borderId="35" xfId="63" applyBorder="1" applyAlignment="1">
      <alignment vertical="center"/>
      <protection/>
    </xf>
    <xf numFmtId="0" fontId="0" fillId="0" borderId="37" xfId="63" applyFont="1" applyBorder="1" applyAlignment="1">
      <alignment horizontal="left" vertical="center"/>
      <protection/>
    </xf>
    <xf numFmtId="0" fontId="5" fillId="0" borderId="12" xfId="63" applyFont="1" applyBorder="1" applyAlignment="1">
      <alignment vertical="center"/>
      <protection/>
    </xf>
    <xf numFmtId="198" fontId="0" fillId="0" borderId="37" xfId="63" applyNumberFormat="1" applyFont="1" applyBorder="1" applyAlignment="1">
      <alignment horizontal="left" vertical="center"/>
      <protection/>
    </xf>
    <xf numFmtId="0" fontId="5" fillId="0" borderId="12" xfId="63" applyFont="1" applyBorder="1" applyAlignment="1">
      <alignment vertical="center" wrapText="1"/>
      <protection/>
    </xf>
    <xf numFmtId="0" fontId="0" fillId="0" borderId="35" xfId="63" applyFont="1" applyBorder="1" applyAlignment="1">
      <alignment vertical="center"/>
      <protection/>
    </xf>
    <xf numFmtId="0" fontId="32" fillId="0" borderId="37" xfId="44" applyBorder="1" applyAlignment="1">
      <alignment horizontal="left" vertical="center"/>
    </xf>
    <xf numFmtId="0" fontId="0" fillId="0" borderId="35" xfId="63" applyFont="1" applyBorder="1" applyAlignment="1">
      <alignment vertical="center" wrapText="1"/>
      <protection/>
    </xf>
    <xf numFmtId="0" fontId="0" fillId="0" borderId="0" xfId="63" applyAlignment="1">
      <alignment vertical="center"/>
      <protection/>
    </xf>
    <xf numFmtId="0" fontId="0" fillId="0" borderId="0" xfId="63" applyAlignment="1">
      <alignment horizontal="center" vertical="center"/>
      <protection/>
    </xf>
    <xf numFmtId="0" fontId="9" fillId="0" borderId="35" xfId="63" applyFont="1" applyBorder="1" applyAlignment="1">
      <alignment vertical="center" wrapText="1"/>
      <protection/>
    </xf>
    <xf numFmtId="0" fontId="0" fillId="0" borderId="37" xfId="63" applyBorder="1" applyAlignment="1">
      <alignment horizontal="left" vertical="center"/>
      <protection/>
    </xf>
    <xf numFmtId="0" fontId="0" fillId="0" borderId="13" xfId="63" applyFont="1" applyBorder="1" applyAlignment="1" quotePrefix="1">
      <alignment horizontal="center" vertical="center"/>
      <protection/>
    </xf>
    <xf numFmtId="56" fontId="0" fillId="0" borderId="13" xfId="63" applyNumberFormat="1" applyFont="1" applyBorder="1" applyAlignment="1" quotePrefix="1">
      <alignment horizontal="center" vertical="center"/>
      <protection/>
    </xf>
    <xf numFmtId="0" fontId="0" fillId="0" borderId="13" xfId="63" applyNumberFormat="1" applyFont="1" applyFill="1" applyBorder="1" applyAlignment="1" quotePrefix="1">
      <alignment horizontal="center" vertical="center"/>
      <protection/>
    </xf>
    <xf numFmtId="0" fontId="0" fillId="0" borderId="35" xfId="63" applyFont="1" applyFill="1" applyBorder="1" applyAlignment="1">
      <alignment vertical="center" wrapText="1"/>
      <protection/>
    </xf>
    <xf numFmtId="0" fontId="5" fillId="0" borderId="12" xfId="63" applyFont="1" applyFill="1" applyBorder="1" applyAlignment="1">
      <alignment vertical="center"/>
      <protection/>
    </xf>
    <xf numFmtId="0" fontId="0" fillId="0" borderId="0" xfId="63" applyFill="1">
      <alignment/>
      <protection/>
    </xf>
    <xf numFmtId="0" fontId="0" fillId="0" borderId="0" xfId="63" applyBorder="1" applyAlignment="1">
      <alignment horizontal="center" vertical="center"/>
      <protection/>
    </xf>
    <xf numFmtId="0" fontId="0" fillId="0" borderId="0" xfId="63" applyBorder="1" applyAlignment="1">
      <alignment vertical="center" wrapText="1"/>
      <protection/>
    </xf>
    <xf numFmtId="0" fontId="0" fillId="0" borderId="0" xfId="63" applyBorder="1" applyAlignment="1">
      <alignment horizontal="left" vertical="center"/>
      <protection/>
    </xf>
    <xf numFmtId="0" fontId="5" fillId="0" borderId="0" xfId="63" applyFont="1" applyBorder="1" applyAlignment="1">
      <alignment vertical="center" wrapText="1"/>
      <protection/>
    </xf>
    <xf numFmtId="0" fontId="0" fillId="0" borderId="0" xfId="63" applyBorder="1">
      <alignment/>
      <protection/>
    </xf>
    <xf numFmtId="0" fontId="0" fillId="0" borderId="37" xfId="63" applyNumberFormat="1" applyBorder="1" applyAlignment="1">
      <alignment horizontal="left" vertical="center"/>
      <protection/>
    </xf>
    <xf numFmtId="0" fontId="0" fillId="0" borderId="35" xfId="63" applyFont="1" applyBorder="1" applyAlignment="1">
      <alignment vertical="center" wrapText="1"/>
      <protection/>
    </xf>
    <xf numFmtId="0" fontId="0" fillId="0" borderId="37" xfId="63" applyNumberFormat="1" applyFont="1" applyBorder="1" applyAlignment="1">
      <alignment horizontal="left" vertical="center"/>
      <protection/>
    </xf>
    <xf numFmtId="0" fontId="0" fillId="0" borderId="35" xfId="63" applyFont="1" applyBorder="1" applyAlignment="1">
      <alignment vertical="center"/>
      <protection/>
    </xf>
    <xf numFmtId="0" fontId="0" fillId="0" borderId="0" xfId="63" applyFont="1">
      <alignment/>
      <protection/>
    </xf>
    <xf numFmtId="0" fontId="0" fillId="0" borderId="37" xfId="52" applyNumberFormat="1" applyBorder="1" applyAlignment="1">
      <alignment horizontal="left" vertical="center"/>
    </xf>
    <xf numFmtId="0" fontId="0" fillId="0" borderId="0" xfId="63" applyFont="1" applyAlignment="1">
      <alignment vertical="center"/>
      <protection/>
    </xf>
    <xf numFmtId="0" fontId="0" fillId="0" borderId="0" xfId="63" applyFont="1" applyAlignment="1">
      <alignment vertical="center"/>
      <protection/>
    </xf>
    <xf numFmtId="0" fontId="0" fillId="0" borderId="0" xfId="63" applyFont="1" applyFill="1" applyBorder="1" applyAlignment="1">
      <alignment horizontal="center" vertical="center"/>
      <protection/>
    </xf>
    <xf numFmtId="0" fontId="0" fillId="0" borderId="14" xfId="63" applyFont="1" applyBorder="1" applyAlignment="1">
      <alignment horizontal="left" vertical="center" shrinkToFit="1"/>
      <protection/>
    </xf>
    <xf numFmtId="0" fontId="0" fillId="0" borderId="0" xfId="63" applyFont="1" applyBorder="1" applyAlignment="1">
      <alignment horizontal="left" vertical="center" shrinkToFit="1"/>
      <protection/>
    </xf>
    <xf numFmtId="0" fontId="0" fillId="0" borderId="38" xfId="63" applyFont="1" applyBorder="1" applyAlignment="1">
      <alignment horizontal="left" vertical="center" shrinkToFit="1"/>
      <protection/>
    </xf>
    <xf numFmtId="0" fontId="0" fillId="0" borderId="22" xfId="63" applyFont="1" applyBorder="1" applyAlignment="1">
      <alignment horizontal="left" vertical="center"/>
      <protection/>
    </xf>
    <xf numFmtId="198" fontId="0" fillId="0" borderId="15" xfId="63" applyNumberFormat="1" applyFont="1" applyBorder="1" applyAlignment="1">
      <alignment horizontal="left" vertical="center"/>
      <protection/>
    </xf>
    <xf numFmtId="0" fontId="0" fillId="0" borderId="0" xfId="63" applyFont="1" applyFill="1" applyBorder="1" applyAlignment="1">
      <alignment horizontal="left" vertical="center"/>
      <protection/>
    </xf>
    <xf numFmtId="0" fontId="0" fillId="0" borderId="0" xfId="63" applyFont="1" applyFill="1" applyBorder="1" applyAlignment="1">
      <alignment horizontal="center" vertical="center" shrinkToFit="1"/>
      <protection/>
    </xf>
    <xf numFmtId="199" fontId="0" fillId="0" borderId="0" xfId="63" applyNumberFormat="1" applyFont="1" applyFill="1" applyBorder="1" applyAlignment="1">
      <alignment horizontal="center" vertical="center"/>
      <protection/>
    </xf>
    <xf numFmtId="0" fontId="0" fillId="0" borderId="0" xfId="63" applyFill="1" applyBorder="1">
      <alignment/>
      <protection/>
    </xf>
    <xf numFmtId="199" fontId="0" fillId="0" borderId="15" xfId="63" applyNumberFormat="1" applyFont="1" applyFill="1" applyBorder="1" applyAlignment="1">
      <alignment horizontal="center" vertical="center"/>
      <protection/>
    </xf>
    <xf numFmtId="0" fontId="0" fillId="0" borderId="15" xfId="63" applyFill="1" applyBorder="1">
      <alignment/>
      <protection/>
    </xf>
    <xf numFmtId="0" fontId="0" fillId="0" borderId="31" xfId="63" applyBorder="1" applyAlignment="1">
      <alignment shrinkToFit="1"/>
      <protection/>
    </xf>
    <xf numFmtId="38" fontId="0" fillId="0" borderId="0" xfId="52" applyFont="1" applyFill="1" applyBorder="1" applyAlignment="1">
      <alignment horizontal="left" vertical="center"/>
    </xf>
    <xf numFmtId="0" fontId="0" fillId="0" borderId="0" xfId="63" applyFont="1" applyFill="1" applyBorder="1" applyAlignment="1">
      <alignment vertical="center"/>
      <protection/>
    </xf>
    <xf numFmtId="0" fontId="0" fillId="0" borderId="0" xfId="0" applyFont="1" applyAlignment="1">
      <alignment horizontal="left" vertical="center"/>
    </xf>
    <xf numFmtId="0" fontId="0" fillId="0" borderId="14" xfId="63" applyFont="1" applyFill="1" applyBorder="1" applyAlignment="1">
      <alignment horizontal="left" vertical="center"/>
      <protection/>
    </xf>
    <xf numFmtId="0" fontId="0" fillId="0" borderId="14" xfId="63" applyFont="1" applyFill="1" applyBorder="1" applyAlignment="1">
      <alignment vertical="center"/>
      <protection/>
    </xf>
    <xf numFmtId="0" fontId="0" fillId="0" borderId="23" xfId="63" applyFont="1" applyFill="1" applyBorder="1" applyAlignment="1">
      <alignment horizontal="left" vertical="center"/>
      <protection/>
    </xf>
    <xf numFmtId="0" fontId="0" fillId="0" borderId="22" xfId="63" applyFont="1" applyFill="1" applyBorder="1" applyAlignment="1">
      <alignment horizontal="left" vertical="center"/>
      <protection/>
    </xf>
    <xf numFmtId="199" fontId="0" fillId="0" borderId="35" xfId="63" applyNumberFormat="1" applyFont="1" applyFill="1" applyBorder="1" applyAlignment="1">
      <alignment vertical="center" shrinkToFit="1"/>
      <protection/>
    </xf>
    <xf numFmtId="0" fontId="0" fillId="0" borderId="38" xfId="63" applyBorder="1">
      <alignment/>
      <protection/>
    </xf>
    <xf numFmtId="199" fontId="0" fillId="0" borderId="31" xfId="63" applyNumberFormat="1" applyFont="1" applyFill="1" applyBorder="1" applyAlignment="1">
      <alignment vertical="center"/>
      <protection/>
    </xf>
    <xf numFmtId="199" fontId="0" fillId="0" borderId="31" xfId="63" applyNumberFormat="1" applyFont="1" applyFill="1" applyBorder="1" applyAlignment="1">
      <alignment vertical="center"/>
      <protection/>
    </xf>
    <xf numFmtId="0" fontId="0" fillId="0" borderId="31" xfId="63" applyNumberFormat="1" applyFont="1" applyFill="1" applyBorder="1" applyAlignment="1">
      <alignment vertical="center" shrinkToFit="1"/>
      <protection/>
    </xf>
    <xf numFmtId="0" fontId="0" fillId="0" borderId="12" xfId="63" applyNumberFormat="1" applyFont="1" applyFill="1" applyBorder="1" applyAlignment="1">
      <alignment vertical="center" shrinkToFit="1"/>
      <protection/>
    </xf>
    <xf numFmtId="0" fontId="0" fillId="8" borderId="13" xfId="63" applyFont="1" applyFill="1" applyBorder="1" applyAlignment="1" quotePrefix="1">
      <alignment horizontal="center" vertical="center"/>
      <protection/>
    </xf>
    <xf numFmtId="0" fontId="0" fillId="8" borderId="35" xfId="63" applyFont="1" applyFill="1" applyBorder="1" applyAlignment="1">
      <alignment vertical="center" wrapText="1"/>
      <protection/>
    </xf>
    <xf numFmtId="0" fontId="0" fillId="8" borderId="37" xfId="63" applyFill="1" applyBorder="1" applyAlignment="1">
      <alignment horizontal="left" vertical="center"/>
      <protection/>
    </xf>
    <xf numFmtId="0" fontId="5" fillId="8" borderId="12" xfId="63" applyFont="1" applyFill="1" applyBorder="1" applyAlignment="1">
      <alignment vertical="center"/>
      <protection/>
    </xf>
    <xf numFmtId="0" fontId="0" fillId="8" borderId="0" xfId="63" applyFill="1">
      <alignment/>
      <protection/>
    </xf>
    <xf numFmtId="17" fontId="0" fillId="8" borderId="13" xfId="63" applyNumberFormat="1" applyFont="1" applyFill="1" applyBorder="1" applyAlignment="1" quotePrefix="1">
      <alignment horizontal="center" vertical="center"/>
      <protection/>
    </xf>
    <xf numFmtId="56" fontId="0" fillId="8" borderId="13" xfId="63" applyNumberFormat="1" applyFont="1" applyFill="1" applyBorder="1" applyAlignment="1" quotePrefix="1">
      <alignment horizontal="center" vertical="center"/>
      <protection/>
    </xf>
    <xf numFmtId="0" fontId="0" fillId="8" borderId="13" xfId="63" applyNumberFormat="1" applyFont="1" applyFill="1" applyBorder="1" applyAlignment="1" quotePrefix="1">
      <alignment horizontal="center" vertical="center"/>
      <protection/>
    </xf>
    <xf numFmtId="0" fontId="9" fillId="0" borderId="13" xfId="63" applyFont="1" applyBorder="1" applyAlignment="1">
      <alignment horizontal="left" vertical="center"/>
      <protection/>
    </xf>
    <xf numFmtId="0" fontId="0" fillId="0" borderId="13" xfId="63" applyFill="1" applyBorder="1">
      <alignment/>
      <protection/>
    </xf>
    <xf numFmtId="0" fontId="0" fillId="33" borderId="0" xfId="63" applyFill="1">
      <alignment/>
      <protection/>
    </xf>
    <xf numFmtId="0" fontId="6" fillId="0" borderId="17" xfId="63" applyFont="1" applyFill="1" applyBorder="1" applyAlignment="1">
      <alignment horizontal="right" vertical="center" shrinkToFit="1"/>
      <protection/>
    </xf>
    <xf numFmtId="0" fontId="0" fillId="0" borderId="39" xfId="63" applyBorder="1" applyAlignment="1">
      <alignment horizontal="center" vertical="center"/>
      <protection/>
    </xf>
    <xf numFmtId="0" fontId="0" fillId="0" borderId="33" xfId="63" applyBorder="1" applyAlignment="1">
      <alignment horizontal="center" vertical="center"/>
      <protection/>
    </xf>
    <xf numFmtId="0" fontId="0" fillId="0" borderId="40" xfId="63" applyBorder="1" applyAlignment="1">
      <alignment horizontal="center" vertical="center"/>
      <protection/>
    </xf>
    <xf numFmtId="0" fontId="0" fillId="0" borderId="41" xfId="63" applyFont="1" applyBorder="1" applyAlignment="1">
      <alignment vertical="center" wrapText="1"/>
      <protection/>
    </xf>
    <xf numFmtId="0" fontId="0" fillId="0" borderId="42" xfId="0" applyBorder="1" applyAlignment="1">
      <alignment vertical="center" wrapText="1"/>
    </xf>
    <xf numFmtId="0" fontId="0" fillId="0" borderId="43" xfId="0" applyBorder="1" applyAlignment="1">
      <alignment vertical="center" wrapText="1"/>
    </xf>
    <xf numFmtId="0" fontId="5" fillId="0" borderId="44" xfId="63" applyFont="1" applyBorder="1" applyAlignment="1">
      <alignment horizontal="left" vertical="center" wrapText="1"/>
      <protection/>
    </xf>
    <xf numFmtId="0" fontId="5" fillId="0" borderId="11" xfId="63" applyFont="1" applyBorder="1" applyAlignment="1">
      <alignment horizontal="left" vertical="center"/>
      <protection/>
    </xf>
    <xf numFmtId="0" fontId="5" fillId="0" borderId="25" xfId="63" applyFont="1" applyBorder="1" applyAlignment="1">
      <alignment horizontal="left" vertical="center"/>
      <protection/>
    </xf>
    <xf numFmtId="0" fontId="0" fillId="0" borderId="39" xfId="63" applyNumberFormat="1" applyFont="1" applyBorder="1" applyAlignment="1" quotePrefix="1">
      <alignment horizontal="center" vertical="center"/>
      <protection/>
    </xf>
    <xf numFmtId="0" fontId="0" fillId="0" borderId="33" xfId="0" applyNumberFormat="1" applyBorder="1" applyAlignment="1">
      <alignment horizontal="center" vertical="center"/>
    </xf>
    <xf numFmtId="0" fontId="0" fillId="0" borderId="40" xfId="0" applyNumberFormat="1" applyBorder="1" applyAlignment="1">
      <alignment horizontal="center" vertical="center"/>
    </xf>
    <xf numFmtId="0" fontId="8" fillId="0" borderId="0" xfId="63" applyFont="1" applyAlignment="1">
      <alignment horizontal="left" vertical="center"/>
      <protection/>
    </xf>
    <xf numFmtId="0" fontId="0" fillId="0" borderId="0" xfId="63" applyAlignment="1">
      <alignment horizontal="left" vertical="top" wrapText="1"/>
      <protection/>
    </xf>
    <xf numFmtId="0" fontId="6" fillId="0" borderId="0" xfId="63" applyFont="1" applyAlignment="1">
      <alignment horizontal="left" vertical="center" wrapText="1"/>
      <protection/>
    </xf>
    <xf numFmtId="0" fontId="0" fillId="0" borderId="23" xfId="63" applyFont="1" applyBorder="1" applyAlignment="1">
      <alignment horizontal="left" vertical="center"/>
      <protection/>
    </xf>
    <xf numFmtId="0" fontId="0" fillId="0" borderId="22" xfId="63" applyBorder="1" applyAlignment="1">
      <alignment horizontal="left" vertical="center"/>
      <protection/>
    </xf>
    <xf numFmtId="0" fontId="0" fillId="0" borderId="34" xfId="63" applyBorder="1" applyAlignment="1">
      <alignment horizontal="left" vertical="center"/>
      <protection/>
    </xf>
    <xf numFmtId="0" fontId="9" fillId="0" borderId="39" xfId="63" applyFont="1" applyBorder="1" applyAlignment="1">
      <alignment horizontal="left" vertical="center"/>
      <protection/>
    </xf>
    <xf numFmtId="0" fontId="9" fillId="0" borderId="40" xfId="63" applyFont="1" applyBorder="1" applyAlignment="1">
      <alignment horizontal="left" vertical="center"/>
      <protection/>
    </xf>
    <xf numFmtId="0" fontId="0" fillId="0" borderId="31" xfId="63" applyNumberFormat="1" applyFont="1" applyFill="1" applyBorder="1" applyAlignment="1">
      <alignment horizontal="center" vertical="center" shrinkToFit="1"/>
      <protection/>
    </xf>
    <xf numFmtId="0" fontId="0" fillId="0" borderId="12" xfId="63" applyNumberFormat="1" applyFont="1" applyFill="1" applyBorder="1" applyAlignment="1">
      <alignment horizontal="center" vertical="center" shrinkToFit="1"/>
      <protection/>
    </xf>
    <xf numFmtId="199" fontId="0" fillId="0" borderId="35" xfId="63" applyNumberFormat="1" applyFont="1" applyFill="1" applyBorder="1" applyAlignment="1">
      <alignment horizontal="center" vertical="center"/>
      <protection/>
    </xf>
    <xf numFmtId="199" fontId="0" fillId="0" borderId="31" xfId="63" applyNumberFormat="1" applyFont="1" applyFill="1" applyBorder="1" applyAlignment="1">
      <alignment horizontal="center" vertical="center"/>
      <protection/>
    </xf>
    <xf numFmtId="0" fontId="0" fillId="0" borderId="31" xfId="63" applyNumberFormat="1" applyFont="1" applyFill="1" applyBorder="1" applyAlignment="1">
      <alignment horizontal="center" vertical="center" shrinkToFit="1"/>
      <protection/>
    </xf>
    <xf numFmtId="0" fontId="0" fillId="0" borderId="35" xfId="63" applyFont="1" applyBorder="1" applyAlignment="1">
      <alignment horizontal="center" vertical="center" shrinkToFit="1"/>
      <protection/>
    </xf>
    <xf numFmtId="0" fontId="0" fillId="0" borderId="12" xfId="63" applyFont="1" applyBorder="1" applyAlignment="1">
      <alignment horizontal="center" vertical="center" shrinkToFit="1"/>
      <protection/>
    </xf>
    <xf numFmtId="0" fontId="0" fillId="0" borderId="35" xfId="63" applyFont="1" applyBorder="1" applyAlignment="1">
      <alignment horizontal="center" vertical="center" shrinkToFit="1"/>
      <protection/>
    </xf>
    <xf numFmtId="0" fontId="0" fillId="0" borderId="12" xfId="63" applyFont="1" applyBorder="1" applyAlignment="1">
      <alignment horizontal="center" vertical="center" shrinkToFit="1"/>
      <protection/>
    </xf>
    <xf numFmtId="0" fontId="8" fillId="0" borderId="0" xfId="63" applyFont="1" applyAlignment="1">
      <alignment horizontal="left" vertical="top"/>
      <protection/>
    </xf>
    <xf numFmtId="0" fontId="0" fillId="0" borderId="0" xfId="63" applyAlignment="1">
      <alignment horizontal="left" vertical="top"/>
      <protection/>
    </xf>
    <xf numFmtId="0" fontId="0" fillId="0" borderId="45"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47" xfId="63" applyFont="1" applyBorder="1" applyAlignment="1">
      <alignment horizontal="center" vertical="center"/>
      <protection/>
    </xf>
    <xf numFmtId="0" fontId="0" fillId="34" borderId="45" xfId="63" applyFont="1" applyFill="1" applyBorder="1" applyAlignment="1">
      <alignment horizontal="center" vertical="center"/>
      <protection/>
    </xf>
    <xf numFmtId="0" fontId="0" fillId="34" borderId="46" xfId="63" applyFont="1" applyFill="1" applyBorder="1" applyAlignment="1">
      <alignment horizontal="center" vertical="center"/>
      <protection/>
    </xf>
    <xf numFmtId="0" fontId="0" fillId="34" borderId="47" xfId="63" applyFont="1" applyFill="1" applyBorder="1" applyAlignment="1">
      <alignment horizontal="center" vertical="center"/>
      <protection/>
    </xf>
    <xf numFmtId="0" fontId="0" fillId="0" borderId="17" xfId="63" applyFont="1" applyFill="1" applyBorder="1" applyAlignment="1">
      <alignment horizontal="center" vertical="center" textRotation="255" shrinkToFit="1"/>
      <protection/>
    </xf>
    <xf numFmtId="0" fontId="0" fillId="0" borderId="16" xfId="63" applyFont="1" applyFill="1" applyBorder="1" applyAlignment="1">
      <alignment horizontal="center" vertical="center" textRotation="255" shrinkToFit="1"/>
      <protection/>
    </xf>
    <xf numFmtId="0" fontId="0" fillId="0" borderId="14" xfId="63" applyFont="1" applyFill="1" applyBorder="1" applyAlignment="1">
      <alignment horizontal="center" vertical="center" textRotation="255" shrinkToFit="1"/>
      <protection/>
    </xf>
    <xf numFmtId="0" fontId="0" fillId="0" borderId="38" xfId="63" applyFont="1" applyFill="1" applyBorder="1" applyAlignment="1">
      <alignment horizontal="center" vertical="center" textRotation="255" shrinkToFit="1"/>
      <protection/>
    </xf>
    <xf numFmtId="0" fontId="0" fillId="0" borderId="23" xfId="63" applyFont="1" applyFill="1" applyBorder="1" applyAlignment="1">
      <alignment horizontal="center" vertical="center" textRotation="255" shrinkToFit="1"/>
      <protection/>
    </xf>
    <xf numFmtId="0" fontId="0" fillId="0" borderId="34" xfId="63" applyFont="1" applyFill="1" applyBorder="1" applyAlignment="1">
      <alignment horizontal="center" vertical="center" textRotation="255" shrinkToFit="1"/>
      <protection/>
    </xf>
    <xf numFmtId="0" fontId="0" fillId="0" borderId="39" xfId="63" applyFont="1" applyFill="1" applyBorder="1" applyAlignment="1">
      <alignment horizontal="center" vertical="center" shrinkToFit="1"/>
      <protection/>
    </xf>
    <xf numFmtId="0" fontId="0" fillId="0" borderId="39" xfId="63" applyFont="1" applyFill="1" applyBorder="1" applyAlignment="1">
      <alignment horizontal="left" vertical="center" shrinkToFit="1"/>
      <protection/>
    </xf>
    <xf numFmtId="0" fontId="0" fillId="0" borderId="48" xfId="63" applyFont="1" applyFill="1" applyBorder="1" applyAlignment="1">
      <alignment horizontal="center" vertical="center" shrinkToFit="1"/>
      <protection/>
    </xf>
    <xf numFmtId="0" fontId="0" fillId="0" borderId="48" xfId="63" applyFont="1" applyFill="1" applyBorder="1" applyAlignment="1">
      <alignment horizontal="left" vertical="center" shrinkToFit="1"/>
      <protection/>
    </xf>
    <xf numFmtId="0" fontId="0" fillId="0" borderId="17" xfId="63" applyFont="1" applyFill="1" applyBorder="1" applyAlignment="1">
      <alignment horizontal="center" vertical="center" shrinkToFit="1"/>
      <protection/>
    </xf>
    <xf numFmtId="0" fontId="0" fillId="0" borderId="15" xfId="63" applyFont="1" applyFill="1" applyBorder="1" applyAlignment="1">
      <alignment horizontal="center" vertical="center" shrinkToFit="1"/>
      <protection/>
    </xf>
    <xf numFmtId="0" fontId="0" fillId="0" borderId="16" xfId="63" applyFont="1" applyFill="1" applyBorder="1" applyAlignment="1">
      <alignment horizontal="center" vertical="center" shrinkToFit="1"/>
      <protection/>
    </xf>
    <xf numFmtId="0" fontId="0" fillId="0" borderId="23" xfId="63" applyFont="1" applyFill="1" applyBorder="1" applyAlignment="1">
      <alignment horizontal="center" vertical="center" shrinkToFit="1"/>
      <protection/>
    </xf>
    <xf numFmtId="0" fontId="0" fillId="0" borderId="22" xfId="63" applyFont="1" applyFill="1" applyBorder="1" applyAlignment="1">
      <alignment horizontal="center" vertical="center" shrinkToFit="1"/>
      <protection/>
    </xf>
    <xf numFmtId="0" fontId="0" fillId="0" borderId="34" xfId="63" applyFont="1" applyFill="1" applyBorder="1" applyAlignment="1">
      <alignment horizontal="center" vertical="center" shrinkToFit="1"/>
      <protection/>
    </xf>
    <xf numFmtId="0" fontId="0" fillId="0" borderId="35" xfId="63" applyFont="1" applyFill="1" applyBorder="1" applyAlignment="1">
      <alignment horizontal="center" vertical="center" shrinkToFit="1"/>
      <protection/>
    </xf>
    <xf numFmtId="0" fontId="0" fillId="0" borderId="31" xfId="63" applyFont="1" applyFill="1" applyBorder="1" applyAlignment="1">
      <alignment horizontal="center" vertical="center" shrinkToFit="1"/>
      <protection/>
    </xf>
    <xf numFmtId="0" fontId="0" fillId="0" borderId="12" xfId="63" applyFont="1" applyFill="1" applyBorder="1" applyAlignment="1">
      <alignment horizontal="center" vertical="center" shrinkToFit="1"/>
      <protection/>
    </xf>
    <xf numFmtId="0" fontId="6" fillId="0" borderId="35" xfId="63" applyFont="1" applyFill="1" applyBorder="1" applyAlignment="1">
      <alignment horizontal="left" vertical="center" shrinkToFit="1"/>
      <protection/>
    </xf>
    <xf numFmtId="0" fontId="6" fillId="0" borderId="31" xfId="63" applyFont="1" applyFill="1" applyBorder="1" applyAlignment="1">
      <alignment horizontal="left" vertical="center" shrinkToFit="1"/>
      <protection/>
    </xf>
    <xf numFmtId="0" fontId="6" fillId="0" borderId="12" xfId="63" applyFont="1" applyFill="1" applyBorder="1" applyAlignment="1">
      <alignment horizontal="left" vertical="center" shrinkToFit="1"/>
      <protection/>
    </xf>
    <xf numFmtId="198" fontId="6" fillId="0" borderId="15" xfId="63" applyNumberFormat="1" applyFont="1" applyFill="1" applyBorder="1" applyAlignment="1">
      <alignment horizontal="left" vertical="center" shrinkToFit="1"/>
      <protection/>
    </xf>
    <xf numFmtId="198" fontId="6" fillId="0" borderId="16" xfId="63" applyNumberFormat="1" applyFont="1" applyFill="1" applyBorder="1" applyAlignment="1">
      <alignment horizontal="left" vertical="center" shrinkToFit="1"/>
      <protection/>
    </xf>
    <xf numFmtId="0" fontId="0" fillId="0" borderId="14" xfId="63" applyFont="1" applyFill="1" applyBorder="1" applyAlignment="1">
      <alignment horizontal="left" vertical="center" shrinkToFit="1"/>
      <protection/>
    </xf>
    <xf numFmtId="0" fontId="0" fillId="0" borderId="0" xfId="63" applyFont="1" applyFill="1" applyBorder="1" applyAlignment="1">
      <alignment horizontal="left" vertical="center" shrinkToFit="1"/>
      <protection/>
    </xf>
    <xf numFmtId="0" fontId="0" fillId="0" borderId="38" xfId="63" applyFont="1" applyFill="1" applyBorder="1" applyAlignment="1">
      <alignment horizontal="left" vertical="center" shrinkToFit="1"/>
      <protection/>
    </xf>
    <xf numFmtId="0" fontId="0" fillId="0" borderId="13" xfId="63" applyFont="1" applyFill="1" applyBorder="1" applyAlignment="1">
      <alignment horizontal="center" vertical="center" shrinkToFit="1"/>
      <protection/>
    </xf>
    <xf numFmtId="0" fontId="6" fillId="0" borderId="13" xfId="63" applyFont="1" applyFill="1" applyBorder="1" applyAlignment="1">
      <alignment horizontal="center" vertical="center" shrinkToFit="1"/>
      <protection/>
    </xf>
    <xf numFmtId="0" fontId="9" fillId="0" borderId="17" xfId="63" applyFont="1" applyFill="1" applyBorder="1" applyAlignment="1">
      <alignment horizontal="left" vertical="center" shrinkToFit="1"/>
      <protection/>
    </xf>
    <xf numFmtId="0" fontId="9" fillId="0" borderId="15" xfId="63" applyFont="1" applyFill="1" applyBorder="1" applyAlignment="1">
      <alignment horizontal="left" vertical="center" shrinkToFit="1"/>
      <protection/>
    </xf>
    <xf numFmtId="0" fontId="9" fillId="0" borderId="16" xfId="63" applyFont="1" applyFill="1" applyBorder="1" applyAlignment="1">
      <alignment horizontal="left" vertical="center" shrinkToFit="1"/>
      <protection/>
    </xf>
    <xf numFmtId="0" fontId="0" fillId="0" borderId="17" xfId="63" applyFont="1" applyFill="1" applyBorder="1" applyAlignment="1">
      <alignment horizontal="center" vertical="center"/>
      <protection/>
    </xf>
    <xf numFmtId="0" fontId="0" fillId="0" borderId="15" xfId="63" applyFont="1" applyFill="1" applyBorder="1" applyAlignment="1">
      <alignment horizontal="center" vertical="center"/>
      <protection/>
    </xf>
    <xf numFmtId="0" fontId="0" fillId="0" borderId="16" xfId="63" applyFont="1" applyFill="1" applyBorder="1" applyAlignment="1">
      <alignment horizontal="center" vertical="center"/>
      <protection/>
    </xf>
    <xf numFmtId="0" fontId="0" fillId="0" borderId="15" xfId="63" applyFont="1" applyBorder="1" applyAlignment="1">
      <alignment horizontal="center" vertical="center" wrapText="1"/>
      <protection/>
    </xf>
    <xf numFmtId="0" fontId="0" fillId="0" borderId="16" xfId="63" applyFont="1" applyBorder="1" applyAlignment="1">
      <alignment horizontal="center" vertical="center" wrapText="1"/>
      <protection/>
    </xf>
    <xf numFmtId="0" fontId="0" fillId="0" borderId="23" xfId="63" applyFont="1" applyBorder="1" applyAlignment="1">
      <alignment horizontal="center" vertical="center" wrapText="1"/>
      <protection/>
    </xf>
    <xf numFmtId="0" fontId="0" fillId="0" borderId="22" xfId="63" applyFont="1" applyBorder="1" applyAlignment="1">
      <alignment horizontal="center" vertical="center" wrapText="1"/>
      <protection/>
    </xf>
    <xf numFmtId="0" fontId="0" fillId="0" borderId="34" xfId="63" applyFont="1" applyBorder="1" applyAlignment="1">
      <alignment horizontal="center" vertical="center" wrapText="1"/>
      <protection/>
    </xf>
    <xf numFmtId="0" fontId="0" fillId="0" borderId="49"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51" xfId="63" applyFont="1" applyBorder="1" applyAlignment="1">
      <alignment horizontal="center" vertical="center"/>
      <protection/>
    </xf>
    <xf numFmtId="0" fontId="0" fillId="0" borderId="49" xfId="63" applyFont="1" applyBorder="1" applyAlignment="1">
      <alignment horizontal="left" vertical="center"/>
      <protection/>
    </xf>
    <xf numFmtId="0" fontId="0" fillId="0" borderId="50" xfId="63" applyFont="1" applyBorder="1" applyAlignment="1">
      <alignment horizontal="left" vertical="center"/>
      <protection/>
    </xf>
    <xf numFmtId="0" fontId="0" fillId="0" borderId="51" xfId="63" applyFont="1" applyBorder="1" applyAlignment="1">
      <alignment horizontal="left" vertical="center"/>
      <protection/>
    </xf>
    <xf numFmtId="198" fontId="0" fillId="0" borderId="17" xfId="63" applyNumberFormat="1" applyFont="1" applyBorder="1" applyAlignment="1">
      <alignment horizontal="center" vertical="center"/>
      <protection/>
    </xf>
    <xf numFmtId="198" fontId="0" fillId="0" borderId="15" xfId="63" applyNumberFormat="1" applyFont="1" applyBorder="1" applyAlignment="1">
      <alignment horizontal="center" vertical="center"/>
      <protection/>
    </xf>
    <xf numFmtId="198" fontId="0" fillId="0" borderId="16" xfId="63" applyNumberFormat="1" applyFont="1" applyBorder="1" applyAlignment="1">
      <alignment horizontal="center" vertical="center"/>
      <protection/>
    </xf>
    <xf numFmtId="198" fontId="0" fillId="0" borderId="23" xfId="63" applyNumberFormat="1" applyFont="1" applyBorder="1" applyAlignment="1">
      <alignment horizontal="center" vertical="center"/>
      <protection/>
    </xf>
    <xf numFmtId="198" fontId="0" fillId="0" borderId="22" xfId="63" applyNumberFormat="1" applyFont="1" applyBorder="1" applyAlignment="1">
      <alignment horizontal="center" vertical="center"/>
      <protection/>
    </xf>
    <xf numFmtId="198" fontId="0" fillId="0" borderId="34" xfId="63" applyNumberFormat="1" applyFont="1" applyBorder="1" applyAlignment="1">
      <alignment horizontal="center" vertical="center"/>
      <protection/>
    </xf>
    <xf numFmtId="198" fontId="0" fillId="0" borderId="15" xfId="63" applyNumberFormat="1" applyFont="1" applyBorder="1" applyAlignment="1">
      <alignment horizontal="left" vertical="center"/>
      <protection/>
    </xf>
    <xf numFmtId="198" fontId="0" fillId="0" borderId="16" xfId="63" applyNumberFormat="1" applyFont="1" applyBorder="1" applyAlignment="1">
      <alignment horizontal="left" vertical="center"/>
      <protection/>
    </xf>
    <xf numFmtId="0" fontId="0" fillId="0" borderId="23" xfId="63" applyFont="1" applyBorder="1" applyAlignment="1">
      <alignment horizontal="center" vertical="center"/>
      <protection/>
    </xf>
    <xf numFmtId="0" fontId="0" fillId="0" borderId="22"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22" xfId="63" applyFont="1" applyBorder="1" applyAlignment="1">
      <alignment horizontal="left" vertical="center"/>
      <protection/>
    </xf>
    <xf numFmtId="0" fontId="0" fillId="0" borderId="34" xfId="63" applyFont="1" applyBorder="1" applyAlignment="1">
      <alignment horizontal="left" vertical="center"/>
      <protection/>
    </xf>
    <xf numFmtId="0" fontId="0" fillId="0" borderId="17" xfId="63" applyFont="1" applyBorder="1" applyAlignment="1">
      <alignment horizontal="left" vertical="center" shrinkToFit="1"/>
      <protection/>
    </xf>
    <xf numFmtId="0" fontId="0" fillId="0" borderId="15" xfId="63" applyFont="1" applyBorder="1" applyAlignment="1">
      <alignment horizontal="left" vertical="center" shrinkToFit="1"/>
      <protection/>
    </xf>
    <xf numFmtId="0" fontId="0" fillId="0" borderId="16" xfId="63" applyFont="1" applyBorder="1" applyAlignment="1">
      <alignment horizontal="left" vertical="center" shrinkToFit="1"/>
      <protection/>
    </xf>
    <xf numFmtId="0" fontId="0" fillId="0" borderId="14" xfId="63" applyFont="1" applyBorder="1" applyAlignment="1">
      <alignment horizontal="left" vertical="center" shrinkToFit="1"/>
      <protection/>
    </xf>
    <xf numFmtId="0" fontId="0" fillId="0" borderId="0" xfId="63" applyFont="1" applyBorder="1" applyAlignment="1">
      <alignment horizontal="left" vertical="center" shrinkToFit="1"/>
      <protection/>
    </xf>
    <xf numFmtId="0" fontId="0" fillId="0" borderId="38" xfId="63" applyFont="1" applyBorder="1" applyAlignment="1">
      <alignment horizontal="left" vertical="center" shrinkToFit="1"/>
      <protection/>
    </xf>
    <xf numFmtId="0" fontId="0" fillId="0" borderId="31" xfId="63" applyFont="1" applyBorder="1" applyAlignment="1">
      <alignment horizontal="center" vertical="center" shrinkToFit="1"/>
      <protection/>
    </xf>
    <xf numFmtId="0" fontId="0" fillId="0" borderId="13" xfId="63" applyFont="1" applyBorder="1" applyAlignment="1">
      <alignment horizontal="center" vertical="center" shrinkToFit="1"/>
      <protection/>
    </xf>
    <xf numFmtId="0" fontId="0" fillId="0" borderId="31" xfId="63" applyFont="1" applyBorder="1" applyAlignment="1">
      <alignment horizontal="center" vertical="center" shrinkToFit="1"/>
      <protection/>
    </xf>
    <xf numFmtId="199" fontId="0" fillId="33" borderId="35" xfId="63" applyNumberFormat="1" applyFont="1" applyFill="1" applyBorder="1" applyAlignment="1">
      <alignment horizontal="center" vertical="center" shrinkToFit="1"/>
      <protection/>
    </xf>
    <xf numFmtId="199" fontId="0" fillId="33" borderId="31" xfId="63" applyNumberFormat="1" applyFont="1" applyFill="1" applyBorder="1" applyAlignment="1">
      <alignment horizontal="center" vertical="center" shrinkToFit="1"/>
      <protection/>
    </xf>
    <xf numFmtId="199" fontId="0" fillId="33" borderId="12" xfId="63" applyNumberFormat="1" applyFont="1" applyFill="1" applyBorder="1" applyAlignment="1">
      <alignment horizontal="center" vertical="center" shrinkToFit="1"/>
      <protection/>
    </xf>
    <xf numFmtId="0" fontId="0" fillId="0" borderId="17" xfId="63" applyFont="1" applyFill="1" applyBorder="1" applyAlignment="1">
      <alignment horizontal="center" vertical="center" wrapText="1" shrinkToFit="1"/>
      <protection/>
    </xf>
    <xf numFmtId="0" fontId="0" fillId="0" borderId="14" xfId="63" applyFont="1" applyFill="1" applyBorder="1" applyAlignment="1">
      <alignment horizontal="center" vertical="center" shrinkToFit="1"/>
      <protection/>
    </xf>
    <xf numFmtId="0" fontId="0" fillId="0" borderId="0" xfId="63" applyFont="1" applyFill="1" applyBorder="1" applyAlignment="1">
      <alignment horizontal="center" vertical="center" shrinkToFit="1"/>
      <protection/>
    </xf>
    <xf numFmtId="0" fontId="0" fillId="0" borderId="38" xfId="63" applyFont="1" applyFill="1" applyBorder="1" applyAlignment="1">
      <alignment horizontal="center" vertical="center" shrinkToFit="1"/>
      <protection/>
    </xf>
    <xf numFmtId="0" fontId="0" fillId="0" borderId="17" xfId="63" applyFont="1" applyBorder="1" applyAlignment="1">
      <alignment horizontal="center" vertical="center" shrinkToFit="1"/>
      <protection/>
    </xf>
    <xf numFmtId="0" fontId="0" fillId="0" borderId="15" xfId="63" applyFont="1" applyBorder="1" applyAlignment="1">
      <alignment horizontal="center" vertical="center" shrinkToFit="1"/>
      <protection/>
    </xf>
    <xf numFmtId="0" fontId="0" fillId="0" borderId="16" xfId="63" applyFont="1" applyBorder="1" applyAlignment="1">
      <alignment horizontal="center" vertical="center" shrinkToFit="1"/>
      <protection/>
    </xf>
    <xf numFmtId="0" fontId="0" fillId="0" borderId="17" xfId="63" applyFont="1" applyFill="1" applyBorder="1" applyAlignment="1">
      <alignment horizontal="left" vertical="center"/>
      <protection/>
    </xf>
    <xf numFmtId="0" fontId="0" fillId="0" borderId="15" xfId="63" applyFont="1" applyFill="1" applyBorder="1" applyAlignment="1">
      <alignment horizontal="left" vertical="center"/>
      <protection/>
    </xf>
    <xf numFmtId="0" fontId="0" fillId="0" borderId="16" xfId="63" applyFont="1" applyFill="1" applyBorder="1" applyAlignment="1">
      <alignment horizontal="left" vertical="center"/>
      <protection/>
    </xf>
    <xf numFmtId="0" fontId="0" fillId="0" borderId="13" xfId="63" applyFont="1" applyFill="1" applyBorder="1" applyAlignment="1">
      <alignment horizontal="center" vertical="center" shrinkToFit="1"/>
      <protection/>
    </xf>
    <xf numFmtId="199" fontId="0" fillId="0" borderId="35" xfId="63" applyNumberFormat="1" applyFont="1" applyFill="1" applyBorder="1" applyAlignment="1">
      <alignment horizontal="center" vertical="center" shrinkToFit="1"/>
      <protection/>
    </xf>
    <xf numFmtId="199" fontId="0" fillId="0" borderId="31" xfId="63" applyNumberFormat="1" applyFont="1" applyFill="1" applyBorder="1" applyAlignment="1">
      <alignment horizontal="center" vertical="center" shrinkToFit="1"/>
      <protection/>
    </xf>
    <xf numFmtId="199" fontId="0" fillId="0" borderId="12" xfId="63" applyNumberFormat="1" applyFont="1" applyFill="1" applyBorder="1" applyAlignment="1">
      <alignment horizontal="center" vertical="center" shrinkToFit="1"/>
      <protection/>
    </xf>
    <xf numFmtId="199" fontId="0" fillId="0" borderId="35" xfId="63" applyNumberFormat="1" applyFont="1" applyFill="1" applyBorder="1" applyAlignment="1">
      <alignment horizontal="left" vertical="center" shrinkToFit="1"/>
      <protection/>
    </xf>
    <xf numFmtId="199" fontId="0" fillId="0" borderId="31" xfId="63" applyNumberFormat="1" applyFont="1" applyFill="1" applyBorder="1" applyAlignment="1">
      <alignment horizontal="left" vertical="center" shrinkToFit="1"/>
      <protection/>
    </xf>
    <xf numFmtId="199" fontId="0" fillId="0" borderId="12" xfId="63" applyNumberFormat="1" applyFont="1" applyFill="1" applyBorder="1" applyAlignment="1">
      <alignment horizontal="left" vertical="center" shrinkToFit="1"/>
      <protection/>
    </xf>
    <xf numFmtId="0" fontId="0" fillId="0" borderId="50" xfId="63" applyFont="1" applyBorder="1" applyAlignment="1">
      <alignment horizontal="center"/>
      <protection/>
    </xf>
    <xf numFmtId="0" fontId="0" fillId="0" borderId="51" xfId="63" applyFont="1" applyBorder="1" applyAlignment="1">
      <alignment horizontal="center"/>
      <protection/>
    </xf>
    <xf numFmtId="199" fontId="0" fillId="0" borderId="52" xfId="63" applyNumberFormat="1" applyFont="1" applyFill="1" applyBorder="1" applyAlignment="1">
      <alignment horizontal="center" vertical="center"/>
      <protection/>
    </xf>
    <xf numFmtId="199" fontId="0" fillId="0" borderId="48" xfId="63" applyNumberFormat="1" applyFont="1" applyFill="1" applyBorder="1" applyAlignment="1">
      <alignment horizontal="center" vertical="center"/>
      <protection/>
    </xf>
    <xf numFmtId="199" fontId="0" fillId="0" borderId="53" xfId="63" applyNumberFormat="1" applyFont="1" applyFill="1" applyBorder="1" applyAlignment="1">
      <alignment horizontal="center" vertical="center"/>
      <protection/>
    </xf>
    <xf numFmtId="199" fontId="0" fillId="0" borderId="54" xfId="63" applyNumberFormat="1" applyFont="1" applyFill="1" applyBorder="1" applyAlignment="1">
      <alignment horizontal="center" vertical="center"/>
      <protection/>
    </xf>
    <xf numFmtId="199" fontId="0" fillId="0" borderId="13" xfId="63" applyNumberFormat="1" applyFont="1" applyFill="1" applyBorder="1" applyAlignment="1">
      <alignment horizontal="center" vertical="center" shrinkToFit="1"/>
      <protection/>
    </xf>
    <xf numFmtId="199" fontId="0" fillId="0" borderId="13" xfId="63" applyNumberFormat="1" applyFont="1" applyFill="1" applyBorder="1" applyAlignment="1">
      <alignment horizontal="center" vertical="center" shrinkToFit="1"/>
      <protection/>
    </xf>
    <xf numFmtId="0" fontId="0" fillId="0" borderId="39" xfId="63" applyFont="1" applyFill="1" applyBorder="1" applyAlignment="1">
      <alignment horizontal="center" vertical="center" shrinkToFit="1"/>
      <protection/>
    </xf>
    <xf numFmtId="0" fontId="0" fillId="0" borderId="15" xfId="63" applyBorder="1" applyAlignment="1">
      <alignment horizontal="center"/>
      <protection/>
    </xf>
    <xf numFmtId="0" fontId="0" fillId="0" borderId="50" xfId="63" applyFont="1" applyBorder="1" applyAlignment="1">
      <alignment horizontal="distributed"/>
      <protection/>
    </xf>
    <xf numFmtId="0" fontId="0" fillId="0" borderId="50" xfId="0" applyBorder="1" applyAlignment="1">
      <alignment horizontal="distributed"/>
    </xf>
    <xf numFmtId="38" fontId="0" fillId="0" borderId="12" xfId="52" applyFont="1" applyFill="1" applyBorder="1" applyAlignment="1">
      <alignment horizontal="left" vertical="center" shrinkToFit="1"/>
    </xf>
    <xf numFmtId="38" fontId="0" fillId="0" borderId="13" xfId="52" applyFont="1" applyFill="1" applyBorder="1" applyAlignment="1">
      <alignment horizontal="left" vertical="center" shrinkToFit="1"/>
    </xf>
    <xf numFmtId="38" fontId="0" fillId="0" borderId="34" xfId="52" applyFont="1" applyFill="1" applyBorder="1" applyAlignment="1">
      <alignment horizontal="center" vertical="center"/>
    </xf>
    <xf numFmtId="38" fontId="0" fillId="0" borderId="40" xfId="52" applyFont="1" applyFill="1" applyBorder="1" applyAlignment="1">
      <alignment horizontal="center" vertical="center"/>
    </xf>
    <xf numFmtId="199" fontId="0" fillId="33" borderId="22" xfId="63" applyNumberFormat="1" applyFont="1" applyFill="1" applyBorder="1" applyAlignment="1">
      <alignment horizontal="center" vertical="center" shrinkToFit="1"/>
      <protection/>
    </xf>
    <xf numFmtId="199" fontId="0" fillId="33" borderId="34" xfId="63" applyNumberFormat="1" applyFont="1" applyFill="1" applyBorder="1" applyAlignment="1">
      <alignment horizontal="center" vertical="center" shrinkToFit="1"/>
      <protection/>
    </xf>
    <xf numFmtId="199" fontId="0" fillId="0" borderId="22" xfId="63" applyNumberFormat="1" applyFont="1" applyFill="1" applyBorder="1" applyAlignment="1">
      <alignment horizontal="center" vertical="center" shrinkToFit="1"/>
      <protection/>
    </xf>
    <xf numFmtId="199" fontId="0" fillId="0" borderId="34" xfId="63" applyNumberFormat="1" applyFont="1" applyFill="1" applyBorder="1" applyAlignment="1">
      <alignment horizontal="center" vertical="center" shrinkToFit="1"/>
      <protection/>
    </xf>
    <xf numFmtId="38" fontId="0" fillId="0" borderId="0" xfId="52" applyFont="1" applyFill="1" applyBorder="1" applyAlignment="1">
      <alignment horizontal="left" vertical="center" shrinkToFit="1"/>
    </xf>
    <xf numFmtId="38" fontId="0" fillId="0" borderId="38" xfId="52" applyFont="1" applyFill="1" applyBorder="1" applyAlignment="1">
      <alignment horizontal="left" vertical="center" shrinkToFit="1"/>
    </xf>
    <xf numFmtId="0" fontId="10" fillId="0" borderId="0" xfId="63" applyFont="1" applyBorder="1" applyAlignment="1">
      <alignment horizontal="left" vertical="center" shrinkToFit="1"/>
      <protection/>
    </xf>
    <xf numFmtId="199" fontId="0" fillId="0" borderId="39" xfId="63" applyNumberFormat="1" applyFont="1" applyFill="1" applyBorder="1" applyAlignment="1">
      <alignment horizontal="center" vertical="center" shrinkToFit="1"/>
      <protection/>
    </xf>
    <xf numFmtId="199" fontId="0" fillId="0" borderId="39" xfId="63" applyNumberFormat="1" applyFont="1" applyFill="1" applyBorder="1" applyAlignment="1">
      <alignment horizontal="center" vertical="center" shrinkToFit="1"/>
      <protection/>
    </xf>
    <xf numFmtId="0" fontId="0" fillId="0" borderId="17" xfId="63" applyFont="1" applyFill="1" applyBorder="1" applyAlignment="1">
      <alignment horizontal="left" vertical="center" shrinkToFit="1"/>
      <protection/>
    </xf>
    <xf numFmtId="0" fontId="0" fillId="0" borderId="15" xfId="63" applyFont="1" applyFill="1" applyBorder="1" applyAlignment="1">
      <alignment horizontal="left" vertical="center" shrinkToFit="1"/>
      <protection/>
    </xf>
    <xf numFmtId="0" fontId="0" fillId="0" borderId="0" xfId="63" applyFont="1" applyFill="1" applyBorder="1" applyAlignment="1">
      <alignment horizontal="left" vertical="center" shrinkToFit="1"/>
      <protection/>
    </xf>
    <xf numFmtId="0" fontId="0" fillId="0" borderId="38" xfId="63" applyFont="1" applyFill="1" applyBorder="1" applyAlignment="1">
      <alignment horizontal="left" vertical="center" shrinkToFit="1"/>
      <protection/>
    </xf>
    <xf numFmtId="199" fontId="0" fillId="0" borderId="17" xfId="63" applyNumberFormat="1" applyFont="1" applyFill="1" applyBorder="1" applyAlignment="1">
      <alignment horizontal="left" vertical="center" shrinkToFit="1"/>
      <protection/>
    </xf>
    <xf numFmtId="199" fontId="0" fillId="0" borderId="15" xfId="63" applyNumberFormat="1" applyFont="1" applyFill="1" applyBorder="1" applyAlignment="1">
      <alignment horizontal="left" vertical="center" shrinkToFit="1"/>
      <protection/>
    </xf>
    <xf numFmtId="0" fontId="0" fillId="0" borderId="17"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16" xfId="63" applyFont="1" applyBorder="1" applyAlignment="1">
      <alignment horizontal="center" vertical="center"/>
      <protection/>
    </xf>
    <xf numFmtId="0" fontId="4" fillId="0" borderId="15" xfId="63" applyFont="1" applyBorder="1" applyAlignment="1">
      <alignment vertical="center" wrapText="1"/>
      <protection/>
    </xf>
    <xf numFmtId="0" fontId="4" fillId="0" borderId="16" xfId="63" applyFont="1" applyBorder="1" applyAlignment="1">
      <alignment vertical="center" wrapText="1"/>
      <protection/>
    </xf>
    <xf numFmtId="0" fontId="4" fillId="0" borderId="22" xfId="63" applyFont="1" applyBorder="1" applyAlignment="1">
      <alignment vertical="center" wrapText="1"/>
      <protection/>
    </xf>
    <xf numFmtId="0" fontId="4" fillId="0" borderId="34" xfId="63" applyFont="1" applyBorder="1" applyAlignment="1">
      <alignment vertical="center" wrapText="1"/>
      <protection/>
    </xf>
    <xf numFmtId="0" fontId="3" fillId="0" borderId="15" xfId="63" applyFont="1" applyBorder="1" applyAlignment="1">
      <alignment horizontal="left" vertical="center"/>
      <protection/>
    </xf>
    <xf numFmtId="0" fontId="4" fillId="0" borderId="0" xfId="63" applyFont="1" applyAlignment="1">
      <alignment horizontal="right" vertical="center" shrinkToFit="1"/>
      <protection/>
    </xf>
    <xf numFmtId="0" fontId="4" fillId="0" borderId="0" xfId="0" applyFont="1" applyAlignment="1">
      <alignment horizontal="right" vertical="center" shrinkToFit="1"/>
    </xf>
    <xf numFmtId="0" fontId="10" fillId="0" borderId="0" xfId="63" applyFont="1" applyBorder="1" applyAlignment="1">
      <alignment horizontal="left" shrinkToFit="1"/>
      <protection/>
    </xf>
    <xf numFmtId="0" fontId="5" fillId="0" borderId="35"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Border="1" applyAlignment="1">
      <alignment horizontal="left" vertical="center"/>
    </xf>
    <xf numFmtId="0" fontId="0" fillId="0" borderId="0" xfId="0" applyFont="1" applyAlignment="1">
      <alignment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5" fillId="0" borderId="12" xfId="0" applyFont="1" applyBorder="1" applyAlignment="1">
      <alignment horizontal="center" vertical="center"/>
    </xf>
    <xf numFmtId="0" fontId="5" fillId="35" borderId="35" xfId="0" applyFont="1" applyFill="1" applyBorder="1" applyAlignment="1">
      <alignment horizontal="center" vertical="center"/>
    </xf>
    <xf numFmtId="0" fontId="5" fillId="35" borderId="31" xfId="0" applyFont="1" applyFill="1" applyBorder="1" applyAlignment="1">
      <alignment horizontal="center" vertical="center"/>
    </xf>
    <xf numFmtId="0" fontId="5" fillId="0" borderId="55"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35" xfId="0" applyFont="1" applyBorder="1" applyAlignment="1">
      <alignment horizontal="left" vertical="center"/>
    </xf>
    <xf numFmtId="0" fontId="5" fillId="0" borderId="31" xfId="0" applyFont="1" applyBorder="1" applyAlignment="1">
      <alignment horizontal="left" vertical="center"/>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38" xfId="0" applyFont="1" applyBorder="1" applyAlignment="1">
      <alignment horizontal="left" vertical="center"/>
    </xf>
    <xf numFmtId="0" fontId="0" fillId="0" borderId="23" xfId="0" applyFont="1" applyBorder="1" applyAlignment="1">
      <alignment horizontal="left" vertical="center"/>
    </xf>
    <xf numFmtId="0" fontId="0" fillId="0" borderId="22" xfId="0" applyFont="1" applyBorder="1" applyAlignment="1">
      <alignment horizontal="left" vertical="center"/>
    </xf>
    <xf numFmtId="0" fontId="0" fillId="0" borderId="34" xfId="0" applyFont="1" applyBorder="1" applyAlignment="1">
      <alignment horizontal="lef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0" fontId="4" fillId="0" borderId="14" xfId="0" applyFont="1" applyBorder="1" applyAlignment="1">
      <alignment horizontal="left" vertical="top"/>
    </xf>
    <xf numFmtId="0" fontId="4" fillId="0" borderId="0" xfId="0" applyFont="1" applyBorder="1" applyAlignment="1">
      <alignment horizontal="left" vertical="top"/>
    </xf>
    <xf numFmtId="0" fontId="0" fillId="0" borderId="0" xfId="0" applyFont="1" applyBorder="1" applyAlignment="1">
      <alignment/>
    </xf>
    <xf numFmtId="0" fontId="0" fillId="0" borderId="30" xfId="0" applyFont="1" applyBorder="1" applyAlignment="1">
      <alignment/>
    </xf>
    <xf numFmtId="0" fontId="5" fillId="0" borderId="32" xfId="0" applyFont="1" applyBorder="1" applyAlignment="1">
      <alignment horizontal="center" vertical="center"/>
    </xf>
    <xf numFmtId="0" fontId="5" fillId="0" borderId="20" xfId="0" applyFont="1" applyBorder="1" applyAlignment="1">
      <alignment horizontal="left" vertical="top"/>
    </xf>
    <xf numFmtId="0" fontId="0" fillId="0" borderId="0" xfId="0" applyFont="1" applyAlignment="1">
      <alignment horizontal="right" vertical="center"/>
    </xf>
    <xf numFmtId="0" fontId="0" fillId="0" borderId="0" xfId="0" applyFont="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22" xfId="0" applyFont="1" applyBorder="1" applyAlignment="1">
      <alignment horizontal="center" vertical="center"/>
    </xf>
    <xf numFmtId="0" fontId="5" fillId="0" borderId="34"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23" xfId="0" applyFont="1" applyBorder="1" applyAlignment="1">
      <alignment horizontal="center" vertical="center"/>
    </xf>
    <xf numFmtId="0" fontId="0" fillId="0" borderId="22" xfId="0" applyFont="1" applyBorder="1" applyAlignment="1">
      <alignment horizontal="center"/>
    </xf>
    <xf numFmtId="0" fontId="0" fillId="0" borderId="34" xfId="0" applyFont="1" applyBorder="1" applyAlignment="1">
      <alignment horizont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5" fillId="0" borderId="14" xfId="0" applyFont="1" applyBorder="1" applyAlignment="1">
      <alignment horizontal="center" vertical="center"/>
    </xf>
    <xf numFmtId="0" fontId="5" fillId="0" borderId="61" xfId="0" applyFont="1" applyBorder="1" applyAlignment="1">
      <alignment horizontal="left" vertical="top"/>
    </xf>
    <xf numFmtId="0" fontId="5" fillId="0" borderId="34" xfId="0" applyFont="1" applyBorder="1" applyAlignment="1">
      <alignment horizontal="left" vertical="top"/>
    </xf>
    <xf numFmtId="0" fontId="5" fillId="0" borderId="6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63" xfId="0" applyFont="1" applyBorder="1" applyAlignment="1">
      <alignment horizontal="left" vertical="center" shrinkToFit="1"/>
    </xf>
    <xf numFmtId="0" fontId="0" fillId="0" borderId="16" xfId="0" applyFont="1" applyBorder="1" applyAlignment="1">
      <alignment horizontal="left"/>
    </xf>
    <xf numFmtId="0" fontId="5" fillId="0" borderId="39" xfId="0" applyFont="1" applyBorder="1" applyAlignment="1">
      <alignment horizontal="center" vertical="center"/>
    </xf>
    <xf numFmtId="0" fontId="5" fillId="35" borderId="12" xfId="0" applyFont="1" applyFill="1" applyBorder="1" applyAlignment="1">
      <alignment horizontal="center" vertical="center"/>
    </xf>
    <xf numFmtId="0" fontId="5" fillId="0" borderId="35" xfId="65" applyFont="1" applyFill="1" applyBorder="1" applyAlignment="1">
      <alignment horizontal="center" vertical="center"/>
      <protection/>
    </xf>
    <xf numFmtId="0" fontId="5" fillId="0" borderId="31" xfId="65" applyFont="1" applyFill="1" applyBorder="1" applyAlignment="1">
      <alignment horizontal="center" vertical="center"/>
      <protection/>
    </xf>
    <xf numFmtId="0" fontId="5" fillId="0" borderId="12" xfId="65" applyFont="1" applyFill="1" applyBorder="1" applyAlignment="1">
      <alignment horizontal="center" vertical="center"/>
      <protection/>
    </xf>
    <xf numFmtId="0" fontId="5" fillId="35" borderId="39" xfId="0" applyFont="1" applyFill="1" applyBorder="1" applyAlignment="1">
      <alignment horizontal="center" vertical="center"/>
    </xf>
    <xf numFmtId="0" fontId="5" fillId="35" borderId="17" xfId="0" applyFont="1" applyFill="1" applyBorder="1" applyAlignment="1">
      <alignment horizontal="center" vertical="center"/>
    </xf>
    <xf numFmtId="0" fontId="0" fillId="0" borderId="31" xfId="0" applyFont="1" applyBorder="1" applyAlignment="1">
      <alignment/>
    </xf>
    <xf numFmtId="0" fontId="0" fillId="0" borderId="32" xfId="0" applyFont="1" applyBorder="1" applyAlignment="1">
      <alignment/>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0" fillId="0" borderId="13" xfId="0" applyFont="1" applyBorder="1" applyAlignment="1">
      <alignment horizontal="left" vertical="center"/>
    </xf>
    <xf numFmtId="0" fontId="5" fillId="0" borderId="66" xfId="64" applyFont="1" applyFill="1" applyBorder="1" applyAlignment="1">
      <alignment horizontal="center" vertical="center"/>
      <protection/>
    </xf>
    <xf numFmtId="0" fontId="5" fillId="0" borderId="67" xfId="64" applyFont="1" applyFill="1" applyBorder="1" applyAlignment="1">
      <alignment horizontal="center" vertical="center"/>
      <protection/>
    </xf>
    <xf numFmtId="0" fontId="0" fillId="0" borderId="0" xfId="0" applyFont="1" applyBorder="1" applyAlignment="1">
      <alignment horizontal="center" vertical="center"/>
    </xf>
    <xf numFmtId="0" fontId="5" fillId="0" borderId="17" xfId="0" applyFont="1" applyBorder="1" applyAlignment="1">
      <alignment horizontal="center" vertical="center" shrinkToFit="1"/>
    </xf>
    <xf numFmtId="0" fontId="0" fillId="0" borderId="16" xfId="0" applyFont="1" applyBorder="1" applyAlignment="1">
      <alignment horizontal="center" vertical="center" shrinkToFit="1"/>
    </xf>
    <xf numFmtId="0" fontId="5" fillId="0" borderId="13" xfId="64" applyFont="1" applyFill="1" applyBorder="1" applyAlignment="1">
      <alignment horizontal="center" vertical="center"/>
      <protection/>
    </xf>
    <xf numFmtId="0" fontId="5" fillId="0" borderId="35" xfId="64" applyFont="1" applyFill="1" applyBorder="1" applyAlignment="1">
      <alignment horizontal="center" vertical="center"/>
      <protection/>
    </xf>
    <xf numFmtId="0" fontId="5" fillId="0" borderId="62" xfId="0" applyFont="1" applyBorder="1" applyAlignment="1">
      <alignment horizontal="center" vertical="center"/>
    </xf>
    <xf numFmtId="0" fontId="0" fillId="0" borderId="31" xfId="0" applyFont="1" applyBorder="1" applyAlignment="1">
      <alignment horizontal="center" vertical="center"/>
    </xf>
    <xf numFmtId="0" fontId="0" fillId="0" borderId="12" xfId="0" applyFont="1" applyBorder="1" applyAlignment="1">
      <alignment horizontal="center" vertical="center"/>
    </xf>
    <xf numFmtId="0" fontId="5" fillId="0" borderId="17" xfId="0" applyFont="1" applyBorder="1" applyAlignment="1">
      <alignment horizontal="center" vertical="center"/>
    </xf>
    <xf numFmtId="0" fontId="5" fillId="0" borderId="63" xfId="0" applyFont="1" applyBorder="1" applyAlignment="1">
      <alignment horizontal="center" vertical="center"/>
    </xf>
    <xf numFmtId="0" fontId="5" fillId="0" borderId="29" xfId="0" applyFont="1" applyBorder="1" applyAlignment="1">
      <alignment horizontal="center" vertical="center"/>
    </xf>
    <xf numFmtId="0" fontId="5" fillId="0" borderId="12" xfId="64" applyFont="1" applyFill="1" applyBorder="1" applyAlignment="1">
      <alignment horizontal="center" vertical="center"/>
      <protection/>
    </xf>
    <xf numFmtId="0" fontId="5" fillId="0" borderId="31" xfId="64" applyFont="1" applyFill="1" applyBorder="1" applyAlignment="1">
      <alignment horizontal="center" vertical="center"/>
      <protection/>
    </xf>
    <xf numFmtId="0" fontId="0" fillId="0" borderId="31" xfId="0" applyFont="1" applyBorder="1" applyAlignment="1">
      <alignment vertical="center"/>
    </xf>
    <xf numFmtId="0" fontId="0" fillId="0" borderId="32" xfId="0" applyFont="1" applyBorder="1" applyAlignment="1">
      <alignment vertical="center"/>
    </xf>
    <xf numFmtId="0" fontId="5" fillId="0" borderId="40" xfId="0" applyFont="1" applyBorder="1" applyAlignment="1">
      <alignment horizontal="center" vertical="center"/>
    </xf>
    <xf numFmtId="0" fontId="0" fillId="0" borderId="31" xfId="0" applyFont="1" applyBorder="1" applyAlignment="1">
      <alignment/>
    </xf>
    <xf numFmtId="0" fontId="0" fillId="0" borderId="32" xfId="0" applyFont="1" applyBorder="1" applyAlignment="1">
      <alignment/>
    </xf>
    <xf numFmtId="0" fontId="5" fillId="0" borderId="40"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38" xfId="64" applyFont="1" applyFill="1" applyBorder="1" applyAlignment="1">
      <alignment horizontal="center" vertical="center"/>
      <protection/>
    </xf>
    <xf numFmtId="0" fontId="5" fillId="0" borderId="23" xfId="64" applyFont="1" applyFill="1" applyBorder="1" applyAlignment="1">
      <alignment horizontal="center" vertical="center"/>
      <protection/>
    </xf>
    <xf numFmtId="0" fontId="5" fillId="0" borderId="13" xfId="0" applyFont="1" applyBorder="1" applyAlignment="1">
      <alignment horizontal="center" vertical="center" shrinkToFit="1"/>
    </xf>
    <xf numFmtId="0" fontId="5" fillId="0" borderId="68" xfId="0" applyFont="1" applyBorder="1" applyAlignment="1">
      <alignment horizontal="center" vertical="center" shrinkToFit="1"/>
    </xf>
    <xf numFmtId="0" fontId="5" fillId="35" borderId="32" xfId="0" applyFont="1" applyFill="1" applyBorder="1" applyAlignment="1">
      <alignment horizontal="center" vertical="center"/>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3" xfId="0" applyFont="1" applyBorder="1" applyAlignment="1">
      <alignment/>
    </xf>
    <xf numFmtId="0" fontId="0" fillId="0" borderId="74" xfId="0" applyFont="1" applyBorder="1" applyAlignment="1">
      <alignment/>
    </xf>
    <xf numFmtId="0" fontId="0" fillId="0" borderId="14" xfId="0" applyFont="1" applyBorder="1" applyAlignment="1">
      <alignment horizontal="center" vertical="center"/>
    </xf>
    <xf numFmtId="0" fontId="5" fillId="0" borderId="62" xfId="0" applyFont="1" applyBorder="1" applyAlignment="1">
      <alignment horizontal="left" vertical="center" wrapText="1"/>
    </xf>
    <xf numFmtId="0" fontId="0" fillId="0" borderId="31" xfId="0" applyBorder="1" applyAlignment="1">
      <alignment vertical="center"/>
    </xf>
    <xf numFmtId="0" fontId="0" fillId="0" borderId="12" xfId="0" applyBorder="1" applyAlignment="1">
      <alignment vertical="center"/>
    </xf>
    <xf numFmtId="0" fontId="5" fillId="0" borderId="17" xfId="65" applyFont="1" applyFill="1" applyBorder="1" applyAlignment="1">
      <alignment horizontal="center" vertical="center" wrapText="1"/>
      <protection/>
    </xf>
    <xf numFmtId="0" fontId="0" fillId="0" borderId="15"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38" xfId="0" applyFont="1" applyBorder="1" applyAlignment="1">
      <alignment/>
    </xf>
    <xf numFmtId="0" fontId="0" fillId="0" borderId="23" xfId="0" applyFont="1" applyBorder="1" applyAlignment="1">
      <alignment/>
    </xf>
    <xf numFmtId="0" fontId="0" fillId="0" borderId="22" xfId="0" applyFont="1" applyBorder="1" applyAlignment="1">
      <alignment/>
    </xf>
    <xf numFmtId="0" fontId="0" fillId="0" borderId="34" xfId="0" applyFont="1" applyBorder="1" applyAlignment="1">
      <alignment/>
    </xf>
    <xf numFmtId="0" fontId="0" fillId="0" borderId="32" xfId="0" applyFont="1" applyBorder="1" applyAlignment="1">
      <alignment horizontal="center" vertical="center"/>
    </xf>
    <xf numFmtId="0" fontId="5" fillId="0" borderId="40" xfId="65" applyFont="1" applyFill="1" applyBorder="1" applyAlignment="1">
      <alignment horizontal="center" vertical="center" wrapText="1"/>
      <protection/>
    </xf>
    <xf numFmtId="0" fontId="5" fillId="0" borderId="43" xfId="65" applyFont="1" applyFill="1" applyBorder="1" applyAlignment="1">
      <alignment horizontal="center" vertical="center" wrapText="1"/>
      <protection/>
    </xf>
    <xf numFmtId="0" fontId="0" fillId="0" borderId="17" xfId="63"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3" xfId="63"/>
    <cellStyle name="標準_⑨指定申請様式（案）（多機能用総括表）" xfId="64"/>
    <cellStyle name="標準_事業者指定様式（多機能用総括表）作業ファイル"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97"/>
  <sheetViews>
    <sheetView zoomScale="90" zoomScaleNormal="90" zoomScalePageLayoutView="0" workbookViewId="0" topLeftCell="A13">
      <selection activeCell="B14" sqref="B14"/>
    </sheetView>
  </sheetViews>
  <sheetFormatPr defaultColWidth="9.00390625" defaultRowHeight="13.5"/>
  <cols>
    <col min="1" max="1" width="6.875" style="81" customWidth="1"/>
    <col min="2" max="2" width="33.75390625" style="80" customWidth="1"/>
    <col min="3" max="3" width="50.625" style="62" customWidth="1"/>
    <col min="4" max="4" width="66.50390625" style="63" customWidth="1"/>
    <col min="5" max="5" width="9.00390625" style="64" customWidth="1"/>
    <col min="6" max="6" width="21.00390625" style="64" customWidth="1"/>
    <col min="7" max="16" width="3.00390625" style="64" bestFit="1" customWidth="1"/>
    <col min="17" max="17" width="3.875" style="64" bestFit="1" customWidth="1"/>
    <col min="18" max="18" width="3.00390625" style="64" bestFit="1" customWidth="1"/>
    <col min="19" max="19" width="3.875" style="64" bestFit="1" customWidth="1"/>
    <col min="20" max="20" width="3.00390625" style="64" bestFit="1" customWidth="1"/>
    <col min="21" max="16384" width="9.00390625" style="64" customWidth="1"/>
  </cols>
  <sheetData>
    <row r="1" spans="1:2" ht="24.75" customHeight="1">
      <c r="A1" s="153" t="s">
        <v>91</v>
      </c>
      <c r="B1" s="153"/>
    </row>
    <row r="2" spans="1:4" ht="52.5" customHeight="1">
      <c r="A2" s="154" t="s">
        <v>92</v>
      </c>
      <c r="B2" s="154"/>
      <c r="C2" s="154"/>
      <c r="D2" s="154"/>
    </row>
    <row r="3" spans="1:10" ht="30" customHeight="1" thickBot="1">
      <c r="A3" s="155" t="s">
        <v>93</v>
      </c>
      <c r="B3" s="155"/>
      <c r="C3" s="155"/>
      <c r="D3" s="155"/>
      <c r="E3" s="65"/>
      <c r="F3" s="65"/>
      <c r="G3" s="65"/>
      <c r="H3" s="65"/>
      <c r="I3" s="65"/>
      <c r="J3" s="65"/>
    </row>
    <row r="4" spans="1:4" s="70" customFormat="1" ht="24.75" customHeight="1">
      <c r="A4" s="66"/>
      <c r="B4" s="67"/>
      <c r="C4" s="68" t="s">
        <v>94</v>
      </c>
      <c r="D4" s="69" t="s">
        <v>95</v>
      </c>
    </row>
    <row r="5" spans="1:4" ht="30" customHeight="1">
      <c r="A5" s="71">
        <f>ROW()-4</f>
        <v>1</v>
      </c>
      <c r="B5" s="72" t="s">
        <v>96</v>
      </c>
      <c r="C5" s="73"/>
      <c r="D5" s="74"/>
    </row>
    <row r="6" spans="1:4" ht="30" customHeight="1">
      <c r="A6" s="71">
        <f aca="true" t="shared" si="0" ref="A6:A11">ROW()-4</f>
        <v>2</v>
      </c>
      <c r="B6" s="72" t="s">
        <v>97</v>
      </c>
      <c r="C6" s="73"/>
      <c r="D6" s="74"/>
    </row>
    <row r="7" spans="1:4" ht="30" customHeight="1">
      <c r="A7" s="71">
        <f t="shared" si="0"/>
        <v>3</v>
      </c>
      <c r="B7" s="72" t="s">
        <v>98</v>
      </c>
      <c r="C7" s="75"/>
      <c r="D7" s="74" t="s">
        <v>296</v>
      </c>
    </row>
    <row r="8" spans="1:4" ht="30" customHeight="1">
      <c r="A8" s="71">
        <f t="shared" si="0"/>
        <v>4</v>
      </c>
      <c r="B8" s="72" t="s">
        <v>5</v>
      </c>
      <c r="C8" s="73"/>
      <c r="D8" s="76" t="s">
        <v>295</v>
      </c>
    </row>
    <row r="9" spans="1:4" ht="30" customHeight="1">
      <c r="A9" s="71">
        <f t="shared" si="0"/>
        <v>5</v>
      </c>
      <c r="B9" s="77" t="s">
        <v>99</v>
      </c>
      <c r="C9" s="73"/>
      <c r="D9" s="74"/>
    </row>
    <row r="10" spans="1:4" ht="30" customHeight="1">
      <c r="A10" s="71">
        <f t="shared" si="0"/>
        <v>6</v>
      </c>
      <c r="B10" s="72" t="s">
        <v>100</v>
      </c>
      <c r="C10" s="73"/>
      <c r="D10" s="74"/>
    </row>
    <row r="11" spans="1:4" ht="30" customHeight="1">
      <c r="A11" s="71">
        <f t="shared" si="0"/>
        <v>7</v>
      </c>
      <c r="B11" s="77" t="s">
        <v>101</v>
      </c>
      <c r="C11" s="78"/>
      <c r="D11" s="74"/>
    </row>
    <row r="12" spans="1:4" ht="30" customHeight="1">
      <c r="A12" s="71">
        <f>ROW()-21</f>
        <v>-9</v>
      </c>
      <c r="B12" s="82" t="s">
        <v>102</v>
      </c>
      <c r="C12" s="73"/>
      <c r="D12" s="74" t="s">
        <v>103</v>
      </c>
    </row>
    <row r="13" spans="1:4" ht="30" customHeight="1">
      <c r="A13" s="71">
        <f>ROW()-21</f>
        <v>-8</v>
      </c>
      <c r="B13" s="77" t="s">
        <v>21</v>
      </c>
      <c r="C13" s="73"/>
      <c r="D13" s="74" t="s">
        <v>271</v>
      </c>
    </row>
    <row r="14" spans="1:4" ht="30" customHeight="1">
      <c r="A14" s="71">
        <f>ROW()-21</f>
        <v>-7</v>
      </c>
      <c r="B14" s="77" t="s">
        <v>297</v>
      </c>
      <c r="C14" s="73"/>
      <c r="D14" s="74" t="s">
        <v>271</v>
      </c>
    </row>
    <row r="15" spans="1:4" ht="30" customHeight="1">
      <c r="A15" s="71">
        <f>ROW()-21</f>
        <v>-6</v>
      </c>
      <c r="B15" s="72" t="s">
        <v>104</v>
      </c>
      <c r="C15" s="75"/>
      <c r="D15" s="74" t="s">
        <v>296</v>
      </c>
    </row>
    <row r="16" spans="1:4" ht="30" customHeight="1">
      <c r="A16" s="71">
        <f>ROW()-21</f>
        <v>-5</v>
      </c>
      <c r="B16" s="72" t="s">
        <v>105</v>
      </c>
      <c r="C16" s="73"/>
      <c r="D16" s="76" t="s">
        <v>295</v>
      </c>
    </row>
    <row r="17" spans="1:4" s="133" customFormat="1" ht="30" customHeight="1">
      <c r="A17" s="129" t="s">
        <v>106</v>
      </c>
      <c r="B17" s="130" t="s">
        <v>107</v>
      </c>
      <c r="C17" s="131"/>
      <c r="D17" s="132"/>
    </row>
    <row r="18" spans="1:4" s="133" customFormat="1" ht="30" customHeight="1">
      <c r="A18" s="134" t="s">
        <v>108</v>
      </c>
      <c r="B18" s="130" t="s">
        <v>109</v>
      </c>
      <c r="C18" s="131"/>
      <c r="D18" s="132"/>
    </row>
    <row r="19" spans="1:4" s="133" customFormat="1" ht="30" customHeight="1">
      <c r="A19" s="134" t="s">
        <v>110</v>
      </c>
      <c r="B19" s="130" t="s">
        <v>111</v>
      </c>
      <c r="C19" s="131"/>
      <c r="D19" s="132"/>
    </row>
    <row r="20" spans="1:4" s="133" customFormat="1" ht="30" customHeight="1">
      <c r="A20" s="134" t="s">
        <v>112</v>
      </c>
      <c r="B20" s="130" t="s">
        <v>113</v>
      </c>
      <c r="C20" s="131"/>
      <c r="D20" s="132"/>
    </row>
    <row r="21" spans="1:4" s="133" customFormat="1" ht="30" customHeight="1">
      <c r="A21" s="134" t="s">
        <v>114</v>
      </c>
      <c r="B21" s="130" t="s">
        <v>115</v>
      </c>
      <c r="C21" s="131"/>
      <c r="D21" s="132"/>
    </row>
    <row r="22" spans="1:4" ht="30" customHeight="1">
      <c r="A22" s="84" t="s">
        <v>116</v>
      </c>
      <c r="B22" s="79" t="s">
        <v>117</v>
      </c>
      <c r="C22" s="83"/>
      <c r="D22" s="74"/>
    </row>
    <row r="23" spans="1:4" ht="30" customHeight="1">
      <c r="A23" s="84" t="s">
        <v>118</v>
      </c>
      <c r="B23" s="79" t="s">
        <v>119</v>
      </c>
      <c r="C23" s="83"/>
      <c r="D23" s="74"/>
    </row>
    <row r="24" spans="1:4" ht="30" customHeight="1">
      <c r="A24" s="84" t="s">
        <v>120</v>
      </c>
      <c r="B24" s="79" t="s">
        <v>121</v>
      </c>
      <c r="C24" s="83"/>
      <c r="D24" s="74"/>
    </row>
    <row r="25" spans="1:4" ht="30" customHeight="1">
      <c r="A25" s="84" t="s">
        <v>122</v>
      </c>
      <c r="B25" s="79" t="s">
        <v>123</v>
      </c>
      <c r="C25" s="83"/>
      <c r="D25" s="74"/>
    </row>
    <row r="26" spans="1:4" ht="30" customHeight="1">
      <c r="A26" s="84" t="s">
        <v>124</v>
      </c>
      <c r="B26" s="79" t="s">
        <v>125</v>
      </c>
      <c r="C26" s="83"/>
      <c r="D26" s="74"/>
    </row>
    <row r="27" spans="1:4" s="133" customFormat="1" ht="30" customHeight="1">
      <c r="A27" s="129" t="s">
        <v>126</v>
      </c>
      <c r="B27" s="130" t="s">
        <v>127</v>
      </c>
      <c r="C27" s="131"/>
      <c r="D27" s="132"/>
    </row>
    <row r="28" spans="1:4" s="133" customFormat="1" ht="30" customHeight="1">
      <c r="A28" s="129" t="s">
        <v>128</v>
      </c>
      <c r="B28" s="130" t="s">
        <v>129</v>
      </c>
      <c r="C28" s="131"/>
      <c r="D28" s="132"/>
    </row>
    <row r="29" spans="1:4" s="133" customFormat="1" ht="30" customHeight="1">
      <c r="A29" s="129" t="s">
        <v>130</v>
      </c>
      <c r="B29" s="130" t="s">
        <v>131</v>
      </c>
      <c r="C29" s="131"/>
      <c r="D29" s="132"/>
    </row>
    <row r="30" spans="1:4" s="133" customFormat="1" ht="30" customHeight="1">
      <c r="A30" s="129" t="s">
        <v>132</v>
      </c>
      <c r="B30" s="130" t="s">
        <v>133</v>
      </c>
      <c r="C30" s="131"/>
      <c r="D30" s="132"/>
    </row>
    <row r="31" spans="1:4" s="133" customFormat="1" ht="30" customHeight="1">
      <c r="A31" s="129" t="s">
        <v>134</v>
      </c>
      <c r="B31" s="130" t="s">
        <v>135</v>
      </c>
      <c r="C31" s="131"/>
      <c r="D31" s="132"/>
    </row>
    <row r="32" spans="1:4" ht="30" customHeight="1">
      <c r="A32" s="84" t="s">
        <v>136</v>
      </c>
      <c r="B32" s="79" t="s">
        <v>137</v>
      </c>
      <c r="C32" s="83"/>
      <c r="D32" s="74"/>
    </row>
    <row r="33" spans="1:4" ht="30" customHeight="1">
      <c r="A33" s="84" t="s">
        <v>138</v>
      </c>
      <c r="B33" s="79" t="s">
        <v>139</v>
      </c>
      <c r="C33" s="83"/>
      <c r="D33" s="74"/>
    </row>
    <row r="34" spans="1:4" ht="30" customHeight="1">
      <c r="A34" s="84" t="s">
        <v>140</v>
      </c>
      <c r="B34" s="79" t="s">
        <v>141</v>
      </c>
      <c r="C34" s="83"/>
      <c r="D34" s="74"/>
    </row>
    <row r="35" spans="1:4" ht="30" customHeight="1">
      <c r="A35" s="84" t="s">
        <v>142</v>
      </c>
      <c r="B35" s="79" t="s">
        <v>143</v>
      </c>
      <c r="C35" s="83"/>
      <c r="D35" s="74"/>
    </row>
    <row r="36" spans="1:4" ht="30" customHeight="1">
      <c r="A36" s="84" t="s">
        <v>144</v>
      </c>
      <c r="B36" s="79" t="s">
        <v>145</v>
      </c>
      <c r="C36" s="83"/>
      <c r="D36" s="74"/>
    </row>
    <row r="37" spans="1:4" s="133" customFormat="1" ht="30" customHeight="1">
      <c r="A37" s="129" t="s">
        <v>146</v>
      </c>
      <c r="B37" s="130" t="s">
        <v>147</v>
      </c>
      <c r="C37" s="131"/>
      <c r="D37" s="132"/>
    </row>
    <row r="38" spans="1:4" s="133" customFormat="1" ht="30" customHeight="1">
      <c r="A38" s="129" t="s">
        <v>148</v>
      </c>
      <c r="B38" s="130" t="s">
        <v>149</v>
      </c>
      <c r="C38" s="131"/>
      <c r="D38" s="132"/>
    </row>
    <row r="39" spans="1:4" s="133" customFormat="1" ht="30" customHeight="1">
      <c r="A39" s="129" t="s">
        <v>150</v>
      </c>
      <c r="B39" s="130" t="s">
        <v>151</v>
      </c>
      <c r="C39" s="131"/>
      <c r="D39" s="132"/>
    </row>
    <row r="40" spans="1:4" s="133" customFormat="1" ht="30" customHeight="1">
      <c r="A40" s="129" t="s">
        <v>152</v>
      </c>
      <c r="B40" s="130" t="s">
        <v>153</v>
      </c>
      <c r="C40" s="131"/>
      <c r="D40" s="132"/>
    </row>
    <row r="41" spans="1:4" s="133" customFormat="1" ht="30" customHeight="1">
      <c r="A41" s="129" t="s">
        <v>154</v>
      </c>
      <c r="B41" s="130" t="s">
        <v>155</v>
      </c>
      <c r="C41" s="131"/>
      <c r="D41" s="132"/>
    </row>
    <row r="42" spans="1:4" ht="30" customHeight="1">
      <c r="A42" s="85" t="s">
        <v>156</v>
      </c>
      <c r="B42" s="79" t="s">
        <v>157</v>
      </c>
      <c r="C42" s="83"/>
      <c r="D42" s="74"/>
    </row>
    <row r="43" spans="1:4" ht="30" customHeight="1">
      <c r="A43" s="85" t="s">
        <v>158</v>
      </c>
      <c r="B43" s="79" t="s">
        <v>159</v>
      </c>
      <c r="C43" s="83"/>
      <c r="D43" s="74"/>
    </row>
    <row r="44" spans="1:4" ht="30" customHeight="1">
      <c r="A44" s="85" t="s">
        <v>160</v>
      </c>
      <c r="B44" s="79" t="s">
        <v>161</v>
      </c>
      <c r="C44" s="83"/>
      <c r="D44" s="74"/>
    </row>
    <row r="45" spans="1:4" ht="30" customHeight="1">
      <c r="A45" s="85" t="s">
        <v>162</v>
      </c>
      <c r="B45" s="79" t="s">
        <v>163</v>
      </c>
      <c r="C45" s="83"/>
      <c r="D45" s="74"/>
    </row>
    <row r="46" spans="1:4" ht="30" customHeight="1">
      <c r="A46" s="85" t="s">
        <v>164</v>
      </c>
      <c r="B46" s="79" t="s">
        <v>165</v>
      </c>
      <c r="C46" s="83"/>
      <c r="D46" s="74"/>
    </row>
    <row r="47" spans="1:4" s="133" customFormat="1" ht="30" customHeight="1">
      <c r="A47" s="135" t="s">
        <v>166</v>
      </c>
      <c r="B47" s="130" t="s">
        <v>167</v>
      </c>
      <c r="C47" s="131"/>
      <c r="D47" s="132"/>
    </row>
    <row r="48" spans="1:4" s="133" customFormat="1" ht="30" customHeight="1">
      <c r="A48" s="135" t="s">
        <v>168</v>
      </c>
      <c r="B48" s="130" t="s">
        <v>169</v>
      </c>
      <c r="C48" s="131"/>
      <c r="D48" s="132"/>
    </row>
    <row r="49" spans="1:4" s="133" customFormat="1" ht="30" customHeight="1">
      <c r="A49" s="135" t="s">
        <v>170</v>
      </c>
      <c r="B49" s="130" t="s">
        <v>171</v>
      </c>
      <c r="C49" s="131"/>
      <c r="D49" s="132"/>
    </row>
    <row r="50" spans="1:4" s="133" customFormat="1" ht="30" customHeight="1">
      <c r="A50" s="135" t="s">
        <v>172</v>
      </c>
      <c r="B50" s="130" t="s">
        <v>173</v>
      </c>
      <c r="C50" s="131"/>
      <c r="D50" s="132"/>
    </row>
    <row r="51" spans="1:4" s="133" customFormat="1" ht="30" customHeight="1">
      <c r="A51" s="135" t="s">
        <v>174</v>
      </c>
      <c r="B51" s="130" t="s">
        <v>175</v>
      </c>
      <c r="C51" s="131"/>
      <c r="D51" s="132"/>
    </row>
    <row r="52" spans="1:4" ht="30" customHeight="1">
      <c r="A52" s="85" t="s">
        <v>176</v>
      </c>
      <c r="B52" s="79" t="s">
        <v>177</v>
      </c>
      <c r="C52" s="83"/>
      <c r="D52" s="74"/>
    </row>
    <row r="53" spans="1:4" ht="30" customHeight="1">
      <c r="A53" s="85" t="s">
        <v>178</v>
      </c>
      <c r="B53" s="79" t="s">
        <v>179</v>
      </c>
      <c r="C53" s="83"/>
      <c r="D53" s="74"/>
    </row>
    <row r="54" spans="1:4" ht="30" customHeight="1">
      <c r="A54" s="85" t="s">
        <v>180</v>
      </c>
      <c r="B54" s="79" t="s">
        <v>181</v>
      </c>
      <c r="C54" s="83"/>
      <c r="D54" s="74"/>
    </row>
    <row r="55" spans="1:4" ht="30" customHeight="1">
      <c r="A55" s="85" t="s">
        <v>182</v>
      </c>
      <c r="B55" s="79" t="s">
        <v>183</v>
      </c>
      <c r="C55" s="83"/>
      <c r="D55" s="74"/>
    </row>
    <row r="56" spans="1:4" ht="30" customHeight="1">
      <c r="A56" s="85" t="s">
        <v>184</v>
      </c>
      <c r="B56" s="79" t="s">
        <v>185</v>
      </c>
      <c r="C56" s="83"/>
      <c r="D56" s="74"/>
    </row>
    <row r="57" spans="1:4" s="133" customFormat="1" ht="30" customHeight="1">
      <c r="A57" s="136" t="s">
        <v>186</v>
      </c>
      <c r="B57" s="130" t="s">
        <v>187</v>
      </c>
      <c r="C57" s="131"/>
      <c r="D57" s="132"/>
    </row>
    <row r="58" spans="1:4" s="133" customFormat="1" ht="30" customHeight="1">
      <c r="A58" s="136" t="s">
        <v>188</v>
      </c>
      <c r="B58" s="130" t="s">
        <v>189</v>
      </c>
      <c r="C58" s="131"/>
      <c r="D58" s="132"/>
    </row>
    <row r="59" spans="1:4" s="133" customFormat="1" ht="30" customHeight="1">
      <c r="A59" s="136" t="s">
        <v>190</v>
      </c>
      <c r="B59" s="130" t="s">
        <v>191</v>
      </c>
      <c r="C59" s="131"/>
      <c r="D59" s="132"/>
    </row>
    <row r="60" spans="1:4" s="133" customFormat="1" ht="30" customHeight="1">
      <c r="A60" s="136" t="s">
        <v>192</v>
      </c>
      <c r="B60" s="130" t="s">
        <v>193</v>
      </c>
      <c r="C60" s="131"/>
      <c r="D60" s="132"/>
    </row>
    <row r="61" spans="1:4" s="133" customFormat="1" ht="30" customHeight="1">
      <c r="A61" s="136" t="s">
        <v>194</v>
      </c>
      <c r="B61" s="130" t="s">
        <v>195</v>
      </c>
      <c r="C61" s="131"/>
      <c r="D61" s="132"/>
    </row>
    <row r="62" spans="1:4" s="89" customFormat="1" ht="30" customHeight="1">
      <c r="A62" s="86" t="s">
        <v>196</v>
      </c>
      <c r="B62" s="87" t="s">
        <v>197</v>
      </c>
      <c r="C62" s="83"/>
      <c r="D62" s="88"/>
    </row>
    <row r="63" spans="1:4" s="89" customFormat="1" ht="30" customHeight="1">
      <c r="A63" s="86" t="s">
        <v>198</v>
      </c>
      <c r="B63" s="87" t="s">
        <v>199</v>
      </c>
      <c r="C63" s="83"/>
      <c r="D63" s="88"/>
    </row>
    <row r="64" spans="1:4" s="89" customFormat="1" ht="30" customHeight="1">
      <c r="A64" s="86" t="s">
        <v>200</v>
      </c>
      <c r="B64" s="87" t="s">
        <v>201</v>
      </c>
      <c r="C64" s="83"/>
      <c r="D64" s="88"/>
    </row>
    <row r="65" spans="1:4" s="89" customFormat="1" ht="30" customHeight="1">
      <c r="A65" s="86" t="s">
        <v>202</v>
      </c>
      <c r="B65" s="87" t="s">
        <v>203</v>
      </c>
      <c r="C65" s="83"/>
      <c r="D65" s="88"/>
    </row>
    <row r="66" spans="1:4" s="89" customFormat="1" ht="30" customHeight="1">
      <c r="A66" s="86" t="s">
        <v>204</v>
      </c>
      <c r="B66" s="87" t="s">
        <v>205</v>
      </c>
      <c r="C66" s="83"/>
      <c r="D66" s="88"/>
    </row>
    <row r="67" spans="1:4" s="89" customFormat="1" ht="30" customHeight="1">
      <c r="A67" s="86" t="s">
        <v>206</v>
      </c>
      <c r="B67" s="87" t="s">
        <v>207</v>
      </c>
      <c r="C67" s="83"/>
      <c r="D67" s="88"/>
    </row>
    <row r="68" spans="1:4" s="89" customFormat="1" ht="30" customHeight="1">
      <c r="A68" s="86" t="s">
        <v>208</v>
      </c>
      <c r="B68" s="87" t="s">
        <v>209</v>
      </c>
      <c r="C68" s="83"/>
      <c r="D68" s="88"/>
    </row>
    <row r="69" spans="1:4" s="89" customFormat="1" ht="30" customHeight="1">
      <c r="A69" s="86" t="s">
        <v>210</v>
      </c>
      <c r="B69" s="87" t="s">
        <v>211</v>
      </c>
      <c r="C69" s="83"/>
      <c r="D69" s="88"/>
    </row>
    <row r="70" spans="1:4" s="89" customFormat="1" ht="30" customHeight="1">
      <c r="A70" s="86" t="s">
        <v>212</v>
      </c>
      <c r="B70" s="87" t="s">
        <v>213</v>
      </c>
      <c r="C70" s="83"/>
      <c r="D70" s="88"/>
    </row>
    <row r="71" spans="1:4" s="94" customFormat="1" ht="30" customHeight="1">
      <c r="A71" s="90"/>
      <c r="B71" s="91"/>
      <c r="C71" s="92"/>
      <c r="D71" s="93"/>
    </row>
    <row r="72" spans="1:4" ht="30" customHeight="1">
      <c r="A72" s="156" t="s">
        <v>43</v>
      </c>
      <c r="B72" s="157"/>
      <c r="C72" s="157"/>
      <c r="D72" s="158"/>
    </row>
    <row r="73" spans="1:4" ht="30" customHeight="1">
      <c r="A73" s="71">
        <v>1</v>
      </c>
      <c r="B73" s="79" t="s">
        <v>44</v>
      </c>
      <c r="C73" s="95"/>
      <c r="D73" s="137" t="s">
        <v>279</v>
      </c>
    </row>
    <row r="74" spans="1:4" ht="30" customHeight="1">
      <c r="A74" s="141">
        <v>2</v>
      </c>
      <c r="B74" s="79" t="s">
        <v>277</v>
      </c>
      <c r="C74" s="97"/>
      <c r="D74" s="159" t="s">
        <v>280</v>
      </c>
    </row>
    <row r="75" spans="1:4" ht="30" customHeight="1">
      <c r="A75" s="143"/>
      <c r="B75" s="79" t="s">
        <v>278</v>
      </c>
      <c r="C75" s="97"/>
      <c r="D75" s="160"/>
    </row>
    <row r="76" spans="1:20" ht="30" customHeight="1">
      <c r="A76" s="141">
        <v>3</v>
      </c>
      <c r="B76" s="144" t="s">
        <v>46</v>
      </c>
      <c r="C76" s="97"/>
      <c r="D76" s="147" t="s">
        <v>281</v>
      </c>
      <c r="F76" s="99" t="s">
        <v>282</v>
      </c>
      <c r="G76" s="64">
        <f>IF($C$76="身体障害者（細分なし）",1,0)</f>
        <v>0</v>
      </c>
      <c r="H76" s="64">
        <f>IF($C$77="身体障害者（細分なし）",1,0)</f>
        <v>0</v>
      </c>
      <c r="I76" s="64">
        <f>IF($C$78="身体障害者（細分なし）",1,0)</f>
        <v>0</v>
      </c>
      <c r="J76" s="64">
        <f>IF($C$79="身体障害者（細分なし）",1,0)</f>
        <v>0</v>
      </c>
      <c r="K76" s="64">
        <f>IF($C$80="身体障害者（細分なし）",1,0)</f>
        <v>0</v>
      </c>
      <c r="L76" s="64">
        <f>IF($C$81="身体障害者（細分なし）",1,0)</f>
        <v>0</v>
      </c>
      <c r="M76" s="64">
        <f>IF($C$82="身体障害者（細分なし）",1,0)</f>
        <v>0</v>
      </c>
      <c r="N76" s="64">
        <f>IF($C$83="身体障害者（細分なし）",1,0)</f>
        <v>0</v>
      </c>
      <c r="O76" s="64">
        <f>IF($C$84="身体障害者（細分なし）",1,0)</f>
        <v>0</v>
      </c>
      <c r="P76" s="64">
        <f>COUNTIF(G76:O76,1)</f>
        <v>0</v>
      </c>
      <c r="Q76" s="138">
        <f aca="true" t="shared" si="1" ref="Q76:Q84">IF(P76&gt;0,"〇","")</f>
      </c>
      <c r="R76" s="139">
        <f>COUNTIF(Q76:Q84,"〇")</f>
        <v>0</v>
      </c>
      <c r="S76" s="138">
        <f>IF(P76&gt;0,"〇","")</f>
      </c>
      <c r="T76" s="139">
        <f>COUNTIF(S76:S80,"〇")</f>
        <v>0</v>
      </c>
    </row>
    <row r="77" spans="1:19" ht="30" customHeight="1">
      <c r="A77" s="142"/>
      <c r="B77" s="145"/>
      <c r="C77" s="95"/>
      <c r="D77" s="148"/>
      <c r="F77" s="99" t="s">
        <v>283</v>
      </c>
      <c r="G77" s="64">
        <f>IF($C$76="身体障害者（肢体不自由）",1,0)</f>
        <v>0</v>
      </c>
      <c r="H77" s="64">
        <f>IF($C$77="身体障害者（肢体不自由）",1,0)</f>
        <v>0</v>
      </c>
      <c r="I77" s="64">
        <f>IF($C$78="身体障害者（肢体不自由）",1,0)</f>
        <v>0</v>
      </c>
      <c r="J77" s="64">
        <f>IF($C$79="身体障害者（肢体不自由）",1,0)</f>
        <v>0</v>
      </c>
      <c r="K77" s="64">
        <f>IF($C$80="身体障害者（肢体不自由）",1,0)</f>
        <v>0</v>
      </c>
      <c r="L77" s="64">
        <f>IF($C$81="身体障害者（肢体不自由）",1,0)</f>
        <v>0</v>
      </c>
      <c r="M77" s="64">
        <f>IF($C$82="身体障害者（肢体不自由）",1,0)</f>
        <v>0</v>
      </c>
      <c r="N77" s="64">
        <f>IF($C$83="身体障害者（肢体不自由）",1,0)</f>
        <v>0</v>
      </c>
      <c r="O77" s="64">
        <f>IF($C$84="身体障害者（肢体不自由）",1,0)</f>
        <v>0</v>
      </c>
      <c r="P77" s="64">
        <f aca="true" t="shared" si="2" ref="P77:P84">COUNTIF(G77:O77,1)</f>
        <v>0</v>
      </c>
      <c r="Q77" s="138">
        <f t="shared" si="1"/>
      </c>
      <c r="S77" s="138">
        <f>IF(P77&gt;0,"〇","")</f>
      </c>
    </row>
    <row r="78" spans="1:19" ht="30" customHeight="1">
      <c r="A78" s="142"/>
      <c r="B78" s="145"/>
      <c r="C78" s="95"/>
      <c r="D78" s="148"/>
      <c r="F78" s="99" t="s">
        <v>284</v>
      </c>
      <c r="G78" s="64">
        <f>IF($C$76="身体障害者（視覚障害）",1,0)</f>
        <v>0</v>
      </c>
      <c r="H78" s="64">
        <f>IF($C$77="身体障害者（視覚障害）",1,0)</f>
        <v>0</v>
      </c>
      <c r="I78" s="64">
        <f>IF($C$78="身体障害者（視覚障害）",1,0)</f>
        <v>0</v>
      </c>
      <c r="J78" s="64">
        <f>IF($C$79="身体障害者（視覚障害）",1,0)</f>
        <v>0</v>
      </c>
      <c r="K78" s="64">
        <f>IF($C$80="身体障害者（視覚障害）",1,0)</f>
        <v>0</v>
      </c>
      <c r="L78" s="64">
        <f>IF($C$81="身体障害者（視覚障害）",1,0)</f>
        <v>0</v>
      </c>
      <c r="M78" s="64">
        <f>IF($C$82="身体障害者（視覚障害）",1,0)</f>
        <v>0</v>
      </c>
      <c r="N78" s="64">
        <f>IF($C$83="身体障害者（視覚障害）",1,0)</f>
        <v>0</v>
      </c>
      <c r="O78" s="64">
        <f>IF($C$84="身体障害者（視覚障害）",1,0)</f>
        <v>0</v>
      </c>
      <c r="P78" s="64">
        <f t="shared" si="2"/>
        <v>0</v>
      </c>
      <c r="Q78" s="138">
        <f t="shared" si="1"/>
      </c>
      <c r="S78" s="138">
        <f>IF(P78&gt;0,"〇","")</f>
      </c>
    </row>
    <row r="79" spans="1:19" ht="30" customHeight="1">
      <c r="A79" s="142"/>
      <c r="B79" s="145"/>
      <c r="C79" s="95"/>
      <c r="D79" s="148"/>
      <c r="F79" s="99" t="s">
        <v>285</v>
      </c>
      <c r="G79" s="64">
        <f>IF($C$76="身体障害者（聴覚・言語）",1,0)</f>
        <v>0</v>
      </c>
      <c r="H79" s="64">
        <f>IF($C$77="身体障害者（聴覚・言語）",1,0)</f>
        <v>0</v>
      </c>
      <c r="I79" s="64">
        <f>IF($C$78="身体障害者（聴覚・言語）",1,0)</f>
        <v>0</v>
      </c>
      <c r="J79" s="64">
        <f>IF($C$79="身体障害者（聴覚・言語）",1,0)</f>
        <v>0</v>
      </c>
      <c r="K79" s="64">
        <f>IF($C$80="身体障害者（聴覚・言語）",1,0)</f>
        <v>0</v>
      </c>
      <c r="L79" s="64">
        <f>IF($C$81="身体障害者（聴覚・言語）",1,0)</f>
        <v>0</v>
      </c>
      <c r="M79" s="64">
        <f>IF($C$82="身体障害者（聴覚・言語）",1,0)</f>
        <v>0</v>
      </c>
      <c r="N79" s="64">
        <f>IF($C$83="身体障害者（聴覚・言語）",1,0)</f>
        <v>0</v>
      </c>
      <c r="O79" s="64">
        <f>IF($C$84="身体障害者（聴覚・言語）",1,0)</f>
        <v>0</v>
      </c>
      <c r="P79" s="64">
        <f t="shared" si="2"/>
        <v>0</v>
      </c>
      <c r="Q79" s="138">
        <f t="shared" si="1"/>
      </c>
      <c r="S79" s="138">
        <f>IF(P79&gt;0,"〇","")</f>
      </c>
    </row>
    <row r="80" spans="1:19" ht="30" customHeight="1">
      <c r="A80" s="142"/>
      <c r="B80" s="145"/>
      <c r="C80" s="95"/>
      <c r="D80" s="148"/>
      <c r="F80" s="99" t="s">
        <v>286</v>
      </c>
      <c r="G80" s="64">
        <f>IF($C$76="身体障害者（内部障害）",1,0)</f>
        <v>0</v>
      </c>
      <c r="H80" s="64">
        <f>IF($C$77="身体障害者（内部障害）",1,0)</f>
        <v>0</v>
      </c>
      <c r="I80" s="64">
        <f>IF($C$78="身体障害者（内部障害）",1,0)</f>
        <v>0</v>
      </c>
      <c r="J80" s="64">
        <f>IF($C$79="身体障害者（内部障害）",1,0)</f>
        <v>0</v>
      </c>
      <c r="K80" s="64">
        <f>IF($C$80="身体障害者（内部障害）",1,0)</f>
        <v>0</v>
      </c>
      <c r="L80" s="64">
        <f>IF($C$81="身体障害者（内部障害）",1,0)</f>
        <v>0</v>
      </c>
      <c r="M80" s="64">
        <f>IF($C$82="身体障害者（内部障害）",1,0)</f>
        <v>0</v>
      </c>
      <c r="N80" s="64">
        <f>IF($C$83="身体障害者（内部障害）",1,0)</f>
        <v>0</v>
      </c>
      <c r="O80" s="64">
        <f>IF($C$84="身体障害者（内部障害）",1,0)</f>
        <v>0</v>
      </c>
      <c r="P80" s="64">
        <f t="shared" si="2"/>
        <v>0</v>
      </c>
      <c r="Q80" s="138">
        <f t="shared" si="1"/>
      </c>
      <c r="S80" s="138">
        <f>IF(P80&gt;0,"〇","")</f>
      </c>
    </row>
    <row r="81" spans="1:17" ht="30" customHeight="1">
      <c r="A81" s="142"/>
      <c r="B81" s="145"/>
      <c r="C81" s="97"/>
      <c r="D81" s="148"/>
      <c r="F81" s="99" t="s">
        <v>287</v>
      </c>
      <c r="G81" s="64">
        <f>IF($C$76="知的障害者",1,0)</f>
        <v>0</v>
      </c>
      <c r="H81" s="64">
        <f>IF($C$77="知的障害者",1,0)</f>
        <v>0</v>
      </c>
      <c r="I81" s="64">
        <f>IF($C$78="知的障害者",1,0)</f>
        <v>0</v>
      </c>
      <c r="J81" s="64">
        <f>IF($C$79="知的障害者",1,0)</f>
        <v>0</v>
      </c>
      <c r="K81" s="64">
        <f>IF($C$80="知的障害者",1,0)</f>
        <v>0</v>
      </c>
      <c r="L81" s="64">
        <f>IF($C$81="知的障害者",1,0)</f>
        <v>0</v>
      </c>
      <c r="M81" s="64">
        <f>IF($C$82="知的障害者",1,0)</f>
        <v>0</v>
      </c>
      <c r="N81" s="64">
        <f>IF($C$83="知的障害者",1,0)</f>
        <v>0</v>
      </c>
      <c r="O81" s="64">
        <f>IF($C$84="知的障害者",1,0)</f>
        <v>0</v>
      </c>
      <c r="P81" s="64">
        <f t="shared" si="2"/>
        <v>0</v>
      </c>
      <c r="Q81" s="138">
        <f t="shared" si="1"/>
      </c>
    </row>
    <row r="82" spans="1:17" ht="30" customHeight="1">
      <c r="A82" s="142"/>
      <c r="B82" s="145"/>
      <c r="C82" s="97"/>
      <c r="D82" s="148"/>
      <c r="F82" s="99" t="s">
        <v>55</v>
      </c>
      <c r="G82" s="64">
        <f>IF($C$76="精神障害者",1,0)</f>
        <v>0</v>
      </c>
      <c r="H82" s="64">
        <f>IF($C$77="精神障害者",1,0)</f>
        <v>0</v>
      </c>
      <c r="I82" s="64">
        <f>IF($C$78="精神障害者",1,0)</f>
        <v>0</v>
      </c>
      <c r="J82" s="64">
        <f>IF($C$79="精神障害者",1,0)</f>
        <v>0</v>
      </c>
      <c r="K82" s="64">
        <f>IF($C$80="精神障害者",1,0)</f>
        <v>0</v>
      </c>
      <c r="L82" s="64">
        <f>IF($C$81="精神障害者",1,0)</f>
        <v>0</v>
      </c>
      <c r="M82" s="64">
        <f>IF($C$82="精神障害者",1,0)</f>
        <v>0</v>
      </c>
      <c r="N82" s="64">
        <f>IF($C$83="精神障害者",1,0)</f>
        <v>0</v>
      </c>
      <c r="O82" s="64">
        <f>IF($C$84="精神障害者",1,0)</f>
        <v>0</v>
      </c>
      <c r="P82" s="64">
        <f t="shared" si="2"/>
        <v>0</v>
      </c>
      <c r="Q82" s="138">
        <f t="shared" si="1"/>
      </c>
    </row>
    <row r="83" spans="1:17" ht="30" customHeight="1">
      <c r="A83" s="142"/>
      <c r="B83" s="145"/>
      <c r="C83" s="97"/>
      <c r="D83" s="148"/>
      <c r="F83" s="99" t="s">
        <v>288</v>
      </c>
      <c r="G83" s="64">
        <f>IF($C$76="難病等対象者",1,0)</f>
        <v>0</v>
      </c>
      <c r="H83" s="64">
        <f>IF($C$77="難病等対象者",1,0)</f>
        <v>0</v>
      </c>
      <c r="I83" s="64">
        <f>IF($C$78="難病等対象者",1,0)</f>
        <v>0</v>
      </c>
      <c r="J83" s="64">
        <f>IF($C$79="難病等対象者",1,0)</f>
        <v>0</v>
      </c>
      <c r="K83" s="64">
        <f>IF($C$80="難病等対象者",1,0)</f>
        <v>0</v>
      </c>
      <c r="L83" s="64">
        <f>IF($C$81="難病等対象者",1,0)</f>
        <v>0</v>
      </c>
      <c r="M83" s="64">
        <f>IF($C$82="難病等対象者",1,0)</f>
        <v>0</v>
      </c>
      <c r="N83" s="64">
        <f>IF($C$83="難病等対象者",1,0)</f>
        <v>0</v>
      </c>
      <c r="O83" s="64">
        <f>IF($C$84="難病等対象者",1,0)</f>
        <v>0</v>
      </c>
      <c r="P83" s="64">
        <f t="shared" si="2"/>
        <v>0</v>
      </c>
      <c r="Q83" s="138">
        <f t="shared" si="1"/>
      </c>
    </row>
    <row r="84" spans="1:17" ht="30" customHeight="1">
      <c r="A84" s="143"/>
      <c r="B84" s="146"/>
      <c r="C84" s="95"/>
      <c r="D84" s="149"/>
      <c r="F84" s="99" t="s">
        <v>289</v>
      </c>
      <c r="G84" s="64">
        <f>IF($C$76="特定なし",1,0)</f>
        <v>0</v>
      </c>
      <c r="H84" s="64">
        <f>IF($C$77="特定なし",1,0)</f>
        <v>0</v>
      </c>
      <c r="I84" s="64">
        <f>IF($C$78="特定なし",1,0)</f>
        <v>0</v>
      </c>
      <c r="J84" s="64">
        <f>IF($C$79="特定なし",1,0)</f>
        <v>0</v>
      </c>
      <c r="K84" s="64">
        <f>IF($C$80="特定なし",1,0)</f>
        <v>0</v>
      </c>
      <c r="L84" s="64">
        <f>IF($C$81="特定なし",1,0)</f>
        <v>0</v>
      </c>
      <c r="M84" s="64">
        <f>IF($C$82="特定なし",1,0)</f>
        <v>0</v>
      </c>
      <c r="N84" s="64">
        <f>IF($C$83="特定なし",1,0)</f>
        <v>0</v>
      </c>
      <c r="O84" s="64">
        <f>IF($C$84="特定なし",1,0)</f>
        <v>0</v>
      </c>
      <c r="P84" s="64">
        <f t="shared" si="2"/>
        <v>0</v>
      </c>
      <c r="Q84" s="138">
        <f t="shared" si="1"/>
      </c>
    </row>
    <row r="85" spans="1:4" ht="30" customHeight="1">
      <c r="A85" s="150">
        <v>4</v>
      </c>
      <c r="B85" s="96" t="s">
        <v>56</v>
      </c>
      <c r="C85" s="95"/>
      <c r="D85" s="74"/>
    </row>
    <row r="86" spans="1:4" ht="30" customHeight="1">
      <c r="A86" s="151"/>
      <c r="B86" s="79" t="s">
        <v>290</v>
      </c>
      <c r="C86" s="95"/>
      <c r="D86" s="74"/>
    </row>
    <row r="87" spans="1:4" ht="30" customHeight="1">
      <c r="A87" s="152"/>
      <c r="B87" s="79" t="s">
        <v>291</v>
      </c>
      <c r="C87" s="95"/>
      <c r="D87" s="74"/>
    </row>
    <row r="88" spans="1:6" ht="30" customHeight="1">
      <c r="A88" s="71">
        <v>5</v>
      </c>
      <c r="B88" s="77" t="s">
        <v>292</v>
      </c>
      <c r="C88" s="97"/>
      <c r="D88" s="74" t="s">
        <v>214</v>
      </c>
      <c r="F88" s="99" t="s">
        <v>215</v>
      </c>
    </row>
    <row r="89" spans="1:6" ht="30" customHeight="1">
      <c r="A89" s="71">
        <v>6</v>
      </c>
      <c r="B89" s="98" t="s">
        <v>60</v>
      </c>
      <c r="C89" s="100"/>
      <c r="D89" s="74"/>
      <c r="F89" s="99" t="s">
        <v>216</v>
      </c>
    </row>
    <row r="90" spans="1:4" ht="30" customHeight="1">
      <c r="A90" s="71">
        <v>7</v>
      </c>
      <c r="B90" s="98" t="s">
        <v>61</v>
      </c>
      <c r="C90" s="100"/>
      <c r="D90" s="74"/>
    </row>
    <row r="91" spans="1:6" ht="30" customHeight="1">
      <c r="A91" s="71">
        <v>8</v>
      </c>
      <c r="B91" s="96" t="s">
        <v>217</v>
      </c>
      <c r="C91" s="95"/>
      <c r="D91" s="74" t="s">
        <v>214</v>
      </c>
      <c r="F91" s="99" t="s">
        <v>219</v>
      </c>
    </row>
    <row r="92" spans="1:6" ht="30" customHeight="1">
      <c r="A92" s="71">
        <v>9</v>
      </c>
      <c r="B92" s="96" t="s">
        <v>218</v>
      </c>
      <c r="C92" s="97"/>
      <c r="D92" s="74"/>
      <c r="F92" s="99" t="s">
        <v>221</v>
      </c>
    </row>
    <row r="93" spans="1:4" ht="30" customHeight="1">
      <c r="A93" s="71">
        <v>10</v>
      </c>
      <c r="B93" s="96" t="s">
        <v>220</v>
      </c>
      <c r="C93" s="73"/>
      <c r="D93" s="74"/>
    </row>
    <row r="94" spans="1:4" ht="30" customHeight="1">
      <c r="A94" s="71">
        <v>11</v>
      </c>
      <c r="B94" s="77" t="s">
        <v>67</v>
      </c>
      <c r="C94" s="97"/>
      <c r="D94" s="74"/>
    </row>
    <row r="95" spans="1:4" ht="30" customHeight="1">
      <c r="A95" s="71">
        <v>12</v>
      </c>
      <c r="B95" s="77" t="s">
        <v>293</v>
      </c>
      <c r="C95" s="97"/>
      <c r="D95" s="74"/>
    </row>
    <row r="96" spans="1:4" ht="30" customHeight="1">
      <c r="A96" s="71">
        <v>13</v>
      </c>
      <c r="B96" s="77" t="s">
        <v>294</v>
      </c>
      <c r="C96" s="97"/>
      <c r="D96" s="74"/>
    </row>
    <row r="97" spans="1:4" ht="30" customHeight="1">
      <c r="A97" s="71">
        <v>14</v>
      </c>
      <c r="B97" s="79" t="s">
        <v>222</v>
      </c>
      <c r="C97" s="97"/>
      <c r="D97" s="74"/>
    </row>
  </sheetData>
  <sheetProtection/>
  <mergeCells count="10">
    <mergeCell ref="A76:A84"/>
    <mergeCell ref="B76:B84"/>
    <mergeCell ref="D76:D84"/>
    <mergeCell ref="A85:A87"/>
    <mergeCell ref="A1:B1"/>
    <mergeCell ref="A2:D2"/>
    <mergeCell ref="A3:D3"/>
    <mergeCell ref="A72:D72"/>
    <mergeCell ref="A74:A75"/>
    <mergeCell ref="D74:D75"/>
  </mergeCells>
  <dataValidations count="4">
    <dataValidation type="list" allowBlank="1" showInputMessage="1" showErrorMessage="1" sqref="C76">
      <formula1>$F$76:$F$84</formula1>
    </dataValidation>
    <dataValidation type="list" allowBlank="1" showInputMessage="1" showErrorMessage="1" sqref="C88">
      <formula1>$F$88:$F$89</formula1>
    </dataValidation>
    <dataValidation type="list" allowBlank="1" showInputMessage="1" showErrorMessage="1" sqref="C91">
      <formula1>$F$91:$F$92</formula1>
    </dataValidation>
    <dataValidation type="list" allowBlank="1" showInputMessage="1" showErrorMessage="1" sqref="C77:C84">
      <formula1>$F$86:$F$91</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E67"/>
  <sheetViews>
    <sheetView tabSelected="1" view="pageBreakPreview" zoomScale="85" zoomScaleNormal="85" zoomScaleSheetLayoutView="85" zoomScalePageLayoutView="0" workbookViewId="0" topLeftCell="B1">
      <selection activeCell="B17" sqref="B17:J18"/>
    </sheetView>
  </sheetViews>
  <sheetFormatPr defaultColWidth="9.00390625" defaultRowHeight="13.5"/>
  <cols>
    <col min="1" max="1" width="2.75390625" style="64" customWidth="1"/>
    <col min="2" max="30" width="3.00390625" style="64" customWidth="1"/>
    <col min="31" max="33" width="9.00390625" style="64" customWidth="1"/>
    <col min="34" max="16384" width="9.00390625" style="64" customWidth="1"/>
  </cols>
  <sheetData>
    <row r="1" spans="1:30" ht="24.75" customHeight="1">
      <c r="A1" s="170" t="s">
        <v>223</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row>
    <row r="2" spans="1:30" ht="51.75" customHeight="1">
      <c r="A2" s="154" t="s">
        <v>224</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row>
    <row r="3" spans="2:7" ht="16.5" customHeight="1">
      <c r="B3" s="101" t="s">
        <v>267</v>
      </c>
      <c r="C3" s="102"/>
      <c r="D3" s="102"/>
      <c r="E3" s="102"/>
      <c r="F3" s="102"/>
      <c r="G3" s="102"/>
    </row>
    <row r="4" spans="2:30" ht="13.5">
      <c r="B4" s="101"/>
      <c r="C4" s="102"/>
      <c r="D4" s="102"/>
      <c r="E4" s="102"/>
      <c r="F4" s="102"/>
      <c r="G4" s="102"/>
      <c r="N4" s="305" t="s">
        <v>268</v>
      </c>
      <c r="O4" s="306"/>
      <c r="P4" s="306"/>
      <c r="Q4" s="306"/>
      <c r="R4" s="306"/>
      <c r="S4" s="306"/>
      <c r="T4" s="306"/>
      <c r="U4" s="306"/>
      <c r="V4" s="306"/>
      <c r="W4" s="306"/>
      <c r="X4" s="306"/>
      <c r="Y4" s="306"/>
      <c r="Z4" s="306"/>
      <c r="AA4" s="306"/>
      <c r="AB4" s="306"/>
      <c r="AC4" s="306"/>
      <c r="AD4" s="306"/>
    </row>
    <row r="5" spans="2:7" ht="7.5" customHeight="1" thickBot="1">
      <c r="B5" s="102"/>
      <c r="C5" s="102"/>
      <c r="D5" s="102"/>
      <c r="E5" s="102"/>
      <c r="F5" s="102"/>
      <c r="G5" s="102"/>
    </row>
    <row r="6" spans="19:30" ht="16.5" customHeight="1" thickBot="1">
      <c r="S6" s="172" t="s">
        <v>2</v>
      </c>
      <c r="T6" s="173"/>
      <c r="U6" s="173"/>
      <c r="V6" s="173"/>
      <c r="W6" s="173"/>
      <c r="X6" s="174"/>
      <c r="Y6" s="175"/>
      <c r="Z6" s="176"/>
      <c r="AA6" s="176"/>
      <c r="AB6" s="176"/>
      <c r="AC6" s="176"/>
      <c r="AD6" s="177"/>
    </row>
    <row r="7" spans="19:30" s="89" customFormat="1" ht="7.5" customHeight="1">
      <c r="S7" s="103"/>
      <c r="T7" s="103"/>
      <c r="U7" s="103"/>
      <c r="V7" s="103"/>
      <c r="W7" s="103"/>
      <c r="X7" s="103"/>
      <c r="Y7" s="103"/>
      <c r="Z7" s="103"/>
      <c r="AA7" s="103"/>
      <c r="AB7" s="103"/>
      <c r="AC7" s="103"/>
      <c r="AD7" s="103"/>
    </row>
    <row r="8" spans="2:30" ht="16.5" customHeight="1">
      <c r="B8" s="178" t="s">
        <v>225</v>
      </c>
      <c r="C8" s="179"/>
      <c r="D8" s="184" t="s">
        <v>82</v>
      </c>
      <c r="E8" s="184"/>
      <c r="F8" s="184"/>
      <c r="G8" s="184"/>
      <c r="H8" s="184"/>
      <c r="I8" s="185">
        <f>'指定申請（入力）'!C6&amp;""</f>
      </c>
      <c r="J8" s="185"/>
      <c r="K8" s="185"/>
      <c r="L8" s="185"/>
      <c r="M8" s="185"/>
      <c r="N8" s="185"/>
      <c r="O8" s="185"/>
      <c r="P8" s="185"/>
      <c r="Q8" s="185"/>
      <c r="R8" s="185"/>
      <c r="S8" s="185"/>
      <c r="T8" s="185"/>
      <c r="U8" s="185"/>
      <c r="V8" s="185"/>
      <c r="W8" s="185"/>
      <c r="X8" s="185"/>
      <c r="Y8" s="185"/>
      <c r="Z8" s="185"/>
      <c r="AA8" s="185"/>
      <c r="AB8" s="185"/>
      <c r="AC8" s="185"/>
      <c r="AD8" s="185"/>
    </row>
    <row r="9" spans="2:30" ht="16.5" customHeight="1">
      <c r="B9" s="180"/>
      <c r="C9" s="181"/>
      <c r="D9" s="186" t="s">
        <v>4</v>
      </c>
      <c r="E9" s="186"/>
      <c r="F9" s="186"/>
      <c r="G9" s="186"/>
      <c r="H9" s="186"/>
      <c r="I9" s="187">
        <f>'指定申請（入力）'!C5&amp;""</f>
      </c>
      <c r="J9" s="187"/>
      <c r="K9" s="187"/>
      <c r="L9" s="187"/>
      <c r="M9" s="187"/>
      <c r="N9" s="187"/>
      <c r="O9" s="187"/>
      <c r="P9" s="187"/>
      <c r="Q9" s="187"/>
      <c r="R9" s="187"/>
      <c r="S9" s="187"/>
      <c r="T9" s="187"/>
      <c r="U9" s="187"/>
      <c r="V9" s="187"/>
      <c r="W9" s="187"/>
      <c r="X9" s="187"/>
      <c r="Y9" s="187"/>
      <c r="Z9" s="187"/>
      <c r="AA9" s="187"/>
      <c r="AB9" s="187"/>
      <c r="AC9" s="187"/>
      <c r="AD9" s="187"/>
    </row>
    <row r="10" spans="2:30" ht="16.5" customHeight="1">
      <c r="B10" s="180"/>
      <c r="C10" s="181"/>
      <c r="D10" s="188" t="s">
        <v>5</v>
      </c>
      <c r="E10" s="189"/>
      <c r="F10" s="189"/>
      <c r="G10" s="189"/>
      <c r="H10" s="190"/>
      <c r="I10" s="140" t="s">
        <v>226</v>
      </c>
      <c r="J10" s="200">
        <f>IF('指定申請（入力）'!C7,'指定申請（入力）'!C7,"")</f>
      </c>
      <c r="K10" s="200"/>
      <c r="L10" s="200"/>
      <c r="M10" s="200"/>
      <c r="N10" s="200"/>
      <c r="O10" s="200"/>
      <c r="P10" s="200"/>
      <c r="Q10" s="200"/>
      <c r="R10" s="200"/>
      <c r="S10" s="200"/>
      <c r="T10" s="200"/>
      <c r="U10" s="200"/>
      <c r="V10" s="200"/>
      <c r="W10" s="200"/>
      <c r="X10" s="200"/>
      <c r="Y10" s="200"/>
      <c r="Z10" s="200"/>
      <c r="AA10" s="200"/>
      <c r="AB10" s="200"/>
      <c r="AC10" s="200"/>
      <c r="AD10" s="201"/>
    </row>
    <row r="11" spans="2:30" ht="16.5" customHeight="1">
      <c r="B11" s="180"/>
      <c r="C11" s="181"/>
      <c r="D11" s="191"/>
      <c r="E11" s="192"/>
      <c r="F11" s="192"/>
      <c r="G11" s="192"/>
      <c r="H11" s="193"/>
      <c r="I11" s="202">
        <f>'指定申請（入力）'!C8&amp;""</f>
      </c>
      <c r="J11" s="203"/>
      <c r="K11" s="203"/>
      <c r="L11" s="203"/>
      <c r="M11" s="203"/>
      <c r="N11" s="203"/>
      <c r="O11" s="203"/>
      <c r="P11" s="203"/>
      <c r="Q11" s="203"/>
      <c r="R11" s="203"/>
      <c r="S11" s="203"/>
      <c r="T11" s="203"/>
      <c r="U11" s="203"/>
      <c r="V11" s="203"/>
      <c r="W11" s="203"/>
      <c r="X11" s="203"/>
      <c r="Y11" s="203"/>
      <c r="Z11" s="203"/>
      <c r="AA11" s="203"/>
      <c r="AB11" s="203"/>
      <c r="AC11" s="203"/>
      <c r="AD11" s="204"/>
    </row>
    <row r="12" spans="2:30" ht="16.5" customHeight="1">
      <c r="B12" s="180"/>
      <c r="C12" s="181"/>
      <c r="D12" s="205" t="s">
        <v>11</v>
      </c>
      <c r="E12" s="205"/>
      <c r="F12" s="205"/>
      <c r="G12" s="205"/>
      <c r="H12" s="205"/>
      <c r="I12" s="206">
        <f>'指定申請（入力）'!C9&amp;""</f>
      </c>
      <c r="J12" s="206"/>
      <c r="K12" s="206"/>
      <c r="L12" s="206"/>
      <c r="M12" s="206"/>
      <c r="N12" s="206"/>
      <c r="O12" s="206"/>
      <c r="P12" s="206"/>
      <c r="Q12" s="205" t="s">
        <v>12</v>
      </c>
      <c r="R12" s="205"/>
      <c r="S12" s="205"/>
      <c r="T12" s="205"/>
      <c r="U12" s="205"/>
      <c r="V12" s="206">
        <f>'指定申請（入力）'!C10&amp;""</f>
      </c>
      <c r="W12" s="206"/>
      <c r="X12" s="206"/>
      <c r="Y12" s="206"/>
      <c r="Z12" s="206"/>
      <c r="AA12" s="206"/>
      <c r="AB12" s="206"/>
      <c r="AC12" s="206"/>
      <c r="AD12" s="206"/>
    </row>
    <row r="13" spans="2:30" ht="16.5" customHeight="1">
      <c r="B13" s="182"/>
      <c r="C13" s="183"/>
      <c r="D13" s="194" t="s">
        <v>101</v>
      </c>
      <c r="E13" s="195"/>
      <c r="F13" s="195"/>
      <c r="G13" s="195"/>
      <c r="H13" s="196"/>
      <c r="I13" s="197">
        <f>'指定申請（入力）'!C11&amp;""</f>
      </c>
      <c r="J13" s="198"/>
      <c r="K13" s="198"/>
      <c r="L13" s="198"/>
      <c r="M13" s="198"/>
      <c r="N13" s="198"/>
      <c r="O13" s="198"/>
      <c r="P13" s="198"/>
      <c r="Q13" s="198"/>
      <c r="R13" s="198"/>
      <c r="S13" s="198"/>
      <c r="T13" s="198"/>
      <c r="U13" s="198"/>
      <c r="V13" s="198"/>
      <c r="W13" s="198"/>
      <c r="X13" s="198"/>
      <c r="Y13" s="198"/>
      <c r="Z13" s="198"/>
      <c r="AA13" s="198"/>
      <c r="AB13" s="198"/>
      <c r="AC13" s="198"/>
      <c r="AD13" s="199"/>
    </row>
    <row r="14" spans="2:30" ht="16.5" customHeight="1">
      <c r="B14" s="207" t="s">
        <v>228</v>
      </c>
      <c r="C14" s="208"/>
      <c r="D14" s="208"/>
      <c r="E14" s="208"/>
      <c r="F14" s="208"/>
      <c r="G14" s="208"/>
      <c r="H14" s="208"/>
      <c r="I14" s="208"/>
      <c r="J14" s="208"/>
      <c r="K14" s="208"/>
      <c r="L14" s="208"/>
      <c r="M14" s="208"/>
      <c r="N14" s="208"/>
      <c r="O14" s="208"/>
      <c r="P14" s="209"/>
      <c r="Q14" s="210" t="str">
        <f>IF('指定申請（入力）'!C12="","第　　　条 第　　　項 第　　　号",'指定申請（入力）'!C12)</f>
        <v>第　　　条 第　　　項 第　　　号</v>
      </c>
      <c r="R14" s="211"/>
      <c r="S14" s="211"/>
      <c r="T14" s="211"/>
      <c r="U14" s="211"/>
      <c r="V14" s="211"/>
      <c r="W14" s="211"/>
      <c r="X14" s="211"/>
      <c r="Y14" s="211"/>
      <c r="Z14" s="211"/>
      <c r="AA14" s="211"/>
      <c r="AB14" s="211"/>
      <c r="AC14" s="211"/>
      <c r="AD14" s="212"/>
    </row>
    <row r="15" spans="2:30" ht="16.5" customHeight="1">
      <c r="B15" s="431" t="s">
        <v>298</v>
      </c>
      <c r="C15" s="213"/>
      <c r="D15" s="213"/>
      <c r="E15" s="214"/>
      <c r="F15" s="218" t="s">
        <v>82</v>
      </c>
      <c r="G15" s="219"/>
      <c r="H15" s="220"/>
      <c r="I15" s="221">
        <f>'指定申請（入力）'!C14&amp;""</f>
      </c>
      <c r="J15" s="222"/>
      <c r="K15" s="222"/>
      <c r="L15" s="222"/>
      <c r="M15" s="222"/>
      <c r="N15" s="222"/>
      <c r="O15" s="222"/>
      <c r="P15" s="223"/>
      <c r="Q15" s="224" t="s">
        <v>105</v>
      </c>
      <c r="R15" s="225"/>
      <c r="S15" s="226"/>
      <c r="T15" s="108" t="s">
        <v>226</v>
      </c>
      <c r="U15" s="230">
        <f>IF('指定申請（入力）'!C15,'指定申請（入力）'!C15,"")</f>
      </c>
      <c r="V15" s="230"/>
      <c r="W15" s="230"/>
      <c r="X15" s="230"/>
      <c r="Y15" s="230"/>
      <c r="Z15" s="230"/>
      <c r="AA15" s="230"/>
      <c r="AB15" s="230"/>
      <c r="AC15" s="230"/>
      <c r="AD15" s="231"/>
    </row>
    <row r="16" spans="2:30" ht="16.5" customHeight="1">
      <c r="B16" s="215"/>
      <c r="C16" s="216"/>
      <c r="D16" s="216"/>
      <c r="E16" s="217"/>
      <c r="F16" s="232" t="s">
        <v>227</v>
      </c>
      <c r="G16" s="233"/>
      <c r="H16" s="234"/>
      <c r="I16" s="235">
        <f>'指定申請（入力）'!C13&amp;""</f>
      </c>
      <c r="J16" s="235"/>
      <c r="K16" s="235"/>
      <c r="L16" s="235"/>
      <c r="M16" s="235"/>
      <c r="N16" s="235"/>
      <c r="O16" s="235"/>
      <c r="P16" s="235"/>
      <c r="Q16" s="227"/>
      <c r="R16" s="228"/>
      <c r="S16" s="229"/>
      <c r="T16" s="107"/>
      <c r="U16" s="235">
        <f>'指定申請（入力）'!C16&amp;""</f>
      </c>
      <c r="V16" s="235"/>
      <c r="W16" s="235"/>
      <c r="X16" s="235"/>
      <c r="Y16" s="235"/>
      <c r="Z16" s="235"/>
      <c r="AA16" s="235"/>
      <c r="AB16" s="235"/>
      <c r="AC16" s="235"/>
      <c r="AD16" s="236"/>
    </row>
    <row r="17" spans="2:30" ht="16.5" customHeight="1">
      <c r="B17" s="237" t="s">
        <v>19</v>
      </c>
      <c r="C17" s="238"/>
      <c r="D17" s="238"/>
      <c r="E17" s="238"/>
      <c r="F17" s="238"/>
      <c r="G17" s="238"/>
      <c r="H17" s="238"/>
      <c r="I17" s="238"/>
      <c r="J17" s="239"/>
      <c r="K17" s="168" t="s">
        <v>229</v>
      </c>
      <c r="L17" s="243"/>
      <c r="M17" s="243"/>
      <c r="N17" s="169"/>
      <c r="O17" s="168" t="s">
        <v>230</v>
      </c>
      <c r="P17" s="243"/>
      <c r="Q17" s="243"/>
      <c r="R17" s="169"/>
      <c r="S17" s="168" t="s">
        <v>22</v>
      </c>
      <c r="T17" s="243"/>
      <c r="U17" s="243"/>
      <c r="V17" s="169"/>
      <c r="W17" s="168" t="s">
        <v>231</v>
      </c>
      <c r="X17" s="243"/>
      <c r="Y17" s="243"/>
      <c r="Z17" s="243"/>
      <c r="AA17" s="168" t="s">
        <v>232</v>
      </c>
      <c r="AB17" s="243"/>
      <c r="AC17" s="243"/>
      <c r="AD17" s="169"/>
    </row>
    <row r="18" spans="2:30" ht="16.5" customHeight="1">
      <c r="B18" s="240"/>
      <c r="C18" s="241"/>
      <c r="D18" s="241"/>
      <c r="E18" s="241"/>
      <c r="F18" s="241"/>
      <c r="G18" s="241"/>
      <c r="H18" s="241"/>
      <c r="I18" s="241"/>
      <c r="J18" s="242"/>
      <c r="K18" s="166" t="s">
        <v>233</v>
      </c>
      <c r="L18" s="167"/>
      <c r="M18" s="168" t="s">
        <v>26</v>
      </c>
      <c r="N18" s="169"/>
      <c r="O18" s="166" t="s">
        <v>233</v>
      </c>
      <c r="P18" s="167"/>
      <c r="Q18" s="168" t="s">
        <v>26</v>
      </c>
      <c r="R18" s="169"/>
      <c r="S18" s="166" t="s">
        <v>233</v>
      </c>
      <c r="T18" s="167"/>
      <c r="U18" s="168" t="s">
        <v>26</v>
      </c>
      <c r="V18" s="169"/>
      <c r="W18" s="166" t="s">
        <v>233</v>
      </c>
      <c r="X18" s="167"/>
      <c r="Y18" s="168" t="s">
        <v>26</v>
      </c>
      <c r="Z18" s="243"/>
      <c r="AA18" s="166" t="s">
        <v>233</v>
      </c>
      <c r="AB18" s="167"/>
      <c r="AC18" s="168" t="s">
        <v>26</v>
      </c>
      <c r="AD18" s="169"/>
    </row>
    <row r="19" spans="2:30" ht="16.5" customHeight="1">
      <c r="B19" s="104"/>
      <c r="C19" s="105"/>
      <c r="D19" s="244" t="s">
        <v>234</v>
      </c>
      <c r="E19" s="244"/>
      <c r="F19" s="244"/>
      <c r="G19" s="244" t="s">
        <v>235</v>
      </c>
      <c r="H19" s="244"/>
      <c r="I19" s="244"/>
      <c r="J19" s="244"/>
      <c r="K19" s="166">
        <f>'指定申請（入力）'!C17&amp;""</f>
      </c>
      <c r="L19" s="167"/>
      <c r="M19" s="166">
        <f>'指定申請（入力）'!C19&amp;""</f>
      </c>
      <c r="N19" s="167"/>
      <c r="O19" s="166">
        <f>'指定申請（入力）'!C22&amp;""</f>
      </c>
      <c r="P19" s="167"/>
      <c r="Q19" s="166">
        <f>'指定申請（入力）'!C24&amp;""</f>
      </c>
      <c r="R19" s="167"/>
      <c r="S19" s="166">
        <f>'指定申請（入力）'!C27&amp;""</f>
      </c>
      <c r="T19" s="167"/>
      <c r="U19" s="166">
        <f>'指定申請（入力）'!C29&amp;""</f>
      </c>
      <c r="V19" s="167"/>
      <c r="W19" s="166">
        <f>'指定申請（入力）'!C32&amp;""</f>
      </c>
      <c r="X19" s="167"/>
      <c r="Y19" s="166">
        <f>'指定申請（入力）'!C34&amp;""</f>
      </c>
      <c r="Z19" s="167"/>
      <c r="AA19" s="166">
        <f>'指定申請（入力）'!C37&amp;""</f>
      </c>
      <c r="AB19" s="167"/>
      <c r="AC19" s="166">
        <f>'指定申請（入力）'!C39&amp;""</f>
      </c>
      <c r="AD19" s="167"/>
    </row>
    <row r="20" spans="2:30" ht="16.5" customHeight="1">
      <c r="B20" s="104"/>
      <c r="C20" s="105"/>
      <c r="D20" s="244"/>
      <c r="E20" s="244"/>
      <c r="F20" s="244"/>
      <c r="G20" s="244" t="s">
        <v>236</v>
      </c>
      <c r="H20" s="244"/>
      <c r="I20" s="244"/>
      <c r="J20" s="244"/>
      <c r="K20" s="166">
        <f>'指定申請（入力）'!C18&amp;""</f>
      </c>
      <c r="L20" s="167"/>
      <c r="M20" s="166">
        <f>'指定申請（入力）'!C20&amp;""</f>
      </c>
      <c r="N20" s="167"/>
      <c r="O20" s="166">
        <f>'指定申請（入力）'!C23&amp;""</f>
      </c>
      <c r="P20" s="167"/>
      <c r="Q20" s="166">
        <f>'指定申請（入力）'!C25&amp;""</f>
      </c>
      <c r="R20" s="167"/>
      <c r="S20" s="166">
        <f>'指定申請（入力）'!C28&amp;""</f>
      </c>
      <c r="T20" s="167"/>
      <c r="U20" s="166">
        <f>'指定申請（入力）'!C30&amp;""</f>
      </c>
      <c r="V20" s="167"/>
      <c r="W20" s="166">
        <f>'指定申請（入力）'!C33&amp;""</f>
      </c>
      <c r="X20" s="167"/>
      <c r="Y20" s="166">
        <f>'指定申請（入力）'!C35&amp;""</f>
      </c>
      <c r="Z20" s="167"/>
      <c r="AA20" s="166">
        <f>'指定申請（入力）'!C38&amp;""</f>
      </c>
      <c r="AB20" s="167"/>
      <c r="AC20" s="166">
        <f>'指定申請（入力）'!C40&amp;""</f>
      </c>
      <c r="AD20" s="167"/>
    </row>
    <row r="21" spans="2:30" ht="16.5" customHeight="1">
      <c r="B21" s="104"/>
      <c r="C21" s="105"/>
      <c r="D21" s="244" t="s">
        <v>237</v>
      </c>
      <c r="E21" s="244"/>
      <c r="F21" s="244"/>
      <c r="G21" s="244"/>
      <c r="H21" s="244"/>
      <c r="I21" s="244"/>
      <c r="J21" s="244"/>
      <c r="K21" s="166">
        <f>'指定申請（入力）'!C21&amp;""</f>
      </c>
      <c r="L21" s="245"/>
      <c r="M21" s="245"/>
      <c r="N21" s="167"/>
      <c r="O21" s="166">
        <f>'指定申請（入力）'!C26&amp;""</f>
      </c>
      <c r="P21" s="245"/>
      <c r="Q21" s="245"/>
      <c r="R21" s="167"/>
      <c r="S21" s="166">
        <f>'指定申請（入力）'!C31&amp;""</f>
      </c>
      <c r="T21" s="245"/>
      <c r="U21" s="245"/>
      <c r="V21" s="167"/>
      <c r="W21" s="166">
        <f>'指定申請（入力）'!C36&amp;""</f>
      </c>
      <c r="X21" s="245"/>
      <c r="Y21" s="245"/>
      <c r="Z21" s="167"/>
      <c r="AA21" s="166">
        <f>'指定申請（入力）'!C41&amp;""</f>
      </c>
      <c r="AB21" s="245"/>
      <c r="AC21" s="245"/>
      <c r="AD21" s="167"/>
    </row>
    <row r="22" spans="2:30" ht="16.5" customHeight="1">
      <c r="B22" s="104"/>
      <c r="C22" s="106"/>
      <c r="D22" s="244" t="s">
        <v>238</v>
      </c>
      <c r="E22" s="244"/>
      <c r="F22" s="244"/>
      <c r="G22" s="244"/>
      <c r="H22" s="244"/>
      <c r="I22" s="244"/>
      <c r="J22" s="244"/>
      <c r="K22" s="246"/>
      <c r="L22" s="247"/>
      <c r="M22" s="247"/>
      <c r="N22" s="248"/>
      <c r="O22" s="246"/>
      <c r="P22" s="247"/>
      <c r="Q22" s="247"/>
      <c r="R22" s="248"/>
      <c r="S22" s="246"/>
      <c r="T22" s="247"/>
      <c r="U22" s="247"/>
      <c r="V22" s="248"/>
      <c r="W22" s="246"/>
      <c r="X22" s="247"/>
      <c r="Y22" s="247"/>
      <c r="Z22" s="248"/>
      <c r="AA22" s="246"/>
      <c r="AB22" s="247"/>
      <c r="AC22" s="247"/>
      <c r="AD22" s="248"/>
    </row>
    <row r="23" spans="2:26" ht="16.5" customHeight="1">
      <c r="B23" s="119"/>
      <c r="C23" s="109"/>
      <c r="D23" s="110"/>
      <c r="E23" s="110"/>
      <c r="F23" s="110"/>
      <c r="G23" s="110"/>
      <c r="H23" s="110"/>
      <c r="I23" s="110"/>
      <c r="J23" s="111"/>
      <c r="K23" s="168" t="s">
        <v>239</v>
      </c>
      <c r="L23" s="243"/>
      <c r="M23" s="243"/>
      <c r="N23" s="169"/>
      <c r="O23" s="168" t="s">
        <v>240</v>
      </c>
      <c r="P23" s="243"/>
      <c r="Q23" s="243"/>
      <c r="R23" s="169"/>
      <c r="S23" s="168" t="s">
        <v>241</v>
      </c>
      <c r="T23" s="243"/>
      <c r="U23" s="243"/>
      <c r="V23" s="169"/>
      <c r="W23" s="168" t="s">
        <v>35</v>
      </c>
      <c r="X23" s="243"/>
      <c r="Y23" s="243"/>
      <c r="Z23" s="169"/>
    </row>
    <row r="24" spans="2:26" ht="16.5" customHeight="1">
      <c r="B24" s="119"/>
      <c r="C24" s="109"/>
      <c r="D24" s="110"/>
      <c r="E24" s="110"/>
      <c r="F24" s="110"/>
      <c r="G24" s="110"/>
      <c r="H24" s="110"/>
      <c r="I24" s="110"/>
      <c r="J24" s="111"/>
      <c r="K24" s="166" t="s">
        <v>233</v>
      </c>
      <c r="L24" s="167"/>
      <c r="M24" s="168" t="s">
        <v>26</v>
      </c>
      <c r="N24" s="169"/>
      <c r="O24" s="166" t="s">
        <v>233</v>
      </c>
      <c r="P24" s="167"/>
      <c r="Q24" s="168" t="s">
        <v>26</v>
      </c>
      <c r="R24" s="169"/>
      <c r="S24" s="166" t="s">
        <v>233</v>
      </c>
      <c r="T24" s="167"/>
      <c r="U24" s="168" t="s">
        <v>26</v>
      </c>
      <c r="V24" s="169"/>
      <c r="W24" s="166" t="s">
        <v>233</v>
      </c>
      <c r="X24" s="167"/>
      <c r="Y24" s="168" t="s">
        <v>26</v>
      </c>
      <c r="Z24" s="169"/>
    </row>
    <row r="25" spans="2:26" ht="16.5" customHeight="1">
      <c r="B25" s="104"/>
      <c r="C25" s="105"/>
      <c r="D25" s="244" t="s">
        <v>234</v>
      </c>
      <c r="E25" s="244"/>
      <c r="F25" s="244"/>
      <c r="G25" s="244" t="s">
        <v>235</v>
      </c>
      <c r="H25" s="244"/>
      <c r="I25" s="244"/>
      <c r="J25" s="244"/>
      <c r="K25" s="166">
        <f>'指定申請（入力）'!C42&amp;""</f>
      </c>
      <c r="L25" s="167"/>
      <c r="M25" s="166">
        <f>'指定申請（入力）'!C44&amp;""</f>
      </c>
      <c r="N25" s="167"/>
      <c r="O25" s="166">
        <f>'指定申請（入力）'!C47&amp;""</f>
      </c>
      <c r="P25" s="167"/>
      <c r="Q25" s="166">
        <f>'指定申請（入力）'!C49&amp;""</f>
      </c>
      <c r="R25" s="167"/>
      <c r="S25" s="166">
        <f>'指定申請（入力）'!C52&amp;""</f>
      </c>
      <c r="T25" s="167"/>
      <c r="U25" s="166">
        <f>'指定申請（入力）'!C54&amp;""</f>
      </c>
      <c r="V25" s="167"/>
      <c r="W25" s="166">
        <f>'指定申請（入力）'!C57&amp;""</f>
      </c>
      <c r="X25" s="167"/>
      <c r="Y25" s="166">
        <f>'指定申請（入力）'!C59&amp;""</f>
      </c>
      <c r="Z25" s="167"/>
    </row>
    <row r="26" spans="2:26" ht="16.5" customHeight="1">
      <c r="B26" s="104"/>
      <c r="C26" s="105"/>
      <c r="D26" s="244"/>
      <c r="E26" s="244"/>
      <c r="F26" s="244"/>
      <c r="G26" s="244" t="s">
        <v>236</v>
      </c>
      <c r="H26" s="244"/>
      <c r="I26" s="244"/>
      <c r="J26" s="244"/>
      <c r="K26" s="166">
        <f>'指定申請（入力）'!C43&amp;""</f>
      </c>
      <c r="L26" s="167"/>
      <c r="M26" s="166">
        <f>'指定申請（入力）'!C45&amp;""</f>
      </c>
      <c r="N26" s="167"/>
      <c r="O26" s="166">
        <f>'指定申請（入力）'!C48&amp;""</f>
      </c>
      <c r="P26" s="167"/>
      <c r="Q26" s="166">
        <f>'指定申請（入力）'!C50&amp;""</f>
      </c>
      <c r="R26" s="167"/>
      <c r="S26" s="166">
        <f>'指定申請（入力）'!C53&amp;""</f>
      </c>
      <c r="T26" s="167"/>
      <c r="U26" s="166">
        <f>'指定申請（入力）'!C55&amp;""</f>
      </c>
      <c r="V26" s="167"/>
      <c r="W26" s="166">
        <f>'指定申請（入力）'!C58&amp;""</f>
      </c>
      <c r="X26" s="167"/>
      <c r="Y26" s="166">
        <f>'指定申請（入力）'!C60&amp;""</f>
      </c>
      <c r="Z26" s="167"/>
    </row>
    <row r="27" spans="2:26" ht="16.5" customHeight="1">
      <c r="B27" s="104"/>
      <c r="C27" s="105"/>
      <c r="D27" s="244" t="s">
        <v>237</v>
      </c>
      <c r="E27" s="244"/>
      <c r="F27" s="244"/>
      <c r="G27" s="244"/>
      <c r="H27" s="244"/>
      <c r="I27" s="244"/>
      <c r="J27" s="244"/>
      <c r="K27" s="166">
        <f>'指定申請（入力）'!C46&amp;""</f>
      </c>
      <c r="L27" s="245"/>
      <c r="M27" s="245"/>
      <c r="N27" s="167"/>
      <c r="O27" s="166">
        <f>'指定申請（入力）'!C51&amp;""</f>
      </c>
      <c r="P27" s="245"/>
      <c r="Q27" s="245"/>
      <c r="R27" s="167"/>
      <c r="S27" s="166">
        <f>'指定申請（入力）'!C56&amp;""</f>
      </c>
      <c r="T27" s="245"/>
      <c r="U27" s="245"/>
      <c r="V27" s="167"/>
      <c r="W27" s="166">
        <f>'指定申請（入力）'!C61&amp;""</f>
      </c>
      <c r="X27" s="245"/>
      <c r="Y27" s="245"/>
      <c r="Z27" s="167"/>
    </row>
    <row r="28" spans="2:26" ht="16.5" customHeight="1">
      <c r="B28" s="104"/>
      <c r="C28" s="106"/>
      <c r="D28" s="244" t="s">
        <v>238</v>
      </c>
      <c r="E28" s="244"/>
      <c r="F28" s="244"/>
      <c r="G28" s="244"/>
      <c r="H28" s="244"/>
      <c r="I28" s="244"/>
      <c r="J28" s="244"/>
      <c r="K28" s="246"/>
      <c r="L28" s="247"/>
      <c r="M28" s="247"/>
      <c r="N28" s="248"/>
      <c r="O28" s="246"/>
      <c r="P28" s="247"/>
      <c r="Q28" s="247"/>
      <c r="R28" s="248"/>
      <c r="S28" s="246"/>
      <c r="T28" s="247"/>
      <c r="U28" s="247"/>
      <c r="V28" s="248"/>
      <c r="W28" s="246"/>
      <c r="X28" s="247"/>
      <c r="Y28" s="247"/>
      <c r="Z28" s="248"/>
    </row>
    <row r="29" spans="2:31" ht="16.5" customHeight="1">
      <c r="B29" s="119"/>
      <c r="C29" s="109"/>
      <c r="D29" s="249" t="s">
        <v>85</v>
      </c>
      <c r="E29" s="189"/>
      <c r="F29" s="189"/>
      <c r="G29" s="189"/>
      <c r="H29" s="189"/>
      <c r="I29" s="189"/>
      <c r="J29" s="190"/>
      <c r="K29" s="253" t="s">
        <v>242</v>
      </c>
      <c r="L29" s="254"/>
      <c r="M29" s="254"/>
      <c r="N29" s="254"/>
      <c r="O29" s="254"/>
      <c r="P29" s="254"/>
      <c r="Q29" s="254"/>
      <c r="R29" s="254"/>
      <c r="S29" s="254"/>
      <c r="T29" s="254"/>
      <c r="U29" s="254"/>
      <c r="V29" s="254"/>
      <c r="W29" s="254"/>
      <c r="X29" s="254"/>
      <c r="Y29" s="254"/>
      <c r="Z29" s="254"/>
      <c r="AA29" s="254"/>
      <c r="AB29" s="254"/>
      <c r="AC29" s="254"/>
      <c r="AD29" s="255"/>
      <c r="AE29" s="112"/>
    </row>
    <row r="30" spans="2:30" ht="16.5" customHeight="1">
      <c r="B30" s="104"/>
      <c r="C30" s="105"/>
      <c r="D30" s="250"/>
      <c r="E30" s="251"/>
      <c r="F30" s="251"/>
      <c r="G30" s="251"/>
      <c r="H30" s="251"/>
      <c r="I30" s="251"/>
      <c r="J30" s="252"/>
      <c r="K30" s="168" t="s">
        <v>243</v>
      </c>
      <c r="L30" s="245"/>
      <c r="M30" s="245"/>
      <c r="N30" s="245"/>
      <c r="O30" s="167"/>
      <c r="P30" s="168" t="s">
        <v>37</v>
      </c>
      <c r="Q30" s="245"/>
      <c r="R30" s="245"/>
      <c r="S30" s="245"/>
      <c r="T30" s="167"/>
      <c r="U30" s="168" t="s">
        <v>38</v>
      </c>
      <c r="V30" s="245"/>
      <c r="W30" s="245"/>
      <c r="X30" s="245"/>
      <c r="Y30" s="167"/>
      <c r="Z30" s="168" t="s">
        <v>39</v>
      </c>
      <c r="AA30" s="245"/>
      <c r="AB30" s="245"/>
      <c r="AC30" s="245"/>
      <c r="AD30" s="167"/>
    </row>
    <row r="31" spans="2:30" ht="16.5" customHeight="1">
      <c r="B31" s="104"/>
      <c r="C31" s="105"/>
      <c r="D31" s="250"/>
      <c r="E31" s="251"/>
      <c r="F31" s="251"/>
      <c r="G31" s="251"/>
      <c r="H31" s="251"/>
      <c r="I31" s="251"/>
      <c r="J31" s="252"/>
      <c r="K31" s="168" t="s">
        <v>244</v>
      </c>
      <c r="L31" s="245"/>
      <c r="M31" s="245"/>
      <c r="N31" s="245"/>
      <c r="O31" s="167"/>
      <c r="P31" s="166">
        <f>'指定申請（入力）'!C62&amp;""</f>
      </c>
      <c r="Q31" s="245"/>
      <c r="R31" s="245"/>
      <c r="S31" s="245"/>
      <c r="T31" s="167"/>
      <c r="U31" s="166">
        <f>'指定申請（入力）'!C65&amp;""</f>
      </c>
      <c r="V31" s="245"/>
      <c r="W31" s="245"/>
      <c r="X31" s="245"/>
      <c r="Y31" s="167"/>
      <c r="Z31" s="166">
        <f>'指定申請（入力）'!C68&amp;""</f>
      </c>
      <c r="AA31" s="245"/>
      <c r="AB31" s="245"/>
      <c r="AC31" s="245"/>
      <c r="AD31" s="167"/>
    </row>
    <row r="32" spans="2:30" ht="16.5" customHeight="1">
      <c r="B32" s="104"/>
      <c r="C32" s="105"/>
      <c r="D32" s="250"/>
      <c r="E32" s="251"/>
      <c r="F32" s="251"/>
      <c r="G32" s="251"/>
      <c r="H32" s="251"/>
      <c r="I32" s="251"/>
      <c r="J32" s="252"/>
      <c r="K32" s="168" t="s">
        <v>245</v>
      </c>
      <c r="L32" s="245"/>
      <c r="M32" s="245"/>
      <c r="N32" s="245"/>
      <c r="O32" s="167"/>
      <c r="P32" s="166">
        <f>'指定申請（入力）'!C63&amp;""</f>
      </c>
      <c r="Q32" s="245"/>
      <c r="R32" s="245"/>
      <c r="S32" s="245"/>
      <c r="T32" s="167"/>
      <c r="U32" s="166">
        <f>'指定申請（入力）'!C66&amp;""</f>
      </c>
      <c r="V32" s="245"/>
      <c r="W32" s="245"/>
      <c r="X32" s="245"/>
      <c r="Y32" s="167"/>
      <c r="Z32" s="166">
        <f>'指定申請（入力）'!C69&amp;""</f>
      </c>
      <c r="AA32" s="245"/>
      <c r="AB32" s="245"/>
      <c r="AC32" s="245"/>
      <c r="AD32" s="167"/>
    </row>
    <row r="33" spans="2:30" ht="16.5" customHeight="1">
      <c r="B33" s="104"/>
      <c r="C33" s="105"/>
      <c r="D33" s="250"/>
      <c r="E33" s="251"/>
      <c r="F33" s="251"/>
      <c r="G33" s="251"/>
      <c r="H33" s="251"/>
      <c r="I33" s="251"/>
      <c r="J33" s="252"/>
      <c r="K33" s="253" t="s">
        <v>246</v>
      </c>
      <c r="L33" s="254"/>
      <c r="M33" s="254"/>
      <c r="N33" s="254"/>
      <c r="O33" s="255"/>
      <c r="P33" s="166">
        <f>'指定申請（入力）'!C64&amp;""</f>
      </c>
      <c r="Q33" s="245"/>
      <c r="R33" s="245"/>
      <c r="S33" s="245"/>
      <c r="T33" s="167"/>
      <c r="U33" s="166">
        <f>'指定申請（入力）'!C67&amp;""</f>
      </c>
      <c r="V33" s="245"/>
      <c r="W33" s="245"/>
      <c r="X33" s="245"/>
      <c r="Y33" s="167"/>
      <c r="Z33" s="166">
        <f>'指定申請（入力）'!C70&amp;""</f>
      </c>
      <c r="AA33" s="245"/>
      <c r="AB33" s="245"/>
      <c r="AC33" s="245"/>
      <c r="AD33" s="167"/>
    </row>
    <row r="34" spans="2:31" ht="16.5" customHeight="1">
      <c r="B34" s="256" t="s">
        <v>247</v>
      </c>
      <c r="C34" s="257"/>
      <c r="D34" s="257"/>
      <c r="E34" s="257"/>
      <c r="F34" s="257"/>
      <c r="G34" s="257"/>
      <c r="H34" s="257"/>
      <c r="I34" s="257"/>
      <c r="J34" s="258"/>
      <c r="K34" s="113"/>
      <c r="L34" s="113"/>
      <c r="M34" s="113"/>
      <c r="N34" s="113"/>
      <c r="O34" s="113"/>
      <c r="P34" s="111"/>
      <c r="Q34" s="111"/>
      <c r="R34" s="111"/>
      <c r="S34" s="111"/>
      <c r="T34" s="111"/>
      <c r="Z34" s="113"/>
      <c r="AA34" s="113"/>
      <c r="AB34" s="113"/>
      <c r="AC34" s="113"/>
      <c r="AD34" s="114"/>
      <c r="AE34" s="112"/>
    </row>
    <row r="35" spans="2:31" ht="16.5" customHeight="1">
      <c r="B35" s="119"/>
      <c r="C35" s="109"/>
      <c r="D35" s="259" t="s">
        <v>44</v>
      </c>
      <c r="E35" s="259"/>
      <c r="F35" s="259"/>
      <c r="G35" s="259"/>
      <c r="H35" s="259"/>
      <c r="I35" s="259"/>
      <c r="J35" s="259"/>
      <c r="K35" s="260" t="s">
        <v>248</v>
      </c>
      <c r="L35" s="261"/>
      <c r="M35" s="261"/>
      <c r="N35" s="261"/>
      <c r="O35" s="262"/>
      <c r="P35" s="263">
        <f>'指定申請（入力）'!C73&amp;""</f>
      </c>
      <c r="Q35" s="264"/>
      <c r="R35" s="264"/>
      <c r="S35" s="264"/>
      <c r="T35" s="264"/>
      <c r="U35" s="264"/>
      <c r="V35" s="264"/>
      <c r="W35" s="264"/>
      <c r="X35" s="264"/>
      <c r="Y35" s="264"/>
      <c r="Z35" s="264"/>
      <c r="AA35" s="264"/>
      <c r="AB35" s="264"/>
      <c r="AC35" s="264"/>
      <c r="AD35" s="265"/>
      <c r="AE35" s="112"/>
    </row>
    <row r="36" spans="2:31" ht="16.5" customHeight="1">
      <c r="B36" s="119"/>
      <c r="C36" s="109"/>
      <c r="D36" s="274" t="s">
        <v>249</v>
      </c>
      <c r="E36" s="274"/>
      <c r="F36" s="274"/>
      <c r="G36" s="274"/>
      <c r="H36" s="274"/>
      <c r="I36" s="274"/>
      <c r="J36" s="274"/>
      <c r="K36" s="260" t="s">
        <v>250</v>
      </c>
      <c r="L36" s="261"/>
      <c r="M36" s="261"/>
      <c r="N36" s="261"/>
      <c r="O36" s="261"/>
      <c r="P36" s="261"/>
      <c r="Q36" s="261"/>
      <c r="R36" s="261"/>
      <c r="S36" s="261"/>
      <c r="T36" s="123" t="s">
        <v>272</v>
      </c>
      <c r="U36" s="161" t="str">
        <f>IF('指定申請（入力）'!C74&lt;&gt;"",'指定申請（入力）'!C74,"： 　～ 　：")</f>
        <v>： 　～ 　：</v>
      </c>
      <c r="V36" s="161"/>
      <c r="W36" s="161"/>
      <c r="X36" s="161"/>
      <c r="Y36" s="115"/>
      <c r="Z36" s="123" t="s">
        <v>273</v>
      </c>
      <c r="AA36" s="161" t="str">
        <f>IF('指定申請（入力）'!C75&lt;&gt;"",'指定申請（入力）'!C75,"： 　～ 　：")</f>
        <v>： 　～ 　：</v>
      </c>
      <c r="AB36" s="161"/>
      <c r="AC36" s="161"/>
      <c r="AD36" s="162"/>
      <c r="AE36" s="112"/>
    </row>
    <row r="37" spans="2:31" ht="16.5" customHeight="1">
      <c r="B37" s="119"/>
      <c r="C37" s="109"/>
      <c r="D37" s="259" t="s">
        <v>46</v>
      </c>
      <c r="E37" s="259"/>
      <c r="F37" s="259"/>
      <c r="G37" s="259"/>
      <c r="H37" s="259"/>
      <c r="I37" s="259"/>
      <c r="J37" s="259"/>
      <c r="K37" s="275"/>
      <c r="L37" s="275"/>
      <c r="M37" s="275"/>
      <c r="N37" s="275"/>
      <c r="O37" s="276" t="str">
        <f>IF('指定申請（入力）'!R76=0,"身体障害者",IF('指定申請（入力）'!T76&gt;0,"身体障害者",""))</f>
        <v>身体障害者</v>
      </c>
      <c r="P37" s="277"/>
      <c r="Q37" s="277"/>
      <c r="R37" s="277"/>
      <c r="S37" s="277"/>
      <c r="T37" s="277"/>
      <c r="U37" s="277"/>
      <c r="V37" s="277"/>
      <c r="W37" s="277"/>
      <c r="X37" s="277"/>
      <c r="Y37" s="277"/>
      <c r="Z37" s="277"/>
      <c r="AA37" s="266"/>
      <c r="AB37" s="266"/>
      <c r="AC37" s="266"/>
      <c r="AD37" s="267"/>
      <c r="AE37" s="112"/>
    </row>
    <row r="38" spans="2:31" ht="16.5" customHeight="1">
      <c r="B38" s="119"/>
      <c r="C38" s="109"/>
      <c r="D38" s="259"/>
      <c r="E38" s="259"/>
      <c r="F38" s="259"/>
      <c r="G38" s="259"/>
      <c r="H38" s="259"/>
      <c r="I38" s="259"/>
      <c r="J38" s="259"/>
      <c r="K38" s="268" t="str">
        <f>IF('指定申請（入力）'!R76=0,"細分なし",IF('指定申請（入力）'!Q76&lt;&gt;"","細分なし",""))</f>
        <v>細分なし</v>
      </c>
      <c r="L38" s="269"/>
      <c r="M38" s="269"/>
      <c r="N38" s="270"/>
      <c r="O38" s="271" t="str">
        <f>IF('指定申請（入力）'!R76=0,"肢体不自由",IF('指定申請（入力）'!Q77&lt;&gt;"","肢体不自由",""))</f>
        <v>肢体不自由</v>
      </c>
      <c r="P38" s="269"/>
      <c r="Q38" s="269"/>
      <c r="R38" s="270"/>
      <c r="S38" s="271" t="str">
        <f>IF('指定申請（入力）'!R76=0,"視覚障害",IF('指定申請（入力）'!Q78&lt;&gt;"","視覚障害",""))</f>
        <v>視覚障害</v>
      </c>
      <c r="T38" s="269"/>
      <c r="U38" s="269"/>
      <c r="V38" s="270"/>
      <c r="W38" s="271" t="str">
        <f>IF('指定申請（入力）'!R76=0,"聴覚・言語",IF('指定申請（入力）'!Q79&lt;&gt;"","聴覚・言語",""))</f>
        <v>聴覚・言語</v>
      </c>
      <c r="X38" s="269"/>
      <c r="Y38" s="269"/>
      <c r="Z38" s="270"/>
      <c r="AA38" s="271" t="str">
        <f>IF('指定申請（入力）'!R76=0,"内部障害",IF('指定申請（入力）'!Q80&lt;&gt;"","内部障害",""))</f>
        <v>内部障害</v>
      </c>
      <c r="AB38" s="269"/>
      <c r="AC38" s="269"/>
      <c r="AD38" s="269"/>
      <c r="AE38" s="112"/>
    </row>
    <row r="39" spans="1:31" ht="16.5" customHeight="1">
      <c r="A39" s="99"/>
      <c r="B39" s="119"/>
      <c r="C39" s="109"/>
      <c r="D39" s="259"/>
      <c r="E39" s="259"/>
      <c r="F39" s="259"/>
      <c r="G39" s="259"/>
      <c r="H39" s="259"/>
      <c r="I39" s="259"/>
      <c r="J39" s="259"/>
      <c r="K39" s="280" t="str">
        <f>IF('指定申請（入力）'!R76=0,"知的障害者",IF('指定申請（入力）'!Q81&lt;&gt;"","知的障害者",""))</f>
        <v>知的障害者</v>
      </c>
      <c r="L39" s="281"/>
      <c r="M39" s="281"/>
      <c r="N39" s="281"/>
      <c r="O39" s="281" t="str">
        <f>IF('指定申請（入力）'!R76=0,"精神障害者",IF('指定申請（入力）'!Q82&lt;&gt;"","精神障害者",""))</f>
        <v>精神障害者</v>
      </c>
      <c r="P39" s="281"/>
      <c r="Q39" s="281"/>
      <c r="R39" s="281"/>
      <c r="S39" s="281" t="str">
        <f>IF('指定申請（入力）'!R76=0,"難病等対象者",IF('指定申請（入力）'!Q83&lt;&gt;"","難病等対象者",""))</f>
        <v>難病等対象者</v>
      </c>
      <c r="T39" s="281"/>
      <c r="U39" s="281"/>
      <c r="V39" s="281"/>
      <c r="W39" s="281" t="str">
        <f>IF('指定申請（入力）'!R76=0,"特定なし",IF('指定申請（入力）'!Q84&lt;&gt;"","特定なし",""))</f>
        <v>特定なし</v>
      </c>
      <c r="X39" s="281"/>
      <c r="Y39" s="281"/>
      <c r="Z39" s="281"/>
      <c r="AA39" s="116"/>
      <c r="AB39" s="116"/>
      <c r="AC39" s="112"/>
      <c r="AD39" s="124"/>
      <c r="AE39" s="112"/>
    </row>
    <row r="40" spans="2:31" ht="16.5" customHeight="1">
      <c r="B40" s="120"/>
      <c r="C40" s="117"/>
      <c r="D40" s="259" t="s">
        <v>56</v>
      </c>
      <c r="E40" s="259"/>
      <c r="F40" s="259"/>
      <c r="G40" s="259"/>
      <c r="H40" s="259"/>
      <c r="I40" s="259"/>
      <c r="J40" s="259"/>
      <c r="K40" s="163">
        <f>'指定申請（入力）'!C85&amp;""</f>
      </c>
      <c r="L40" s="164"/>
      <c r="M40" s="164"/>
      <c r="N40" s="125" t="s">
        <v>274</v>
      </c>
      <c r="O40" s="126"/>
      <c r="P40" s="164" t="s">
        <v>275</v>
      </c>
      <c r="Q40" s="164"/>
      <c r="R40" s="164"/>
      <c r="S40" s="164"/>
      <c r="T40" s="164"/>
      <c r="U40" s="127" t="s">
        <v>272</v>
      </c>
      <c r="V40" s="165">
        <f>'指定申請（入力）'!C86&amp;""</f>
      </c>
      <c r="W40" s="165"/>
      <c r="X40" s="127" t="s">
        <v>274</v>
      </c>
      <c r="Y40" s="127"/>
      <c r="Z40" s="127" t="s">
        <v>273</v>
      </c>
      <c r="AA40" s="165">
        <f>'指定申請（入力）'!C87&amp;""</f>
      </c>
      <c r="AB40" s="165"/>
      <c r="AC40" s="127" t="s">
        <v>274</v>
      </c>
      <c r="AD40" s="128"/>
      <c r="AE40" s="112"/>
    </row>
    <row r="41" spans="2:31" ht="16.5" customHeight="1">
      <c r="B41" s="120"/>
      <c r="C41" s="117"/>
      <c r="D41" s="259" t="s">
        <v>251</v>
      </c>
      <c r="E41" s="259"/>
      <c r="F41" s="259"/>
      <c r="G41" s="259"/>
      <c r="H41" s="259"/>
      <c r="I41" s="259"/>
      <c r="J41" s="259"/>
      <c r="K41" s="282"/>
      <c r="L41" s="282"/>
      <c r="M41" s="282"/>
      <c r="N41" s="282"/>
      <c r="O41" s="282"/>
      <c r="P41" s="282"/>
      <c r="Q41" s="282"/>
      <c r="R41" s="282"/>
      <c r="S41" s="282"/>
      <c r="T41" s="282"/>
      <c r="U41" s="282"/>
      <c r="V41" s="282"/>
      <c r="W41" s="282"/>
      <c r="X41" s="282"/>
      <c r="Y41" s="282"/>
      <c r="Z41" s="282"/>
      <c r="AA41" s="282"/>
      <c r="AB41" s="282"/>
      <c r="AC41" s="282"/>
      <c r="AD41" s="283"/>
      <c r="AE41" s="112"/>
    </row>
    <row r="42" spans="2:31" ht="16.5" customHeight="1">
      <c r="B42" s="120"/>
      <c r="C42" s="117"/>
      <c r="D42" s="259" t="s">
        <v>252</v>
      </c>
      <c r="E42" s="259"/>
      <c r="F42" s="259"/>
      <c r="G42" s="259"/>
      <c r="H42" s="259"/>
      <c r="I42" s="259"/>
      <c r="J42" s="259"/>
      <c r="K42" s="284" t="str">
        <f>IF('指定申請（入力）'!C88&lt;&gt;"",'指定申請（入力）'!C88,"有　　・　　無")</f>
        <v>有　　・　　無</v>
      </c>
      <c r="L42" s="284"/>
      <c r="M42" s="284"/>
      <c r="N42" s="284"/>
      <c r="O42" s="284"/>
      <c r="P42" s="284"/>
      <c r="Q42" s="284"/>
      <c r="R42" s="284"/>
      <c r="S42" s="284"/>
      <c r="T42" s="284"/>
      <c r="U42" s="284"/>
      <c r="V42" s="284"/>
      <c r="W42" s="284"/>
      <c r="X42" s="284"/>
      <c r="Y42" s="284"/>
      <c r="Z42" s="284"/>
      <c r="AA42" s="284"/>
      <c r="AB42" s="284"/>
      <c r="AC42" s="284"/>
      <c r="AD42" s="285"/>
      <c r="AE42" s="112"/>
    </row>
    <row r="43" spans="2:31" ht="16.5" customHeight="1">
      <c r="B43" s="119"/>
      <c r="C43" s="109"/>
      <c r="D43" s="259" t="s">
        <v>253</v>
      </c>
      <c r="E43" s="259"/>
      <c r="F43" s="259"/>
      <c r="G43" s="259"/>
      <c r="H43" s="259"/>
      <c r="I43" s="259"/>
      <c r="J43" s="259"/>
      <c r="K43" s="286">
        <f>'指定申請（入力）'!C89&amp;""</f>
      </c>
      <c r="L43" s="286"/>
      <c r="M43" s="286"/>
      <c r="N43" s="286"/>
      <c r="O43" s="286"/>
      <c r="P43" s="286"/>
      <c r="Q43" s="286"/>
      <c r="R43" s="286"/>
      <c r="S43" s="286"/>
      <c r="T43" s="286"/>
      <c r="U43" s="286"/>
      <c r="V43" s="286"/>
      <c r="W43" s="286"/>
      <c r="X43" s="286"/>
      <c r="Y43" s="286"/>
      <c r="Z43" s="286"/>
      <c r="AA43" s="286"/>
      <c r="AB43" s="286"/>
      <c r="AC43" s="286"/>
      <c r="AD43" s="287"/>
      <c r="AE43" s="112"/>
    </row>
    <row r="44" spans="1:31" ht="16.5" customHeight="1">
      <c r="A44" s="99"/>
      <c r="B44" s="119"/>
      <c r="C44" s="109"/>
      <c r="D44" s="259" t="s">
        <v>254</v>
      </c>
      <c r="E44" s="259"/>
      <c r="F44" s="259"/>
      <c r="G44" s="259"/>
      <c r="H44" s="259"/>
      <c r="I44" s="259"/>
      <c r="J44" s="259"/>
      <c r="K44" s="278">
        <f>'指定申請（入力）'!C90&amp;""</f>
      </c>
      <c r="L44" s="279"/>
      <c r="M44" s="279"/>
      <c r="N44" s="279"/>
      <c r="O44" s="279"/>
      <c r="P44" s="279"/>
      <c r="Q44" s="279"/>
      <c r="R44" s="279"/>
      <c r="S44" s="279"/>
      <c r="T44" s="279"/>
      <c r="U44" s="279"/>
      <c r="V44" s="279"/>
      <c r="W44" s="279"/>
      <c r="X44" s="279"/>
      <c r="Y44" s="279"/>
      <c r="Z44" s="279"/>
      <c r="AA44" s="279"/>
      <c r="AB44" s="279"/>
      <c r="AC44" s="279"/>
      <c r="AD44" s="279"/>
      <c r="AE44" s="112"/>
    </row>
    <row r="45" spans="1:31" ht="16.5" customHeight="1">
      <c r="A45" s="99"/>
      <c r="B45" s="119"/>
      <c r="C45" s="109"/>
      <c r="D45" s="259" t="s">
        <v>255</v>
      </c>
      <c r="E45" s="259"/>
      <c r="F45" s="259"/>
      <c r="G45" s="259"/>
      <c r="H45" s="259"/>
      <c r="I45" s="259"/>
      <c r="J45" s="259"/>
      <c r="K45" s="272" t="s">
        <v>217</v>
      </c>
      <c r="L45" s="273"/>
      <c r="M45" s="273"/>
      <c r="N45" s="273"/>
      <c r="O45" s="273"/>
      <c r="P45" s="273"/>
      <c r="Q45" s="272" t="str">
        <f>IF('指定申請（入力）'!C91&lt;&gt;"",'指定申請（入力）'!C91,"している　　・　　していない")</f>
        <v>している　　・　　していない</v>
      </c>
      <c r="R45" s="273"/>
      <c r="S45" s="273"/>
      <c r="T45" s="273"/>
      <c r="U45" s="273"/>
      <c r="V45" s="273"/>
      <c r="W45" s="273"/>
      <c r="X45" s="273"/>
      <c r="Y45" s="273"/>
      <c r="Z45" s="273"/>
      <c r="AA45" s="273"/>
      <c r="AB45" s="273"/>
      <c r="AC45" s="273"/>
      <c r="AD45" s="273"/>
      <c r="AE45" s="112"/>
    </row>
    <row r="46" spans="2:31" ht="16.5" customHeight="1">
      <c r="B46" s="119"/>
      <c r="C46" s="109"/>
      <c r="D46" s="259"/>
      <c r="E46" s="259"/>
      <c r="F46" s="259"/>
      <c r="G46" s="259"/>
      <c r="H46" s="259"/>
      <c r="I46" s="259"/>
      <c r="J46" s="259"/>
      <c r="K46" s="272" t="s">
        <v>256</v>
      </c>
      <c r="L46" s="273"/>
      <c r="M46" s="273"/>
      <c r="N46" s="273"/>
      <c r="O46" s="273"/>
      <c r="P46" s="273"/>
      <c r="Q46" s="272" t="s">
        <v>257</v>
      </c>
      <c r="R46" s="273"/>
      <c r="S46" s="273"/>
      <c r="T46" s="273">
        <f>'指定申請（入力）'!C92&amp;""</f>
      </c>
      <c r="U46" s="273"/>
      <c r="V46" s="273"/>
      <c r="W46" s="273"/>
      <c r="X46" s="272" t="s">
        <v>258</v>
      </c>
      <c r="Y46" s="273"/>
      <c r="Z46" s="273">
        <f>'指定申請（入力）'!C93&amp;""</f>
      </c>
      <c r="AA46" s="273"/>
      <c r="AB46" s="273"/>
      <c r="AC46" s="273"/>
      <c r="AD46" s="273"/>
      <c r="AE46" s="112"/>
    </row>
    <row r="47" spans="2:31" ht="16.5" customHeight="1">
      <c r="B47" s="121"/>
      <c r="C47" s="122"/>
      <c r="D47" s="259"/>
      <c r="E47" s="259"/>
      <c r="F47" s="259"/>
      <c r="G47" s="259"/>
      <c r="H47" s="259"/>
      <c r="I47" s="259"/>
      <c r="J47" s="259"/>
      <c r="K47" s="289" t="s">
        <v>259</v>
      </c>
      <c r="L47" s="290"/>
      <c r="M47" s="290"/>
      <c r="N47" s="290"/>
      <c r="O47" s="290"/>
      <c r="P47" s="290"/>
      <c r="Q47" s="290">
        <f>'指定申請（入力）'!C94&amp;""</f>
      </c>
      <c r="R47" s="290"/>
      <c r="S47" s="290"/>
      <c r="T47" s="290"/>
      <c r="U47" s="290"/>
      <c r="V47" s="290"/>
      <c r="W47" s="290"/>
      <c r="X47" s="290"/>
      <c r="Y47" s="290"/>
      <c r="Z47" s="290"/>
      <c r="AA47" s="290"/>
      <c r="AB47" s="290"/>
      <c r="AC47" s="290"/>
      <c r="AD47" s="290"/>
      <c r="AE47" s="112"/>
    </row>
    <row r="48" spans="2:31" ht="16.5" customHeight="1">
      <c r="B48" s="259" t="s">
        <v>68</v>
      </c>
      <c r="C48" s="259"/>
      <c r="D48" s="259"/>
      <c r="E48" s="259"/>
      <c r="F48" s="259"/>
      <c r="G48" s="259"/>
      <c r="H48" s="259"/>
      <c r="I48" s="259"/>
      <c r="J48" s="259"/>
      <c r="K48" s="272" t="s">
        <v>96</v>
      </c>
      <c r="L48" s="272"/>
      <c r="M48" s="273">
        <f>'指定申請（入力）'!C95&amp;""</f>
      </c>
      <c r="N48" s="273"/>
      <c r="O48" s="273"/>
      <c r="P48" s="273"/>
      <c r="Q48" s="273"/>
      <c r="R48" s="273"/>
      <c r="S48" s="273"/>
      <c r="T48" s="272" t="s">
        <v>260</v>
      </c>
      <c r="U48" s="272"/>
      <c r="V48" s="272"/>
      <c r="W48" s="272"/>
      <c r="X48" s="273">
        <f>'指定申請（入力）'!C96&amp;""</f>
      </c>
      <c r="Y48" s="273"/>
      <c r="Z48" s="273"/>
      <c r="AA48" s="273"/>
      <c r="AB48" s="273"/>
      <c r="AC48" s="273"/>
      <c r="AD48" s="273"/>
      <c r="AE48" s="112"/>
    </row>
    <row r="49" spans="2:31" ht="16.5" customHeight="1">
      <c r="B49" s="291" t="s">
        <v>276</v>
      </c>
      <c r="C49" s="292"/>
      <c r="D49" s="293"/>
      <c r="E49" s="293"/>
      <c r="F49" s="293"/>
      <c r="G49" s="293"/>
      <c r="H49" s="293"/>
      <c r="I49" s="293"/>
      <c r="J49" s="294"/>
      <c r="K49" s="295">
        <f>'指定申請（入力）'!C97&amp;""</f>
      </c>
      <c r="L49" s="296"/>
      <c r="M49" s="296"/>
      <c r="N49" s="296"/>
      <c r="O49" s="296"/>
      <c r="P49" s="296"/>
      <c r="Q49" s="296"/>
      <c r="R49" s="296"/>
      <c r="S49" s="296"/>
      <c r="T49" s="296"/>
      <c r="U49" s="296"/>
      <c r="V49" s="296"/>
      <c r="W49" s="296"/>
      <c r="X49" s="296"/>
      <c r="Y49" s="296"/>
      <c r="Z49" s="296"/>
      <c r="AA49" s="296"/>
      <c r="AB49" s="296"/>
      <c r="AC49" s="296"/>
      <c r="AD49" s="296"/>
      <c r="AE49" s="112"/>
    </row>
    <row r="50" spans="2:30" ht="16.5" customHeight="1">
      <c r="B50" s="297" t="s">
        <v>72</v>
      </c>
      <c r="C50" s="298"/>
      <c r="D50" s="298"/>
      <c r="E50" s="298"/>
      <c r="F50" s="298"/>
      <c r="G50" s="298"/>
      <c r="H50" s="298"/>
      <c r="I50" s="298"/>
      <c r="J50" s="299"/>
      <c r="K50" s="300" t="s">
        <v>269</v>
      </c>
      <c r="L50" s="300"/>
      <c r="M50" s="300"/>
      <c r="N50" s="300"/>
      <c r="O50" s="300"/>
      <c r="P50" s="300"/>
      <c r="Q50" s="300"/>
      <c r="R50" s="300"/>
      <c r="S50" s="300"/>
      <c r="T50" s="300"/>
      <c r="U50" s="300"/>
      <c r="V50" s="300"/>
      <c r="W50" s="300"/>
      <c r="X50" s="300"/>
      <c r="Y50" s="300"/>
      <c r="Z50" s="300"/>
      <c r="AA50" s="300"/>
      <c r="AB50" s="300"/>
      <c r="AC50" s="300"/>
      <c r="AD50" s="301"/>
    </row>
    <row r="51" spans="2:30" ht="16.5" customHeight="1">
      <c r="B51" s="232"/>
      <c r="C51" s="233"/>
      <c r="D51" s="233"/>
      <c r="E51" s="233"/>
      <c r="F51" s="233"/>
      <c r="G51" s="233"/>
      <c r="H51" s="233"/>
      <c r="I51" s="233"/>
      <c r="J51" s="234"/>
      <c r="K51" s="302"/>
      <c r="L51" s="302"/>
      <c r="M51" s="302"/>
      <c r="N51" s="302"/>
      <c r="O51" s="302"/>
      <c r="P51" s="302"/>
      <c r="Q51" s="302"/>
      <c r="R51" s="302"/>
      <c r="S51" s="302"/>
      <c r="T51" s="302"/>
      <c r="U51" s="302"/>
      <c r="V51" s="302"/>
      <c r="W51" s="302"/>
      <c r="X51" s="302"/>
      <c r="Y51" s="302"/>
      <c r="Z51" s="302"/>
      <c r="AA51" s="302"/>
      <c r="AB51" s="302"/>
      <c r="AC51" s="302"/>
      <c r="AD51" s="303"/>
    </row>
    <row r="52" spans="2:30" ht="13.5" customHeight="1">
      <c r="B52" s="304" t="s">
        <v>74</v>
      </c>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row>
    <row r="53" spans="2:30" ht="13.5" customHeight="1">
      <c r="B53" s="288" t="s">
        <v>270</v>
      </c>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row>
    <row r="54" spans="2:30" ht="13.5" customHeight="1">
      <c r="B54" s="288" t="s">
        <v>261</v>
      </c>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row>
    <row r="55" spans="2:30" ht="13.5" customHeight="1">
      <c r="B55" s="288" t="s">
        <v>262</v>
      </c>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row>
    <row r="56" spans="2:30" ht="13.5" customHeight="1">
      <c r="B56" s="288" t="s">
        <v>263</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row>
    <row r="57" spans="2:30" ht="13.5" customHeight="1">
      <c r="B57" s="288" t="s">
        <v>264</v>
      </c>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row>
    <row r="58" spans="2:30" ht="13.5" customHeight="1">
      <c r="B58" s="288" t="s">
        <v>265</v>
      </c>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row>
    <row r="59" spans="2:30" ht="13.5" customHeight="1">
      <c r="B59" s="288" t="s">
        <v>266</v>
      </c>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row>
    <row r="60" spans="2:30" ht="13.5" customHeight="1">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row>
    <row r="61" spans="2:30" ht="13.5">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row>
    <row r="62" spans="2:30" ht="13.5">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row>
    <row r="63" spans="2:30" ht="13.5">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row>
    <row r="64" spans="2:30" ht="13.5">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row>
    <row r="65" spans="2:30" ht="13.5" customHeight="1">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row>
    <row r="66" spans="2:30" ht="13.5" customHeight="1">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row>
    <row r="67" spans="2:30" ht="13.5" customHeight="1">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row>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sheetData>
  <sheetProtection/>
  <mergeCells count="209">
    <mergeCell ref="B66:AD66"/>
    <mergeCell ref="B67:AD67"/>
    <mergeCell ref="N4:AD4"/>
    <mergeCell ref="B60:AD60"/>
    <mergeCell ref="B61:AD61"/>
    <mergeCell ref="B62:AD62"/>
    <mergeCell ref="B63:AD63"/>
    <mergeCell ref="B64:AD64"/>
    <mergeCell ref="B65:AD65"/>
    <mergeCell ref="B54:AD54"/>
    <mergeCell ref="B57:AD57"/>
    <mergeCell ref="B58:AD58"/>
    <mergeCell ref="B59:AD59"/>
    <mergeCell ref="B49:J49"/>
    <mergeCell ref="K49:AD49"/>
    <mergeCell ref="B50:J51"/>
    <mergeCell ref="K50:AD51"/>
    <mergeCell ref="B52:AD52"/>
    <mergeCell ref="B55:AD55"/>
    <mergeCell ref="X45:AD45"/>
    <mergeCell ref="B56:AD56"/>
    <mergeCell ref="B53:AD53"/>
    <mergeCell ref="T46:W46"/>
    <mergeCell ref="X46:Y46"/>
    <mergeCell ref="Z46:AD46"/>
    <mergeCell ref="K47:P47"/>
    <mergeCell ref="Q47:AD47"/>
    <mergeCell ref="B48:J48"/>
    <mergeCell ref="K48:L48"/>
    <mergeCell ref="M48:S48"/>
    <mergeCell ref="T48:W48"/>
    <mergeCell ref="D40:J40"/>
    <mergeCell ref="D41:J41"/>
    <mergeCell ref="K41:AD41"/>
    <mergeCell ref="D42:J42"/>
    <mergeCell ref="K42:AD42"/>
    <mergeCell ref="X48:AD48"/>
    <mergeCell ref="D43:J43"/>
    <mergeCell ref="K43:AD43"/>
    <mergeCell ref="D44:J44"/>
    <mergeCell ref="K44:AD44"/>
    <mergeCell ref="AA38:AD38"/>
    <mergeCell ref="K39:N39"/>
    <mergeCell ref="O39:R39"/>
    <mergeCell ref="S39:V39"/>
    <mergeCell ref="W39:Z39"/>
    <mergeCell ref="Q46:S46"/>
    <mergeCell ref="K46:P46"/>
    <mergeCell ref="D36:J36"/>
    <mergeCell ref="K36:S36"/>
    <mergeCell ref="D37:J39"/>
    <mergeCell ref="K37:N37"/>
    <mergeCell ref="O37:Z37"/>
    <mergeCell ref="D45:J47"/>
    <mergeCell ref="K45:P45"/>
    <mergeCell ref="Q45:W45"/>
    <mergeCell ref="AA37:AD37"/>
    <mergeCell ref="K38:N38"/>
    <mergeCell ref="O38:R38"/>
    <mergeCell ref="S38:V38"/>
    <mergeCell ref="W38:Z38"/>
    <mergeCell ref="K33:O33"/>
    <mergeCell ref="P33:T33"/>
    <mergeCell ref="U33:Y33"/>
    <mergeCell ref="Z33:AD33"/>
    <mergeCell ref="U36:X36"/>
    <mergeCell ref="B34:J34"/>
    <mergeCell ref="D35:J35"/>
    <mergeCell ref="K35:O35"/>
    <mergeCell ref="P35:AD35"/>
    <mergeCell ref="Z30:AD30"/>
    <mergeCell ref="K31:O31"/>
    <mergeCell ref="P31:T31"/>
    <mergeCell ref="U31:Y31"/>
    <mergeCell ref="Z31:AD31"/>
    <mergeCell ref="K32:O32"/>
    <mergeCell ref="P32:T32"/>
    <mergeCell ref="U32:Y32"/>
    <mergeCell ref="Z32:AD32"/>
    <mergeCell ref="D28:J28"/>
    <mergeCell ref="K28:N28"/>
    <mergeCell ref="O28:R28"/>
    <mergeCell ref="S28:V28"/>
    <mergeCell ref="W28:Z28"/>
    <mergeCell ref="D29:J33"/>
    <mergeCell ref="K29:AD29"/>
    <mergeCell ref="K30:O30"/>
    <mergeCell ref="P30:T30"/>
    <mergeCell ref="U30:Y30"/>
    <mergeCell ref="Y26:Z26"/>
    <mergeCell ref="D27:J27"/>
    <mergeCell ref="K27:N27"/>
    <mergeCell ref="O27:R27"/>
    <mergeCell ref="S27:V27"/>
    <mergeCell ref="W27:Z27"/>
    <mergeCell ref="W25:X25"/>
    <mergeCell ref="Y25:Z25"/>
    <mergeCell ref="G26:J26"/>
    <mergeCell ref="K26:L26"/>
    <mergeCell ref="M26:N26"/>
    <mergeCell ref="O26:P26"/>
    <mergeCell ref="Q26:R26"/>
    <mergeCell ref="S26:T26"/>
    <mergeCell ref="U26:V26"/>
    <mergeCell ref="W26:X26"/>
    <mergeCell ref="W24:X24"/>
    <mergeCell ref="Y24:Z24"/>
    <mergeCell ref="D25:F26"/>
    <mergeCell ref="G25:J25"/>
    <mergeCell ref="K25:L25"/>
    <mergeCell ref="M25:N25"/>
    <mergeCell ref="O25:P25"/>
    <mergeCell ref="Q25:R25"/>
    <mergeCell ref="S25:T25"/>
    <mergeCell ref="U25:V25"/>
    <mergeCell ref="K24:L24"/>
    <mergeCell ref="M24:N24"/>
    <mergeCell ref="O24:P24"/>
    <mergeCell ref="Q24:R24"/>
    <mergeCell ref="S24:T24"/>
    <mergeCell ref="U24:V24"/>
    <mergeCell ref="W22:Z22"/>
    <mergeCell ref="AA22:AD22"/>
    <mergeCell ref="K23:N23"/>
    <mergeCell ref="O23:R23"/>
    <mergeCell ref="S23:V23"/>
    <mergeCell ref="W23:Z23"/>
    <mergeCell ref="D22:J22"/>
    <mergeCell ref="K22:N22"/>
    <mergeCell ref="O22:R22"/>
    <mergeCell ref="S22:V22"/>
    <mergeCell ref="D21:J21"/>
    <mergeCell ref="K21:N21"/>
    <mergeCell ref="O21:R21"/>
    <mergeCell ref="AA21:AD21"/>
    <mergeCell ref="S19:T19"/>
    <mergeCell ref="U19:V19"/>
    <mergeCell ref="W19:X19"/>
    <mergeCell ref="Y19:Z19"/>
    <mergeCell ref="AA19:AB19"/>
    <mergeCell ref="AC20:AD20"/>
    <mergeCell ref="AC19:AD19"/>
    <mergeCell ref="S20:T20"/>
    <mergeCell ref="U20:V20"/>
    <mergeCell ref="G20:J20"/>
    <mergeCell ref="K20:L20"/>
    <mergeCell ref="M20:N20"/>
    <mergeCell ref="O20:P20"/>
    <mergeCell ref="S21:V21"/>
    <mergeCell ref="W21:Z21"/>
    <mergeCell ref="Q20:R20"/>
    <mergeCell ref="W18:X18"/>
    <mergeCell ref="Y18:Z18"/>
    <mergeCell ref="AA18:AB18"/>
    <mergeCell ref="Q18:R18"/>
    <mergeCell ref="D19:F20"/>
    <mergeCell ref="G19:J19"/>
    <mergeCell ref="K19:L19"/>
    <mergeCell ref="M19:N19"/>
    <mergeCell ref="O19:P19"/>
    <mergeCell ref="Q19:R19"/>
    <mergeCell ref="AA20:AB20"/>
    <mergeCell ref="AC18:AD18"/>
    <mergeCell ref="B17:J18"/>
    <mergeCell ref="K17:N17"/>
    <mergeCell ref="O17:R17"/>
    <mergeCell ref="S17:V17"/>
    <mergeCell ref="W17:Z17"/>
    <mergeCell ref="AA17:AD17"/>
    <mergeCell ref="S18:T18"/>
    <mergeCell ref="U18:V18"/>
    <mergeCell ref="B14:P14"/>
    <mergeCell ref="Q14:AD14"/>
    <mergeCell ref="B15:E16"/>
    <mergeCell ref="F15:H15"/>
    <mergeCell ref="I15:P15"/>
    <mergeCell ref="Q15:S16"/>
    <mergeCell ref="U15:AD15"/>
    <mergeCell ref="F16:H16"/>
    <mergeCell ref="I16:P16"/>
    <mergeCell ref="U16:AD16"/>
    <mergeCell ref="D13:H13"/>
    <mergeCell ref="I13:AD13"/>
    <mergeCell ref="J10:AD10"/>
    <mergeCell ref="I11:AD11"/>
    <mergeCell ref="D12:H12"/>
    <mergeCell ref="I12:P12"/>
    <mergeCell ref="Q12:U12"/>
    <mergeCell ref="V12:AD12"/>
    <mergeCell ref="A1:AD1"/>
    <mergeCell ref="A2:AD2"/>
    <mergeCell ref="S6:X6"/>
    <mergeCell ref="Y6:AD6"/>
    <mergeCell ref="B8:C13"/>
    <mergeCell ref="D8:H8"/>
    <mergeCell ref="I8:AD8"/>
    <mergeCell ref="D9:H9"/>
    <mergeCell ref="I9:AD9"/>
    <mergeCell ref="D10:H11"/>
    <mergeCell ref="AA36:AD36"/>
    <mergeCell ref="K40:M40"/>
    <mergeCell ref="P40:T40"/>
    <mergeCell ref="V40:W40"/>
    <mergeCell ref="AA40:AB40"/>
    <mergeCell ref="K18:L18"/>
    <mergeCell ref="M18:N18"/>
    <mergeCell ref="O18:P18"/>
    <mergeCell ref="W20:X20"/>
    <mergeCell ref="Y20:Z20"/>
  </mergeCells>
  <printOptions/>
  <pageMargins left="0.7" right="0.7" top="0.75" bottom="0.75" header="0.3" footer="0.3"/>
  <pageSetup fitToHeight="0" fitToWidth="0"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B1:X66"/>
  <sheetViews>
    <sheetView zoomScale="80" zoomScaleNormal="80" zoomScalePageLayoutView="0" workbookViewId="0" topLeftCell="A16">
      <selection activeCell="M2" sqref="M2"/>
    </sheetView>
  </sheetViews>
  <sheetFormatPr defaultColWidth="4.625" defaultRowHeight="12.75" customHeight="1"/>
  <cols>
    <col min="1" max="1" width="9.00390625" style="1" customWidth="1"/>
    <col min="2" max="21" width="4.25390625" style="1" customWidth="1"/>
    <col min="22" max="16384" width="4.625" style="1" customWidth="1"/>
  </cols>
  <sheetData>
    <row r="1" ht="12.75" customHeight="1">
      <c r="B1" s="118" t="s">
        <v>0</v>
      </c>
    </row>
    <row r="2" ht="12.75" customHeight="1">
      <c r="M2" s="2" t="s">
        <v>1</v>
      </c>
    </row>
    <row r="3" spans="2:10" ht="12.75" customHeight="1" thickBot="1">
      <c r="B3" s="343"/>
      <c r="C3" s="3"/>
      <c r="D3" s="3"/>
      <c r="E3" s="3"/>
      <c r="F3" s="3"/>
      <c r="G3" s="3"/>
      <c r="H3" s="3"/>
      <c r="I3" s="3"/>
      <c r="J3" s="344"/>
    </row>
    <row r="4" spans="2:21" ht="12.75" customHeight="1" thickBot="1">
      <c r="B4" s="343"/>
      <c r="C4" s="3"/>
      <c r="D4" s="3"/>
      <c r="E4" s="3"/>
      <c r="F4" s="3"/>
      <c r="G4" s="3"/>
      <c r="H4" s="3"/>
      <c r="I4" s="3"/>
      <c r="J4" s="344"/>
      <c r="O4" s="333" t="s">
        <v>2</v>
      </c>
      <c r="P4" s="334"/>
      <c r="Q4" s="335"/>
      <c r="R4" s="335"/>
      <c r="S4" s="335"/>
      <c r="T4" s="335"/>
      <c r="U4" s="336"/>
    </row>
    <row r="5" spans="3:9" ht="12.75" customHeight="1" thickBot="1">
      <c r="C5" s="4"/>
      <c r="D5" s="5"/>
      <c r="E5" s="5"/>
      <c r="F5" s="5"/>
      <c r="G5" s="5"/>
      <c r="H5" s="5"/>
      <c r="I5" s="5"/>
    </row>
    <row r="6" spans="2:21" ht="12.75" customHeight="1">
      <c r="B6" s="6"/>
      <c r="C6" s="351" t="s">
        <v>82</v>
      </c>
      <c r="D6" s="352"/>
      <c r="E6" s="412"/>
      <c r="F6" s="413"/>
      <c r="G6" s="413"/>
      <c r="H6" s="413"/>
      <c r="I6" s="413"/>
      <c r="J6" s="413"/>
      <c r="K6" s="413"/>
      <c r="L6" s="413"/>
      <c r="M6" s="413"/>
      <c r="N6" s="413"/>
      <c r="O6" s="413"/>
      <c r="P6" s="413"/>
      <c r="Q6" s="413"/>
      <c r="R6" s="413"/>
      <c r="S6" s="414"/>
      <c r="T6" s="414"/>
      <c r="U6" s="415"/>
    </row>
    <row r="7" spans="2:21" ht="12.75" customHeight="1">
      <c r="B7" s="7" t="s">
        <v>3</v>
      </c>
      <c r="C7" s="315" t="s">
        <v>4</v>
      </c>
      <c r="D7" s="319"/>
      <c r="E7" s="416"/>
      <c r="F7" s="383"/>
      <c r="G7" s="383"/>
      <c r="H7" s="383"/>
      <c r="I7" s="383"/>
      <c r="J7" s="383"/>
      <c r="K7" s="383"/>
      <c r="L7" s="383"/>
      <c r="M7" s="383"/>
      <c r="N7" s="383"/>
      <c r="O7" s="383"/>
      <c r="P7" s="383"/>
      <c r="Q7" s="383"/>
      <c r="R7" s="383"/>
      <c r="S7" s="339"/>
      <c r="T7" s="339"/>
      <c r="U7" s="340"/>
    </row>
    <row r="8" spans="2:21" ht="12.75" customHeight="1">
      <c r="B8" s="7"/>
      <c r="C8" s="345" t="s">
        <v>5</v>
      </c>
      <c r="D8" s="346"/>
      <c r="E8" s="14" t="s">
        <v>6</v>
      </c>
      <c r="F8" s="15"/>
      <c r="G8" s="15"/>
      <c r="H8" s="15"/>
      <c r="I8" s="15"/>
      <c r="J8" s="15"/>
      <c r="K8" s="15"/>
      <c r="L8" s="15"/>
      <c r="M8" s="15"/>
      <c r="N8" s="15"/>
      <c r="O8" s="15"/>
      <c r="P8" s="15"/>
      <c r="Q8" s="15"/>
      <c r="R8" s="15"/>
      <c r="S8" s="15"/>
      <c r="T8" s="15"/>
      <c r="U8" s="16"/>
    </row>
    <row r="9" spans="2:21" ht="12.75" customHeight="1">
      <c r="B9" s="7" t="s">
        <v>7</v>
      </c>
      <c r="C9" s="347"/>
      <c r="D9" s="348"/>
      <c r="E9" s="17"/>
      <c r="F9" s="18"/>
      <c r="G9" s="19" t="s">
        <v>8</v>
      </c>
      <c r="H9" s="20"/>
      <c r="I9" s="20"/>
      <c r="J9" s="342" t="s">
        <v>9</v>
      </c>
      <c r="K9" s="342"/>
      <c r="L9" s="18"/>
      <c r="M9" s="18"/>
      <c r="N9" s="18"/>
      <c r="O9" s="18"/>
      <c r="P9" s="18"/>
      <c r="Q9" s="18"/>
      <c r="R9" s="18"/>
      <c r="S9" s="18"/>
      <c r="T9" s="18"/>
      <c r="U9" s="21"/>
    </row>
    <row r="10" spans="2:21" ht="12.75" customHeight="1">
      <c r="B10" s="22"/>
      <c r="C10" s="349"/>
      <c r="D10" s="350"/>
      <c r="E10" s="24"/>
      <c r="F10" s="25"/>
      <c r="G10" s="25"/>
      <c r="H10" s="25"/>
      <c r="I10" s="25"/>
      <c r="J10" s="25"/>
      <c r="K10" s="25"/>
      <c r="L10" s="25"/>
      <c r="M10" s="25"/>
      <c r="N10" s="25"/>
      <c r="O10" s="25"/>
      <c r="P10" s="25"/>
      <c r="Q10" s="25"/>
      <c r="R10" s="25"/>
      <c r="S10" s="25"/>
      <c r="T10" s="25"/>
      <c r="U10" s="26"/>
    </row>
    <row r="11" spans="2:21" ht="12.75" customHeight="1">
      <c r="B11" s="27"/>
      <c r="C11" s="315" t="s">
        <v>10</v>
      </c>
      <c r="D11" s="319"/>
      <c r="E11" s="319" t="s">
        <v>11</v>
      </c>
      <c r="F11" s="319"/>
      <c r="G11" s="356"/>
      <c r="H11" s="356"/>
      <c r="I11" s="356"/>
      <c r="J11" s="356"/>
      <c r="K11" s="357"/>
      <c r="L11" s="365" t="s">
        <v>12</v>
      </c>
      <c r="M11" s="365"/>
      <c r="N11" s="416"/>
      <c r="O11" s="383"/>
      <c r="P11" s="383"/>
      <c r="Q11" s="383"/>
      <c r="R11" s="383"/>
      <c r="S11" s="339"/>
      <c r="T11" s="339"/>
      <c r="U11" s="340"/>
    </row>
    <row r="12" spans="2:21" ht="12.75" customHeight="1">
      <c r="B12" s="361" t="s">
        <v>13</v>
      </c>
      <c r="C12" s="309"/>
      <c r="D12" s="309"/>
      <c r="E12" s="309"/>
      <c r="F12" s="309"/>
      <c r="G12" s="309"/>
      <c r="H12" s="309"/>
      <c r="I12" s="309"/>
      <c r="J12" s="362"/>
      <c r="K12" s="313" t="s">
        <v>14</v>
      </c>
      <c r="L12" s="314"/>
      <c r="M12" s="314"/>
      <c r="N12" s="314"/>
      <c r="O12" s="314"/>
      <c r="P12" s="314"/>
      <c r="Q12" s="314"/>
      <c r="R12" s="314"/>
      <c r="S12" s="399"/>
      <c r="T12" s="399"/>
      <c r="U12" s="400"/>
    </row>
    <row r="13" spans="2:21" ht="13.5">
      <c r="B13" s="363" t="s">
        <v>83</v>
      </c>
      <c r="C13" s="364"/>
      <c r="D13" s="319" t="s">
        <v>84</v>
      </c>
      <c r="E13" s="313"/>
      <c r="F13" s="28"/>
      <c r="G13" s="29"/>
      <c r="H13" s="29"/>
      <c r="I13" s="29"/>
      <c r="J13" s="30"/>
      <c r="K13" s="358" t="s">
        <v>15</v>
      </c>
      <c r="L13" s="348"/>
      <c r="M13" s="337" t="s">
        <v>16</v>
      </c>
      <c r="N13" s="338"/>
      <c r="O13" s="338"/>
      <c r="P13" s="338"/>
      <c r="Q13" s="338"/>
      <c r="R13" s="338"/>
      <c r="S13" s="339"/>
      <c r="T13" s="339"/>
      <c r="U13" s="340"/>
    </row>
    <row r="14" spans="2:24" ht="20.25" customHeight="1">
      <c r="B14" s="359" t="s">
        <v>17</v>
      </c>
      <c r="C14" s="360"/>
      <c r="D14" s="319" t="s">
        <v>18</v>
      </c>
      <c r="E14" s="313"/>
      <c r="F14" s="353"/>
      <c r="G14" s="354"/>
      <c r="H14" s="354"/>
      <c r="I14" s="354"/>
      <c r="J14" s="355"/>
      <c r="K14" s="353"/>
      <c r="L14" s="349"/>
      <c r="M14" s="31"/>
      <c r="N14" s="23"/>
      <c r="O14" s="23"/>
      <c r="P14" s="23"/>
      <c r="Q14" s="23"/>
      <c r="R14" s="23"/>
      <c r="S14" s="23"/>
      <c r="T14" s="23"/>
      <c r="U14" s="32"/>
      <c r="X14" s="11"/>
    </row>
    <row r="15" spans="2:21" ht="12.75" customHeight="1">
      <c r="B15" s="392" t="s">
        <v>19</v>
      </c>
      <c r="C15" s="345"/>
      <c r="D15" s="345"/>
      <c r="E15" s="345"/>
      <c r="F15" s="346"/>
      <c r="G15" s="319" t="s">
        <v>20</v>
      </c>
      <c r="H15" s="319"/>
      <c r="I15" s="319"/>
      <c r="J15" s="308" t="s">
        <v>21</v>
      </c>
      <c r="K15" s="309"/>
      <c r="L15" s="310"/>
      <c r="M15" s="319" t="s">
        <v>22</v>
      </c>
      <c r="N15" s="319"/>
      <c r="O15" s="319"/>
      <c r="P15" s="319" t="s">
        <v>23</v>
      </c>
      <c r="Q15" s="319"/>
      <c r="R15" s="313"/>
      <c r="S15" s="405" t="s">
        <v>24</v>
      </c>
      <c r="T15" s="405"/>
      <c r="U15" s="406"/>
    </row>
    <row r="16" spans="2:21" ht="12.75" customHeight="1">
      <c r="B16" s="393"/>
      <c r="C16" s="349"/>
      <c r="D16" s="349"/>
      <c r="E16" s="349"/>
      <c r="F16" s="350"/>
      <c r="G16" s="8" t="s">
        <v>25</v>
      </c>
      <c r="H16" s="313" t="s">
        <v>26</v>
      </c>
      <c r="I16" s="315"/>
      <c r="J16" s="9" t="s">
        <v>25</v>
      </c>
      <c r="K16" s="313" t="s">
        <v>26</v>
      </c>
      <c r="L16" s="315"/>
      <c r="M16" s="9" t="s">
        <v>25</v>
      </c>
      <c r="N16" s="313" t="s">
        <v>26</v>
      </c>
      <c r="O16" s="315"/>
      <c r="P16" s="9" t="s">
        <v>25</v>
      </c>
      <c r="Q16" s="313" t="s">
        <v>26</v>
      </c>
      <c r="R16" s="314"/>
      <c r="S16" s="9" t="s">
        <v>25</v>
      </c>
      <c r="T16" s="313" t="s">
        <v>26</v>
      </c>
      <c r="U16" s="341"/>
    </row>
    <row r="17" spans="2:21" ht="12.75" customHeight="1">
      <c r="B17" s="33"/>
      <c r="C17" s="391" t="s">
        <v>27</v>
      </c>
      <c r="D17" s="346"/>
      <c r="E17" s="308" t="s">
        <v>28</v>
      </c>
      <c r="F17" s="310"/>
      <c r="G17" s="9"/>
      <c r="H17" s="313"/>
      <c r="I17" s="315"/>
      <c r="J17" s="9"/>
      <c r="K17" s="313"/>
      <c r="L17" s="315"/>
      <c r="M17" s="9"/>
      <c r="N17" s="313"/>
      <c r="O17" s="315"/>
      <c r="P17" s="9"/>
      <c r="Q17" s="313"/>
      <c r="R17" s="314"/>
      <c r="S17" s="9"/>
      <c r="T17" s="313"/>
      <c r="U17" s="341"/>
    </row>
    <row r="18" spans="2:21" ht="12.75" customHeight="1">
      <c r="B18" s="33"/>
      <c r="C18" s="353"/>
      <c r="D18" s="350"/>
      <c r="E18" s="308" t="s">
        <v>29</v>
      </c>
      <c r="F18" s="310"/>
      <c r="G18" s="9"/>
      <c r="H18" s="313"/>
      <c r="I18" s="315"/>
      <c r="J18" s="9"/>
      <c r="K18" s="313"/>
      <c r="L18" s="315"/>
      <c r="M18" s="9"/>
      <c r="N18" s="313"/>
      <c r="O18" s="315"/>
      <c r="P18" s="9"/>
      <c r="Q18" s="313"/>
      <c r="R18" s="314"/>
      <c r="S18" s="9"/>
      <c r="T18" s="313"/>
      <c r="U18" s="341"/>
    </row>
    <row r="19" spans="2:21" ht="12.75" customHeight="1">
      <c r="B19" s="33"/>
      <c r="C19" s="308" t="s">
        <v>30</v>
      </c>
      <c r="D19" s="309"/>
      <c r="E19" s="309"/>
      <c r="F19" s="310"/>
      <c r="G19" s="313"/>
      <c r="H19" s="314"/>
      <c r="I19" s="315"/>
      <c r="J19" s="313"/>
      <c r="K19" s="314"/>
      <c r="L19" s="315"/>
      <c r="M19" s="313"/>
      <c r="N19" s="314"/>
      <c r="O19" s="315"/>
      <c r="P19" s="313"/>
      <c r="Q19" s="314"/>
      <c r="R19" s="314"/>
      <c r="S19" s="313"/>
      <c r="T19" s="314"/>
      <c r="U19" s="341"/>
    </row>
    <row r="20" spans="2:21" ht="12.75" customHeight="1">
      <c r="B20" s="33"/>
      <c r="C20" s="308" t="s">
        <v>31</v>
      </c>
      <c r="D20" s="309"/>
      <c r="E20" s="309"/>
      <c r="F20" s="310"/>
      <c r="G20" s="316"/>
      <c r="H20" s="317"/>
      <c r="I20" s="366"/>
      <c r="J20" s="316"/>
      <c r="K20" s="317"/>
      <c r="L20" s="366"/>
      <c r="M20" s="316"/>
      <c r="N20" s="317"/>
      <c r="O20" s="366"/>
      <c r="P20" s="316"/>
      <c r="Q20" s="317"/>
      <c r="R20" s="317"/>
      <c r="S20" s="316"/>
      <c r="T20" s="317"/>
      <c r="U20" s="407"/>
    </row>
    <row r="21" spans="2:21" ht="12.75" customHeight="1">
      <c r="B21" s="33"/>
      <c r="C21" s="345"/>
      <c r="D21" s="345"/>
      <c r="E21" s="345"/>
      <c r="F21" s="346"/>
      <c r="G21" s="319" t="s">
        <v>32</v>
      </c>
      <c r="H21" s="319"/>
      <c r="I21" s="319"/>
      <c r="J21" s="313" t="s">
        <v>33</v>
      </c>
      <c r="K21" s="314"/>
      <c r="L21" s="315"/>
      <c r="M21" s="308" t="s">
        <v>34</v>
      </c>
      <c r="N21" s="309"/>
      <c r="O21" s="310"/>
      <c r="P21" s="313" t="s">
        <v>35</v>
      </c>
      <c r="Q21" s="314"/>
      <c r="R21" s="314"/>
      <c r="S21" s="10"/>
      <c r="T21" s="11"/>
      <c r="U21" s="34"/>
    </row>
    <row r="22" spans="2:21" ht="12.75" customHeight="1">
      <c r="B22" s="33"/>
      <c r="C22" s="349"/>
      <c r="D22" s="349"/>
      <c r="E22" s="349"/>
      <c r="F22" s="350"/>
      <c r="G22" s="8" t="s">
        <v>25</v>
      </c>
      <c r="H22" s="313" t="s">
        <v>26</v>
      </c>
      <c r="I22" s="315"/>
      <c r="J22" s="9" t="s">
        <v>25</v>
      </c>
      <c r="K22" s="313" t="s">
        <v>26</v>
      </c>
      <c r="L22" s="315"/>
      <c r="M22" s="9" t="s">
        <v>25</v>
      </c>
      <c r="N22" s="313" t="s">
        <v>26</v>
      </c>
      <c r="O22" s="315"/>
      <c r="P22" s="9" t="s">
        <v>25</v>
      </c>
      <c r="Q22" s="313" t="s">
        <v>26</v>
      </c>
      <c r="R22" s="314"/>
      <c r="S22" s="10"/>
      <c r="T22" s="11"/>
      <c r="U22" s="34"/>
    </row>
    <row r="23" spans="2:21" ht="12.75" customHeight="1">
      <c r="B23" s="33"/>
      <c r="C23" s="391" t="s">
        <v>27</v>
      </c>
      <c r="D23" s="346"/>
      <c r="E23" s="308" t="s">
        <v>28</v>
      </c>
      <c r="F23" s="310"/>
      <c r="G23" s="9"/>
      <c r="H23" s="313"/>
      <c r="I23" s="315"/>
      <c r="J23" s="9"/>
      <c r="K23" s="313"/>
      <c r="L23" s="315"/>
      <c r="M23" s="9"/>
      <c r="N23" s="313"/>
      <c r="O23" s="315"/>
      <c r="P23" s="9"/>
      <c r="Q23" s="313"/>
      <c r="R23" s="314"/>
      <c r="S23" s="10"/>
      <c r="T23" s="11"/>
      <c r="U23" s="34"/>
    </row>
    <row r="24" spans="2:21" ht="12.75" customHeight="1">
      <c r="B24" s="33"/>
      <c r="C24" s="353"/>
      <c r="D24" s="350"/>
      <c r="E24" s="308" t="s">
        <v>29</v>
      </c>
      <c r="F24" s="310"/>
      <c r="G24" s="9"/>
      <c r="H24" s="313"/>
      <c r="I24" s="315"/>
      <c r="J24" s="9"/>
      <c r="K24" s="313"/>
      <c r="L24" s="315"/>
      <c r="M24" s="9"/>
      <c r="N24" s="313"/>
      <c r="O24" s="315"/>
      <c r="P24" s="9"/>
      <c r="Q24" s="313"/>
      <c r="R24" s="314"/>
      <c r="S24" s="10"/>
      <c r="T24" s="11"/>
      <c r="U24" s="34"/>
    </row>
    <row r="25" spans="2:21" ht="12.75" customHeight="1">
      <c r="B25" s="33"/>
      <c r="C25" s="308" t="s">
        <v>30</v>
      </c>
      <c r="D25" s="309"/>
      <c r="E25" s="309"/>
      <c r="F25" s="310"/>
      <c r="G25" s="313"/>
      <c r="H25" s="314"/>
      <c r="I25" s="315"/>
      <c r="J25" s="313"/>
      <c r="K25" s="314"/>
      <c r="L25" s="315"/>
      <c r="M25" s="313"/>
      <c r="N25" s="314"/>
      <c r="O25" s="315"/>
      <c r="P25" s="319"/>
      <c r="Q25" s="319"/>
      <c r="R25" s="313"/>
      <c r="S25" s="10"/>
      <c r="T25" s="11"/>
      <c r="U25" s="34"/>
    </row>
    <row r="26" spans="2:21" ht="12.75" customHeight="1">
      <c r="B26" s="33"/>
      <c r="C26" s="308" t="s">
        <v>31</v>
      </c>
      <c r="D26" s="309"/>
      <c r="E26" s="309"/>
      <c r="F26" s="310"/>
      <c r="G26" s="371"/>
      <c r="H26" s="374"/>
      <c r="I26" s="375"/>
      <c r="J26" s="371"/>
      <c r="K26" s="374"/>
      <c r="L26" s="375"/>
      <c r="M26" s="371"/>
      <c r="N26" s="374"/>
      <c r="O26" s="375"/>
      <c r="P26" s="370"/>
      <c r="Q26" s="370"/>
      <c r="R26" s="371"/>
      <c r="S26" s="10"/>
      <c r="T26" s="11"/>
      <c r="U26" s="34"/>
    </row>
    <row r="27" spans="2:21" s="38" customFormat="1" ht="13.5" customHeight="1">
      <c r="B27" s="35"/>
      <c r="C27" s="420" t="s">
        <v>85</v>
      </c>
      <c r="D27" s="421"/>
      <c r="E27" s="421"/>
      <c r="F27" s="422"/>
      <c r="G27" s="367" t="s">
        <v>90</v>
      </c>
      <c r="H27" s="389"/>
      <c r="I27" s="389"/>
      <c r="J27" s="389"/>
      <c r="K27" s="389"/>
      <c r="L27" s="389"/>
      <c r="M27" s="389"/>
      <c r="N27" s="389"/>
      <c r="O27" s="389"/>
      <c r="P27" s="389"/>
      <c r="Q27" s="389"/>
      <c r="R27" s="389"/>
      <c r="S27" s="389"/>
      <c r="T27" s="389"/>
      <c r="U27" s="428"/>
    </row>
    <row r="28" spans="2:21" s="38" customFormat="1" ht="13.5" customHeight="1">
      <c r="B28" s="35"/>
      <c r="C28" s="423"/>
      <c r="D28" s="339"/>
      <c r="E28" s="339"/>
      <c r="F28" s="424"/>
      <c r="G28" s="39" t="s">
        <v>36</v>
      </c>
      <c r="H28" s="40"/>
      <c r="I28" s="40"/>
      <c r="J28" s="429" t="s">
        <v>37</v>
      </c>
      <c r="K28" s="429"/>
      <c r="L28" s="429"/>
      <c r="M28" s="429"/>
      <c r="N28" s="429" t="s">
        <v>38</v>
      </c>
      <c r="O28" s="429"/>
      <c r="P28" s="429"/>
      <c r="Q28" s="429"/>
      <c r="R28" s="429" t="s">
        <v>39</v>
      </c>
      <c r="S28" s="429"/>
      <c r="T28" s="429"/>
      <c r="U28" s="430"/>
    </row>
    <row r="29" spans="2:21" s="38" customFormat="1" ht="13.5" customHeight="1">
      <c r="B29" s="35"/>
      <c r="C29" s="423"/>
      <c r="D29" s="339"/>
      <c r="E29" s="339"/>
      <c r="F29" s="424"/>
      <c r="G29" s="39" t="s">
        <v>40</v>
      </c>
      <c r="H29" s="40"/>
      <c r="I29" s="40"/>
      <c r="J29" s="367"/>
      <c r="K29" s="368"/>
      <c r="L29" s="368"/>
      <c r="M29" s="369"/>
      <c r="N29" s="367"/>
      <c r="O29" s="368"/>
      <c r="P29" s="368"/>
      <c r="Q29" s="369"/>
      <c r="R29" s="367"/>
      <c r="S29" s="372"/>
      <c r="T29" s="372"/>
      <c r="U29" s="373"/>
    </row>
    <row r="30" spans="2:21" s="38" customFormat="1" ht="13.5" customHeight="1">
      <c r="B30" s="35"/>
      <c r="C30" s="423"/>
      <c r="D30" s="339"/>
      <c r="E30" s="339"/>
      <c r="F30" s="424"/>
      <c r="G30" s="39" t="s">
        <v>41</v>
      </c>
      <c r="H30" s="40"/>
      <c r="I30" s="40"/>
      <c r="J30" s="367"/>
      <c r="K30" s="368"/>
      <c r="L30" s="368"/>
      <c r="M30" s="369"/>
      <c r="N30" s="367"/>
      <c r="O30" s="368"/>
      <c r="P30" s="368"/>
      <c r="Q30" s="369"/>
      <c r="R30" s="367"/>
      <c r="S30" s="372"/>
      <c r="T30" s="372"/>
      <c r="U30" s="373"/>
    </row>
    <row r="31" spans="2:21" s="38" customFormat="1" ht="13.5" customHeight="1">
      <c r="B31" s="41"/>
      <c r="C31" s="425"/>
      <c r="D31" s="426"/>
      <c r="E31" s="426"/>
      <c r="F31" s="427"/>
      <c r="G31" s="39" t="s">
        <v>42</v>
      </c>
      <c r="H31" s="40"/>
      <c r="I31" s="40"/>
      <c r="J31" s="367"/>
      <c r="K31" s="368"/>
      <c r="L31" s="368"/>
      <c r="M31" s="369"/>
      <c r="N31" s="367"/>
      <c r="O31" s="368"/>
      <c r="P31" s="368"/>
      <c r="Q31" s="369"/>
      <c r="R31" s="367"/>
      <c r="S31" s="372"/>
      <c r="T31" s="372"/>
      <c r="U31" s="373"/>
    </row>
    <row r="32" spans="2:21" ht="12.75" customHeight="1">
      <c r="B32" s="318" t="s">
        <v>43</v>
      </c>
      <c r="C32" s="319"/>
      <c r="D32" s="319"/>
      <c r="E32" s="319"/>
      <c r="F32" s="319"/>
      <c r="G32" s="313"/>
      <c r="H32" s="314"/>
      <c r="I32" s="314"/>
      <c r="J32" s="314"/>
      <c r="K32" s="314"/>
      <c r="L32" s="314"/>
      <c r="M32" s="314"/>
      <c r="N32" s="314"/>
      <c r="O32" s="314"/>
      <c r="P32" s="314"/>
      <c r="Q32" s="314"/>
      <c r="R32" s="314"/>
      <c r="S32" s="396"/>
      <c r="T32" s="396"/>
      <c r="U32" s="397"/>
    </row>
    <row r="33" spans="2:21" ht="12.75" customHeight="1">
      <c r="B33" s="318"/>
      <c r="C33" s="320" t="s">
        <v>44</v>
      </c>
      <c r="D33" s="320"/>
      <c r="E33" s="320"/>
      <c r="F33" s="320"/>
      <c r="G33" s="321" t="s">
        <v>86</v>
      </c>
      <c r="H33" s="322"/>
      <c r="I33" s="322"/>
      <c r="J33" s="322"/>
      <c r="K33" s="322"/>
      <c r="L33" s="322"/>
      <c r="M33" s="322"/>
      <c r="N33" s="322"/>
      <c r="O33" s="322"/>
      <c r="P33" s="322"/>
      <c r="Q33" s="322"/>
      <c r="R33" s="322"/>
      <c r="S33" s="396"/>
      <c r="T33" s="396"/>
      <c r="U33" s="397"/>
    </row>
    <row r="34" spans="2:21" ht="12.75" customHeight="1">
      <c r="B34" s="318"/>
      <c r="C34" s="320" t="s">
        <v>45</v>
      </c>
      <c r="D34" s="320"/>
      <c r="E34" s="320"/>
      <c r="F34" s="320"/>
      <c r="G34" s="321" t="s">
        <v>87</v>
      </c>
      <c r="H34" s="322"/>
      <c r="I34" s="322"/>
      <c r="J34" s="322"/>
      <c r="K34" s="322"/>
      <c r="L34" s="322"/>
      <c r="M34" s="322"/>
      <c r="N34" s="322"/>
      <c r="O34" s="322"/>
      <c r="P34" s="322"/>
      <c r="Q34" s="322"/>
      <c r="R34" s="322"/>
      <c r="S34" s="396"/>
      <c r="T34" s="396"/>
      <c r="U34" s="397"/>
    </row>
    <row r="35" spans="2:21" ht="12.75" customHeight="1">
      <c r="B35" s="318"/>
      <c r="C35" s="324" t="s">
        <v>46</v>
      </c>
      <c r="D35" s="325"/>
      <c r="E35" s="325"/>
      <c r="F35" s="326"/>
      <c r="G35" s="402" t="s">
        <v>47</v>
      </c>
      <c r="H35" s="403"/>
      <c r="I35" s="381" t="s">
        <v>48</v>
      </c>
      <c r="J35" s="381"/>
      <c r="K35" s="381"/>
      <c r="L35" s="381"/>
      <c r="M35" s="381"/>
      <c r="N35" s="381"/>
      <c r="O35" s="381"/>
      <c r="P35" s="381"/>
      <c r="Q35" s="381"/>
      <c r="R35" s="382"/>
      <c r="S35" s="43"/>
      <c r="T35" s="44"/>
      <c r="U35" s="45"/>
    </row>
    <row r="36" spans="2:21" ht="12.75" customHeight="1">
      <c r="B36" s="318"/>
      <c r="C36" s="327"/>
      <c r="D36" s="328"/>
      <c r="E36" s="328"/>
      <c r="F36" s="329"/>
      <c r="G36" s="402"/>
      <c r="H36" s="403"/>
      <c r="I36" s="401" t="s">
        <v>49</v>
      </c>
      <c r="J36" s="401"/>
      <c r="K36" s="401" t="s">
        <v>50</v>
      </c>
      <c r="L36" s="401"/>
      <c r="M36" s="401" t="s">
        <v>51</v>
      </c>
      <c r="N36" s="401"/>
      <c r="O36" s="401" t="s">
        <v>52</v>
      </c>
      <c r="P36" s="401"/>
      <c r="Q36" s="401" t="s">
        <v>53</v>
      </c>
      <c r="R36" s="404"/>
      <c r="S36" s="10"/>
      <c r="T36" s="11"/>
      <c r="U36" s="34"/>
    </row>
    <row r="37" spans="2:21" ht="12.75" customHeight="1">
      <c r="B37" s="318"/>
      <c r="C37" s="327"/>
      <c r="D37" s="328"/>
      <c r="E37" s="328"/>
      <c r="F37" s="329"/>
      <c r="G37" s="386"/>
      <c r="H37" s="386"/>
      <c r="I37" s="386"/>
      <c r="J37" s="386"/>
      <c r="K37" s="386"/>
      <c r="L37" s="386"/>
      <c r="M37" s="386"/>
      <c r="N37" s="386"/>
      <c r="O37" s="386"/>
      <c r="P37" s="386"/>
      <c r="Q37" s="386"/>
      <c r="R37" s="387"/>
      <c r="S37" s="10"/>
      <c r="T37" s="11"/>
      <c r="U37" s="34"/>
    </row>
    <row r="38" spans="2:22" ht="12.75" customHeight="1">
      <c r="B38" s="318"/>
      <c r="C38" s="327"/>
      <c r="D38" s="328"/>
      <c r="E38" s="328"/>
      <c r="F38" s="329"/>
      <c r="G38" s="386" t="s">
        <v>54</v>
      </c>
      <c r="H38" s="386"/>
      <c r="I38" s="386" t="s">
        <v>55</v>
      </c>
      <c r="J38" s="387"/>
      <c r="K38" s="47"/>
      <c r="L38" s="48"/>
      <c r="M38" s="48"/>
      <c r="N38" s="48"/>
      <c r="O38" s="48"/>
      <c r="P38" s="48"/>
      <c r="Q38" s="48"/>
      <c r="R38" s="48"/>
      <c r="S38" s="49"/>
      <c r="T38" s="49"/>
      <c r="U38" s="50"/>
      <c r="V38" s="49"/>
    </row>
    <row r="39" spans="2:22" ht="12.75" customHeight="1">
      <c r="B39" s="318"/>
      <c r="C39" s="327"/>
      <c r="D39" s="328"/>
      <c r="E39" s="328"/>
      <c r="F39" s="329"/>
      <c r="G39" s="386"/>
      <c r="H39" s="386"/>
      <c r="I39" s="386"/>
      <c r="J39" s="387"/>
      <c r="K39" s="42"/>
      <c r="L39" s="49"/>
      <c r="M39" s="49"/>
      <c r="N39" s="49"/>
      <c r="O39" s="49"/>
      <c r="P39" s="49"/>
      <c r="Q39" s="49"/>
      <c r="R39" s="49"/>
      <c r="S39" s="49"/>
      <c r="T39" s="49"/>
      <c r="U39" s="50"/>
      <c r="V39" s="49"/>
    </row>
    <row r="40" spans="2:22" ht="12.75" customHeight="1">
      <c r="B40" s="318"/>
      <c r="C40" s="330"/>
      <c r="D40" s="331"/>
      <c r="E40" s="331"/>
      <c r="F40" s="332"/>
      <c r="G40" s="387"/>
      <c r="H40" s="394"/>
      <c r="I40" s="387"/>
      <c r="J40" s="395"/>
      <c r="K40" s="46"/>
      <c r="L40" s="51"/>
      <c r="M40" s="51"/>
      <c r="N40" s="51"/>
      <c r="O40" s="51"/>
      <c r="P40" s="51"/>
      <c r="Q40" s="51"/>
      <c r="R40" s="51"/>
      <c r="S40" s="51"/>
      <c r="T40" s="51"/>
      <c r="U40" s="52"/>
      <c r="V40" s="49"/>
    </row>
    <row r="41" spans="2:21" ht="12.75" customHeight="1">
      <c r="B41" s="318"/>
      <c r="C41" s="321" t="s">
        <v>56</v>
      </c>
      <c r="D41" s="322"/>
      <c r="E41" s="322"/>
      <c r="F41" s="323"/>
      <c r="G41" s="313" t="s">
        <v>88</v>
      </c>
      <c r="H41" s="314"/>
      <c r="I41" s="314"/>
      <c r="J41" s="314"/>
      <c r="K41" s="314"/>
      <c r="L41" s="314"/>
      <c r="M41" s="314"/>
      <c r="N41" s="314"/>
      <c r="O41" s="314"/>
      <c r="P41" s="314"/>
      <c r="Q41" s="314"/>
      <c r="R41" s="314"/>
      <c r="S41" s="396"/>
      <c r="T41" s="396"/>
      <c r="U41" s="397"/>
    </row>
    <row r="42" spans="2:21" ht="12.75" customHeight="1">
      <c r="B42" s="318"/>
      <c r="C42" s="320" t="s">
        <v>57</v>
      </c>
      <c r="D42" s="320"/>
      <c r="E42" s="320"/>
      <c r="F42" s="320"/>
      <c r="G42" s="316"/>
      <c r="H42" s="317"/>
      <c r="I42" s="317"/>
      <c r="J42" s="317"/>
      <c r="K42" s="317"/>
      <c r="L42" s="317"/>
      <c r="M42" s="317"/>
      <c r="N42" s="317"/>
      <c r="O42" s="317"/>
      <c r="P42" s="317"/>
      <c r="Q42" s="317"/>
      <c r="R42" s="317"/>
      <c r="S42" s="396"/>
      <c r="T42" s="396"/>
      <c r="U42" s="397"/>
    </row>
    <row r="43" spans="2:21" ht="12.75" customHeight="1">
      <c r="B43" s="318"/>
      <c r="C43" s="321" t="s">
        <v>58</v>
      </c>
      <c r="D43" s="322"/>
      <c r="E43" s="322"/>
      <c r="F43" s="323"/>
      <c r="G43" s="313" t="s">
        <v>59</v>
      </c>
      <c r="H43" s="314"/>
      <c r="I43" s="314"/>
      <c r="J43" s="314"/>
      <c r="K43" s="314"/>
      <c r="L43" s="314"/>
      <c r="M43" s="314"/>
      <c r="N43" s="314"/>
      <c r="O43" s="314"/>
      <c r="P43" s="314"/>
      <c r="Q43" s="314"/>
      <c r="R43" s="314"/>
      <c r="S43" s="396"/>
      <c r="T43" s="396"/>
      <c r="U43" s="397"/>
    </row>
    <row r="44" spans="2:21" ht="12.75" customHeight="1">
      <c r="B44" s="318"/>
      <c r="C44" s="320" t="s">
        <v>60</v>
      </c>
      <c r="D44" s="320"/>
      <c r="E44" s="320"/>
      <c r="F44" s="320"/>
      <c r="G44" s="313"/>
      <c r="H44" s="314"/>
      <c r="I44" s="314"/>
      <c r="J44" s="314"/>
      <c r="K44" s="314"/>
      <c r="L44" s="314"/>
      <c r="M44" s="314"/>
      <c r="N44" s="314"/>
      <c r="O44" s="314"/>
      <c r="P44" s="314"/>
      <c r="Q44" s="314"/>
      <c r="R44" s="314"/>
      <c r="S44" s="396"/>
      <c r="T44" s="396"/>
      <c r="U44" s="397"/>
    </row>
    <row r="45" spans="2:21" ht="12.75" customHeight="1">
      <c r="B45" s="318"/>
      <c r="C45" s="320"/>
      <c r="D45" s="320"/>
      <c r="E45" s="320"/>
      <c r="F45" s="320"/>
      <c r="G45" s="313"/>
      <c r="H45" s="314"/>
      <c r="I45" s="314"/>
      <c r="J45" s="314"/>
      <c r="K45" s="314"/>
      <c r="L45" s="314"/>
      <c r="M45" s="314"/>
      <c r="N45" s="314"/>
      <c r="O45" s="314"/>
      <c r="P45" s="314"/>
      <c r="Q45" s="314"/>
      <c r="R45" s="314"/>
      <c r="S45" s="396"/>
      <c r="T45" s="396"/>
      <c r="U45" s="397"/>
    </row>
    <row r="46" spans="2:21" ht="12.75" customHeight="1">
      <c r="B46" s="318"/>
      <c r="C46" s="320" t="s">
        <v>61</v>
      </c>
      <c r="D46" s="320"/>
      <c r="E46" s="320"/>
      <c r="F46" s="320"/>
      <c r="G46" s="313"/>
      <c r="H46" s="314"/>
      <c r="I46" s="314"/>
      <c r="J46" s="314"/>
      <c r="K46" s="314"/>
      <c r="L46" s="314"/>
      <c r="M46" s="314"/>
      <c r="N46" s="314"/>
      <c r="O46" s="314"/>
      <c r="P46" s="314"/>
      <c r="Q46" s="314"/>
      <c r="R46" s="314"/>
      <c r="S46" s="396"/>
      <c r="T46" s="396"/>
      <c r="U46" s="397"/>
    </row>
    <row r="47" spans="2:21" ht="12.75" customHeight="1">
      <c r="B47" s="318"/>
      <c r="C47" s="320" t="s">
        <v>62</v>
      </c>
      <c r="D47" s="320"/>
      <c r="E47" s="320"/>
      <c r="F47" s="320"/>
      <c r="G47" s="353" t="s">
        <v>63</v>
      </c>
      <c r="H47" s="349"/>
      <c r="I47" s="349"/>
      <c r="J47" s="350"/>
      <c r="K47" s="353" t="s">
        <v>89</v>
      </c>
      <c r="L47" s="349"/>
      <c r="M47" s="349"/>
      <c r="N47" s="350"/>
      <c r="O47" s="313"/>
      <c r="P47" s="389"/>
      <c r="Q47" s="389"/>
      <c r="R47" s="389"/>
      <c r="S47" s="399"/>
      <c r="T47" s="399"/>
      <c r="U47" s="400"/>
    </row>
    <row r="48" spans="2:21" ht="12.75" customHeight="1">
      <c r="B48" s="318"/>
      <c r="C48" s="380"/>
      <c r="D48" s="380"/>
      <c r="E48" s="380"/>
      <c r="F48" s="380"/>
      <c r="G48" s="313" t="s">
        <v>64</v>
      </c>
      <c r="H48" s="314"/>
      <c r="I48" s="314"/>
      <c r="J48" s="315"/>
      <c r="K48" s="384" t="s">
        <v>65</v>
      </c>
      <c r="L48" s="385"/>
      <c r="M48" s="12"/>
      <c r="N48" s="13"/>
      <c r="O48" s="53" t="s">
        <v>66</v>
      </c>
      <c r="P48" s="358"/>
      <c r="Q48" s="383"/>
      <c r="R48" s="383"/>
      <c r="S48" s="339"/>
      <c r="T48" s="339"/>
      <c r="U48" s="34"/>
    </row>
    <row r="49" spans="2:21" ht="12.75" customHeight="1">
      <c r="B49" s="318"/>
      <c r="C49" s="380"/>
      <c r="D49" s="380"/>
      <c r="E49" s="380"/>
      <c r="F49" s="380"/>
      <c r="G49" s="313" t="s">
        <v>67</v>
      </c>
      <c r="H49" s="314"/>
      <c r="I49" s="314"/>
      <c r="J49" s="315"/>
      <c r="K49" s="313"/>
      <c r="L49" s="389"/>
      <c r="M49" s="389"/>
      <c r="N49" s="389"/>
      <c r="O49" s="389"/>
      <c r="P49" s="389"/>
      <c r="Q49" s="389"/>
      <c r="R49" s="389"/>
      <c r="S49" s="399"/>
      <c r="T49" s="399"/>
      <c r="U49" s="400"/>
    </row>
    <row r="50" spans="2:21" ht="12.75" customHeight="1">
      <c r="B50" s="388" t="s">
        <v>68</v>
      </c>
      <c r="C50" s="389"/>
      <c r="D50" s="389"/>
      <c r="E50" s="389"/>
      <c r="F50" s="390"/>
      <c r="G50" s="313" t="s">
        <v>69</v>
      </c>
      <c r="H50" s="315"/>
      <c r="I50" s="54"/>
      <c r="J50" s="54"/>
      <c r="K50" s="55"/>
      <c r="L50" s="56"/>
      <c r="M50" s="398" t="s">
        <v>70</v>
      </c>
      <c r="N50" s="398"/>
      <c r="O50" s="398"/>
      <c r="P50" s="57"/>
      <c r="Q50" s="36"/>
      <c r="R50" s="36"/>
      <c r="S50" s="36"/>
      <c r="T50" s="36"/>
      <c r="U50" s="37"/>
    </row>
    <row r="51" spans="2:21" ht="26.25" customHeight="1">
      <c r="B51" s="417" t="s">
        <v>71</v>
      </c>
      <c r="C51" s="418"/>
      <c r="D51" s="418"/>
      <c r="E51" s="418"/>
      <c r="F51" s="419"/>
      <c r="G51" s="313"/>
      <c r="H51" s="314"/>
      <c r="I51" s="314"/>
      <c r="J51" s="314"/>
      <c r="K51" s="314"/>
      <c r="L51" s="314"/>
      <c r="M51" s="314"/>
      <c r="N51" s="314"/>
      <c r="O51" s="314"/>
      <c r="P51" s="314"/>
      <c r="Q51" s="314"/>
      <c r="R51" s="314"/>
      <c r="S51" s="396"/>
      <c r="T51" s="396"/>
      <c r="U51" s="397"/>
    </row>
    <row r="52" spans="2:21" ht="39" customHeight="1" thickBot="1">
      <c r="B52" s="376" t="s">
        <v>72</v>
      </c>
      <c r="C52" s="377"/>
      <c r="D52" s="377"/>
      <c r="E52" s="377"/>
      <c r="F52" s="377"/>
      <c r="G52" s="408" t="s">
        <v>73</v>
      </c>
      <c r="H52" s="409"/>
      <c r="I52" s="409"/>
      <c r="J52" s="409"/>
      <c r="K52" s="409"/>
      <c r="L52" s="409"/>
      <c r="M52" s="409"/>
      <c r="N52" s="409"/>
      <c r="O52" s="409"/>
      <c r="P52" s="409"/>
      <c r="Q52" s="409"/>
      <c r="R52" s="409"/>
      <c r="S52" s="410"/>
      <c r="T52" s="410"/>
      <c r="U52" s="411"/>
    </row>
    <row r="53" spans="2:18" ht="12.75" customHeight="1">
      <c r="B53" s="58" t="s">
        <v>74</v>
      </c>
      <c r="C53" s="11"/>
      <c r="D53" s="11"/>
      <c r="E53" s="11"/>
      <c r="F53" s="11"/>
      <c r="G53" s="11"/>
      <c r="H53" s="11"/>
      <c r="I53" s="11"/>
      <c r="J53" s="11"/>
      <c r="K53" s="11"/>
      <c r="L53" s="11"/>
      <c r="M53" s="11"/>
      <c r="N53" s="11"/>
      <c r="O53" s="11"/>
      <c r="P53" s="11"/>
      <c r="Q53" s="11"/>
      <c r="R53" s="11"/>
    </row>
    <row r="54" spans="2:21" ht="12.75" customHeight="1">
      <c r="B54" s="311" t="s">
        <v>75</v>
      </c>
      <c r="C54" s="312"/>
      <c r="D54" s="312"/>
      <c r="E54" s="312"/>
      <c r="F54" s="312"/>
      <c r="G54" s="312"/>
      <c r="H54" s="312"/>
      <c r="I54" s="312"/>
      <c r="J54" s="312"/>
      <c r="K54" s="312"/>
      <c r="L54" s="312"/>
      <c r="M54" s="312"/>
      <c r="N54" s="312"/>
      <c r="O54" s="312"/>
      <c r="P54" s="312"/>
      <c r="Q54" s="312"/>
      <c r="R54" s="312"/>
      <c r="S54" s="312"/>
      <c r="T54" s="312"/>
      <c r="U54" s="312"/>
    </row>
    <row r="55" spans="2:21" ht="12.75" customHeight="1">
      <c r="B55" s="311" t="s">
        <v>76</v>
      </c>
      <c r="C55" s="312"/>
      <c r="D55" s="312"/>
      <c r="E55" s="312"/>
      <c r="F55" s="312"/>
      <c r="G55" s="312"/>
      <c r="H55" s="312"/>
      <c r="I55" s="312"/>
      <c r="J55" s="312"/>
      <c r="K55" s="312"/>
      <c r="L55" s="312"/>
      <c r="M55" s="312"/>
      <c r="N55" s="312"/>
      <c r="O55" s="312"/>
      <c r="P55" s="312"/>
      <c r="Q55" s="312"/>
      <c r="R55" s="312"/>
      <c r="S55" s="312"/>
      <c r="T55" s="312"/>
      <c r="U55" s="312"/>
    </row>
    <row r="56" spans="2:21" ht="12.75" customHeight="1">
      <c r="B56" s="311" t="s">
        <v>77</v>
      </c>
      <c r="C56" s="312"/>
      <c r="D56" s="312"/>
      <c r="E56" s="312"/>
      <c r="F56" s="312"/>
      <c r="G56" s="312"/>
      <c r="H56" s="312"/>
      <c r="I56" s="312"/>
      <c r="J56" s="312"/>
      <c r="K56" s="312"/>
      <c r="L56" s="312"/>
      <c r="M56" s="312"/>
      <c r="N56" s="312"/>
      <c r="O56" s="312"/>
      <c r="P56" s="312"/>
      <c r="Q56" s="312"/>
      <c r="R56" s="312"/>
      <c r="S56" s="312"/>
      <c r="T56" s="312"/>
      <c r="U56" s="312"/>
    </row>
    <row r="57" spans="2:18" s="61" customFormat="1" ht="13.5" customHeight="1">
      <c r="B57" s="311" t="s">
        <v>78</v>
      </c>
      <c r="C57" s="311"/>
      <c r="D57" s="311"/>
      <c r="E57" s="311"/>
      <c r="F57" s="311"/>
      <c r="G57" s="311"/>
      <c r="H57" s="311"/>
      <c r="I57" s="311"/>
      <c r="J57" s="311"/>
      <c r="K57" s="311"/>
      <c r="L57" s="311"/>
      <c r="M57" s="311"/>
      <c r="N57" s="311"/>
      <c r="O57" s="311"/>
      <c r="P57" s="311"/>
      <c r="Q57" s="311"/>
      <c r="R57" s="311"/>
    </row>
    <row r="58" spans="2:21" ht="12.75" customHeight="1">
      <c r="B58" s="311" t="s">
        <v>79</v>
      </c>
      <c r="C58" s="312"/>
      <c r="D58" s="312"/>
      <c r="E58" s="312"/>
      <c r="F58" s="312"/>
      <c r="G58" s="312"/>
      <c r="H58" s="312"/>
      <c r="I58" s="312"/>
      <c r="J58" s="312"/>
      <c r="K58" s="312"/>
      <c r="L58" s="312"/>
      <c r="M58" s="312"/>
      <c r="N58" s="312"/>
      <c r="O58" s="312"/>
      <c r="P58" s="312"/>
      <c r="Q58" s="312"/>
      <c r="R58" s="312"/>
      <c r="S58" s="312"/>
      <c r="T58" s="312"/>
      <c r="U58" s="312"/>
    </row>
    <row r="59" spans="2:21" ht="12.75" customHeight="1">
      <c r="B59" s="311" t="s">
        <v>80</v>
      </c>
      <c r="C59" s="312"/>
      <c r="D59" s="312"/>
      <c r="E59" s="312"/>
      <c r="F59" s="312"/>
      <c r="G59" s="312"/>
      <c r="H59" s="312"/>
      <c r="I59" s="312"/>
      <c r="J59" s="312"/>
      <c r="K59" s="312"/>
      <c r="L59" s="312"/>
      <c r="M59" s="312"/>
      <c r="N59" s="312"/>
      <c r="O59" s="312"/>
      <c r="P59" s="312"/>
      <c r="Q59" s="312"/>
      <c r="R59" s="312"/>
      <c r="S59" s="312"/>
      <c r="T59" s="312"/>
      <c r="U59" s="312"/>
    </row>
    <row r="60" spans="2:21" ht="12.75" customHeight="1">
      <c r="B60" s="311" t="s">
        <v>81</v>
      </c>
      <c r="C60" s="312"/>
      <c r="D60" s="312"/>
      <c r="E60" s="312"/>
      <c r="F60" s="312"/>
      <c r="G60" s="312"/>
      <c r="H60" s="312"/>
      <c r="I60" s="312"/>
      <c r="J60" s="312"/>
      <c r="K60" s="312"/>
      <c r="L60" s="312"/>
      <c r="M60" s="312"/>
      <c r="N60" s="312"/>
      <c r="O60" s="312"/>
      <c r="P60" s="312"/>
      <c r="Q60" s="312"/>
      <c r="R60" s="312"/>
      <c r="S60" s="312"/>
      <c r="T60" s="312"/>
      <c r="U60" s="312"/>
    </row>
    <row r="61" spans="2:18" ht="12.75" customHeight="1">
      <c r="B61" s="59"/>
      <c r="C61" s="60"/>
      <c r="D61" s="60"/>
      <c r="E61" s="60"/>
      <c r="F61" s="60"/>
      <c r="G61" s="60"/>
      <c r="H61" s="60"/>
      <c r="I61" s="60"/>
      <c r="J61" s="60"/>
      <c r="K61" s="60"/>
      <c r="L61" s="60"/>
      <c r="M61" s="60"/>
      <c r="N61" s="60"/>
      <c r="O61" s="60"/>
      <c r="P61" s="60"/>
      <c r="Q61" s="60"/>
      <c r="R61" s="60"/>
    </row>
    <row r="62" spans="2:4" ht="12.75" customHeight="1">
      <c r="B62" s="378"/>
      <c r="C62" s="378"/>
      <c r="D62" s="379"/>
    </row>
    <row r="63" spans="2:4" ht="12.75" customHeight="1">
      <c r="B63" s="378"/>
      <c r="C63" s="378"/>
      <c r="D63" s="379"/>
    </row>
    <row r="64" spans="2:4" ht="12.75" customHeight="1">
      <c r="B64" s="378"/>
      <c r="C64" s="378"/>
      <c r="D64" s="379"/>
    </row>
    <row r="65" spans="2:4" ht="12.75" customHeight="1">
      <c r="B65" s="378"/>
      <c r="C65" s="378"/>
      <c r="D65" s="379"/>
    </row>
    <row r="66" spans="2:4" ht="12.75" customHeight="1">
      <c r="B66" s="378"/>
      <c r="C66" s="378"/>
      <c r="D66" s="379"/>
    </row>
  </sheetData>
  <sheetProtection/>
  <mergeCells count="167">
    <mergeCell ref="C27:F31"/>
    <mergeCell ref="G27:U27"/>
    <mergeCell ref="J28:M28"/>
    <mergeCell ref="N28:Q28"/>
    <mergeCell ref="R28:U28"/>
    <mergeCell ref="J29:M29"/>
    <mergeCell ref="N29:Q29"/>
    <mergeCell ref="R29:U29"/>
    <mergeCell ref="G52:U52"/>
    <mergeCell ref="E6:U6"/>
    <mergeCell ref="E7:U7"/>
    <mergeCell ref="N11:U11"/>
    <mergeCell ref="G37:H37"/>
    <mergeCell ref="K12:U12"/>
    <mergeCell ref="G42:U42"/>
    <mergeCell ref="G44:U45"/>
    <mergeCell ref="G51:U51"/>
    <mergeCell ref="B51:F51"/>
    <mergeCell ref="S15:U15"/>
    <mergeCell ref="T16:U16"/>
    <mergeCell ref="G32:U32"/>
    <mergeCell ref="G33:U33"/>
    <mergeCell ref="S19:U19"/>
    <mergeCell ref="S20:U20"/>
    <mergeCell ref="Q23:R23"/>
    <mergeCell ref="Q24:R24"/>
    <mergeCell ref="P19:R19"/>
    <mergeCell ref="H18:I18"/>
    <mergeCell ref="O36:P36"/>
    <mergeCell ref="G35:H36"/>
    <mergeCell ref="I36:J36"/>
    <mergeCell ref="K36:L36"/>
    <mergeCell ref="M36:N36"/>
    <mergeCell ref="Q36:R36"/>
    <mergeCell ref="G49:J49"/>
    <mergeCell ref="G43:U43"/>
    <mergeCell ref="K49:U49"/>
    <mergeCell ref="G46:U46"/>
    <mergeCell ref="E24:F24"/>
    <mergeCell ref="H24:I24"/>
    <mergeCell ref="J26:L26"/>
    <mergeCell ref="N24:O24"/>
    <mergeCell ref="J25:L25"/>
    <mergeCell ref="G25:I25"/>
    <mergeCell ref="O37:P37"/>
    <mergeCell ref="I37:J37"/>
    <mergeCell ref="M37:N37"/>
    <mergeCell ref="G38:H39"/>
    <mergeCell ref="M50:O50"/>
    <mergeCell ref="G50:H50"/>
    <mergeCell ref="O47:U47"/>
    <mergeCell ref="G41:U41"/>
    <mergeCell ref="G47:J47"/>
    <mergeCell ref="K47:N47"/>
    <mergeCell ref="H17:I17"/>
    <mergeCell ref="B15:F16"/>
    <mergeCell ref="G15:I15"/>
    <mergeCell ref="C17:D18"/>
    <mergeCell ref="E18:F18"/>
    <mergeCell ref="G40:H40"/>
    <mergeCell ref="I40:J40"/>
    <mergeCell ref="I38:J39"/>
    <mergeCell ref="G26:I26"/>
    <mergeCell ref="G34:U34"/>
    <mergeCell ref="C20:F20"/>
    <mergeCell ref="C21:F22"/>
    <mergeCell ref="Q22:R22"/>
    <mergeCell ref="G21:I21"/>
    <mergeCell ref="J21:L21"/>
    <mergeCell ref="N22:O22"/>
    <mergeCell ref="M21:O21"/>
    <mergeCell ref="K22:L22"/>
    <mergeCell ref="M20:O20"/>
    <mergeCell ref="P21:R21"/>
    <mergeCell ref="B66:D66"/>
    <mergeCell ref="H16:I16"/>
    <mergeCell ref="K18:L18"/>
    <mergeCell ref="K16:L16"/>
    <mergeCell ref="G20:I20"/>
    <mergeCell ref="K24:L24"/>
    <mergeCell ref="B50:F50"/>
    <mergeCell ref="C25:F25"/>
    <mergeCell ref="C26:F26"/>
    <mergeCell ref="C23:D24"/>
    <mergeCell ref="P48:T48"/>
    <mergeCell ref="B33:B49"/>
    <mergeCell ref="G48:J48"/>
    <mergeCell ref="K48:L48"/>
    <mergeCell ref="B65:D65"/>
    <mergeCell ref="B59:U59"/>
    <mergeCell ref="B60:U60"/>
    <mergeCell ref="B62:D62"/>
    <mergeCell ref="K37:L37"/>
    <mergeCell ref="Q37:R37"/>
    <mergeCell ref="C46:F46"/>
    <mergeCell ref="B52:F52"/>
    <mergeCell ref="B63:D63"/>
    <mergeCell ref="B64:D64"/>
    <mergeCell ref="E23:F23"/>
    <mergeCell ref="C47:F49"/>
    <mergeCell ref="B56:U56"/>
    <mergeCell ref="B58:U58"/>
    <mergeCell ref="B57:R57"/>
    <mergeCell ref="I35:R35"/>
    <mergeCell ref="N23:O23"/>
    <mergeCell ref="J31:M31"/>
    <mergeCell ref="N31:Q31"/>
    <mergeCell ref="M25:O25"/>
    <mergeCell ref="P26:R26"/>
    <mergeCell ref="R31:U31"/>
    <mergeCell ref="R30:U30"/>
    <mergeCell ref="J30:M30"/>
    <mergeCell ref="N30:Q30"/>
    <mergeCell ref="M26:O26"/>
    <mergeCell ref="L11:M11"/>
    <mergeCell ref="H22:I22"/>
    <mergeCell ref="P25:R25"/>
    <mergeCell ref="J15:L15"/>
    <mergeCell ref="M15:O15"/>
    <mergeCell ref="K17:L17"/>
    <mergeCell ref="N17:O17"/>
    <mergeCell ref="J20:L20"/>
    <mergeCell ref="K23:L23"/>
    <mergeCell ref="H23:I23"/>
    <mergeCell ref="D13:E13"/>
    <mergeCell ref="D14:E14"/>
    <mergeCell ref="F14:J14"/>
    <mergeCell ref="C11:D11"/>
    <mergeCell ref="E11:F11"/>
    <mergeCell ref="G11:K11"/>
    <mergeCell ref="K13:L14"/>
    <mergeCell ref="B14:C14"/>
    <mergeCell ref="B12:J12"/>
    <mergeCell ref="B13:C13"/>
    <mergeCell ref="J9:K9"/>
    <mergeCell ref="B3:B4"/>
    <mergeCell ref="J3:J4"/>
    <mergeCell ref="C8:D10"/>
    <mergeCell ref="C6:D6"/>
    <mergeCell ref="C7:D7"/>
    <mergeCell ref="O4:P4"/>
    <mergeCell ref="Q4:U4"/>
    <mergeCell ref="N18:O18"/>
    <mergeCell ref="M13:U13"/>
    <mergeCell ref="P15:R15"/>
    <mergeCell ref="Q17:R17"/>
    <mergeCell ref="N16:O16"/>
    <mergeCell ref="Q16:R16"/>
    <mergeCell ref="T17:U17"/>
    <mergeCell ref="T18:U18"/>
    <mergeCell ref="C33:F33"/>
    <mergeCell ref="C41:F41"/>
    <mergeCell ref="C44:F45"/>
    <mergeCell ref="C34:F34"/>
    <mergeCell ref="C43:F43"/>
    <mergeCell ref="C35:F40"/>
    <mergeCell ref="C42:F42"/>
    <mergeCell ref="C19:F19"/>
    <mergeCell ref="E17:F17"/>
    <mergeCell ref="B55:U55"/>
    <mergeCell ref="G19:I19"/>
    <mergeCell ref="J19:L19"/>
    <mergeCell ref="Q18:R18"/>
    <mergeCell ref="P20:R20"/>
    <mergeCell ref="M19:O19"/>
    <mergeCell ref="B32:F32"/>
    <mergeCell ref="B54:U54"/>
  </mergeCells>
  <printOptions horizontalCentered="1"/>
  <pageMargins left="0.6692913385826772" right="0.1968503937007874" top="0.4724409448818898" bottom="0.2755905511811024" header="0.31496062992125984" footer="0.1968503937007874"/>
  <pageSetup horizontalDpi="600" verticalDpi="600" orientation="portrait" paperSize="9" scale="1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N0320008</dc:creator>
  <cp:keywords/>
  <dc:description/>
  <cp:lastModifiedBy>togo-c646</cp:lastModifiedBy>
  <cp:lastPrinted>2017-08-01T00:26:26Z</cp:lastPrinted>
  <dcterms:created xsi:type="dcterms:W3CDTF">2007-03-09T02:03:05Z</dcterms:created>
  <dcterms:modified xsi:type="dcterms:W3CDTF">2021-11-19T09:16:40Z</dcterms:modified>
  <cp:category/>
  <cp:version/>
  <cp:contentType/>
  <cp:contentStatus/>
</cp:coreProperties>
</file>