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1"/>
  </bookViews>
  <sheets>
    <sheet name="指定申請（入力）" sheetId="1" r:id="rId1"/>
    <sheet name="指定申請（出力）" sheetId="2" r:id="rId2"/>
    <sheet name="付表１３その１ " sheetId="3" r:id="rId3"/>
  </sheets>
  <externalReferences>
    <externalReference r:id="rId6"/>
    <externalReference r:id="rId7"/>
  </externalReferences>
  <definedNames>
    <definedName name="_xlfn.IFERROR" hidden="1">#NAME?</definedName>
    <definedName name="DaihyoFurigana">#REF!</definedName>
    <definedName name="DaihyoJyusho">#REF!</definedName>
    <definedName name="DaihyoShimei">#REF!</definedName>
    <definedName name="DaihyoShokumei">#REF!</definedName>
    <definedName name="DaihyoYubin">#REF!</definedName>
    <definedName name="HoujinShokatsu">#REF!</definedName>
    <definedName name="HoujinSyubetsu">#REF!</definedName>
    <definedName name="HoujinSyubetu">#REF!</definedName>
    <definedName name="JigyoFax">#REF!</definedName>
    <definedName name="jigyoFurigana">#REF!</definedName>
    <definedName name="JigyoMeisyo">#REF!</definedName>
    <definedName name="JigyoShozai">#REF!</definedName>
    <definedName name="JigyoShozaiKana">#REF!</definedName>
    <definedName name="JigyosyoFurigana">#REF!</definedName>
    <definedName name="JigyosyoMei">#REF!</definedName>
    <definedName name="JigyosyoSyozai">#REF!</definedName>
    <definedName name="JigyosyoYubin">#REF!</definedName>
    <definedName name="JigyoTel">#REF!</definedName>
    <definedName name="JigyoYubin">#REF!</definedName>
    <definedName name="KanriJyusyo">#REF!</definedName>
    <definedName name="KanriJyusyoKana">#REF!</definedName>
    <definedName name="KanriShimei">#REF!</definedName>
    <definedName name="KanriYubin">#REF!</definedName>
    <definedName name="KenmuJigyoMei">#REF!</definedName>
    <definedName name="KenmuJikan">#REF!</definedName>
    <definedName name="KenmuShokushu">#REF!</definedName>
    <definedName name="KenmuUmu">#REF!</definedName>
    <definedName name="_xlnm.Print_Area" localSheetId="1">'指定申請（出力）'!$B$3:$AE$57</definedName>
    <definedName name="_xlnm.Print_Area" localSheetId="2">'付表１３その１ '!$B$1:$V$64</definedName>
    <definedName name="SasekiFuri">#REF!</definedName>
    <definedName name="SasekiJyusyo">#REF!</definedName>
    <definedName name="SasekiShimei">#REF!</definedName>
    <definedName name="SasekiYubin">#REF!</definedName>
    <definedName name="ShinseiFax">#REF!</definedName>
    <definedName name="ShinseiMeisyo">#REF!</definedName>
    <definedName name="ShinseiMeisyoKana">#REF!</definedName>
    <definedName name="ShinseiSyozai">#REF!</definedName>
    <definedName name="ShinseiTel">#REF!</definedName>
    <definedName name="ShinseiYubin">#REF!</definedName>
    <definedName name="startNo">'[2]main'!#REF!</definedName>
    <definedName name="startNumber">'[2]main'!#REF!</definedName>
  </definedNames>
  <calcPr fullCalcOnLoad="1"/>
</workbook>
</file>

<file path=xl/sharedStrings.xml><?xml version="1.0" encoding="utf-8"?>
<sst xmlns="http://schemas.openxmlformats.org/spreadsheetml/2006/main" count="337" uniqueCount="193">
  <si>
    <t>付表１３</t>
  </si>
  <si>
    <t>指定障害福祉サービス事業所に係る多機能型による</t>
  </si>
  <si>
    <t>事業を実施する場合の記載事項(総括表)　　　その１　</t>
  </si>
  <si>
    <t>※多機能型事業実施時は各付表とこの表を併せて提出してください。</t>
  </si>
  <si>
    <t>受付番号</t>
  </si>
  <si>
    <t>事業所</t>
  </si>
  <si>
    <t>フリガナ</t>
  </si>
  <si>
    <t>名　　称</t>
  </si>
  <si>
    <t>所在地</t>
  </si>
  <si>
    <t>連 絡 先</t>
  </si>
  <si>
    <t>電話番号</t>
  </si>
  <si>
    <t>ＦＡＸ番号</t>
  </si>
  <si>
    <t>（注）多機能型による他の事業所については、下欄に記載すること。</t>
  </si>
  <si>
    <t>事業所2</t>
  </si>
  <si>
    <t>フリガナ</t>
  </si>
  <si>
    <t>事業所3</t>
  </si>
  <si>
    <t>事業所4</t>
  </si>
  <si>
    <t>（郵便番号　　　　　－　　　　　）</t>
  </si>
  <si>
    <t>都・道・府・県</t>
  </si>
  <si>
    <t>区・郡・市</t>
  </si>
  <si>
    <t>事業所5</t>
  </si>
  <si>
    <t>管理者</t>
  </si>
  <si>
    <t>住　所</t>
  </si>
  <si>
    <t>氏　名</t>
  </si>
  <si>
    <t>同一敷地内の他の事業所
又は施設の従業者との兼務
（兼務の場合記入）</t>
  </si>
  <si>
    <t>事業所等の名称</t>
  </si>
  <si>
    <t>兼務する職種
及び勤務時間等</t>
  </si>
  <si>
    <t>無し</t>
  </si>
  <si>
    <t>身体障害者</t>
  </si>
  <si>
    <t>知的障害者</t>
  </si>
  <si>
    <t>精神障害者</t>
  </si>
  <si>
    <t>細分無し</t>
  </si>
  <si>
    <t>肢体不自由</t>
  </si>
  <si>
    <t>視覚障害</t>
  </si>
  <si>
    <t>聴覚・言語</t>
  </si>
  <si>
    <t>内部障害</t>
  </si>
  <si>
    <t>生活介護を行う場合のみ</t>
  </si>
  <si>
    <t>４未満</t>
  </si>
  <si>
    <t>４以上５未満</t>
  </si>
  <si>
    <t>５以上</t>
  </si>
  <si>
    <t>前年度の平均
実利用者数（人）</t>
  </si>
  <si>
    <t>サービス単位１</t>
  </si>
  <si>
    <t>サービス単位２</t>
  </si>
  <si>
    <t>サービス単位３</t>
  </si>
  <si>
    <t>実施事業</t>
  </si>
  <si>
    <t>生活介護</t>
  </si>
  <si>
    <t>自立訓練
（機能訓練）</t>
  </si>
  <si>
    <t>自立訓練
（生活訓練）</t>
  </si>
  <si>
    <t>就労移行支援
（通常）</t>
  </si>
  <si>
    <t>就労移行支援
（あはき）</t>
  </si>
  <si>
    <t>就労継続支援
（Ａ型）</t>
  </si>
  <si>
    <t>就労継続支援
（Ｂ型）</t>
  </si>
  <si>
    <t>サービス単位</t>
  </si>
  <si>
    <t>有</t>
  </si>
  <si>
    <t>無</t>
  </si>
  <si>
    <t>主たる事業所</t>
  </si>
  <si>
    <t>従たる事業所</t>
  </si>
  <si>
    <t>定員緩和措置の有無</t>
  </si>
  <si>
    <t>有　・　無</t>
  </si>
  <si>
    <t>定員（人）</t>
  </si>
  <si>
    <t>合計</t>
  </si>
  <si>
    <t>主事業所</t>
  </si>
  <si>
    <t>その他の事業所</t>
  </si>
  <si>
    <t>（郵便番号　　　　　　　―　　　　　　　　）</t>
  </si>
  <si>
    <t>フリガナ</t>
  </si>
  <si>
    <t>（郵便番号　　　　－　　　　　　）</t>
  </si>
  <si>
    <t>事業所が申告する障害支援区分の平均値</t>
  </si>
  <si>
    <t>放デイ</t>
  </si>
  <si>
    <t>主たる対象とする障がいの種類</t>
  </si>
  <si>
    <t>●入力シート</t>
  </si>
  <si>
    <t>　～出力までの手順～
　１　入力シートの各項目に回答する。
　２　出力シートで申請日を入力し、出力される内容に誤りがないか確認して印刷する。</t>
  </si>
  <si>
    <t>１　申請法人（設置者）に関し、すべての内容に回答してください。
　（療養介護事業を申請される病院で法人格を持たない場合は、当様式にある「法人」を「事業者」と読み替えてください。）</t>
  </si>
  <si>
    <t>入力欄</t>
  </si>
  <si>
    <t>留意点</t>
  </si>
  <si>
    <t>名称</t>
  </si>
  <si>
    <t>名称（カタカナ）</t>
  </si>
  <si>
    <t>所在地（郵便番号）</t>
  </si>
  <si>
    <t>法人の電話番号</t>
  </si>
  <si>
    <t>法人のＦＡＸ番号</t>
  </si>
  <si>
    <t>管理者の氏名</t>
  </si>
  <si>
    <t>氏と名の間に一字スペースを入れてください。</t>
  </si>
  <si>
    <t>管理者の氏名（カタカナ）</t>
  </si>
  <si>
    <t>管理者の住所(郵便番号)</t>
  </si>
  <si>
    <t>管理者の住所</t>
  </si>
  <si>
    <t>【兼務の場合記入】
事業所等の名称</t>
  </si>
  <si>
    <t>【兼務の場合記入】
兼務する職種</t>
  </si>
  <si>
    <t>【兼務の場合記入】
兼務する勤務時間</t>
  </si>
  <si>
    <t>有</t>
  </si>
  <si>
    <t>無</t>
  </si>
  <si>
    <t>住所</t>
  </si>
  <si>
    <t>主たる対象者</t>
  </si>
  <si>
    <t>該当する対象を選択してください
※身体障害は細分ごと選択</t>
  </si>
  <si>
    <t>身体障害者（肢体不自由）</t>
  </si>
  <si>
    <t>身体障害者（視覚障害）</t>
  </si>
  <si>
    <t>身体障害者（聴覚・言語）</t>
  </si>
  <si>
    <t>身体障害者（内部障害）</t>
  </si>
  <si>
    <t>知的障害者</t>
  </si>
  <si>
    <t>特定なし</t>
  </si>
  <si>
    <t>●出力シート</t>
  </si>
  <si>
    <t>～出力までの手順～
　１　入力シートの各項目に回答する。
　２　出力シートで申請日を入力し、出力する内容に誤りがないか確認して印刷する。</t>
  </si>
  <si>
    <t>〒</t>
  </si>
  <si>
    <t>氏　名</t>
  </si>
  <si>
    <t>事業所等の名称</t>
  </si>
  <si>
    <t>兼務する職種及び勤務時間等</t>
  </si>
  <si>
    <t>付表１３</t>
  </si>
  <si>
    <t>指定障害福祉サービス事業所に係る多機能型による</t>
  </si>
  <si>
    <t>事業を実施する場合の記載事項(総括表)　　　その１</t>
  </si>
  <si>
    <t>※多機能型事業実施時は各付表とこの表を併せて提出してください。</t>
  </si>
  <si>
    <t>（注）多機能型による他の事業所については、下欄に記載すること。</t>
  </si>
  <si>
    <t>事業所２</t>
  </si>
  <si>
    <t>事業所３</t>
  </si>
  <si>
    <t>事業所４</t>
  </si>
  <si>
    <t>事業所５</t>
  </si>
  <si>
    <t>主たる対象とする
障がいの種類</t>
  </si>
  <si>
    <t>前年度の平均
実利用者数（人）</t>
  </si>
  <si>
    <t>サービス単位</t>
  </si>
  <si>
    <t>サービス単位１</t>
  </si>
  <si>
    <t>サービス単位２</t>
  </si>
  <si>
    <t>サービス単位３</t>
  </si>
  <si>
    <t>生活介護を行う場合のみ</t>
  </si>
  <si>
    <t>事業所が申告する障害支援区分の平均値</t>
  </si>
  <si>
    <t>同一敷地内の他の事業所
又は施設の従業者との兼務
（兼務の場合記入）</t>
  </si>
  <si>
    <t>実施事業</t>
  </si>
  <si>
    <t>主たる事業所</t>
  </si>
  <si>
    <t>従たる事業所</t>
  </si>
  <si>
    <t>生活介護</t>
  </si>
  <si>
    <t>放デイ</t>
  </si>
  <si>
    <t>自立訓練
（機能訓練）</t>
  </si>
  <si>
    <t>自立訓練
（生活訓練）</t>
  </si>
  <si>
    <t>就労移行
支援
（通常）</t>
  </si>
  <si>
    <t>就労移行
支援
（あはき）</t>
  </si>
  <si>
    <t>就労継続
支援
（Ａ型）</t>
  </si>
  <si>
    <t>定員緩和措置の有無</t>
  </si>
  <si>
    <t xml:space="preserve">　　　　　　※
生活介護
</t>
  </si>
  <si>
    <t>定員（人）</t>
  </si>
  <si>
    <t>合計</t>
  </si>
  <si>
    <t>身体障害者（細分なし）</t>
  </si>
  <si>
    <t>前年度の平均実利用者数（人）
サービス単位１　　４未満</t>
  </si>
  <si>
    <t>前年度の平均実利用者数（人）
サービス単位１　　４以上５未満</t>
  </si>
  <si>
    <t>前年度の平均実利用者数（人）
サービス単位２　　４未満</t>
  </si>
  <si>
    <t>前年度の平均実利用者数（人）
サービス単位２　　４以上５未満</t>
  </si>
  <si>
    <t>前年度の平均実利用者数（人）
サービス単位１　　５以上</t>
  </si>
  <si>
    <t>前年度の平均実利用者数（人）
サービス単位２　　５以上</t>
  </si>
  <si>
    <t>前年度の平均実利用者数（人）
サービス単位３　　４未満</t>
  </si>
  <si>
    <t>前年度の平均実利用者数（人）
サービス単位３　　４以上５未満</t>
  </si>
  <si>
    <t>前年度の平均実利用者数（人）
サービス単位３　　５以上</t>
  </si>
  <si>
    <t>主事業所</t>
  </si>
  <si>
    <t>その他の事業所</t>
  </si>
  <si>
    <t>該当するものを選択してください。</t>
  </si>
  <si>
    <t>実施事業
主たる事業所</t>
  </si>
  <si>
    <t>生活介護（サービス単位有）</t>
  </si>
  <si>
    <t>生活介護（サービス単位無）</t>
  </si>
  <si>
    <t>放課後等デイ（サービス単位有）</t>
  </si>
  <si>
    <t>放課後等デイ（サービス単位無）</t>
  </si>
  <si>
    <t>自立訓練（機能訓練）</t>
  </si>
  <si>
    <t>自立訓練（生活訓練）</t>
  </si>
  <si>
    <t>就労移行支援（通常）</t>
  </si>
  <si>
    <t>就労移行支援（あはき）</t>
  </si>
  <si>
    <t>就労継続支援（Ａ型）</t>
  </si>
  <si>
    <t>実施事業
従たる事業所</t>
  </si>
  <si>
    <t>有</t>
  </si>
  <si>
    <t>合計
合計</t>
  </si>
  <si>
    <t>合計
主事業所</t>
  </si>
  <si>
    <t>合計
その他の事業所</t>
  </si>
  <si>
    <t>生活介護
合計</t>
  </si>
  <si>
    <t>生活介護
主事業所</t>
  </si>
  <si>
    <t>生活介護
その他の事業所</t>
  </si>
  <si>
    <t>放課後等デイ
合計</t>
  </si>
  <si>
    <t>放課後等デイ
主事業所</t>
  </si>
  <si>
    <t>放課後等デイ
その他の事業所</t>
  </si>
  <si>
    <t>自立訓練（機能訓練）
合計</t>
  </si>
  <si>
    <t>自立訓練（機能訓練）
主事業所</t>
  </si>
  <si>
    <t>自立訓練（機能訓練）
その他の事業所</t>
  </si>
  <si>
    <t>自立訓練（生活訓練）
合計</t>
  </si>
  <si>
    <t>自立訓練（生活訓練）
主事業所</t>
  </si>
  <si>
    <t>自立訓練（生活訓練）
その他の事業所</t>
  </si>
  <si>
    <t>就労移行支援（通常）
合計</t>
  </si>
  <si>
    <t>就労移行支援（通常）
主事業所</t>
  </si>
  <si>
    <t>就労移行支援（通常）
その他の事業所</t>
  </si>
  <si>
    <t>就労移行支援（あはき）
合計</t>
  </si>
  <si>
    <t>就労移行支援（あはき）
主事業所</t>
  </si>
  <si>
    <t>就労移行支援（あはき）
その他の事業所</t>
  </si>
  <si>
    <t>就労継続支援（Ａ型）
合計</t>
  </si>
  <si>
    <t>就労継続支援（Ａ型）
主事業所</t>
  </si>
  <si>
    <t>就労継続支援（Ａ型）
その他の事業所</t>
  </si>
  <si>
    <t>「-（ハイフン）」を入力しないでください例：39086200（自動反映されます）</t>
  </si>
  <si>
    <t>「長野県松本市丸の内３番７号」、「長野県松本市４４１７番地１」のように「－」（ハイフン）を使用せず、
入力してください。ただし、「８－２号」のような枝番に対する使用を除きます。</t>
  </si>
  <si>
    <t>就労継続
支援
（Ｂ型）</t>
  </si>
  <si>
    <t>就労継続支援（Ｂ型）</t>
  </si>
  <si>
    <t>就労継続支援（Ｂ型）</t>
  </si>
  <si>
    <t>就労継続支援（Ｂ型）
合計</t>
  </si>
  <si>
    <t>就労継続支援（Ｂ型）
主事業所</t>
  </si>
  <si>
    <t>就労継続支援（Ｂ型）
その他の事業所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</si>
</sst>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[&lt;=999]000;[&lt;=9999]000\-00;000\-0000"/>
    <numFmt numFmtId="199" formatCode="yyyy&quot;年&quot;m&quot;月&quot;d&quot;日&quot;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3"/>
      <name val="ＭＳ Ｐゴシック"/>
      <family val="3"/>
    </font>
    <font>
      <sz val="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/>
      <right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dotted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/>
      <right style="medium"/>
      <top style="thin"/>
      <bottom style="dotted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0" fillId="0" borderId="0" xfId="65" applyFont="1" applyFill="1">
      <alignment vertical="center"/>
      <protection/>
    </xf>
    <xf numFmtId="0" fontId="4" fillId="0" borderId="0" xfId="65" applyFont="1" applyFill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 vertical="center"/>
      <protection/>
    </xf>
    <xf numFmtId="0" fontId="3" fillId="0" borderId="0" xfId="65" applyFont="1" applyFill="1" applyAlignment="1">
      <alignment vertical="center"/>
      <protection/>
    </xf>
    <xf numFmtId="0" fontId="7" fillId="0" borderId="10" xfId="64" applyFont="1" applyFill="1" applyBorder="1" applyAlignment="1">
      <alignment horizontal="left" vertical="top"/>
      <protection/>
    </xf>
    <xf numFmtId="0" fontId="0" fillId="0" borderId="0" xfId="64" applyFont="1" applyFill="1" applyBorder="1" applyAlignment="1">
      <alignment horizontal="left" vertical="top"/>
      <protection/>
    </xf>
    <xf numFmtId="0" fontId="0" fillId="0" borderId="11" xfId="65" applyFont="1" applyFill="1" applyBorder="1">
      <alignment vertical="center"/>
      <protection/>
    </xf>
    <xf numFmtId="0" fontId="0" fillId="0" borderId="12" xfId="64" applyFont="1" applyFill="1" applyBorder="1" applyAlignment="1">
      <alignment horizontal="left" vertical="top"/>
      <protection/>
    </xf>
    <xf numFmtId="0" fontId="0" fillId="0" borderId="13" xfId="64" applyFont="1" applyFill="1" applyBorder="1" applyAlignment="1">
      <alignment horizontal="left" vertical="top"/>
      <protection/>
    </xf>
    <xf numFmtId="0" fontId="7" fillId="0" borderId="13" xfId="64" applyFont="1" applyFill="1" applyBorder="1" applyAlignment="1">
      <alignment horizontal="right" vertical="top"/>
      <protection/>
    </xf>
    <xf numFmtId="0" fontId="6" fillId="0" borderId="13" xfId="64" applyFont="1" applyFill="1" applyBorder="1" applyAlignment="1">
      <alignment horizontal="left" vertical="top"/>
      <protection/>
    </xf>
    <xf numFmtId="0" fontId="0" fillId="0" borderId="14" xfId="65" applyFont="1" applyFill="1" applyBorder="1">
      <alignment vertical="center"/>
      <protection/>
    </xf>
    <xf numFmtId="0" fontId="0" fillId="0" borderId="15" xfId="64" applyFont="1" applyFill="1" applyBorder="1" applyAlignment="1">
      <alignment horizontal="left" vertical="top"/>
      <protection/>
    </xf>
    <xf numFmtId="0" fontId="0" fillId="0" borderId="16" xfId="64" applyFont="1" applyFill="1" applyBorder="1" applyAlignment="1">
      <alignment horizontal="left" vertical="top"/>
      <protection/>
    </xf>
    <xf numFmtId="0" fontId="0" fillId="0" borderId="17" xfId="65" applyFont="1" applyFill="1" applyBorder="1">
      <alignment vertical="center"/>
      <protection/>
    </xf>
    <xf numFmtId="0" fontId="7" fillId="0" borderId="18" xfId="65" applyFont="1" applyFill="1" applyBorder="1">
      <alignment vertical="center"/>
      <protection/>
    </xf>
    <xf numFmtId="0" fontId="0" fillId="0" borderId="19" xfId="65" applyFont="1" applyFill="1" applyBorder="1">
      <alignment vertical="center"/>
      <protection/>
    </xf>
    <xf numFmtId="0" fontId="0" fillId="0" borderId="20" xfId="65" applyFont="1" applyFill="1" applyBorder="1">
      <alignment vertical="center"/>
      <protection/>
    </xf>
    <xf numFmtId="0" fontId="0" fillId="0" borderId="0" xfId="64" applyFont="1" applyAlignment="1">
      <alignment horizontal="center" vertical="center"/>
      <protection/>
    </xf>
    <xf numFmtId="0" fontId="7" fillId="0" borderId="21" xfId="64" applyFont="1" applyBorder="1" applyAlignment="1">
      <alignment vertical="center"/>
      <protection/>
    </xf>
    <xf numFmtId="0" fontId="6" fillId="0" borderId="22" xfId="64" applyFont="1" applyBorder="1" applyAlignment="1">
      <alignment vertical="center"/>
      <protection/>
    </xf>
    <xf numFmtId="0" fontId="6" fillId="0" borderId="23" xfId="64" applyFont="1" applyBorder="1" applyAlignment="1">
      <alignment vertical="center"/>
      <protection/>
    </xf>
    <xf numFmtId="0" fontId="0" fillId="0" borderId="0" xfId="64" applyAlignment="1">
      <alignment horizontal="center" vertical="center"/>
      <protection/>
    </xf>
    <xf numFmtId="0" fontId="7" fillId="0" borderId="10" xfId="64" applyFont="1" applyBorder="1" applyAlignment="1">
      <alignment horizontal="left" vertical="center"/>
      <protection/>
    </xf>
    <xf numFmtId="0" fontId="7" fillId="0" borderId="0" xfId="64" applyFont="1" applyBorder="1" applyAlignment="1">
      <alignment/>
      <protection/>
    </xf>
    <xf numFmtId="0" fontId="7" fillId="0" borderId="11" xfId="64" applyFont="1" applyBorder="1" applyAlignment="1">
      <alignment/>
      <protection/>
    </xf>
    <xf numFmtId="0" fontId="0" fillId="0" borderId="24" xfId="64" applyFont="1" applyBorder="1" applyAlignment="1">
      <alignment horizontal="center" vertical="center"/>
      <protection/>
    </xf>
    <xf numFmtId="0" fontId="0" fillId="0" borderId="25" xfId="64" applyFont="1" applyBorder="1">
      <alignment/>
      <protection/>
    </xf>
    <xf numFmtId="0" fontId="0" fillId="0" borderId="26" xfId="64" applyFont="1" applyBorder="1">
      <alignment/>
      <protection/>
    </xf>
    <xf numFmtId="0" fontId="0" fillId="0" borderId="19" xfId="64" applyFont="1" applyBorder="1" applyAlignment="1">
      <alignment horizontal="left" vertical="center"/>
      <protection/>
    </xf>
    <xf numFmtId="0" fontId="0" fillId="0" borderId="27" xfId="64" applyFont="1" applyBorder="1" applyAlignment="1">
      <alignment horizontal="left" vertical="center"/>
      <protection/>
    </xf>
    <xf numFmtId="0" fontId="0" fillId="0" borderId="19" xfId="64" applyFont="1" applyBorder="1" applyAlignment="1">
      <alignment vertical="center"/>
      <protection/>
    </xf>
    <xf numFmtId="0" fontId="0" fillId="0" borderId="20" xfId="64" applyFont="1" applyBorder="1" applyAlignment="1">
      <alignment vertical="center"/>
      <protection/>
    </xf>
    <xf numFmtId="0" fontId="0" fillId="0" borderId="22" xfId="64" applyFont="1" applyBorder="1" applyAlignment="1">
      <alignment vertical="center"/>
      <protection/>
    </xf>
    <xf numFmtId="0" fontId="0" fillId="0" borderId="28" xfId="64" applyFont="1" applyBorder="1" applyAlignment="1">
      <alignment horizontal="center" vertical="center"/>
      <protection/>
    </xf>
    <xf numFmtId="0" fontId="0" fillId="0" borderId="29" xfId="64" applyFont="1" applyBorder="1" applyAlignment="1">
      <alignment horizontal="center" vertical="center"/>
      <protection/>
    </xf>
    <xf numFmtId="0" fontId="0" fillId="0" borderId="0" xfId="64" applyBorder="1" applyAlignment="1">
      <alignment horizontal="center" vertical="center"/>
      <protection/>
    </xf>
    <xf numFmtId="0" fontId="0" fillId="0" borderId="30" xfId="64" applyFont="1" applyBorder="1" applyAlignment="1">
      <alignment vertical="center"/>
      <protection/>
    </xf>
    <xf numFmtId="0" fontId="0" fillId="0" borderId="31" xfId="64" applyFont="1" applyBorder="1" applyAlignment="1">
      <alignment vertical="center"/>
      <protection/>
    </xf>
    <xf numFmtId="0" fontId="0" fillId="0" borderId="16" xfId="64" applyFont="1" applyBorder="1" applyAlignment="1">
      <alignment horizontal="center" vertical="center"/>
      <protection/>
    </xf>
    <xf numFmtId="0" fontId="0" fillId="0" borderId="17" xfId="64" applyFont="1" applyBorder="1" applyAlignment="1">
      <alignment horizontal="center" vertical="center"/>
      <protection/>
    </xf>
    <xf numFmtId="0" fontId="6" fillId="0" borderId="0" xfId="65" applyFont="1" applyFill="1">
      <alignment vertical="center"/>
      <protection/>
    </xf>
    <xf numFmtId="0" fontId="6" fillId="0" borderId="21" xfId="65" applyFont="1" applyFill="1" applyBorder="1" applyAlignment="1">
      <alignment horizontal="center" vertical="center"/>
      <protection/>
    </xf>
    <xf numFmtId="0" fontId="6" fillId="0" borderId="32" xfId="65" applyFont="1" applyFill="1" applyBorder="1" applyAlignment="1">
      <alignment horizontal="center" vertical="center"/>
      <protection/>
    </xf>
    <xf numFmtId="0" fontId="6" fillId="0" borderId="21" xfId="65" applyFont="1" applyFill="1" applyBorder="1">
      <alignment vertical="center"/>
      <protection/>
    </xf>
    <xf numFmtId="0" fontId="6" fillId="0" borderId="23" xfId="65" applyFont="1" applyFill="1" applyBorder="1">
      <alignment vertical="center"/>
      <protection/>
    </xf>
    <xf numFmtId="0" fontId="6" fillId="0" borderId="10" xfId="65" applyFont="1" applyFill="1" applyBorder="1">
      <alignment vertical="center"/>
      <protection/>
    </xf>
    <xf numFmtId="0" fontId="6" fillId="0" borderId="11" xfId="65" applyFont="1" applyFill="1" applyBorder="1">
      <alignment vertical="center"/>
      <protection/>
    </xf>
    <xf numFmtId="0" fontId="6" fillId="0" borderId="33" xfId="65" applyFont="1" applyFill="1" applyBorder="1" applyAlignment="1">
      <alignment horizontal="center" vertical="center"/>
      <protection/>
    </xf>
    <xf numFmtId="0" fontId="6" fillId="0" borderId="15" xfId="65" applyFont="1" applyFill="1" applyBorder="1">
      <alignment vertical="center"/>
      <protection/>
    </xf>
    <xf numFmtId="0" fontId="6" fillId="0" borderId="17" xfId="65" applyFont="1" applyFill="1" applyBorder="1">
      <alignment vertical="center"/>
      <protection/>
    </xf>
    <xf numFmtId="0" fontId="6" fillId="0" borderId="34" xfId="65" applyFont="1" applyFill="1" applyBorder="1">
      <alignment vertical="center"/>
      <protection/>
    </xf>
    <xf numFmtId="0" fontId="6" fillId="0" borderId="35" xfId="65" applyFont="1" applyFill="1" applyBorder="1">
      <alignment vertical="center"/>
      <protection/>
    </xf>
    <xf numFmtId="0" fontId="6" fillId="0" borderId="36" xfId="65" applyFont="1" applyFill="1" applyBorder="1">
      <alignment vertical="center"/>
      <protection/>
    </xf>
    <xf numFmtId="0" fontId="6" fillId="0" borderId="32" xfId="65" applyFont="1" applyFill="1" applyBorder="1">
      <alignment vertical="center"/>
      <protection/>
    </xf>
    <xf numFmtId="0" fontId="6" fillId="0" borderId="36" xfId="65" applyFont="1" applyFill="1" applyBorder="1" applyAlignment="1">
      <alignment vertical="center" wrapText="1" shrinkToFit="1"/>
      <protection/>
    </xf>
    <xf numFmtId="0" fontId="6" fillId="0" borderId="37" xfId="65" applyFont="1" applyFill="1" applyBorder="1" applyAlignment="1">
      <alignment vertical="center" wrapText="1" shrinkToFit="1"/>
      <protection/>
    </xf>
    <xf numFmtId="0" fontId="6" fillId="0" borderId="22" xfId="65" applyFont="1" applyFill="1" applyBorder="1" applyAlignment="1">
      <alignment horizontal="center" vertical="center"/>
      <protection/>
    </xf>
    <xf numFmtId="0" fontId="8" fillId="0" borderId="0" xfId="65" applyFont="1" applyFill="1">
      <alignment vertical="center"/>
      <protection/>
    </xf>
    <xf numFmtId="0" fontId="6" fillId="0" borderId="16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8" xfId="65" applyFont="1" applyFill="1" applyBorder="1" applyAlignment="1">
      <alignment vertical="center"/>
      <protection/>
    </xf>
    <xf numFmtId="0" fontId="7" fillId="0" borderId="39" xfId="65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7" xfId="65" applyFont="1" applyFill="1" applyBorder="1" applyAlignment="1">
      <alignment horizontal="center" vertical="center"/>
      <protection/>
    </xf>
    <xf numFmtId="0" fontId="0" fillId="0" borderId="0" xfId="65" applyFont="1" applyFill="1" applyBorder="1" applyAlignment="1">
      <alignment vertical="center" wrapText="1"/>
      <protection/>
    </xf>
    <xf numFmtId="0" fontId="0" fillId="0" borderId="0" xfId="65" applyFont="1" applyFill="1" applyBorder="1">
      <alignment vertical="center"/>
      <protection/>
    </xf>
    <xf numFmtId="0" fontId="0" fillId="0" borderId="0" xfId="63" applyAlignment="1">
      <alignment horizontal="left" vertical="center"/>
      <protection/>
    </xf>
    <xf numFmtId="0" fontId="6" fillId="0" borderId="0" xfId="63" applyFont="1" applyAlignment="1">
      <alignment vertical="center"/>
      <protection/>
    </xf>
    <xf numFmtId="0" fontId="0" fillId="0" borderId="0" xfId="63">
      <alignment/>
      <protection/>
    </xf>
    <xf numFmtId="0" fontId="0" fillId="0" borderId="0" xfId="63" applyAlignment="1">
      <alignment wrapText="1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0" fillId="0" borderId="40" xfId="63" applyFont="1" applyBorder="1" applyAlignment="1">
      <alignment horizontal="left" vertical="center"/>
      <protection/>
    </xf>
    <xf numFmtId="0" fontId="4" fillId="0" borderId="33" xfId="63" applyFont="1" applyBorder="1" applyAlignment="1">
      <alignment vertical="center"/>
      <protection/>
    </xf>
    <xf numFmtId="0" fontId="4" fillId="0" borderId="0" xfId="63" applyFont="1">
      <alignment/>
      <protection/>
    </xf>
    <xf numFmtId="0" fontId="0" fillId="0" borderId="32" xfId="63" applyBorder="1" applyAlignment="1">
      <alignment horizontal="center" vertical="center"/>
      <protection/>
    </xf>
    <xf numFmtId="0" fontId="0" fillId="0" borderId="27" xfId="63" applyBorder="1" applyAlignment="1">
      <alignment vertical="center"/>
      <protection/>
    </xf>
    <xf numFmtId="0" fontId="0" fillId="0" borderId="41" xfId="63" applyFont="1" applyBorder="1" applyAlignment="1">
      <alignment horizontal="left" vertical="center"/>
      <protection/>
    </xf>
    <xf numFmtId="0" fontId="6" fillId="0" borderId="33" xfId="63" applyFont="1" applyBorder="1" applyAlignment="1">
      <alignment vertical="center"/>
      <protection/>
    </xf>
    <xf numFmtId="198" fontId="0" fillId="0" borderId="41" xfId="63" applyNumberFormat="1" applyFont="1" applyBorder="1" applyAlignment="1">
      <alignment horizontal="left" vertical="center"/>
      <protection/>
    </xf>
    <xf numFmtId="0" fontId="6" fillId="0" borderId="33" xfId="63" applyFont="1" applyBorder="1" applyAlignment="1">
      <alignment vertical="center" wrapText="1"/>
      <protection/>
    </xf>
    <xf numFmtId="0" fontId="0" fillId="0" borderId="27" xfId="63" applyFont="1" applyBorder="1" applyAlignment="1">
      <alignment vertical="center"/>
      <protection/>
    </xf>
    <xf numFmtId="198" fontId="0" fillId="0" borderId="41" xfId="63" applyNumberFormat="1" applyBorder="1" applyAlignment="1">
      <alignment horizontal="left" vertical="center"/>
      <protection/>
    </xf>
    <xf numFmtId="0" fontId="0" fillId="0" borderId="27" xfId="63" applyBorder="1" applyAlignment="1">
      <alignment vertical="center" wrapText="1"/>
      <protection/>
    </xf>
    <xf numFmtId="0" fontId="0" fillId="0" borderId="0" xfId="63" applyFont="1">
      <alignment/>
      <protection/>
    </xf>
    <xf numFmtId="0" fontId="0" fillId="0" borderId="0" xfId="63" applyAlignment="1">
      <alignment horizontal="center" vertical="center"/>
      <protection/>
    </xf>
    <xf numFmtId="0" fontId="0" fillId="0" borderId="0" xfId="63" applyAlignment="1">
      <alignment vertical="center"/>
      <protection/>
    </xf>
    <xf numFmtId="0" fontId="0" fillId="0" borderId="27" xfId="63" applyFont="1" applyBorder="1" applyAlignment="1">
      <alignment vertical="center" wrapText="1"/>
      <protection/>
    </xf>
    <xf numFmtId="0" fontId="0" fillId="0" borderId="0" xfId="63" applyBorder="1" applyAlignment="1">
      <alignment horizontal="left" vertical="center"/>
      <protection/>
    </xf>
    <xf numFmtId="0" fontId="0" fillId="0" borderId="0" xfId="63" applyBorder="1">
      <alignment/>
      <protection/>
    </xf>
    <xf numFmtId="0" fontId="0" fillId="0" borderId="41" xfId="63" applyNumberFormat="1" applyBorder="1" applyAlignment="1">
      <alignment horizontal="left" vertical="center"/>
      <protection/>
    </xf>
    <xf numFmtId="0" fontId="0" fillId="0" borderId="41" xfId="63" applyNumberFormat="1" applyFont="1" applyBorder="1" applyAlignment="1">
      <alignment horizontal="left" vertical="center"/>
      <protection/>
    </xf>
    <xf numFmtId="0" fontId="0" fillId="0" borderId="32" xfId="63" applyFill="1" applyBorder="1">
      <alignment/>
      <protection/>
    </xf>
    <xf numFmtId="0" fontId="0" fillId="33" borderId="0" xfId="63" applyFill="1">
      <alignment/>
      <protection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3" applyFill="1">
      <alignment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 applyBorder="1" applyAlignment="1">
      <alignment horizontal="left" vertical="center" shrinkToFit="1"/>
      <protection/>
    </xf>
    <xf numFmtId="0" fontId="0" fillId="0" borderId="42" xfId="63" applyFont="1" applyBorder="1" applyAlignment="1">
      <alignment horizontal="left" vertical="center" shrinkToFit="1"/>
      <protection/>
    </xf>
    <xf numFmtId="0" fontId="0" fillId="0" borderId="0" xfId="65" applyFont="1" applyFill="1">
      <alignment vertical="center"/>
      <protection/>
    </xf>
    <xf numFmtId="0" fontId="12" fillId="0" borderId="0" xfId="63" applyFont="1" applyAlignment="1">
      <alignment horizontal="center" vertical="center"/>
      <protection/>
    </xf>
    <xf numFmtId="0" fontId="7" fillId="0" borderId="0" xfId="63" applyFont="1" applyAlignment="1">
      <alignment horizontal="center" vertical="top"/>
      <protection/>
    </xf>
    <xf numFmtId="0" fontId="3" fillId="0" borderId="0" xfId="63" applyFont="1" applyAlignment="1">
      <alignment vertical="center"/>
      <protection/>
    </xf>
    <xf numFmtId="0" fontId="0" fillId="0" borderId="13" xfId="63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0" xfId="63" applyNumberFormat="1" applyFont="1" applyBorder="1" applyAlignment="1" quotePrefix="1">
      <alignment horizontal="center" vertical="center"/>
      <protection/>
    </xf>
    <xf numFmtId="0" fontId="0" fillId="0" borderId="0" xfId="63" applyFont="1" applyAlignment="1">
      <alignment wrapText="1"/>
      <protection/>
    </xf>
    <xf numFmtId="0" fontId="0" fillId="8" borderId="41" xfId="63" applyNumberFormat="1" applyFont="1" applyFill="1" applyBorder="1" applyAlignment="1">
      <alignment horizontal="left" vertical="center"/>
      <protection/>
    </xf>
    <xf numFmtId="0" fontId="6" fillId="8" borderId="33" xfId="63" applyFont="1" applyFill="1" applyBorder="1" applyAlignment="1">
      <alignment vertical="center"/>
      <protection/>
    </xf>
    <xf numFmtId="0" fontId="0" fillId="8" borderId="0" xfId="63" applyFill="1">
      <alignment/>
      <protection/>
    </xf>
    <xf numFmtId="0" fontId="0" fillId="8" borderId="0" xfId="63" applyFont="1" applyFill="1">
      <alignment/>
      <protection/>
    </xf>
    <xf numFmtId="0" fontId="0" fillId="8" borderId="32" xfId="63" applyFill="1" applyBorder="1">
      <alignment/>
      <protection/>
    </xf>
    <xf numFmtId="0" fontId="0" fillId="8" borderId="0" xfId="63" applyFont="1" applyFill="1" applyAlignment="1">
      <alignment wrapText="1"/>
      <protection/>
    </xf>
    <xf numFmtId="0" fontId="0" fillId="0" borderId="36" xfId="63" applyFont="1" applyFill="1" applyBorder="1" applyAlignment="1">
      <alignment vertical="center"/>
      <protection/>
    </xf>
    <xf numFmtId="0" fontId="0" fillId="0" borderId="36" xfId="63" applyFont="1" applyBorder="1" applyAlignment="1">
      <alignment horizontal="left" vertical="center" shrinkToFit="1"/>
      <protection/>
    </xf>
    <xf numFmtId="0" fontId="0" fillId="0" borderId="37" xfId="63" applyFont="1" applyBorder="1" applyAlignment="1">
      <alignment horizontal="left" vertical="center" shrinkToFit="1"/>
      <protection/>
    </xf>
    <xf numFmtId="0" fontId="0" fillId="0" borderId="43" xfId="63" applyNumberFormat="1" applyFont="1" applyBorder="1" applyAlignment="1" quotePrefix="1">
      <alignment horizontal="center" vertical="center"/>
      <protection/>
    </xf>
    <xf numFmtId="0" fontId="0" fillId="0" borderId="44" xfId="63" applyNumberFormat="1" applyFont="1" applyBorder="1" applyAlignment="1" quotePrefix="1">
      <alignment horizontal="center" vertical="center"/>
      <protection/>
    </xf>
    <xf numFmtId="0" fontId="0" fillId="0" borderId="45" xfId="63" applyNumberFormat="1" applyFont="1" applyBorder="1" applyAlignment="1" quotePrefix="1">
      <alignment horizontal="center" vertical="center"/>
      <protection/>
    </xf>
    <xf numFmtId="0" fontId="0" fillId="0" borderId="43" xfId="63" applyFont="1" applyBorder="1" applyAlignment="1">
      <alignment horizontal="center" vertical="center" textRotation="255"/>
      <protection/>
    </xf>
    <xf numFmtId="0" fontId="0" fillId="0" borderId="44" xfId="63" applyBorder="1" applyAlignment="1">
      <alignment horizontal="center" vertical="center" textRotation="255"/>
      <protection/>
    </xf>
    <xf numFmtId="0" fontId="0" fillId="0" borderId="45" xfId="63" applyBorder="1" applyAlignment="1">
      <alignment horizontal="center" vertical="center" textRotation="255"/>
      <protection/>
    </xf>
    <xf numFmtId="0" fontId="0" fillId="0" borderId="44" xfId="63" applyFont="1" applyBorder="1" applyAlignment="1">
      <alignment horizontal="center" vertical="center" textRotation="255"/>
      <protection/>
    </xf>
    <xf numFmtId="0" fontId="0" fillId="0" borderId="45" xfId="63" applyFont="1" applyBorder="1" applyAlignment="1">
      <alignment horizontal="center" vertical="center" textRotation="255"/>
      <protection/>
    </xf>
    <xf numFmtId="0" fontId="10" fillId="0" borderId="0" xfId="63" applyFont="1" applyAlignment="1">
      <alignment horizontal="left" vertical="center"/>
      <protection/>
    </xf>
    <xf numFmtId="0" fontId="0" fillId="0" borderId="0" xfId="63" applyAlignment="1">
      <alignment horizontal="left" vertical="top" wrapText="1"/>
      <protection/>
    </xf>
    <xf numFmtId="0" fontId="4" fillId="0" borderId="0" xfId="63" applyFont="1" applyAlignment="1">
      <alignment horizontal="left" vertical="center" wrapText="1"/>
      <protection/>
    </xf>
    <xf numFmtId="0" fontId="0" fillId="0" borderId="43" xfId="63" applyBorder="1" applyAlignment="1">
      <alignment horizontal="center" vertical="center"/>
      <protection/>
    </xf>
    <xf numFmtId="0" fontId="0" fillId="0" borderId="44" xfId="63" applyBorder="1" applyAlignment="1">
      <alignment horizontal="center" vertical="center"/>
      <protection/>
    </xf>
    <xf numFmtId="0" fontId="0" fillId="0" borderId="46" xfId="63" applyFont="1" applyBorder="1" applyAlignment="1">
      <alignment vertical="center" wrapText="1"/>
      <protection/>
    </xf>
    <xf numFmtId="0" fontId="0" fillId="0" borderId="47" xfId="0" applyBorder="1" applyAlignment="1">
      <alignment vertical="center" wrapText="1"/>
    </xf>
    <xf numFmtId="0" fontId="6" fillId="0" borderId="48" xfId="63" applyFont="1" applyBorder="1" applyAlignment="1">
      <alignment horizontal="left" vertical="center" wrapText="1"/>
      <protection/>
    </xf>
    <xf numFmtId="0" fontId="6" fillId="0" borderId="38" xfId="63" applyFont="1" applyBorder="1" applyAlignment="1">
      <alignment horizontal="left" vertical="center"/>
      <protection/>
    </xf>
    <xf numFmtId="0" fontId="0" fillId="8" borderId="43" xfId="63" applyFill="1" applyBorder="1" applyAlignment="1">
      <alignment horizontal="center" vertical="center"/>
      <protection/>
    </xf>
    <xf numFmtId="0" fontId="0" fillId="8" borderId="44" xfId="63" applyFill="1" applyBorder="1" applyAlignment="1">
      <alignment horizontal="center" vertical="center"/>
      <protection/>
    </xf>
    <xf numFmtId="0" fontId="0" fillId="8" borderId="45" xfId="63" applyFill="1" applyBorder="1" applyAlignment="1">
      <alignment horizontal="center" vertical="center"/>
      <protection/>
    </xf>
    <xf numFmtId="0" fontId="0" fillId="0" borderId="45" xfId="63" applyBorder="1" applyAlignment="1">
      <alignment horizontal="center" vertical="center"/>
      <protection/>
    </xf>
    <xf numFmtId="0" fontId="0" fillId="0" borderId="49" xfId="63" applyFont="1" applyBorder="1" applyAlignment="1">
      <alignment horizontal="center" vertical="center"/>
      <protection/>
    </xf>
    <xf numFmtId="0" fontId="0" fillId="0" borderId="32" xfId="63" applyFont="1" applyBorder="1" applyAlignment="1">
      <alignment horizontal="center" vertical="center"/>
      <protection/>
    </xf>
    <xf numFmtId="0" fontId="0" fillId="0" borderId="50" xfId="63" applyFont="1" applyBorder="1" applyAlignment="1">
      <alignment horizontal="center" vertical="center" wrapText="1"/>
      <protection/>
    </xf>
    <xf numFmtId="0" fontId="0" fillId="0" borderId="32" xfId="63" applyFont="1" applyBorder="1" applyAlignment="1">
      <alignment horizontal="center" vertical="center" wrapText="1"/>
      <protection/>
    </xf>
    <xf numFmtId="0" fontId="0" fillId="0" borderId="51" xfId="63" applyFont="1" applyBorder="1" applyAlignment="1">
      <alignment horizontal="center" vertical="center" wrapText="1"/>
      <protection/>
    </xf>
    <xf numFmtId="0" fontId="0" fillId="0" borderId="49" xfId="63" applyFont="1" applyBorder="1" applyAlignment="1">
      <alignment horizontal="center" vertical="center" wrapText="1"/>
      <protection/>
    </xf>
    <xf numFmtId="0" fontId="0" fillId="0" borderId="22" xfId="63" applyFont="1" applyFill="1" applyBorder="1" applyAlignment="1">
      <alignment horizontal="left" vertical="center" wrapText="1" shrinkToFit="1"/>
      <protection/>
    </xf>
    <xf numFmtId="0" fontId="0" fillId="0" borderId="52" xfId="63" applyFont="1" applyFill="1" applyBorder="1" applyAlignment="1">
      <alignment horizontal="left" vertical="center" wrapText="1" shrinkToFit="1"/>
      <protection/>
    </xf>
    <xf numFmtId="0" fontId="0" fillId="0" borderId="0" xfId="63" applyFont="1" applyFill="1" applyBorder="1" applyAlignment="1">
      <alignment horizontal="left" vertical="center" wrapText="1" shrinkToFit="1"/>
      <protection/>
    </xf>
    <xf numFmtId="0" fontId="0" fillId="0" borderId="53" xfId="63" applyFont="1" applyFill="1" applyBorder="1" applyAlignment="1">
      <alignment horizontal="left" vertical="center" wrapText="1" shrinkToFit="1"/>
      <protection/>
    </xf>
    <xf numFmtId="0" fontId="0" fillId="0" borderId="16" xfId="63" applyFont="1" applyFill="1" applyBorder="1" applyAlignment="1">
      <alignment horizontal="left" vertical="center" wrapText="1" shrinkToFit="1"/>
      <protection/>
    </xf>
    <xf numFmtId="0" fontId="0" fillId="0" borderId="42" xfId="63" applyFont="1" applyFill="1" applyBorder="1" applyAlignment="1">
      <alignment horizontal="left" vertical="center" wrapText="1" shrinkToFit="1"/>
      <protection/>
    </xf>
    <xf numFmtId="0" fontId="0" fillId="0" borderId="22" xfId="63" applyFont="1" applyFill="1" applyBorder="1" applyAlignment="1">
      <alignment horizontal="left" vertical="center"/>
      <protection/>
    </xf>
    <xf numFmtId="0" fontId="0" fillId="0" borderId="52" xfId="63" applyFont="1" applyFill="1" applyBorder="1" applyAlignment="1">
      <alignment horizontal="left" vertical="center"/>
      <protection/>
    </xf>
    <xf numFmtId="0" fontId="0" fillId="0" borderId="16" xfId="63" applyFont="1" applyFill="1" applyBorder="1" applyAlignment="1">
      <alignment horizontal="left" vertical="center"/>
      <protection/>
    </xf>
    <xf numFmtId="0" fontId="0" fillId="0" borderId="42" xfId="63" applyFont="1" applyFill="1" applyBorder="1" applyAlignment="1">
      <alignment horizontal="left" vertical="center"/>
      <protection/>
    </xf>
    <xf numFmtId="0" fontId="11" fillId="0" borderId="50" xfId="63" applyFont="1" applyBorder="1" applyAlignment="1">
      <alignment horizontal="center" vertical="center" shrinkToFit="1"/>
      <protection/>
    </xf>
    <xf numFmtId="0" fontId="11" fillId="0" borderId="32" xfId="63" applyFont="1" applyBorder="1" applyAlignment="1">
      <alignment horizontal="center" vertical="center" shrinkToFit="1"/>
      <protection/>
    </xf>
    <xf numFmtId="0" fontId="11" fillId="0" borderId="45" xfId="63" applyFont="1" applyBorder="1" applyAlignment="1">
      <alignment horizontal="center" vertical="center" shrinkToFit="1"/>
      <protection/>
    </xf>
    <xf numFmtId="0" fontId="6" fillId="0" borderId="32" xfId="63" applyFont="1" applyBorder="1" applyAlignment="1">
      <alignment horizontal="center" vertical="center" wrapText="1"/>
      <protection/>
    </xf>
    <xf numFmtId="0" fontId="6" fillId="0" borderId="32" xfId="63" applyFont="1" applyBorder="1" applyAlignment="1">
      <alignment horizontal="center" vertical="center"/>
      <protection/>
    </xf>
    <xf numFmtId="0" fontId="0" fillId="0" borderId="32" xfId="63" applyFont="1" applyBorder="1" applyAlignment="1">
      <alignment horizontal="center" vertical="center" shrinkToFit="1"/>
      <protection/>
    </xf>
    <xf numFmtId="0" fontId="0" fillId="0" borderId="32" xfId="63" applyFont="1" applyFill="1" applyBorder="1" applyAlignment="1">
      <alignment horizontal="center" vertical="center" wrapText="1" shrinkToFit="1"/>
      <protection/>
    </xf>
    <xf numFmtId="0" fontId="0" fillId="0" borderId="43" xfId="63" applyFont="1" applyFill="1" applyBorder="1" applyAlignment="1">
      <alignment horizontal="center" vertical="center" wrapText="1" shrinkToFit="1"/>
      <protection/>
    </xf>
    <xf numFmtId="0" fontId="0" fillId="0" borderId="27" xfId="63" applyFont="1" applyFill="1" applyBorder="1" applyAlignment="1">
      <alignment horizontal="center" vertical="center" wrapText="1" shrinkToFit="1"/>
      <protection/>
    </xf>
    <xf numFmtId="0" fontId="0" fillId="0" borderId="33" xfId="63" applyFont="1" applyFill="1" applyBorder="1" applyAlignment="1">
      <alignment horizontal="center" vertical="center" wrapText="1" shrinkToFit="1"/>
      <protection/>
    </xf>
    <xf numFmtId="0" fontId="0" fillId="0" borderId="54" xfId="63" applyFont="1" applyFill="1" applyBorder="1" applyAlignment="1">
      <alignment horizontal="center" vertical="center" wrapText="1" shrinkToFit="1"/>
      <protection/>
    </xf>
    <xf numFmtId="0" fontId="0" fillId="0" borderId="32" xfId="63" applyFont="1" applyBorder="1" applyAlignment="1">
      <alignment horizontal="center" vertical="center" shrinkToFit="1"/>
      <protection/>
    </xf>
    <xf numFmtId="0" fontId="0" fillId="0" borderId="21" xfId="63" applyFont="1" applyFill="1" applyBorder="1" applyAlignment="1">
      <alignment horizontal="center" vertical="center" wrapText="1" shrinkToFit="1"/>
      <protection/>
    </xf>
    <xf numFmtId="0" fontId="0" fillId="0" borderId="22" xfId="63" applyFont="1" applyFill="1" applyBorder="1" applyAlignment="1">
      <alignment horizontal="center" vertical="center" wrapText="1" shrinkToFit="1"/>
      <protection/>
    </xf>
    <xf numFmtId="0" fontId="0" fillId="0" borderId="52" xfId="63" applyFont="1" applyFill="1" applyBorder="1" applyAlignment="1">
      <alignment horizontal="center" vertical="center" wrapText="1" shrinkToFit="1"/>
      <protection/>
    </xf>
    <xf numFmtId="0" fontId="0" fillId="0" borderId="10" xfId="63" applyFont="1" applyFill="1" applyBorder="1" applyAlignment="1">
      <alignment horizontal="center" vertical="center" wrapText="1" shrinkToFit="1"/>
      <protection/>
    </xf>
    <xf numFmtId="0" fontId="0" fillId="0" borderId="0" xfId="63" applyFont="1" applyFill="1" applyBorder="1" applyAlignment="1">
      <alignment horizontal="center" vertical="center" wrapText="1" shrinkToFit="1"/>
      <protection/>
    </xf>
    <xf numFmtId="0" fontId="0" fillId="0" borderId="53" xfId="63" applyFont="1" applyFill="1" applyBorder="1" applyAlignment="1">
      <alignment horizontal="center" vertical="center" wrapText="1" shrinkToFit="1"/>
      <protection/>
    </xf>
    <xf numFmtId="0" fontId="0" fillId="0" borderId="15" xfId="63" applyFont="1" applyFill="1" applyBorder="1" applyAlignment="1">
      <alignment horizontal="center" vertical="center" wrapText="1" shrinkToFit="1"/>
      <protection/>
    </xf>
    <xf numFmtId="0" fontId="0" fillId="0" borderId="16" xfId="63" applyFont="1" applyFill="1" applyBorder="1" applyAlignment="1">
      <alignment horizontal="center" vertical="center" wrapText="1" shrinkToFit="1"/>
      <protection/>
    </xf>
    <xf numFmtId="0" fontId="0" fillId="0" borderId="42" xfId="63" applyFont="1" applyFill="1" applyBorder="1" applyAlignment="1">
      <alignment horizontal="center" vertical="center" wrapText="1" shrinkToFit="1"/>
      <protection/>
    </xf>
    <xf numFmtId="0" fontId="0" fillId="0" borderId="43" xfId="63" applyFont="1" applyBorder="1" applyAlignment="1">
      <alignment horizontal="center" vertical="center" shrinkToFit="1"/>
      <protection/>
    </xf>
    <xf numFmtId="0" fontId="6" fillId="0" borderId="32" xfId="63" applyFont="1" applyBorder="1" applyAlignment="1">
      <alignment horizontal="center" vertical="center" wrapText="1" shrinkToFit="1"/>
      <protection/>
    </xf>
    <xf numFmtId="0" fontId="6" fillId="0" borderId="32" xfId="63" applyFont="1" applyBorder="1" applyAlignment="1">
      <alignment horizontal="center" vertical="center" shrinkToFit="1"/>
      <protection/>
    </xf>
    <xf numFmtId="0" fontId="6" fillId="0" borderId="43" xfId="63" applyFont="1" applyBorder="1" applyAlignment="1">
      <alignment horizontal="center" vertical="center" shrinkToFit="1"/>
      <protection/>
    </xf>
    <xf numFmtId="0" fontId="0" fillId="0" borderId="55" xfId="63" applyFont="1" applyBorder="1" applyAlignment="1">
      <alignment horizontal="center" vertical="center"/>
      <protection/>
    </xf>
    <xf numFmtId="0" fontId="0" fillId="0" borderId="56" xfId="63" applyFont="1" applyBorder="1" applyAlignment="1">
      <alignment horizontal="center" vertical="center"/>
      <protection/>
    </xf>
    <xf numFmtId="0" fontId="0" fillId="0" borderId="21" xfId="63" applyFont="1" applyFill="1" applyBorder="1" applyAlignment="1">
      <alignment horizontal="center" vertical="center" shrinkToFit="1"/>
      <protection/>
    </xf>
    <xf numFmtId="0" fontId="0" fillId="0" borderId="22" xfId="63" applyFont="1" applyFill="1" applyBorder="1" applyAlignment="1">
      <alignment horizontal="center" vertical="center" shrinkToFit="1"/>
      <protection/>
    </xf>
    <xf numFmtId="0" fontId="0" fillId="0" borderId="52" xfId="63" applyFont="1" applyFill="1" applyBorder="1" applyAlignment="1">
      <alignment horizontal="center" vertical="center" shrinkToFit="1"/>
      <protection/>
    </xf>
    <xf numFmtId="0" fontId="0" fillId="0" borderId="15" xfId="63" applyFont="1" applyFill="1" applyBorder="1" applyAlignment="1">
      <alignment horizontal="center" vertical="center" shrinkToFit="1"/>
      <protection/>
    </xf>
    <xf numFmtId="0" fontId="0" fillId="0" borderId="16" xfId="63" applyFont="1" applyFill="1" applyBorder="1" applyAlignment="1">
      <alignment horizontal="center" vertical="center" shrinkToFit="1"/>
      <protection/>
    </xf>
    <xf numFmtId="0" fontId="0" fillId="0" borderId="42" xfId="63" applyFont="1" applyFill="1" applyBorder="1" applyAlignment="1">
      <alignment horizontal="center" vertical="center" shrinkToFit="1"/>
      <protection/>
    </xf>
    <xf numFmtId="38" fontId="0" fillId="0" borderId="21" xfId="52" applyFont="1" applyFill="1" applyBorder="1" applyAlignment="1">
      <alignment horizontal="center" vertical="center" shrinkToFit="1"/>
    </xf>
    <xf numFmtId="38" fontId="0" fillId="0" borderId="22" xfId="52" applyFont="1" applyFill="1" applyBorder="1" applyAlignment="1">
      <alignment horizontal="center" vertical="center" shrinkToFit="1"/>
    </xf>
    <xf numFmtId="38" fontId="0" fillId="0" borderId="15" xfId="52" applyFont="1" applyFill="1" applyBorder="1" applyAlignment="1">
      <alignment horizontal="center" vertical="center" shrinkToFit="1"/>
    </xf>
    <xf numFmtId="38" fontId="0" fillId="0" borderId="16" xfId="52" applyFont="1" applyFill="1" applyBorder="1" applyAlignment="1">
      <alignment horizontal="center" vertical="center" shrinkToFit="1"/>
    </xf>
    <xf numFmtId="38" fontId="0" fillId="0" borderId="52" xfId="52" applyFont="1" applyFill="1" applyBorder="1" applyAlignment="1">
      <alignment horizontal="center" vertical="center" shrinkToFit="1"/>
    </xf>
    <xf numFmtId="38" fontId="0" fillId="0" borderId="42" xfId="52" applyFont="1" applyFill="1" applyBorder="1" applyAlignment="1">
      <alignment horizontal="center" vertical="center" shrinkToFit="1"/>
    </xf>
    <xf numFmtId="0" fontId="11" fillId="0" borderId="57" xfId="63" applyFont="1" applyFill="1" applyBorder="1" applyAlignment="1">
      <alignment horizontal="center" vertical="center" wrapText="1"/>
      <protection/>
    </xf>
    <xf numFmtId="0" fontId="11" fillId="0" borderId="22" xfId="63" applyFont="1" applyFill="1" applyBorder="1" applyAlignment="1">
      <alignment horizontal="center" vertical="center"/>
      <protection/>
    </xf>
    <xf numFmtId="0" fontId="11" fillId="0" borderId="52" xfId="63" applyFont="1" applyFill="1" applyBorder="1" applyAlignment="1">
      <alignment horizontal="center" vertical="center"/>
      <protection/>
    </xf>
    <xf numFmtId="0" fontId="11" fillId="0" borderId="37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center" vertical="center"/>
      <protection/>
    </xf>
    <xf numFmtId="0" fontId="11" fillId="0" borderId="42" xfId="63" applyFont="1" applyFill="1" applyBorder="1" applyAlignment="1">
      <alignment horizontal="center" vertical="center"/>
      <protection/>
    </xf>
    <xf numFmtId="198" fontId="4" fillId="0" borderId="22" xfId="63" applyNumberFormat="1" applyFont="1" applyBorder="1" applyAlignment="1">
      <alignment horizontal="left" vertical="center" shrinkToFit="1"/>
      <protection/>
    </xf>
    <xf numFmtId="198" fontId="4" fillId="0" borderId="23" xfId="63" applyNumberFormat="1" applyFont="1" applyBorder="1" applyAlignment="1">
      <alignment horizontal="left" vertical="center" shrinkToFit="1"/>
      <protection/>
    </xf>
    <xf numFmtId="0" fontId="0" fillId="0" borderId="10" xfId="63" applyFont="1" applyBorder="1" applyAlignment="1">
      <alignment horizontal="left" vertical="center" shrinkToFit="1"/>
      <protection/>
    </xf>
    <xf numFmtId="0" fontId="0" fillId="0" borderId="0" xfId="63" applyFont="1" applyBorder="1" applyAlignment="1">
      <alignment horizontal="left" vertical="center" shrinkToFit="1"/>
      <protection/>
    </xf>
    <xf numFmtId="0" fontId="0" fillId="0" borderId="11" xfId="63" applyFont="1" applyBorder="1" applyAlignment="1">
      <alignment horizontal="left" vertical="center" shrinkToFit="1"/>
      <protection/>
    </xf>
    <xf numFmtId="0" fontId="4" fillId="0" borderId="32" xfId="63" applyFont="1" applyBorder="1" applyAlignment="1">
      <alignment horizontal="center" vertical="center" shrinkToFit="1"/>
      <protection/>
    </xf>
    <xf numFmtId="0" fontId="0" fillId="0" borderId="57" xfId="63" applyFont="1" applyBorder="1" applyAlignment="1">
      <alignment horizontal="center" vertical="center" textRotation="255" shrinkToFit="1"/>
      <protection/>
    </xf>
    <xf numFmtId="0" fontId="0" fillId="0" borderId="52" xfId="63" applyFont="1" applyBorder="1" applyAlignment="1">
      <alignment horizontal="center" vertical="center" textRotation="255" shrinkToFit="1"/>
      <protection/>
    </xf>
    <xf numFmtId="0" fontId="0" fillId="0" borderId="36" xfId="63" applyFont="1" applyBorder="1" applyAlignment="1">
      <alignment horizontal="center" vertical="center" textRotation="255" shrinkToFit="1"/>
      <protection/>
    </xf>
    <xf numFmtId="0" fontId="0" fillId="0" borderId="53" xfId="63" applyFont="1" applyBorder="1" applyAlignment="1">
      <alignment horizontal="center" vertical="center" textRotation="255" shrinkToFit="1"/>
      <protection/>
    </xf>
    <xf numFmtId="0" fontId="0" fillId="0" borderId="37" xfId="63" applyFont="1" applyBorder="1" applyAlignment="1">
      <alignment horizontal="center" vertical="center" textRotation="255" shrinkToFit="1"/>
      <protection/>
    </xf>
    <xf numFmtId="0" fontId="0" fillId="0" borderId="42" xfId="63" applyFont="1" applyBorder="1" applyAlignment="1">
      <alignment horizontal="center" vertical="center" textRotation="255" shrinkToFit="1"/>
      <protection/>
    </xf>
    <xf numFmtId="0" fontId="0" fillId="0" borderId="43" xfId="63" applyFont="1" applyBorder="1" applyAlignment="1">
      <alignment horizontal="center" vertical="center" shrinkToFit="1"/>
      <protection/>
    </xf>
    <xf numFmtId="0" fontId="0" fillId="0" borderId="58" xfId="63" applyFont="1" applyBorder="1" applyAlignment="1">
      <alignment horizontal="center" vertical="center" shrinkToFit="1"/>
      <protection/>
    </xf>
    <xf numFmtId="0" fontId="0" fillId="0" borderId="21" xfId="63" applyFont="1" applyBorder="1" applyAlignment="1">
      <alignment horizontal="center" vertical="center" shrinkToFit="1"/>
      <protection/>
    </xf>
    <xf numFmtId="0" fontId="0" fillId="0" borderId="22" xfId="63" applyFont="1" applyBorder="1" applyAlignment="1">
      <alignment horizontal="center" vertical="center" shrinkToFit="1"/>
      <protection/>
    </xf>
    <xf numFmtId="0" fontId="0" fillId="0" borderId="52" xfId="63" applyFont="1" applyBorder="1" applyAlignment="1">
      <alignment horizontal="center" vertical="center" shrinkToFit="1"/>
      <protection/>
    </xf>
    <xf numFmtId="0" fontId="0" fillId="0" borderId="15" xfId="63" applyFont="1" applyBorder="1" applyAlignment="1">
      <alignment horizontal="center" vertical="center" shrinkToFit="1"/>
      <protection/>
    </xf>
    <xf numFmtId="0" fontId="0" fillId="0" borderId="16" xfId="63" applyFont="1" applyBorder="1" applyAlignment="1">
      <alignment horizontal="center" vertical="center" shrinkToFit="1"/>
      <protection/>
    </xf>
    <xf numFmtId="0" fontId="0" fillId="0" borderId="42" xfId="63" applyFont="1" applyBorder="1" applyAlignment="1">
      <alignment horizontal="center" vertical="center" shrinkToFit="1"/>
      <protection/>
    </xf>
    <xf numFmtId="0" fontId="9" fillId="0" borderId="0" xfId="63" applyFont="1" applyBorder="1" applyAlignment="1">
      <alignment horizontal="left" vertical="center" shrinkToFit="1"/>
      <protection/>
    </xf>
    <xf numFmtId="0" fontId="0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center" vertical="center"/>
      <protection/>
    </xf>
    <xf numFmtId="0" fontId="0" fillId="0" borderId="59" xfId="63" applyFont="1" applyBorder="1" applyAlignment="1">
      <alignment horizontal="center" vertical="center" textRotation="255" shrinkToFit="1"/>
      <protection/>
    </xf>
    <xf numFmtId="0" fontId="0" fillId="0" borderId="60" xfId="63" applyFont="1" applyBorder="1" applyAlignment="1">
      <alignment horizontal="center" vertical="center" textRotation="255" shrinkToFit="1"/>
      <protection/>
    </xf>
    <xf numFmtId="0" fontId="11" fillId="0" borderId="22" xfId="63" applyFont="1" applyBorder="1" applyAlignment="1">
      <alignment horizontal="left" vertical="center" shrinkToFit="1"/>
      <protection/>
    </xf>
    <xf numFmtId="0" fontId="11" fillId="0" borderId="23" xfId="63" applyFont="1" applyBorder="1" applyAlignment="1">
      <alignment horizontal="left" vertical="center" shrinkToFit="1"/>
      <protection/>
    </xf>
    <xf numFmtId="0" fontId="9" fillId="0" borderId="0" xfId="63" applyFont="1" applyBorder="1" applyAlignment="1">
      <alignment horizontal="left" shrinkToFit="1"/>
      <protection/>
    </xf>
    <xf numFmtId="199" fontId="11" fillId="0" borderId="24" xfId="63" applyNumberFormat="1" applyFont="1" applyFill="1" applyBorder="1" applyAlignment="1">
      <alignment horizontal="center" vertical="center" shrinkToFit="1"/>
      <protection/>
    </xf>
    <xf numFmtId="199" fontId="11" fillId="0" borderId="25" xfId="63" applyNumberFormat="1" applyFont="1" applyFill="1" applyBorder="1" applyAlignment="1">
      <alignment horizontal="center" vertical="center" shrinkToFit="1"/>
      <protection/>
    </xf>
    <xf numFmtId="199" fontId="11" fillId="0" borderId="61" xfId="63" applyNumberFormat="1" applyFont="1" applyFill="1" applyBorder="1" applyAlignment="1">
      <alignment horizontal="center" vertical="center" shrinkToFit="1"/>
      <protection/>
    </xf>
    <xf numFmtId="0" fontId="0" fillId="0" borderId="27" xfId="63" applyFont="1" applyBorder="1" applyAlignment="1">
      <alignment horizontal="center" vertical="center" shrinkToFit="1"/>
      <protection/>
    </xf>
    <xf numFmtId="0" fontId="0" fillId="0" borderId="19" xfId="63" applyFont="1" applyBorder="1" applyAlignment="1">
      <alignment horizontal="center" vertical="center" shrinkToFit="1"/>
      <protection/>
    </xf>
    <xf numFmtId="0" fontId="0" fillId="0" borderId="33" xfId="63" applyFont="1" applyBorder="1" applyAlignment="1">
      <alignment horizontal="center" vertical="center" shrinkToFit="1"/>
      <protection/>
    </xf>
    <xf numFmtId="0" fontId="0" fillId="0" borderId="62" xfId="63" applyFont="1" applyBorder="1" applyAlignment="1">
      <alignment horizontal="center" vertical="center" shrinkToFit="1"/>
      <protection/>
    </xf>
    <xf numFmtId="0" fontId="0" fillId="0" borderId="50" xfId="63" applyFont="1" applyBorder="1" applyAlignment="1">
      <alignment horizontal="center" vertical="center" shrinkToFit="1"/>
      <protection/>
    </xf>
    <xf numFmtId="0" fontId="0" fillId="0" borderId="50" xfId="63" applyFont="1" applyBorder="1" applyAlignment="1">
      <alignment horizontal="center" vertical="center" shrinkToFit="1"/>
      <protection/>
    </xf>
    <xf numFmtId="0" fontId="0" fillId="0" borderId="24" xfId="63" applyFont="1" applyBorder="1" applyAlignment="1">
      <alignment horizontal="left" vertical="center" shrinkToFit="1"/>
      <protection/>
    </xf>
    <xf numFmtId="0" fontId="0" fillId="0" borderId="25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15" xfId="63" applyFont="1" applyBorder="1" applyAlignment="1">
      <alignment horizontal="left" vertical="center" shrinkToFit="1"/>
      <protection/>
    </xf>
    <xf numFmtId="0" fontId="11" fillId="0" borderId="21" xfId="63" applyFont="1" applyBorder="1" applyAlignment="1">
      <alignment horizontal="left" vertical="center" wrapText="1"/>
      <protection/>
    </xf>
    <xf numFmtId="0" fontId="11" fillId="0" borderId="22" xfId="63" applyFont="1" applyBorder="1" applyAlignment="1">
      <alignment horizontal="left" vertical="center" wrapText="1"/>
      <protection/>
    </xf>
    <xf numFmtId="0" fontId="11" fillId="0" borderId="52" xfId="63" applyFont="1" applyBorder="1" applyAlignment="1">
      <alignment horizontal="left" vertical="center" wrapText="1"/>
      <protection/>
    </xf>
    <xf numFmtId="0" fontId="11" fillId="0" borderId="10" xfId="63" applyFont="1" applyBorder="1" applyAlignment="1">
      <alignment horizontal="left" vertical="center" wrapText="1"/>
      <protection/>
    </xf>
    <xf numFmtId="0" fontId="11" fillId="0" borderId="0" xfId="63" applyFont="1" applyBorder="1" applyAlignment="1">
      <alignment horizontal="left" vertical="center" wrapText="1"/>
      <protection/>
    </xf>
    <xf numFmtId="0" fontId="11" fillId="0" borderId="53" xfId="63" applyFont="1" applyBorder="1" applyAlignment="1">
      <alignment horizontal="left" vertical="center" wrapText="1"/>
      <protection/>
    </xf>
    <xf numFmtId="0" fontId="11" fillId="0" borderId="15" xfId="63" applyFont="1" applyBorder="1" applyAlignment="1">
      <alignment horizontal="left" vertical="center" wrapText="1"/>
      <protection/>
    </xf>
    <xf numFmtId="0" fontId="11" fillId="0" borderId="16" xfId="63" applyFont="1" applyBorder="1" applyAlignment="1">
      <alignment horizontal="left" vertical="center" wrapText="1"/>
      <protection/>
    </xf>
    <xf numFmtId="0" fontId="11" fillId="0" borderId="42" xfId="63" applyFont="1" applyBorder="1" applyAlignment="1">
      <alignment horizontal="left" vertical="center" wrapText="1"/>
      <protection/>
    </xf>
    <xf numFmtId="0" fontId="11" fillId="0" borderId="27" xfId="63" applyFont="1" applyBorder="1" applyAlignment="1">
      <alignment horizontal="left" vertical="center"/>
      <protection/>
    </xf>
    <xf numFmtId="0" fontId="11" fillId="0" borderId="19" xfId="63" applyFont="1" applyBorder="1" applyAlignment="1">
      <alignment horizontal="left" vertical="center"/>
      <protection/>
    </xf>
    <xf numFmtId="0" fontId="11" fillId="0" borderId="33" xfId="63" applyFont="1" applyBorder="1" applyAlignment="1">
      <alignment horizontal="left" vertical="center"/>
      <protection/>
    </xf>
    <xf numFmtId="0" fontId="0" fillId="0" borderId="27" xfId="63" applyFont="1" applyBorder="1" applyAlignment="1">
      <alignment horizontal="left" vertical="center"/>
      <protection/>
    </xf>
    <xf numFmtId="0" fontId="0" fillId="0" borderId="19" xfId="63" applyFont="1" applyBorder="1" applyAlignment="1">
      <alignment horizontal="left" vertical="center"/>
      <protection/>
    </xf>
    <xf numFmtId="0" fontId="0" fillId="0" borderId="20" xfId="63" applyFont="1" applyBorder="1" applyAlignment="1">
      <alignment horizontal="left" vertical="center"/>
      <protection/>
    </xf>
    <xf numFmtId="0" fontId="0" fillId="0" borderId="57" xfId="63" applyFont="1" applyBorder="1" applyAlignment="1">
      <alignment horizontal="center" vertical="center" textRotation="255" shrinkToFit="1"/>
      <protection/>
    </xf>
    <xf numFmtId="0" fontId="0" fillId="0" borderId="52" xfId="63" applyFont="1" applyBorder="1" applyAlignment="1">
      <alignment horizontal="center" vertical="center" textRotation="255" shrinkToFit="1"/>
      <protection/>
    </xf>
    <xf numFmtId="0" fontId="0" fillId="0" borderId="36" xfId="63" applyFont="1" applyBorder="1" applyAlignment="1">
      <alignment horizontal="center" vertical="center" textRotation="255" shrinkToFit="1"/>
      <protection/>
    </xf>
    <xf numFmtId="0" fontId="0" fillId="0" borderId="53" xfId="63" applyFont="1" applyBorder="1" applyAlignment="1">
      <alignment horizontal="center" vertical="center" textRotation="255" shrinkToFit="1"/>
      <protection/>
    </xf>
    <xf numFmtId="0" fontId="0" fillId="0" borderId="37" xfId="63" applyFont="1" applyBorder="1" applyAlignment="1">
      <alignment horizontal="center" vertical="center" textRotation="255" shrinkToFit="1"/>
      <protection/>
    </xf>
    <xf numFmtId="0" fontId="0" fillId="0" borderId="42" xfId="63" applyFont="1" applyBorder="1" applyAlignment="1">
      <alignment horizontal="center" vertical="center" textRotation="255" shrinkToFit="1"/>
      <protection/>
    </xf>
    <xf numFmtId="0" fontId="0" fillId="0" borderId="62" xfId="63" applyFont="1" applyBorder="1" applyAlignment="1">
      <alignment horizontal="center" vertical="center" shrinkToFit="1"/>
      <protection/>
    </xf>
    <xf numFmtId="0" fontId="0" fillId="0" borderId="55" xfId="63" applyFont="1" applyBorder="1" applyAlignment="1">
      <alignment horizontal="left" vertical="center" shrinkToFit="1"/>
      <protection/>
    </xf>
    <xf numFmtId="0" fontId="0" fillId="0" borderId="56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198" fontId="0" fillId="0" borderId="22" xfId="63" applyNumberFormat="1" applyBorder="1" applyAlignment="1">
      <alignment horizontal="left" vertical="center"/>
      <protection/>
    </xf>
    <xf numFmtId="0" fontId="0" fillId="0" borderId="45" xfId="63" applyFont="1" applyBorder="1" applyAlignment="1">
      <alignment horizontal="center" vertical="center" shrinkToFit="1"/>
      <protection/>
    </xf>
    <xf numFmtId="0" fontId="10" fillId="0" borderId="0" xfId="63" applyFont="1" applyAlignment="1">
      <alignment horizontal="left" vertical="top"/>
      <protection/>
    </xf>
    <xf numFmtId="0" fontId="0" fillId="0" borderId="0" xfId="63" applyAlignment="1">
      <alignment horizontal="left" vertical="top"/>
      <protection/>
    </xf>
    <xf numFmtId="0" fontId="0" fillId="0" borderId="64" xfId="63" applyFont="1" applyBorder="1" applyAlignment="1">
      <alignment horizontal="center" vertical="center"/>
      <protection/>
    </xf>
    <xf numFmtId="0" fontId="0" fillId="0" borderId="65" xfId="63" applyFont="1" applyBorder="1" applyAlignment="1">
      <alignment horizontal="center" vertical="center"/>
      <protection/>
    </xf>
    <xf numFmtId="0" fontId="0" fillId="0" borderId="66" xfId="63" applyFont="1" applyBorder="1" applyAlignment="1">
      <alignment horizontal="center" vertical="center"/>
      <protection/>
    </xf>
    <xf numFmtId="0" fontId="0" fillId="34" borderId="64" xfId="63" applyFont="1" applyFill="1" applyBorder="1" applyAlignment="1">
      <alignment horizontal="center" vertical="center"/>
      <protection/>
    </xf>
    <xf numFmtId="0" fontId="0" fillId="34" borderId="65" xfId="63" applyFont="1" applyFill="1" applyBorder="1" applyAlignment="1">
      <alignment horizontal="center" vertical="center"/>
      <protection/>
    </xf>
    <xf numFmtId="0" fontId="0" fillId="34" borderId="66" xfId="63" applyFont="1" applyFill="1" applyBorder="1" applyAlignment="1">
      <alignment horizontal="center" vertical="center"/>
      <protection/>
    </xf>
    <xf numFmtId="199" fontId="11" fillId="0" borderId="67" xfId="63" applyNumberFormat="1" applyFont="1" applyFill="1" applyBorder="1" applyAlignment="1">
      <alignment horizontal="center" vertical="center" shrinkToFit="1"/>
      <protection/>
    </xf>
    <xf numFmtId="0" fontId="0" fillId="0" borderId="68" xfId="63" applyFont="1" applyBorder="1" applyAlignment="1">
      <alignment horizontal="center" vertical="center" shrinkToFit="1"/>
      <protection/>
    </xf>
    <xf numFmtId="0" fontId="0" fillId="0" borderId="32" xfId="64" applyFont="1" applyFill="1" applyBorder="1" applyAlignment="1">
      <alignment horizontal="center" vertical="center"/>
      <protection/>
    </xf>
    <xf numFmtId="0" fontId="0" fillId="0" borderId="69" xfId="64" applyFont="1" applyFill="1" applyBorder="1" applyAlignment="1">
      <alignment horizontal="center" vertical="center"/>
      <protection/>
    </xf>
    <xf numFmtId="0" fontId="7" fillId="0" borderId="21" xfId="65" applyFont="1" applyFill="1" applyBorder="1" applyAlignment="1">
      <alignment horizontal="center" vertical="center"/>
      <protection/>
    </xf>
    <xf numFmtId="0" fontId="7" fillId="0" borderId="52" xfId="65" applyFont="1" applyFill="1" applyBorder="1" applyAlignment="1">
      <alignment horizontal="center" vertical="center"/>
      <protection/>
    </xf>
    <xf numFmtId="0" fontId="9" fillId="0" borderId="55" xfId="65" applyFont="1" applyFill="1" applyBorder="1" applyAlignment="1">
      <alignment horizontal="center" vertical="center"/>
      <protection/>
    </xf>
    <xf numFmtId="0" fontId="7" fillId="0" borderId="63" xfId="65" applyFont="1" applyFill="1" applyBorder="1" applyAlignment="1">
      <alignment horizontal="center" vertical="center"/>
      <protection/>
    </xf>
    <xf numFmtId="0" fontId="6" fillId="0" borderId="57" xfId="65" applyFont="1" applyFill="1" applyBorder="1" applyAlignment="1">
      <alignment horizontal="center" vertical="center" wrapText="1"/>
      <protection/>
    </xf>
    <xf numFmtId="0" fontId="6" fillId="0" borderId="22" xfId="65" applyFont="1" applyFill="1" applyBorder="1" applyAlignment="1">
      <alignment horizontal="center" vertical="center" wrapText="1"/>
      <protection/>
    </xf>
    <xf numFmtId="0" fontId="6" fillId="0" borderId="52" xfId="65" applyFont="1" applyFill="1" applyBorder="1" applyAlignment="1">
      <alignment horizontal="center" vertical="center" wrapText="1"/>
      <protection/>
    </xf>
    <xf numFmtId="0" fontId="6" fillId="0" borderId="36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>
      <alignment horizontal="center" vertical="center" wrapText="1"/>
      <protection/>
    </xf>
    <xf numFmtId="0" fontId="6" fillId="0" borderId="53" xfId="65" applyFont="1" applyFill="1" applyBorder="1" applyAlignment="1">
      <alignment horizontal="center" vertical="center" wrapText="1"/>
      <protection/>
    </xf>
    <xf numFmtId="0" fontId="0" fillId="0" borderId="70" xfId="64" applyFont="1" applyFill="1" applyBorder="1" applyAlignment="1">
      <alignment horizontal="center" vertical="center"/>
      <protection/>
    </xf>
    <xf numFmtId="0" fontId="0" fillId="0" borderId="28" xfId="64" applyFont="1" applyFill="1" applyBorder="1" applyAlignment="1">
      <alignment horizontal="center" vertical="center"/>
      <protection/>
    </xf>
    <xf numFmtId="0" fontId="0" fillId="0" borderId="29" xfId="64" applyFont="1" applyFill="1" applyBorder="1" applyAlignment="1">
      <alignment horizontal="center" vertical="center"/>
      <protection/>
    </xf>
    <xf numFmtId="0" fontId="0" fillId="0" borderId="30" xfId="64" applyFont="1" applyFill="1" applyBorder="1" applyAlignment="1">
      <alignment horizontal="center" vertical="center"/>
      <protection/>
    </xf>
    <xf numFmtId="0" fontId="0" fillId="0" borderId="31" xfId="64" applyFont="1" applyFill="1" applyBorder="1" applyAlignment="1">
      <alignment horizontal="center" vertical="center"/>
      <protection/>
    </xf>
    <xf numFmtId="0" fontId="0" fillId="0" borderId="71" xfId="64" applyFont="1" applyFill="1" applyBorder="1" applyAlignment="1">
      <alignment horizontal="center" vertical="center"/>
      <protection/>
    </xf>
    <xf numFmtId="0" fontId="6" fillId="0" borderId="48" xfId="64" applyFont="1" applyFill="1" applyBorder="1" applyAlignment="1">
      <alignment horizontal="center" vertical="center" textRotation="255" shrinkToFit="1"/>
      <protection/>
    </xf>
    <xf numFmtId="0" fontId="6" fillId="0" borderId="38" xfId="64" applyFont="1" applyFill="1" applyBorder="1" applyAlignment="1">
      <alignment horizontal="center" vertical="center" textRotation="255" shrinkToFit="1"/>
      <protection/>
    </xf>
    <xf numFmtId="0" fontId="6" fillId="0" borderId="39" xfId="64" applyFont="1" applyFill="1" applyBorder="1" applyAlignment="1">
      <alignment horizontal="center" vertical="center" textRotation="255" shrinkToFit="1"/>
      <protection/>
    </xf>
    <xf numFmtId="0" fontId="0" fillId="0" borderId="70" xfId="64" applyFont="1" applyFill="1" applyBorder="1" applyAlignment="1">
      <alignment horizontal="left" vertical="center"/>
      <protection/>
    </xf>
    <xf numFmtId="0" fontId="0" fillId="0" borderId="28" xfId="64" applyFont="1" applyFill="1" applyBorder="1" applyAlignment="1">
      <alignment horizontal="left" vertical="center"/>
      <protection/>
    </xf>
    <xf numFmtId="0" fontId="0" fillId="0" borderId="29" xfId="64" applyFont="1" applyFill="1" applyBorder="1" applyAlignment="1">
      <alignment horizontal="left" vertical="center"/>
      <protection/>
    </xf>
    <xf numFmtId="0" fontId="6" fillId="0" borderId="64" xfId="64" applyFont="1" applyFill="1" applyBorder="1" applyAlignment="1">
      <alignment horizontal="center" vertical="center"/>
      <protection/>
    </xf>
    <xf numFmtId="0" fontId="6" fillId="0" borderId="72" xfId="64" applyFont="1" applyFill="1" applyBorder="1" applyAlignment="1">
      <alignment horizontal="center" vertical="center"/>
      <protection/>
    </xf>
    <xf numFmtId="0" fontId="6" fillId="0" borderId="73" xfId="64" applyFont="1" applyFill="1" applyBorder="1" applyAlignment="1">
      <alignment horizontal="center" vertical="center" textRotation="255" wrapText="1"/>
      <protection/>
    </xf>
    <xf numFmtId="0" fontId="6" fillId="0" borderId="38" xfId="64" applyFont="1" applyFill="1" applyBorder="1" applyAlignment="1">
      <alignment horizontal="center" vertical="center" textRotation="255" wrapText="1"/>
      <protection/>
    </xf>
    <xf numFmtId="0" fontId="6" fillId="0" borderId="39" xfId="64" applyFont="1" applyFill="1" applyBorder="1" applyAlignment="1">
      <alignment horizontal="center" vertical="center" textRotation="255" wrapText="1"/>
      <protection/>
    </xf>
    <xf numFmtId="0" fontId="0" fillId="35" borderId="74" xfId="64" applyFont="1" applyFill="1" applyBorder="1" applyAlignment="1">
      <alignment horizontal="center" vertical="center"/>
      <protection/>
    </xf>
    <xf numFmtId="0" fontId="0" fillId="35" borderId="75" xfId="64" applyFont="1" applyFill="1" applyBorder="1" applyAlignment="1">
      <alignment horizontal="center" vertical="center"/>
      <protection/>
    </xf>
    <xf numFmtId="0" fontId="6" fillId="0" borderId="33" xfId="64" applyFont="1" applyFill="1" applyBorder="1" applyAlignment="1">
      <alignment horizontal="center" vertical="center"/>
      <protection/>
    </xf>
    <xf numFmtId="0" fontId="6" fillId="0" borderId="32" xfId="64" applyFont="1" applyFill="1" applyBorder="1" applyAlignment="1">
      <alignment horizontal="center" vertical="center"/>
      <protection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0" fontId="6" fillId="0" borderId="76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left" vertical="top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52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53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0" fontId="6" fillId="0" borderId="42" xfId="64" applyFont="1" applyFill="1" applyBorder="1" applyAlignment="1">
      <alignment horizontal="center" vertical="center"/>
      <protection/>
    </xf>
    <xf numFmtId="0" fontId="0" fillId="0" borderId="30" xfId="64" applyFont="1" applyFill="1" applyBorder="1" applyAlignment="1">
      <alignment horizontal="left" vertical="center"/>
      <protection/>
    </xf>
    <xf numFmtId="0" fontId="0" fillId="0" borderId="31" xfId="64" applyFont="1" applyFill="1" applyBorder="1" applyAlignment="1">
      <alignment horizontal="left" vertical="center"/>
      <protection/>
    </xf>
    <xf numFmtId="0" fontId="0" fillId="0" borderId="71" xfId="64" applyFont="1" applyFill="1" applyBorder="1" applyAlignment="1">
      <alignment horizontal="left" vertical="center"/>
      <protection/>
    </xf>
    <xf numFmtId="0" fontId="0" fillId="0" borderId="32" xfId="0" applyFont="1" applyBorder="1" applyAlignment="1">
      <alignment horizontal="center" vertical="center"/>
    </xf>
    <xf numFmtId="0" fontId="6" fillId="0" borderId="45" xfId="65" applyFont="1" applyFill="1" applyBorder="1" applyAlignment="1">
      <alignment horizontal="center" vertical="center"/>
      <protection/>
    </xf>
    <xf numFmtId="0" fontId="0" fillId="0" borderId="77" xfId="64" applyFont="1" applyFill="1" applyBorder="1" applyAlignment="1">
      <alignment horizontal="left" vertical="center"/>
      <protection/>
    </xf>
    <xf numFmtId="0" fontId="0" fillId="0" borderId="78" xfId="64" applyFont="1" applyFill="1" applyBorder="1" applyAlignment="1">
      <alignment horizontal="left" vertical="center"/>
      <protection/>
    </xf>
    <xf numFmtId="0" fontId="0" fillId="0" borderId="79" xfId="64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center" vertical="center"/>
      <protection/>
    </xf>
    <xf numFmtId="0" fontId="6" fillId="0" borderId="52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53" xfId="65" applyFont="1" applyFill="1" applyBorder="1" applyAlignment="1">
      <alignment horizontal="center" vertical="center"/>
      <protection/>
    </xf>
    <xf numFmtId="0" fontId="6" fillId="0" borderId="32" xfId="65" applyFont="1" applyFill="1" applyBorder="1" applyAlignment="1">
      <alignment horizontal="center" vertical="center"/>
      <protection/>
    </xf>
    <xf numFmtId="0" fontId="6" fillId="0" borderId="48" xfId="64" applyFont="1" applyBorder="1" applyAlignment="1">
      <alignment horizontal="center" vertical="center" textRotation="255" wrapText="1"/>
      <protection/>
    </xf>
    <xf numFmtId="0" fontId="6" fillId="0" borderId="38" xfId="64" applyFont="1" applyBorder="1" applyAlignment="1">
      <alignment horizontal="center" vertical="center" textRotation="255" wrapText="1"/>
      <protection/>
    </xf>
    <xf numFmtId="0" fontId="0" fillId="0" borderId="38" xfId="64" applyFont="1" applyBorder="1" applyAlignment="1">
      <alignment horizontal="center" vertical="center" textRotation="255"/>
      <protection/>
    </xf>
    <xf numFmtId="0" fontId="0" fillId="0" borderId="39" xfId="64" applyFont="1" applyBorder="1" applyAlignment="1">
      <alignment horizontal="center" vertical="center" textRotation="255"/>
      <protection/>
    </xf>
    <xf numFmtId="0" fontId="7" fillId="0" borderId="57" xfId="65" applyFont="1" applyFill="1" applyBorder="1" applyAlignment="1">
      <alignment vertical="center" wrapText="1" shrinkToFit="1"/>
      <protection/>
    </xf>
    <xf numFmtId="0" fontId="7" fillId="0" borderId="52" xfId="65" applyFont="1" applyFill="1" applyBorder="1" applyAlignment="1">
      <alignment vertical="center" wrapText="1" shrinkToFit="1"/>
      <protection/>
    </xf>
    <xf numFmtId="0" fontId="7" fillId="0" borderId="36" xfId="65" applyFont="1" applyFill="1" applyBorder="1" applyAlignment="1">
      <alignment vertical="center" wrapText="1" shrinkToFit="1"/>
      <protection/>
    </xf>
    <xf numFmtId="0" fontId="7" fillId="0" borderId="53" xfId="65" applyFont="1" applyFill="1" applyBorder="1" applyAlignment="1">
      <alignment vertical="center" wrapText="1" shrinkToFit="1"/>
      <protection/>
    </xf>
    <xf numFmtId="0" fontId="7" fillId="0" borderId="37" xfId="65" applyFont="1" applyFill="1" applyBorder="1" applyAlignment="1">
      <alignment vertical="center" wrapText="1" shrinkToFit="1"/>
      <protection/>
    </xf>
    <xf numFmtId="0" fontId="7" fillId="0" borderId="42" xfId="65" applyFont="1" applyFill="1" applyBorder="1" applyAlignment="1">
      <alignment vertical="center" wrapText="1" shrinkToFit="1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>
      <alignment horizontal="center" vertical="center"/>
      <protection/>
    </xf>
    <xf numFmtId="0" fontId="6" fillId="0" borderId="19" xfId="65" applyFont="1" applyFill="1" applyBorder="1" applyAlignment="1">
      <alignment horizontal="center" vertical="center"/>
      <protection/>
    </xf>
    <xf numFmtId="0" fontId="6" fillId="0" borderId="45" xfId="65" applyFont="1" applyFill="1" applyBorder="1" applyAlignment="1">
      <alignment horizontal="center" vertical="center" wrapText="1"/>
      <protection/>
    </xf>
    <xf numFmtId="0" fontId="6" fillId="0" borderId="15" xfId="65" applyFont="1" applyFill="1" applyBorder="1" applyAlignment="1">
      <alignment horizontal="center" vertical="center" wrapText="1"/>
      <protection/>
    </xf>
    <xf numFmtId="0" fontId="6" fillId="0" borderId="70" xfId="65" applyFont="1" applyFill="1" applyBorder="1" applyAlignment="1">
      <alignment horizontal="center" vertical="center"/>
      <protection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80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>
      <alignment horizontal="center" vertical="center" wrapText="1"/>
      <protection/>
    </xf>
    <xf numFmtId="0" fontId="6" fillId="0" borderId="31" xfId="65" applyFont="1" applyFill="1" applyBorder="1" applyAlignment="1">
      <alignment horizontal="center" vertical="center" wrapText="1"/>
      <protection/>
    </xf>
    <xf numFmtId="0" fontId="6" fillId="0" borderId="81" xfId="65" applyFont="1" applyFill="1" applyBorder="1" applyAlignment="1">
      <alignment horizontal="center" vertical="center" wrapText="1"/>
      <protection/>
    </xf>
    <xf numFmtId="0" fontId="7" fillId="0" borderId="45" xfId="65" applyFont="1" applyFill="1" applyBorder="1" applyAlignment="1">
      <alignment horizontal="center" vertical="center" wrapText="1"/>
      <protection/>
    </xf>
    <xf numFmtId="0" fontId="7" fillId="0" borderId="32" xfId="65" applyFont="1" applyFill="1" applyBorder="1" applyAlignment="1">
      <alignment horizontal="center" vertical="center" wrapText="1"/>
      <protection/>
    </xf>
    <xf numFmtId="0" fontId="6" fillId="0" borderId="69" xfId="65" applyFont="1" applyFill="1" applyBorder="1" applyAlignment="1">
      <alignment horizontal="center" vertical="center"/>
      <protection/>
    </xf>
    <xf numFmtId="0" fontId="7" fillId="0" borderId="21" xfId="65" applyFont="1" applyFill="1" applyBorder="1" applyAlignment="1">
      <alignment horizontal="center" vertical="center" wrapText="1"/>
      <protection/>
    </xf>
    <xf numFmtId="0" fontId="7" fillId="0" borderId="52" xfId="65" applyFont="1" applyFill="1" applyBorder="1" applyAlignment="1">
      <alignment horizontal="center" vertical="center" wrapText="1"/>
      <protection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42" xfId="65" applyFont="1" applyFill="1" applyBorder="1" applyAlignment="1">
      <alignment horizontal="center" vertical="center" wrapText="1"/>
      <protection/>
    </xf>
    <xf numFmtId="0" fontId="7" fillId="0" borderId="23" xfId="65" applyFont="1" applyFill="1" applyBorder="1" applyAlignment="1">
      <alignment horizontal="center" vertical="center" wrapText="1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0" fontId="6" fillId="0" borderId="49" xfId="65" applyFont="1" applyFill="1" applyBorder="1" applyAlignment="1">
      <alignment horizontal="center" vertical="center"/>
      <protection/>
    </xf>
    <xf numFmtId="0" fontId="6" fillId="0" borderId="82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42" xfId="65" applyFont="1" applyFill="1" applyBorder="1" applyAlignment="1">
      <alignment horizontal="center" vertical="center"/>
      <protection/>
    </xf>
    <xf numFmtId="0" fontId="7" fillId="0" borderId="22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7" fillId="0" borderId="53" xfId="65" applyFont="1" applyFill="1" applyBorder="1" applyAlignment="1">
      <alignment horizontal="center" vertical="center"/>
      <protection/>
    </xf>
    <xf numFmtId="6" fontId="7" fillId="0" borderId="21" xfId="60" applyFont="1" applyFill="1" applyBorder="1" applyAlignment="1">
      <alignment horizontal="center" vertical="center" wrapText="1"/>
    </xf>
    <xf numFmtId="6" fontId="7" fillId="0" borderId="52" xfId="60" applyFont="1" applyFill="1" applyBorder="1" applyAlignment="1">
      <alignment horizontal="center" vertical="center" wrapText="1"/>
    </xf>
    <xf numFmtId="6" fontId="7" fillId="0" borderId="15" xfId="60" applyFont="1" applyFill="1" applyBorder="1" applyAlignment="1">
      <alignment horizontal="center" vertical="center" wrapText="1"/>
    </xf>
    <xf numFmtId="6" fontId="7" fillId="0" borderId="42" xfId="60" applyFont="1" applyFill="1" applyBorder="1" applyAlignment="1">
      <alignment horizontal="center" vertical="center" wrapText="1"/>
    </xf>
    <xf numFmtId="0" fontId="7" fillId="0" borderId="21" xfId="65" applyFont="1" applyFill="1" applyBorder="1" applyAlignment="1">
      <alignment horizontal="center" vertical="center" wrapText="1" shrinkToFit="1"/>
      <protection/>
    </xf>
    <xf numFmtId="0" fontId="7" fillId="0" borderId="52" xfId="65" applyFont="1" applyFill="1" applyBorder="1" applyAlignment="1">
      <alignment horizontal="center" vertical="center" wrapText="1" shrinkToFit="1"/>
      <protection/>
    </xf>
    <xf numFmtId="0" fontId="7" fillId="0" borderId="10" xfId="65" applyFont="1" applyFill="1" applyBorder="1" applyAlignment="1">
      <alignment horizontal="center" vertical="center" wrapText="1" shrinkToFit="1"/>
      <protection/>
    </xf>
    <xf numFmtId="0" fontId="7" fillId="0" borderId="53" xfId="65" applyFont="1" applyFill="1" applyBorder="1" applyAlignment="1">
      <alignment horizontal="center" vertical="center" wrapText="1" shrinkToFit="1"/>
      <protection/>
    </xf>
    <xf numFmtId="0" fontId="7" fillId="0" borderId="15" xfId="65" applyFont="1" applyFill="1" applyBorder="1" applyAlignment="1">
      <alignment horizontal="center" vertical="center" wrapText="1" shrinkToFit="1"/>
      <protection/>
    </xf>
    <xf numFmtId="0" fontId="7" fillId="0" borderId="42" xfId="65" applyFont="1" applyFill="1" applyBorder="1" applyAlignment="1">
      <alignment horizontal="center" vertical="center" wrapText="1" shrinkToFit="1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horizontal="center" vertical="center"/>
      <protection/>
    </xf>
    <xf numFmtId="0" fontId="6" fillId="0" borderId="36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center" vertical="center"/>
      <protection/>
    </xf>
    <xf numFmtId="0" fontId="6" fillId="0" borderId="42" xfId="65" applyFont="1" applyFill="1" applyBorder="1" applyAlignment="1">
      <alignment horizontal="center" vertical="center"/>
      <protection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9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83" xfId="65" applyFont="1" applyFill="1" applyBorder="1" applyAlignment="1">
      <alignment horizontal="center" vertical="center" shrinkToFit="1"/>
      <protection/>
    </xf>
    <xf numFmtId="0" fontId="7" fillId="0" borderId="84" xfId="65" applyFont="1" applyFill="1" applyBorder="1" applyAlignment="1">
      <alignment horizontal="center" vertical="center" shrinkToFit="1"/>
      <protection/>
    </xf>
    <xf numFmtId="0" fontId="6" fillId="0" borderId="37" xfId="65" applyFont="1" applyFill="1" applyBorder="1" applyAlignment="1">
      <alignment horizontal="center" vertical="center"/>
      <protection/>
    </xf>
    <xf numFmtId="0" fontId="7" fillId="0" borderId="18" xfId="65" applyFont="1" applyFill="1" applyBorder="1" applyAlignment="1">
      <alignment horizontal="center" vertical="center" shrinkToFit="1"/>
      <protection/>
    </xf>
    <xf numFmtId="0" fontId="7" fillId="0" borderId="33" xfId="65" applyFont="1" applyFill="1" applyBorder="1" applyAlignment="1">
      <alignment horizontal="center" vertical="center" shrinkToFit="1"/>
      <protection/>
    </xf>
    <xf numFmtId="0" fontId="6" fillId="0" borderId="85" xfId="65" applyFont="1" applyFill="1" applyBorder="1" applyAlignment="1">
      <alignment horizontal="center" vertical="center"/>
      <protection/>
    </xf>
    <xf numFmtId="0" fontId="6" fillId="0" borderId="86" xfId="65" applyFont="1" applyFill="1" applyBorder="1" applyAlignment="1">
      <alignment horizontal="center" vertical="center"/>
      <protection/>
    </xf>
    <xf numFmtId="0" fontId="7" fillId="0" borderId="87" xfId="65" applyFont="1" applyFill="1" applyBorder="1" applyAlignment="1">
      <alignment horizontal="center" vertical="center" wrapText="1"/>
      <protection/>
    </xf>
    <xf numFmtId="0" fontId="7" fillId="0" borderId="69" xfId="65" applyFont="1" applyFill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/>
      <protection/>
    </xf>
    <xf numFmtId="0" fontId="6" fillId="0" borderId="52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42" xfId="64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21" xfId="64" applyFont="1" applyBorder="1" applyAlignment="1">
      <alignment horizontal="left" vertical="center" wrapText="1" shrinkToFit="1"/>
      <protection/>
    </xf>
    <xf numFmtId="0" fontId="7" fillId="0" borderId="22" xfId="64" applyFont="1" applyBorder="1" applyAlignment="1">
      <alignment horizontal="left" vertical="center" wrapText="1" shrinkToFit="1"/>
      <protection/>
    </xf>
    <xf numFmtId="0" fontId="7" fillId="0" borderId="52" xfId="64" applyFont="1" applyBorder="1" applyAlignment="1">
      <alignment vertical="center"/>
      <protection/>
    </xf>
    <xf numFmtId="0" fontId="7" fillId="0" borderId="10" xfId="64" applyFont="1" applyBorder="1" applyAlignment="1">
      <alignment horizontal="left" vertical="center" wrapText="1" shrinkToFit="1"/>
      <protection/>
    </xf>
    <xf numFmtId="0" fontId="7" fillId="0" borderId="0" xfId="64" applyFont="1" applyBorder="1" applyAlignment="1">
      <alignment horizontal="left" vertical="center" wrapText="1" shrinkToFit="1"/>
      <protection/>
    </xf>
    <xf numFmtId="0" fontId="7" fillId="0" borderId="53" xfId="64" applyFont="1" applyBorder="1" applyAlignment="1">
      <alignment vertical="center"/>
      <protection/>
    </xf>
    <xf numFmtId="0" fontId="7" fillId="0" borderId="15" xfId="64" applyFont="1" applyBorder="1" applyAlignment="1">
      <alignment horizontal="left" vertical="center" wrapText="1" shrinkToFit="1"/>
      <protection/>
    </xf>
    <xf numFmtId="0" fontId="7" fillId="0" borderId="16" xfId="64" applyFont="1" applyBorder="1" applyAlignment="1">
      <alignment horizontal="left" vertical="center" wrapText="1" shrinkToFit="1"/>
      <protection/>
    </xf>
    <xf numFmtId="0" fontId="7" fillId="0" borderId="42" xfId="64" applyFont="1" applyBorder="1" applyAlignment="1">
      <alignment vertical="center"/>
      <protection/>
    </xf>
    <xf numFmtId="0" fontId="6" fillId="0" borderId="27" xfId="64" applyFont="1" applyBorder="1" applyAlignment="1">
      <alignment horizontal="left" vertical="center"/>
      <protection/>
    </xf>
    <xf numFmtId="0" fontId="0" fillId="0" borderId="19" xfId="64" applyFont="1" applyBorder="1" applyAlignment="1">
      <alignment horizontal="left" vertical="center"/>
      <protection/>
    </xf>
    <xf numFmtId="0" fontId="0" fillId="0" borderId="33" xfId="64" applyFont="1" applyBorder="1" applyAlignment="1">
      <alignment horizontal="left" vertical="center"/>
      <protection/>
    </xf>
    <xf numFmtId="0" fontId="6" fillId="0" borderId="21" xfId="64" applyFont="1" applyBorder="1" applyAlignment="1">
      <alignment horizontal="left" vertical="center" wrapText="1"/>
      <protection/>
    </xf>
    <xf numFmtId="0" fontId="0" fillId="0" borderId="22" xfId="64" applyFont="1" applyBorder="1" applyAlignment="1">
      <alignment vertical="center"/>
      <protection/>
    </xf>
    <xf numFmtId="0" fontId="0" fillId="0" borderId="52" xfId="64" applyFont="1" applyBorder="1" applyAlignment="1">
      <alignment vertical="center"/>
      <protection/>
    </xf>
    <xf numFmtId="0" fontId="0" fillId="0" borderId="15" xfId="64" applyFont="1" applyBorder="1" applyAlignment="1">
      <alignment vertical="center"/>
      <protection/>
    </xf>
    <xf numFmtId="0" fontId="0" fillId="0" borderId="16" xfId="64" applyFont="1" applyBorder="1" applyAlignment="1">
      <alignment vertical="center"/>
      <protection/>
    </xf>
    <xf numFmtId="0" fontId="0" fillId="0" borderId="42" xfId="64" applyFont="1" applyBorder="1" applyAlignment="1">
      <alignment vertical="center"/>
      <protection/>
    </xf>
    <xf numFmtId="0" fontId="6" fillId="0" borderId="22" xfId="64" applyFont="1" applyBorder="1" applyAlignment="1">
      <alignment horizontal="center" vertical="center"/>
      <protection/>
    </xf>
    <xf numFmtId="0" fontId="0" fillId="0" borderId="52" xfId="65" applyFont="1" applyBorder="1">
      <alignment vertical="center"/>
      <protection/>
    </xf>
    <xf numFmtId="0" fontId="0" fillId="0" borderId="10" xfId="65" applyFont="1" applyBorder="1">
      <alignment vertical="center"/>
      <protection/>
    </xf>
    <xf numFmtId="0" fontId="0" fillId="0" borderId="0" xfId="65" applyFont="1" applyBorder="1">
      <alignment vertical="center"/>
      <protection/>
    </xf>
    <xf numFmtId="0" fontId="0" fillId="0" borderId="53" xfId="65" applyFont="1" applyBorder="1">
      <alignment vertical="center"/>
      <protection/>
    </xf>
    <xf numFmtId="0" fontId="0" fillId="0" borderId="15" xfId="65" applyFont="1" applyBorder="1">
      <alignment vertical="center"/>
      <protection/>
    </xf>
    <xf numFmtId="0" fontId="0" fillId="0" borderId="16" xfId="65" applyFont="1" applyBorder="1">
      <alignment vertical="center"/>
      <protection/>
    </xf>
    <xf numFmtId="0" fontId="0" fillId="0" borderId="42" xfId="65" applyFont="1" applyBorder="1">
      <alignment vertical="center"/>
      <protection/>
    </xf>
    <xf numFmtId="0" fontId="6" fillId="0" borderId="32" xfId="64" applyFont="1" applyBorder="1" applyAlignment="1">
      <alignment horizontal="center" vertical="center"/>
      <protection/>
    </xf>
    <xf numFmtId="0" fontId="7" fillId="0" borderId="88" xfId="65" applyFont="1" applyFill="1" applyBorder="1" applyAlignment="1">
      <alignment horizontal="center" vertical="center" wrapText="1"/>
      <protection/>
    </xf>
    <xf numFmtId="0" fontId="0" fillId="0" borderId="88" xfId="0" applyBorder="1" applyAlignment="1">
      <alignment horizontal="center" vertical="center"/>
    </xf>
    <xf numFmtId="0" fontId="6" fillId="0" borderId="57" xfId="65" applyFont="1" applyBorder="1" applyAlignment="1">
      <alignment horizontal="center" vertical="distributed"/>
      <protection/>
    </xf>
    <xf numFmtId="0" fontId="6" fillId="0" borderId="22" xfId="65" applyFont="1" applyBorder="1" applyAlignment="1">
      <alignment horizontal="center" vertical="distributed"/>
      <protection/>
    </xf>
    <xf numFmtId="0" fontId="6" fillId="0" borderId="52" xfId="65" applyFont="1" applyBorder="1" applyAlignment="1">
      <alignment horizontal="center" vertical="distributed"/>
      <protection/>
    </xf>
    <xf numFmtId="0" fontId="6" fillId="0" borderId="37" xfId="65" applyFont="1" applyBorder="1" applyAlignment="1">
      <alignment horizontal="center" vertical="distributed"/>
      <protection/>
    </xf>
    <xf numFmtId="0" fontId="6" fillId="0" borderId="16" xfId="65" applyFont="1" applyBorder="1" applyAlignment="1">
      <alignment horizontal="center" vertical="distributed"/>
      <protection/>
    </xf>
    <xf numFmtId="0" fontId="6" fillId="0" borderId="42" xfId="65" applyFont="1" applyBorder="1" applyAlignment="1">
      <alignment horizontal="center" vertical="distributed"/>
      <protection/>
    </xf>
    <xf numFmtId="0" fontId="6" fillId="0" borderId="32" xfId="65" applyFont="1" applyBorder="1" applyAlignment="1">
      <alignment horizontal="center" vertical="distributed"/>
      <protection/>
    </xf>
    <xf numFmtId="0" fontId="0" fillId="0" borderId="10" xfId="63" applyFont="1" applyBorder="1" applyAlignment="1">
      <alignment horizontal="center" vertical="center" shrinkToFit="1"/>
      <protection/>
    </xf>
    <xf numFmtId="0" fontId="0" fillId="0" borderId="0" xfId="63" applyFont="1" applyBorder="1" applyAlignment="1">
      <alignment horizontal="center" vertical="center" shrinkToFit="1"/>
      <protection/>
    </xf>
    <xf numFmtId="0" fontId="11" fillId="0" borderId="36" xfId="63" applyFont="1" applyBorder="1" applyAlignment="1">
      <alignment horizontal="left" vertical="center" shrinkToFit="1"/>
      <protection/>
    </xf>
    <xf numFmtId="0" fontId="11" fillId="0" borderId="0" xfId="63" applyFont="1" applyBorder="1" applyAlignment="1">
      <alignment horizontal="left" vertical="center" shrinkToFit="1"/>
      <protection/>
    </xf>
    <xf numFmtId="0" fontId="4" fillId="0" borderId="21" xfId="63" applyFont="1" applyBorder="1" applyAlignment="1">
      <alignment horizontal="left" vertical="center" shrinkToFit="1"/>
      <protection/>
    </xf>
    <xf numFmtId="198" fontId="4" fillId="0" borderId="0" xfId="63" applyNumberFormat="1" applyFont="1" applyBorder="1" applyAlignment="1">
      <alignment horizontal="left" vertical="center" shrinkToFit="1"/>
      <protection/>
    </xf>
    <xf numFmtId="0" fontId="0" fillId="0" borderId="10" xfId="63" applyFont="1" applyBorder="1" applyAlignment="1">
      <alignment horizontal="left"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4" fillId="0" borderId="10" xfId="63" applyFont="1" applyBorder="1" applyAlignment="1">
      <alignment horizontal="left" vertical="center" shrinkToFit="1"/>
      <protection/>
    </xf>
    <xf numFmtId="0" fontId="4" fillId="0" borderId="0" xfId="63" applyFont="1" applyBorder="1" applyAlignment="1">
      <alignment horizontal="left" vertical="center" shrinkToFit="1"/>
      <protection/>
    </xf>
    <xf numFmtId="198" fontId="4" fillId="0" borderId="11" xfId="63" applyNumberFormat="1" applyFont="1" applyBorder="1" applyAlignment="1">
      <alignment horizontal="left" vertical="center" shrinkToFit="1"/>
      <protection/>
    </xf>
    <xf numFmtId="0" fontId="4" fillId="0" borderId="11" xfId="63" applyFont="1" applyBorder="1" applyAlignment="1">
      <alignment horizontal="left" vertical="center" shrinkToFit="1"/>
      <protection/>
    </xf>
    <xf numFmtId="0" fontId="11" fillId="0" borderId="11" xfId="63" applyFont="1" applyBorder="1" applyAlignment="1">
      <alignment horizontal="left" vertical="center" shrinkToFit="1"/>
      <protection/>
    </xf>
    <xf numFmtId="0" fontId="0" fillId="0" borderId="11" xfId="63" applyFont="1" applyBorder="1" applyAlignment="1">
      <alignment horizontal="left" vertical="center"/>
      <protection/>
    </xf>
    <xf numFmtId="0" fontId="0" fillId="0" borderId="11" xfId="63" applyBorder="1" applyAlignment="1">
      <alignment horizontal="center"/>
      <protection/>
    </xf>
    <xf numFmtId="0" fontId="0" fillId="0" borderId="11" xfId="63" applyBorder="1">
      <alignment/>
      <protection/>
    </xf>
    <xf numFmtId="0" fontId="0" fillId="0" borderId="89" xfId="63" applyFont="1" applyBorder="1" applyAlignment="1">
      <alignment horizontal="left" vertical="center" shrinkToFit="1"/>
      <protection/>
    </xf>
    <xf numFmtId="0" fontId="0" fillId="0" borderId="90" xfId="63" applyFont="1" applyBorder="1" applyAlignment="1">
      <alignment horizontal="left" vertical="center" shrinkToFit="1"/>
      <protection/>
    </xf>
    <xf numFmtId="0" fontId="0" fillId="0" borderId="91" xfId="63" applyFont="1" applyBorder="1" applyAlignment="1">
      <alignment horizontal="left" vertical="center" shrinkToFit="1"/>
      <protection/>
    </xf>
    <xf numFmtId="0" fontId="0" fillId="0" borderId="12" xfId="63" applyFont="1" applyBorder="1" applyAlignment="1">
      <alignment horizontal="left" vertical="center" shrinkToFit="1"/>
      <protection/>
    </xf>
    <xf numFmtId="0" fontId="0" fillId="0" borderId="13" xfId="63" applyFont="1" applyBorder="1" applyAlignment="1">
      <alignment horizontal="left" vertical="center" shrinkToFit="1"/>
      <protection/>
    </xf>
    <xf numFmtId="0" fontId="0" fillId="0" borderId="14" xfId="63" applyFont="1" applyBorder="1" applyAlignment="1">
      <alignment horizontal="left" vertical="center" shrinkToFit="1"/>
      <protection/>
    </xf>
    <xf numFmtId="0" fontId="0" fillId="0" borderId="12" xfId="63" applyFont="1" applyBorder="1" applyAlignment="1">
      <alignment horizontal="left" vertical="center"/>
      <protection/>
    </xf>
    <xf numFmtId="0" fontId="0" fillId="0" borderId="13" xfId="63" applyFont="1" applyBorder="1" applyAlignment="1">
      <alignment horizontal="left" vertical="center"/>
      <protection/>
    </xf>
    <xf numFmtId="0" fontId="0" fillId="0" borderId="14" xfId="63" applyFont="1" applyBorder="1" applyAlignment="1">
      <alignment horizontal="left" vertical="center"/>
      <protection/>
    </xf>
    <xf numFmtId="0" fontId="4" fillId="0" borderId="21" xfId="63" applyFont="1" applyBorder="1" applyAlignment="1">
      <alignment horizontal="left" vertical="center" shrinkToFit="1"/>
      <protection/>
    </xf>
    <xf numFmtId="0" fontId="4" fillId="0" borderId="22" xfId="63" applyFont="1" applyBorder="1" applyAlignment="1">
      <alignment horizontal="left" vertical="center" shrinkToFit="1"/>
      <protection/>
    </xf>
    <xf numFmtId="0" fontId="4" fillId="0" borderId="23" xfId="63" applyFont="1" applyBorder="1" applyAlignment="1">
      <alignment horizontal="left" vertical="center" shrinkToFit="1"/>
      <protection/>
    </xf>
    <xf numFmtId="0" fontId="4" fillId="0" borderId="27" xfId="63" applyFont="1" applyBorder="1" applyAlignment="1">
      <alignment horizontal="left" vertical="center" shrinkToFit="1"/>
      <protection/>
    </xf>
    <xf numFmtId="0" fontId="4" fillId="0" borderId="19" xfId="63" applyFont="1" applyBorder="1" applyAlignment="1">
      <alignment horizontal="left" vertical="center" shrinkToFit="1"/>
      <protection/>
    </xf>
    <xf numFmtId="0" fontId="4" fillId="0" borderId="20" xfId="63" applyFont="1" applyBorder="1" applyAlignment="1">
      <alignment horizontal="left" vertical="center" shrinkToFit="1"/>
      <protection/>
    </xf>
    <xf numFmtId="0" fontId="0" fillId="0" borderId="56" xfId="63" applyFont="1" applyBorder="1" applyAlignment="1">
      <alignment horizontal="left" vertical="center" shrinkToFit="1"/>
      <protection/>
    </xf>
    <xf numFmtId="0" fontId="0" fillId="0" borderId="92" xfId="63" applyFont="1" applyBorder="1" applyAlignment="1">
      <alignment horizontal="left" vertical="center" shrinkToFit="1"/>
      <protection/>
    </xf>
    <xf numFmtId="0" fontId="0" fillId="0" borderId="16" xfId="63" applyFont="1" applyBorder="1" applyAlignment="1">
      <alignment horizontal="left" vertical="center" shrinkToFit="1"/>
      <protection/>
    </xf>
    <xf numFmtId="0" fontId="0" fillId="0" borderId="17" xfId="63" applyFont="1" applyBorder="1" applyAlignment="1">
      <alignment horizontal="left" vertical="center" shrinkToFit="1"/>
      <protection/>
    </xf>
    <xf numFmtId="0" fontId="4" fillId="0" borderId="44" xfId="63" applyFont="1" applyBorder="1" applyAlignment="1">
      <alignment horizontal="center" vertical="center" shrinkToFit="1"/>
      <protection/>
    </xf>
    <xf numFmtId="0" fontId="0" fillId="0" borderId="44" xfId="63" applyFont="1" applyBorder="1" applyAlignment="1">
      <alignment horizontal="center" vertical="center" shrinkToFit="1"/>
      <protection/>
    </xf>
    <xf numFmtId="0" fontId="4" fillId="0" borderId="10" xfId="63" applyFont="1" applyBorder="1" applyAlignment="1">
      <alignment horizontal="left" vertical="center" shrinkToFit="1"/>
      <protection/>
    </xf>
    <xf numFmtId="0" fontId="0" fillId="0" borderId="25" xfId="63" applyFont="1" applyBorder="1" applyAlignment="1">
      <alignment horizontal="left" vertical="center" shrinkToFit="1"/>
      <protection/>
    </xf>
    <xf numFmtId="0" fontId="0" fillId="0" borderId="26" xfId="63" applyFont="1" applyBorder="1" applyAlignment="1">
      <alignment horizontal="left" vertical="center" shrinkToFit="1"/>
      <protection/>
    </xf>
    <xf numFmtId="198" fontId="0" fillId="0" borderId="23" xfId="63" applyNumberFormat="1" applyBorder="1" applyAlignment="1">
      <alignment horizontal="left" vertical="center"/>
      <protection/>
    </xf>
    <xf numFmtId="0" fontId="0" fillId="0" borderId="53" xfId="63" applyFont="1" applyBorder="1" applyAlignment="1">
      <alignment horizontal="center" vertical="center" shrinkToFit="1"/>
      <protection/>
    </xf>
    <xf numFmtId="0" fontId="0" fillId="0" borderId="46" xfId="63" applyBorder="1" applyAlignment="1">
      <alignment horizontal="center"/>
      <protection/>
    </xf>
    <xf numFmtId="0" fontId="0" fillId="0" borderId="87" xfId="63" applyBorder="1" applyAlignment="1">
      <alignment horizontal="center"/>
      <protection/>
    </xf>
    <xf numFmtId="0" fontId="0" fillId="0" borderId="15" xfId="63" applyFont="1" applyBorder="1" applyAlignment="1">
      <alignment horizontal="center" vertical="center" shrinkToFit="1"/>
      <protection/>
    </xf>
    <xf numFmtId="0" fontId="0" fillId="0" borderId="55" xfId="63" applyFont="1" applyBorder="1" applyAlignment="1">
      <alignment horizontal="center" vertical="center" shrinkToFit="1"/>
      <protection/>
    </xf>
    <xf numFmtId="0" fontId="0" fillId="0" borderId="56" xfId="63" applyFont="1" applyBorder="1" applyAlignment="1">
      <alignment horizontal="center" vertical="center" shrinkToFit="1"/>
      <protection/>
    </xf>
    <xf numFmtId="0" fontId="0" fillId="0" borderId="92" xfId="63" applyFont="1" applyBorder="1" applyAlignment="1">
      <alignment horizontal="center" vertical="center" shrinkToFit="1"/>
      <protection/>
    </xf>
    <xf numFmtId="0" fontId="6" fillId="0" borderId="46" xfId="63" applyFont="1" applyBorder="1" applyAlignment="1">
      <alignment horizontal="center" vertical="center" wrapText="1"/>
      <protection/>
    </xf>
    <xf numFmtId="0" fontId="6" fillId="0" borderId="47" xfId="63" applyFont="1" applyBorder="1" applyAlignment="1">
      <alignment horizontal="center" vertical="center"/>
      <protection/>
    </xf>
    <xf numFmtId="0" fontId="6" fillId="0" borderId="87" xfId="63" applyFont="1" applyBorder="1" applyAlignment="1">
      <alignment horizontal="center" vertical="center"/>
      <protection/>
    </xf>
    <xf numFmtId="0" fontId="0" fillId="0" borderId="46" xfId="63" applyBorder="1">
      <alignment/>
      <protection/>
    </xf>
    <xf numFmtId="0" fontId="11" fillId="0" borderId="21" xfId="63" applyFont="1" applyBorder="1" applyAlignment="1">
      <alignment horizontal="left" vertical="center" shrinkToFit="1"/>
      <protection/>
    </xf>
    <xf numFmtId="0" fontId="0" fillId="0" borderId="46" xfId="63" applyBorder="1" applyAlignment="1">
      <alignment horizontal="left" vertical="center"/>
      <protection/>
    </xf>
    <xf numFmtId="0" fontId="0" fillId="0" borderId="82" xfId="63" applyBorder="1" applyAlignment="1">
      <alignment horizontal="left" vertical="center"/>
      <protection/>
    </xf>
    <xf numFmtId="0" fontId="10" fillId="8" borderId="46" xfId="63" applyFont="1" applyFill="1" applyBorder="1" applyAlignment="1">
      <alignment horizontal="center" vertical="center" wrapText="1"/>
      <protection/>
    </xf>
    <xf numFmtId="0" fontId="10" fillId="8" borderId="47" xfId="63" applyFont="1" applyFill="1" applyBorder="1" applyAlignment="1">
      <alignment horizontal="center" vertical="center" wrapText="1"/>
      <protection/>
    </xf>
    <xf numFmtId="0" fontId="10" fillId="8" borderId="87" xfId="63" applyFont="1" applyFill="1" applyBorder="1" applyAlignment="1">
      <alignment horizontal="center" vertical="center" wrapText="1"/>
      <protection/>
    </xf>
    <xf numFmtId="0" fontId="10" fillId="0" borderId="46" xfId="63" applyFont="1" applyBorder="1" applyAlignment="1">
      <alignment horizontal="center" vertical="center" wrapText="1"/>
      <protection/>
    </xf>
    <xf numFmtId="0" fontId="10" fillId="0" borderId="47" xfId="63" applyFont="1" applyBorder="1" applyAlignment="1">
      <alignment horizontal="center" vertical="center" wrapText="1"/>
      <protection/>
    </xf>
    <xf numFmtId="0" fontId="10" fillId="0" borderId="87" xfId="63" applyFont="1" applyBorder="1" applyAlignment="1">
      <alignment horizontal="center" vertical="center" wrapText="1"/>
      <protection/>
    </xf>
    <xf numFmtId="0" fontId="0" fillId="0" borderId="69" xfId="63" applyFont="1" applyBorder="1" applyAlignment="1">
      <alignment vertical="center" wrapText="1"/>
      <protection/>
    </xf>
    <xf numFmtId="0" fontId="0" fillId="0" borderId="41" xfId="63" applyBorder="1" applyAlignment="1">
      <alignment horizontal="lef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3" xfId="63"/>
    <cellStyle name="標準_.指定申請関係様式（一式）" xfId="64"/>
    <cellStyle name="標準_⑨指定申請様式（案）（多機能用総括表）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66675</xdr:colOff>
      <xdr:row>2</xdr:row>
      <xdr:rowOff>66675</xdr:rowOff>
    </xdr:from>
    <xdr:to>
      <xdr:col>29</xdr:col>
      <xdr:colOff>171450</xdr:colOff>
      <xdr:row>4</xdr:row>
      <xdr:rowOff>190500</xdr:rowOff>
    </xdr:to>
    <xdr:grpSp>
      <xdr:nvGrpSpPr>
        <xdr:cNvPr id="1" name="グループ化 6"/>
        <xdr:cNvGrpSpPr>
          <a:grpSpLocks noChangeAspect="1"/>
        </xdr:cNvGrpSpPr>
      </xdr:nvGrpSpPr>
      <xdr:grpSpPr>
        <a:xfrm>
          <a:off x="6219825" y="1038225"/>
          <a:ext cx="561975" cy="542925"/>
          <a:chOff x="7639610" y="57150"/>
          <a:chExt cx="644339" cy="643778"/>
        </a:xfrm>
        <a:solidFill>
          <a:srgbClr val="FFFFFF"/>
        </a:solidFill>
      </xdr:grpSpPr>
      <xdr:sp>
        <xdr:nvSpPr>
          <xdr:cNvPr id="3" name="Oval 2"/>
          <xdr:cNvSpPr>
            <a:spLocks/>
          </xdr:cNvSpPr>
        </xdr:nvSpPr>
        <xdr:spPr>
          <a:xfrm>
            <a:off x="7639610" y="57150"/>
            <a:ext cx="644339" cy="64377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0</xdr:row>
      <xdr:rowOff>57150</xdr:rowOff>
    </xdr:from>
    <xdr:to>
      <xdr:col>21</xdr:col>
      <xdr:colOff>428625</xdr:colOff>
      <xdr:row>3</xdr:row>
      <xdr:rowOff>28575</xdr:rowOff>
    </xdr:to>
    <xdr:grpSp>
      <xdr:nvGrpSpPr>
        <xdr:cNvPr id="1" name="グループ化 1"/>
        <xdr:cNvGrpSpPr>
          <a:grpSpLocks/>
        </xdr:cNvGrpSpPr>
      </xdr:nvGrpSpPr>
      <xdr:grpSpPr>
        <a:xfrm>
          <a:off x="7705725" y="57150"/>
          <a:ext cx="647700" cy="647700"/>
          <a:chOff x="7639610" y="57150"/>
          <a:chExt cx="644339" cy="643778"/>
        </a:xfrm>
        <a:solidFill>
          <a:srgbClr val="FFFFFF"/>
        </a:solidFill>
      </xdr:grpSpPr>
      <xdr:sp>
        <xdr:nvSpPr>
          <xdr:cNvPr id="3" name="Oval 2"/>
          <xdr:cNvSpPr>
            <a:spLocks/>
          </xdr:cNvSpPr>
        </xdr:nvSpPr>
        <xdr:spPr>
          <a:xfrm>
            <a:off x="7639610" y="57150"/>
            <a:ext cx="644339" cy="64377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58</xdr:row>
      <xdr:rowOff>0</xdr:rowOff>
    </xdr:from>
    <xdr:to>
      <xdr:col>9</xdr:col>
      <xdr:colOff>38100</xdr:colOff>
      <xdr:row>58</xdr:row>
      <xdr:rowOff>133350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2705100" y="9582150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84;&#34920;&#65297;&#23621;&#23429;&#20171;&#35703;&#315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8.97.14\&#35336;&#30011;&#35506;\Users\T10N04267\Local%20Settings\Temporary%20Internet%20Files\Low\Content.IE5\HC3B4N5J\231215&#25351;&#23450;&#26356;&#26032;&#23550;&#24540;&#12503;&#12525;&#12464;&#12521;&#12512;&#38283;&#30330;\&#65308;&#35370;&#21839;&#31995;&#65310;&#25351;&#23450;&#26356;&#26032;P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定申請（入力）"/>
      <sheetName val="指定申請（出力）"/>
      <sheetName val="付表１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利用説明"/>
      <sheetName val="main"/>
      <sheetName val="info"/>
      <sheetName val="data"/>
      <sheetName val="サ責"/>
      <sheetName val="人員"/>
      <sheetName val="様式"/>
      <sheetName val="付表１ "/>
      <sheetName val="付表１　手動修正箇所"/>
      <sheetName val="Lab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zoomScale="70" zoomScaleNormal="70" zoomScalePageLayoutView="0" workbookViewId="0" topLeftCell="A1">
      <selection activeCell="C108" sqref="C108"/>
    </sheetView>
  </sheetViews>
  <sheetFormatPr defaultColWidth="9.00390625" defaultRowHeight="13.5"/>
  <cols>
    <col min="1" max="1" width="6.875" style="89" customWidth="1"/>
    <col min="2" max="2" width="33.75390625" style="90" customWidth="1"/>
    <col min="3" max="3" width="50.625" style="70" customWidth="1"/>
    <col min="4" max="4" width="66.50390625" style="71" customWidth="1"/>
    <col min="5" max="5" width="9.00390625" style="72" customWidth="1"/>
    <col min="6" max="6" width="25.125" style="72" customWidth="1"/>
    <col min="7" max="15" width="3.00390625" style="72" bestFit="1" customWidth="1"/>
    <col min="16" max="16" width="3.00390625" style="72" customWidth="1"/>
    <col min="17" max="17" width="3.00390625" style="72" bestFit="1" customWidth="1"/>
    <col min="18" max="18" width="3.875" style="72" bestFit="1" customWidth="1"/>
    <col min="19" max="19" width="3.00390625" style="72" bestFit="1" customWidth="1"/>
    <col min="20" max="20" width="3.875" style="72" bestFit="1" customWidth="1"/>
    <col min="21" max="21" width="3.00390625" style="72" bestFit="1" customWidth="1"/>
    <col min="22" max="16384" width="9.00390625" style="72" customWidth="1"/>
  </cols>
  <sheetData>
    <row r="1" spans="1:2" ht="24.75" customHeight="1">
      <c r="A1" s="129" t="s">
        <v>69</v>
      </c>
      <c r="B1" s="129"/>
    </row>
    <row r="2" spans="1:4" ht="52.5" customHeight="1">
      <c r="A2" s="130" t="s">
        <v>70</v>
      </c>
      <c r="B2" s="130"/>
      <c r="C2" s="130"/>
      <c r="D2" s="130"/>
    </row>
    <row r="3" spans="1:10" ht="30" customHeight="1" thickBot="1">
      <c r="A3" s="131" t="s">
        <v>71</v>
      </c>
      <c r="B3" s="131"/>
      <c r="C3" s="131"/>
      <c r="D3" s="131"/>
      <c r="E3" s="73"/>
      <c r="F3" s="73"/>
      <c r="G3" s="73"/>
      <c r="H3" s="73"/>
      <c r="I3" s="73"/>
      <c r="J3" s="73"/>
    </row>
    <row r="4" spans="1:4" s="78" customFormat="1" ht="24.75" customHeight="1">
      <c r="A4" s="74"/>
      <c r="B4" s="75"/>
      <c r="C4" s="76" t="s">
        <v>72</v>
      </c>
      <c r="D4" s="77" t="s">
        <v>73</v>
      </c>
    </row>
    <row r="5" spans="1:4" ht="30" customHeight="1">
      <c r="A5" s="124" t="s">
        <v>5</v>
      </c>
      <c r="B5" s="80" t="s">
        <v>74</v>
      </c>
      <c r="C5" s="81"/>
      <c r="D5" s="82"/>
    </row>
    <row r="6" spans="1:4" ht="30" customHeight="1">
      <c r="A6" s="125"/>
      <c r="B6" s="80" t="s">
        <v>75</v>
      </c>
      <c r="C6" s="81"/>
      <c r="D6" s="82"/>
    </row>
    <row r="7" spans="1:4" ht="30" customHeight="1">
      <c r="A7" s="125"/>
      <c r="B7" s="80" t="s">
        <v>76</v>
      </c>
      <c r="C7" s="83"/>
      <c r="D7" s="82" t="s">
        <v>185</v>
      </c>
    </row>
    <row r="8" spans="1:4" ht="30" customHeight="1">
      <c r="A8" s="125"/>
      <c r="B8" s="80" t="s">
        <v>8</v>
      </c>
      <c r="C8" s="81"/>
      <c r="D8" s="84" t="s">
        <v>186</v>
      </c>
    </row>
    <row r="9" spans="1:4" ht="30" customHeight="1">
      <c r="A9" s="125"/>
      <c r="B9" s="85" t="s">
        <v>77</v>
      </c>
      <c r="C9" s="81"/>
      <c r="D9" s="82"/>
    </row>
    <row r="10" spans="1:4" ht="30" customHeight="1">
      <c r="A10" s="126"/>
      <c r="B10" s="80" t="s">
        <v>78</v>
      </c>
      <c r="C10" s="81"/>
      <c r="D10" s="82"/>
    </row>
    <row r="11" spans="1:4" ht="30" customHeight="1">
      <c r="A11" s="124" t="s">
        <v>109</v>
      </c>
      <c r="B11" s="80" t="s">
        <v>74</v>
      </c>
      <c r="C11" s="81"/>
      <c r="D11" s="82"/>
    </row>
    <row r="12" spans="1:4" ht="30" customHeight="1">
      <c r="A12" s="125"/>
      <c r="B12" s="80" t="s">
        <v>75</v>
      </c>
      <c r="C12" s="81"/>
      <c r="D12" s="82"/>
    </row>
    <row r="13" spans="1:4" ht="30" customHeight="1">
      <c r="A13" s="125"/>
      <c r="B13" s="80" t="s">
        <v>76</v>
      </c>
      <c r="C13" s="83"/>
      <c r="D13" s="82" t="s">
        <v>185</v>
      </c>
    </row>
    <row r="14" spans="1:4" ht="30" customHeight="1">
      <c r="A14" s="125"/>
      <c r="B14" s="80" t="s">
        <v>8</v>
      </c>
      <c r="C14" s="81"/>
      <c r="D14" s="84" t="s">
        <v>186</v>
      </c>
    </row>
    <row r="15" spans="1:4" ht="30" customHeight="1">
      <c r="A15" s="125"/>
      <c r="B15" s="85" t="s">
        <v>77</v>
      </c>
      <c r="C15" s="81"/>
      <c r="D15" s="82"/>
    </row>
    <row r="16" spans="1:4" ht="30" customHeight="1">
      <c r="A16" s="126"/>
      <c r="B16" s="80" t="s">
        <v>78</v>
      </c>
      <c r="C16" s="81"/>
      <c r="D16" s="82"/>
    </row>
    <row r="17" spans="1:4" ht="30" customHeight="1">
      <c r="A17" s="124" t="s">
        <v>110</v>
      </c>
      <c r="B17" s="80" t="s">
        <v>74</v>
      </c>
      <c r="C17" s="81"/>
      <c r="D17" s="82"/>
    </row>
    <row r="18" spans="1:4" ht="30" customHeight="1">
      <c r="A18" s="125"/>
      <c r="B18" s="80" t="s">
        <v>75</v>
      </c>
      <c r="C18" s="81"/>
      <c r="D18" s="82"/>
    </row>
    <row r="19" spans="1:4" ht="30" customHeight="1">
      <c r="A19" s="125"/>
      <c r="B19" s="80" t="s">
        <v>76</v>
      </c>
      <c r="C19" s="83"/>
      <c r="D19" s="82" t="s">
        <v>185</v>
      </c>
    </row>
    <row r="20" spans="1:4" ht="30" customHeight="1">
      <c r="A20" s="125"/>
      <c r="B20" s="80" t="s">
        <v>8</v>
      </c>
      <c r="C20" s="81"/>
      <c r="D20" s="84" t="s">
        <v>186</v>
      </c>
    </row>
    <row r="21" spans="1:4" ht="30" customHeight="1">
      <c r="A21" s="125"/>
      <c r="B21" s="85" t="s">
        <v>77</v>
      </c>
      <c r="C21" s="81"/>
      <c r="D21" s="82"/>
    </row>
    <row r="22" spans="1:4" ht="30" customHeight="1">
      <c r="A22" s="126"/>
      <c r="B22" s="80" t="s">
        <v>78</v>
      </c>
      <c r="C22" s="81"/>
      <c r="D22" s="82"/>
    </row>
    <row r="23" spans="1:4" ht="30" customHeight="1">
      <c r="A23" s="124" t="s">
        <v>111</v>
      </c>
      <c r="B23" s="80" t="s">
        <v>74</v>
      </c>
      <c r="C23" s="81"/>
      <c r="D23" s="82"/>
    </row>
    <row r="24" spans="1:4" ht="30" customHeight="1">
      <c r="A24" s="125"/>
      <c r="B24" s="80" t="s">
        <v>75</v>
      </c>
      <c r="C24" s="81"/>
      <c r="D24" s="82"/>
    </row>
    <row r="25" spans="1:4" ht="30" customHeight="1">
      <c r="A25" s="125"/>
      <c r="B25" s="80" t="s">
        <v>76</v>
      </c>
      <c r="C25" s="83"/>
      <c r="D25" s="82" t="s">
        <v>185</v>
      </c>
    </row>
    <row r="26" spans="1:4" ht="30" customHeight="1">
      <c r="A26" s="125"/>
      <c r="B26" s="80" t="s">
        <v>8</v>
      </c>
      <c r="C26" s="81"/>
      <c r="D26" s="84" t="s">
        <v>186</v>
      </c>
    </row>
    <row r="27" spans="1:4" ht="30" customHeight="1">
      <c r="A27" s="125"/>
      <c r="B27" s="85" t="s">
        <v>77</v>
      </c>
      <c r="C27" s="81"/>
      <c r="D27" s="82"/>
    </row>
    <row r="28" spans="1:4" ht="30" customHeight="1">
      <c r="A28" s="126"/>
      <c r="B28" s="80" t="s">
        <v>78</v>
      </c>
      <c r="C28" s="81"/>
      <c r="D28" s="82"/>
    </row>
    <row r="29" spans="1:4" ht="30" customHeight="1">
      <c r="A29" s="124" t="s">
        <v>112</v>
      </c>
      <c r="B29" s="80" t="s">
        <v>74</v>
      </c>
      <c r="C29" s="81"/>
      <c r="D29" s="82"/>
    </row>
    <row r="30" spans="1:4" ht="30" customHeight="1">
      <c r="A30" s="125"/>
      <c r="B30" s="80" t="s">
        <v>75</v>
      </c>
      <c r="C30" s="81"/>
      <c r="D30" s="82"/>
    </row>
    <row r="31" spans="1:4" ht="30" customHeight="1">
      <c r="A31" s="125"/>
      <c r="B31" s="80" t="s">
        <v>76</v>
      </c>
      <c r="C31" s="83"/>
      <c r="D31" s="82" t="s">
        <v>185</v>
      </c>
    </row>
    <row r="32" spans="1:4" ht="30" customHeight="1">
      <c r="A32" s="125"/>
      <c r="B32" s="80" t="s">
        <v>8</v>
      </c>
      <c r="C32" s="81"/>
      <c r="D32" s="84" t="s">
        <v>186</v>
      </c>
    </row>
    <row r="33" spans="1:4" ht="30" customHeight="1">
      <c r="A33" s="125"/>
      <c r="B33" s="85" t="s">
        <v>77</v>
      </c>
      <c r="C33" s="81"/>
      <c r="D33" s="82"/>
    </row>
    <row r="34" spans="1:4" ht="30" customHeight="1">
      <c r="A34" s="126"/>
      <c r="B34" s="80" t="s">
        <v>78</v>
      </c>
      <c r="C34" s="81"/>
      <c r="D34" s="82"/>
    </row>
    <row r="35" spans="1:4" ht="30" customHeight="1">
      <c r="A35" s="124" t="s">
        <v>21</v>
      </c>
      <c r="B35" s="80" t="s">
        <v>79</v>
      </c>
      <c r="C35" s="81"/>
      <c r="D35" s="82" t="s">
        <v>80</v>
      </c>
    </row>
    <row r="36" spans="1:4" ht="30" customHeight="1">
      <c r="A36" s="127"/>
      <c r="B36" s="80" t="s">
        <v>81</v>
      </c>
      <c r="C36" s="81"/>
      <c r="D36" s="82" t="s">
        <v>80</v>
      </c>
    </row>
    <row r="37" spans="1:4" ht="30" customHeight="1">
      <c r="A37" s="127"/>
      <c r="B37" s="80" t="s">
        <v>82</v>
      </c>
      <c r="C37" s="86"/>
      <c r="D37" s="82" t="s">
        <v>185</v>
      </c>
    </row>
    <row r="38" spans="1:4" ht="30.75" customHeight="1">
      <c r="A38" s="127"/>
      <c r="B38" s="80" t="s">
        <v>83</v>
      </c>
      <c r="C38" s="81"/>
      <c r="D38" s="84" t="s">
        <v>186</v>
      </c>
    </row>
    <row r="39" spans="1:4" ht="30.75" customHeight="1">
      <c r="A39" s="127"/>
      <c r="B39" s="87" t="s">
        <v>84</v>
      </c>
      <c r="C39" s="81"/>
      <c r="D39" s="84"/>
    </row>
    <row r="40" spans="1:4" ht="30.75" customHeight="1">
      <c r="A40" s="127"/>
      <c r="B40" s="87" t="s">
        <v>85</v>
      </c>
      <c r="C40" s="81"/>
      <c r="D40" s="84"/>
    </row>
    <row r="41" spans="1:4" ht="30.75" customHeight="1">
      <c r="A41" s="128"/>
      <c r="B41" s="87" t="s">
        <v>86</v>
      </c>
      <c r="C41" s="81"/>
      <c r="D41" s="84"/>
    </row>
    <row r="42" spans="1:18" ht="30" customHeight="1">
      <c r="A42" s="132">
        <v>3</v>
      </c>
      <c r="B42" s="134" t="s">
        <v>90</v>
      </c>
      <c r="C42" s="95"/>
      <c r="D42" s="136" t="s">
        <v>91</v>
      </c>
      <c r="F42" s="88" t="s">
        <v>97</v>
      </c>
      <c r="G42" s="72">
        <f>IF($C$42="特定なし",1,0)</f>
        <v>0</v>
      </c>
      <c r="H42" s="72">
        <f>IF($C$43="特定なし",1,0)</f>
        <v>0</v>
      </c>
      <c r="I42" s="72">
        <f>IF($C$44="特定なし",1,0)</f>
        <v>0</v>
      </c>
      <c r="J42" s="72">
        <f>IF($C$45="特定なし",1,0)</f>
        <v>0</v>
      </c>
      <c r="K42" s="72">
        <f>IF($C$46="特定なし",1,0)</f>
        <v>0</v>
      </c>
      <c r="L42" s="72">
        <f>IF($C$47="特定なし",1,0)</f>
        <v>0</v>
      </c>
      <c r="M42" s="72">
        <f>IF($C$48="特定なし",1,0)</f>
        <v>0</v>
      </c>
      <c r="N42" s="72">
        <f>IF($C$49="特定なし",1,0)</f>
        <v>0</v>
      </c>
      <c r="O42" s="72">
        <f>COUNTIF(G42:N42,1)</f>
        <v>0</v>
      </c>
      <c r="Q42" s="96">
        <f>IF(O42&gt;0,"〇","")</f>
      </c>
      <c r="R42" s="97">
        <f>COUNTIF(Q42:Q49,"〇")</f>
        <v>0</v>
      </c>
    </row>
    <row r="43" spans="1:20" ht="30" customHeight="1">
      <c r="A43" s="133"/>
      <c r="B43" s="135"/>
      <c r="C43" s="95"/>
      <c r="D43" s="137"/>
      <c r="F43" s="88" t="s">
        <v>136</v>
      </c>
      <c r="G43" s="72">
        <f>IF($C$42="身体障害者（細分なし）",1,0)</f>
        <v>0</v>
      </c>
      <c r="H43" s="72">
        <f>IF($C$43="身体障害者（細分なし）",1,0)</f>
        <v>0</v>
      </c>
      <c r="I43" s="72">
        <f>IF($C$44="身体障害者（細分なし）",1,0)</f>
        <v>0</v>
      </c>
      <c r="J43" s="72">
        <f>IF($C$45="身体障害者（細分なし）",1,0)</f>
        <v>0</v>
      </c>
      <c r="K43" s="72">
        <f>IF($C$46="身体障害者（細分なし）",1,0)</f>
        <v>0</v>
      </c>
      <c r="L43" s="72">
        <f>IF($C$47="身体障害者（細分なし）",1,0)</f>
        <v>0</v>
      </c>
      <c r="M43" s="72">
        <f>IF($C$48="身体障害者（細分なし）",1,0)</f>
        <v>0</v>
      </c>
      <c r="N43" s="72">
        <f>IF($C$49="身体障害者（細分なし）",1,0)</f>
        <v>0</v>
      </c>
      <c r="O43" s="72">
        <f>COUNTIF(G43:N43,1)</f>
        <v>0</v>
      </c>
      <c r="Q43" s="96">
        <f aca="true" t="shared" si="0" ref="Q43:Q49">IF(O43&gt;0,"〇","")</f>
      </c>
      <c r="S43" s="96">
        <f>IF(O43&gt;0,"〇","")</f>
      </c>
      <c r="T43" s="97">
        <f>COUNTIF(S43:S47,"〇")</f>
        <v>0</v>
      </c>
    </row>
    <row r="44" spans="1:19" ht="30" customHeight="1">
      <c r="A44" s="133"/>
      <c r="B44" s="135"/>
      <c r="C44" s="95"/>
      <c r="D44" s="137"/>
      <c r="F44" s="88" t="s">
        <v>92</v>
      </c>
      <c r="G44" s="72">
        <f>IF($C$42="身体障害者（肢体不自由）",1,0)</f>
        <v>0</v>
      </c>
      <c r="H44" s="72">
        <f>IF($C$43="身体障害者（肢体不自由）",1,0)</f>
        <v>0</v>
      </c>
      <c r="I44" s="72">
        <f>IF($C$44="身体障害者（肢体不自由）",1,0)</f>
        <v>0</v>
      </c>
      <c r="J44" s="72">
        <f>IF($C$45="身体障害者（肢体不自由）",1,0)</f>
        <v>0</v>
      </c>
      <c r="K44" s="72">
        <f>IF($C$46="身体障害者（肢体不自由）",1,0)</f>
        <v>0</v>
      </c>
      <c r="L44" s="72">
        <f>IF($C$47="身体障害者（肢体不自由）",1,0)</f>
        <v>0</v>
      </c>
      <c r="M44" s="72">
        <f>IF($C$48="身体障害者（肢体不自由）",1,0)</f>
        <v>0</v>
      </c>
      <c r="N44" s="72">
        <f>IF($C$49="身体障害者（肢体不自由）",1,0)</f>
        <v>0</v>
      </c>
      <c r="O44" s="72">
        <f>COUNTIF(G44:N44,1)</f>
        <v>0</v>
      </c>
      <c r="Q44" s="96">
        <f t="shared" si="0"/>
      </c>
      <c r="S44" s="96">
        <f>IF(O44&gt;0,"〇","")</f>
      </c>
    </row>
    <row r="45" spans="1:19" ht="30" customHeight="1">
      <c r="A45" s="133"/>
      <c r="B45" s="135"/>
      <c r="C45" s="95"/>
      <c r="D45" s="137"/>
      <c r="F45" s="88" t="s">
        <v>93</v>
      </c>
      <c r="G45" s="72">
        <f>IF($C$42="身体障害者（視覚障害）",1,0)</f>
        <v>0</v>
      </c>
      <c r="H45" s="72">
        <f>IF($C$43="身体障害者（視覚障害）",1,0)</f>
        <v>0</v>
      </c>
      <c r="I45" s="72">
        <f>IF($C$44="身体障害者（視覚障害）",1,0)</f>
        <v>0</v>
      </c>
      <c r="J45" s="72">
        <f>IF($C$45="身体障害者（視覚障害）",1,0)</f>
        <v>0</v>
      </c>
      <c r="K45" s="72">
        <f>IF($C$46="身体障害者（視覚障害）",1,0)</f>
        <v>0</v>
      </c>
      <c r="L45" s="72">
        <f>IF($C$47="身体障害者（視覚障害）",1,0)</f>
        <v>0</v>
      </c>
      <c r="M45" s="72">
        <f>IF($C$48="身体障害者（視覚障害）",1,0)</f>
        <v>0</v>
      </c>
      <c r="N45" s="72">
        <f>IF($C$49="身体障害者（視覚障害）",1,0)</f>
        <v>0</v>
      </c>
      <c r="O45" s="72">
        <f>COUNTIF(G45:N45,1)</f>
        <v>0</v>
      </c>
      <c r="Q45" s="96">
        <f t="shared" si="0"/>
      </c>
      <c r="S45" s="96">
        <f>IF(O45&gt;0,"〇","")</f>
      </c>
    </row>
    <row r="46" spans="1:19" ht="30" customHeight="1">
      <c r="A46" s="133"/>
      <c r="B46" s="135"/>
      <c r="C46" s="95"/>
      <c r="D46" s="137"/>
      <c r="F46" s="88" t="s">
        <v>94</v>
      </c>
      <c r="G46" s="72">
        <f>IF($C$42="身体障害者（聴覚・言語）",1,0)</f>
        <v>0</v>
      </c>
      <c r="H46" s="72">
        <f>IF($C$43="身体障害者（聴覚・言語）",1,0)</f>
        <v>0</v>
      </c>
      <c r="I46" s="72">
        <f>IF($C$44="身体障害者（聴覚・言語）",1,0)</f>
        <v>0</v>
      </c>
      <c r="J46" s="72">
        <f>IF($C$45="身体障害者（聴覚・言語）",1,0)</f>
        <v>0</v>
      </c>
      <c r="K46" s="72">
        <f>IF($C$46="身体障害者（聴覚・言語）",1,0)</f>
        <v>0</v>
      </c>
      <c r="L46" s="72">
        <f>IF($C$47="身体障害者（聴覚・言語）",1,0)</f>
        <v>0</v>
      </c>
      <c r="M46" s="72">
        <f>IF($C$48="身体障害者（聴覚・言語）",1,0)</f>
        <v>0</v>
      </c>
      <c r="N46" s="72">
        <f>IF($C$49="身体障害者（聴覚・言語）",1,0)</f>
        <v>0</v>
      </c>
      <c r="O46" s="72">
        <f>COUNTIF(G46:N46,1)</f>
        <v>0</v>
      </c>
      <c r="Q46" s="96">
        <f t="shared" si="0"/>
      </c>
      <c r="S46" s="96">
        <f>IF(O46&gt;0,"〇","")</f>
      </c>
    </row>
    <row r="47" spans="1:19" ht="30" customHeight="1">
      <c r="A47" s="133"/>
      <c r="B47" s="135"/>
      <c r="C47" s="95"/>
      <c r="D47" s="137"/>
      <c r="F47" s="88" t="s">
        <v>95</v>
      </c>
      <c r="G47" s="72">
        <f>IF($C$42="身体障害者（内部障害）",1,0)</f>
        <v>0</v>
      </c>
      <c r="H47" s="72">
        <f>IF($C$43="身体障害者（内部障害）",1,0)</f>
        <v>0</v>
      </c>
      <c r="I47" s="72">
        <f>IF($C$44="身体障害者（内部障害）",1,0)</f>
        <v>0</v>
      </c>
      <c r="J47" s="72">
        <f>IF($C$45="身体障害者（内部障害）",1,0)</f>
        <v>0</v>
      </c>
      <c r="K47" s="72">
        <f>IF($C$46="身体障害者（内部障害）",1,0)</f>
        <v>0</v>
      </c>
      <c r="L47" s="72">
        <f>IF($C$47="身体障害者（内部障害）",1,0)</f>
        <v>0</v>
      </c>
      <c r="M47" s="72">
        <f>IF($C$48="身体障害者（内部障害）",1,0)</f>
        <v>0</v>
      </c>
      <c r="N47" s="72">
        <f>IF($C$49="身体障害者（内部障害）",1,0)</f>
        <v>0</v>
      </c>
      <c r="O47" s="72">
        <f>COUNTIF(G47:N47,1)</f>
        <v>0</v>
      </c>
      <c r="Q47" s="96">
        <f t="shared" si="0"/>
      </c>
      <c r="S47" s="96">
        <f>IF(O47&gt;0,"〇","")</f>
      </c>
    </row>
    <row r="48" spans="1:17" ht="30" customHeight="1">
      <c r="A48" s="133"/>
      <c r="B48" s="135"/>
      <c r="C48" s="95"/>
      <c r="D48" s="137"/>
      <c r="F48" s="88" t="s">
        <v>96</v>
      </c>
      <c r="G48" s="72">
        <f>IF($C$42="知的障害者",1,0)</f>
        <v>0</v>
      </c>
      <c r="H48" s="72">
        <f>IF($C$43="知的障害者",1,0)</f>
        <v>0</v>
      </c>
      <c r="I48" s="72">
        <f>IF($C$44="知的障害者",1,0)</f>
        <v>0</v>
      </c>
      <c r="J48" s="72">
        <f>IF($C$45="知的障害者",1,0)</f>
        <v>0</v>
      </c>
      <c r="K48" s="72">
        <f>IF($C$46="知的障害者",1,0)</f>
        <v>0</v>
      </c>
      <c r="L48" s="72">
        <f>IF($C$47="知的障害者",1,0)</f>
        <v>0</v>
      </c>
      <c r="M48" s="72">
        <f>IF($C$48="知的障害者",1,0)</f>
        <v>0</v>
      </c>
      <c r="N48" s="72">
        <f>IF($C$49="知的障害者",1,0)</f>
        <v>0</v>
      </c>
      <c r="O48" s="72">
        <f>COUNTIF(G48:N48,1)</f>
        <v>0</v>
      </c>
      <c r="Q48" s="96">
        <f t="shared" si="0"/>
      </c>
    </row>
    <row r="49" spans="1:17" ht="30" customHeight="1">
      <c r="A49" s="133"/>
      <c r="B49" s="135"/>
      <c r="C49" s="95"/>
      <c r="D49" s="137"/>
      <c r="F49" s="88" t="s">
        <v>30</v>
      </c>
      <c r="G49" s="72">
        <f>IF($C$42="精神障害者",1,0)</f>
        <v>0</v>
      </c>
      <c r="H49" s="72">
        <f>IF($C$43="精神障害者",1,0)</f>
        <v>0</v>
      </c>
      <c r="I49" s="72">
        <f>IF($C$44="精神障害者",1,0)</f>
        <v>0</v>
      </c>
      <c r="J49" s="72">
        <f>IF($C$45="精神障害者",1,0)</f>
        <v>0</v>
      </c>
      <c r="K49" s="72">
        <f>IF($C$46="精神障害者",1,0)</f>
        <v>0</v>
      </c>
      <c r="L49" s="72">
        <f>IF($C$47="精神障害者",1,0)</f>
        <v>0</v>
      </c>
      <c r="M49" s="72">
        <f>IF($C$48="精神障害者",1,0)</f>
        <v>0</v>
      </c>
      <c r="N49" s="72">
        <f>IF($C$49="精神障害者",1,0)</f>
        <v>0</v>
      </c>
      <c r="O49" s="72">
        <f>COUNTIF(G49:N49,1)</f>
        <v>0</v>
      </c>
      <c r="Q49" s="96">
        <f t="shared" si="0"/>
      </c>
    </row>
    <row r="50" spans="1:4" ht="30" customHeight="1">
      <c r="A50" s="121">
        <v>4</v>
      </c>
      <c r="B50" s="91" t="s">
        <v>137</v>
      </c>
      <c r="C50" s="94"/>
      <c r="D50" s="82"/>
    </row>
    <row r="51" spans="1:4" ht="30" customHeight="1">
      <c r="A51" s="122"/>
      <c r="B51" s="91" t="s">
        <v>138</v>
      </c>
      <c r="C51" s="94"/>
      <c r="D51" s="82"/>
    </row>
    <row r="52" spans="1:4" ht="30" customHeight="1">
      <c r="A52" s="123"/>
      <c r="B52" s="91" t="s">
        <v>141</v>
      </c>
      <c r="C52" s="94"/>
      <c r="D52" s="82"/>
    </row>
    <row r="53" spans="1:4" ht="30" customHeight="1">
      <c r="A53" s="121">
        <v>5</v>
      </c>
      <c r="B53" s="91" t="s">
        <v>139</v>
      </c>
      <c r="C53" s="94"/>
      <c r="D53" s="82"/>
    </row>
    <row r="54" spans="1:4" ht="30" customHeight="1">
      <c r="A54" s="122"/>
      <c r="B54" s="91" t="s">
        <v>140</v>
      </c>
      <c r="C54" s="94"/>
      <c r="D54" s="82"/>
    </row>
    <row r="55" spans="1:4" ht="30" customHeight="1">
      <c r="A55" s="123"/>
      <c r="B55" s="91" t="s">
        <v>142</v>
      </c>
      <c r="C55" s="94"/>
      <c r="D55" s="82"/>
    </row>
    <row r="56" spans="1:4" ht="30" customHeight="1">
      <c r="A56" s="121">
        <v>6</v>
      </c>
      <c r="B56" s="91" t="s">
        <v>143</v>
      </c>
      <c r="C56" s="94"/>
      <c r="D56" s="82"/>
    </row>
    <row r="57" spans="1:6" ht="30" customHeight="1">
      <c r="A57" s="122"/>
      <c r="B57" s="91" t="s">
        <v>144</v>
      </c>
      <c r="C57" s="94"/>
      <c r="D57" s="82"/>
      <c r="F57" s="88"/>
    </row>
    <row r="58" spans="1:6" ht="30" customHeight="1">
      <c r="A58" s="123"/>
      <c r="B58" s="91" t="s">
        <v>145</v>
      </c>
      <c r="C58" s="94"/>
      <c r="D58" s="82"/>
      <c r="F58" s="88"/>
    </row>
    <row r="59" spans="1:6" ht="30" customHeight="1" thickBot="1">
      <c r="A59" s="110"/>
      <c r="B59" s="110" t="s">
        <v>148</v>
      </c>
      <c r="C59" s="110"/>
      <c r="D59" s="110"/>
      <c r="F59" s="88"/>
    </row>
    <row r="60" spans="1:4" s="78" customFormat="1" ht="24.75" customHeight="1">
      <c r="A60" s="74"/>
      <c r="B60" s="75"/>
      <c r="C60" s="76" t="s">
        <v>72</v>
      </c>
      <c r="D60" s="77" t="s">
        <v>73</v>
      </c>
    </row>
    <row r="61" spans="1:19" ht="30" customHeight="1">
      <c r="A61" s="121">
        <v>1</v>
      </c>
      <c r="B61" s="506" t="s">
        <v>149</v>
      </c>
      <c r="C61" s="95"/>
      <c r="D61" s="82"/>
      <c r="F61" s="88" t="s">
        <v>150</v>
      </c>
      <c r="G61" s="72">
        <f>IF($C$61=F61,1,0)</f>
        <v>0</v>
      </c>
      <c r="H61" s="72">
        <f>IF($C$62=F61,1,0)</f>
        <v>0</v>
      </c>
      <c r="I61" s="72">
        <f>IF($C$63=F61,1,0)</f>
        <v>0</v>
      </c>
      <c r="J61" s="72">
        <f>IF($C$64=F61,1,0)</f>
        <v>0</v>
      </c>
      <c r="K61" s="72">
        <f>IF($C$65=F61,1,0)</f>
        <v>0</v>
      </c>
      <c r="L61" s="72">
        <f>IF($C$66=F61,1,0)</f>
        <v>0</v>
      </c>
      <c r="M61" s="72">
        <f>IF($C$67=F61,1,0)</f>
        <v>0</v>
      </c>
      <c r="N61" s="72">
        <f>IF($C$68=F61,1,0)</f>
        <v>0</v>
      </c>
      <c r="O61" s="72">
        <f>IF($C$69=F61,1,0)</f>
        <v>0</v>
      </c>
      <c r="P61" s="72">
        <f>IF($C$70=F61,1,0)</f>
        <v>0</v>
      </c>
      <c r="Q61" s="72">
        <f>COUNTIF(G61:P61,1)</f>
        <v>0</v>
      </c>
      <c r="R61" s="96">
        <f>IF(Q61&gt;0,"〇","")</f>
      </c>
      <c r="S61" s="97"/>
    </row>
    <row r="62" spans="1:18" ht="30" customHeight="1">
      <c r="A62" s="122"/>
      <c r="B62" s="507"/>
      <c r="C62" s="95"/>
      <c r="D62" s="82"/>
      <c r="F62" s="88" t="s">
        <v>151</v>
      </c>
      <c r="G62" s="72">
        <f aca="true" t="shared" si="1" ref="G62:G68">IF($C$61=F62,1,0)</f>
        <v>0</v>
      </c>
      <c r="H62" s="72">
        <f aca="true" t="shared" si="2" ref="H62:H69">IF($C$62=F62,1,0)</f>
        <v>0</v>
      </c>
      <c r="I62" s="72">
        <f aca="true" t="shared" si="3" ref="I62:I69">IF($C$63=F62,1,0)</f>
        <v>0</v>
      </c>
      <c r="J62" s="72">
        <f aca="true" t="shared" si="4" ref="J62:J69">IF($C$64=F62,1,0)</f>
        <v>0</v>
      </c>
      <c r="K62" s="72">
        <f aca="true" t="shared" si="5" ref="K62:K69">IF($C$65=F62,1,0)</f>
        <v>0</v>
      </c>
      <c r="L62" s="72">
        <f aca="true" t="shared" si="6" ref="L62:L69">IF($C$66=F62,1,0)</f>
        <v>0</v>
      </c>
      <c r="M62" s="72">
        <f aca="true" t="shared" si="7" ref="M62:M69">IF($C$67=F62,1,0)</f>
        <v>0</v>
      </c>
      <c r="N62" s="72">
        <f aca="true" t="shared" si="8" ref="N62:N69">IF($C$68=F62,1,0)</f>
        <v>0</v>
      </c>
      <c r="O62" s="72">
        <f>IF($C$69=F62,1,0)</f>
        <v>0</v>
      </c>
      <c r="P62" s="72">
        <f aca="true" t="shared" si="9" ref="P62:P79">IF($C$70=F62,1,0)</f>
        <v>0</v>
      </c>
      <c r="Q62" s="72">
        <f aca="true" t="shared" si="10" ref="Q62:Q70">COUNTIF(G62:P62,1)</f>
        <v>0</v>
      </c>
      <c r="R62" s="96">
        <f aca="true" t="shared" si="11" ref="R62:R79">IF(Q62&gt;0,"〇","")</f>
      </c>
    </row>
    <row r="63" spans="1:18" ht="30" customHeight="1">
      <c r="A63" s="122"/>
      <c r="B63" s="507"/>
      <c r="C63" s="95"/>
      <c r="D63" s="82"/>
      <c r="F63" s="88" t="s">
        <v>152</v>
      </c>
      <c r="G63" s="72">
        <f t="shared" si="1"/>
        <v>0</v>
      </c>
      <c r="H63" s="72">
        <f t="shared" si="2"/>
        <v>0</v>
      </c>
      <c r="I63" s="72">
        <f t="shared" si="3"/>
        <v>0</v>
      </c>
      <c r="J63" s="72">
        <f t="shared" si="4"/>
        <v>0</v>
      </c>
      <c r="K63" s="72">
        <f t="shared" si="5"/>
        <v>0</v>
      </c>
      <c r="L63" s="72">
        <f t="shared" si="6"/>
        <v>0</v>
      </c>
      <c r="M63" s="72">
        <f t="shared" si="7"/>
        <v>0</v>
      </c>
      <c r="N63" s="72">
        <f t="shared" si="8"/>
        <v>0</v>
      </c>
      <c r="O63" s="72">
        <f>IF($C$69=F63,1,0)</f>
        <v>0</v>
      </c>
      <c r="P63" s="72">
        <f t="shared" si="9"/>
        <v>0</v>
      </c>
      <c r="Q63" s="72">
        <f t="shared" si="10"/>
        <v>0</v>
      </c>
      <c r="R63" s="96">
        <f t="shared" si="11"/>
      </c>
    </row>
    <row r="64" spans="1:18" ht="30" customHeight="1">
      <c r="A64" s="122"/>
      <c r="B64" s="507"/>
      <c r="C64" s="95"/>
      <c r="D64" s="82"/>
      <c r="F64" s="88" t="s">
        <v>153</v>
      </c>
      <c r="G64" s="72">
        <f t="shared" si="1"/>
        <v>0</v>
      </c>
      <c r="H64" s="72">
        <f t="shared" si="2"/>
        <v>0</v>
      </c>
      <c r="I64" s="72">
        <f t="shared" si="3"/>
        <v>0</v>
      </c>
      <c r="J64" s="72">
        <f t="shared" si="4"/>
        <v>0</v>
      </c>
      <c r="K64" s="72">
        <f t="shared" si="5"/>
        <v>0</v>
      </c>
      <c r="L64" s="72">
        <f t="shared" si="6"/>
        <v>0</v>
      </c>
      <c r="M64" s="72">
        <f t="shared" si="7"/>
        <v>0</v>
      </c>
      <c r="N64" s="72">
        <f t="shared" si="8"/>
        <v>0</v>
      </c>
      <c r="O64" s="72">
        <f>IF($C$69=F64,1,0)</f>
        <v>0</v>
      </c>
      <c r="P64" s="72">
        <f t="shared" si="9"/>
        <v>0</v>
      </c>
      <c r="Q64" s="72">
        <f t="shared" si="10"/>
        <v>0</v>
      </c>
      <c r="R64" s="96">
        <f t="shared" si="11"/>
      </c>
    </row>
    <row r="65" spans="1:18" ht="30" customHeight="1">
      <c r="A65" s="122"/>
      <c r="B65" s="507"/>
      <c r="C65" s="95"/>
      <c r="D65" s="82"/>
      <c r="F65" s="111" t="s">
        <v>154</v>
      </c>
      <c r="G65" s="72">
        <f t="shared" si="1"/>
        <v>0</v>
      </c>
      <c r="H65" s="72">
        <f t="shared" si="2"/>
        <v>0</v>
      </c>
      <c r="I65" s="72">
        <f t="shared" si="3"/>
        <v>0</v>
      </c>
      <c r="J65" s="72">
        <f t="shared" si="4"/>
        <v>0</v>
      </c>
      <c r="K65" s="72">
        <f t="shared" si="5"/>
        <v>0</v>
      </c>
      <c r="L65" s="72">
        <f t="shared" si="6"/>
        <v>0</v>
      </c>
      <c r="M65" s="72">
        <f t="shared" si="7"/>
        <v>0</v>
      </c>
      <c r="N65" s="72">
        <f t="shared" si="8"/>
        <v>0</v>
      </c>
      <c r="O65" s="72">
        <f>IF($C$69=F65,1,0)</f>
        <v>0</v>
      </c>
      <c r="P65" s="72">
        <f t="shared" si="9"/>
        <v>0</v>
      </c>
      <c r="Q65" s="72">
        <f t="shared" si="10"/>
        <v>0</v>
      </c>
      <c r="R65" s="96">
        <f t="shared" si="11"/>
      </c>
    </row>
    <row r="66" spans="1:18" ht="30" customHeight="1">
      <c r="A66" s="122"/>
      <c r="B66" s="507"/>
      <c r="C66" s="95"/>
      <c r="D66" s="82"/>
      <c r="F66" s="111" t="s">
        <v>155</v>
      </c>
      <c r="G66" s="72">
        <f t="shared" si="1"/>
        <v>0</v>
      </c>
      <c r="H66" s="72">
        <f t="shared" si="2"/>
        <v>0</v>
      </c>
      <c r="I66" s="72">
        <f t="shared" si="3"/>
        <v>0</v>
      </c>
      <c r="J66" s="72">
        <f t="shared" si="4"/>
        <v>0</v>
      </c>
      <c r="K66" s="72">
        <f t="shared" si="5"/>
        <v>0</v>
      </c>
      <c r="L66" s="72">
        <f t="shared" si="6"/>
        <v>0</v>
      </c>
      <c r="M66" s="72">
        <f t="shared" si="7"/>
        <v>0</v>
      </c>
      <c r="N66" s="72">
        <f t="shared" si="8"/>
        <v>0</v>
      </c>
      <c r="O66" s="72">
        <f>IF($C$69=F66,1,0)</f>
        <v>0</v>
      </c>
      <c r="P66" s="72">
        <f t="shared" si="9"/>
        <v>0</v>
      </c>
      <c r="Q66" s="72">
        <f t="shared" si="10"/>
        <v>0</v>
      </c>
      <c r="R66" s="96">
        <f t="shared" si="11"/>
      </c>
    </row>
    <row r="67" spans="1:18" ht="30" customHeight="1">
      <c r="A67" s="122"/>
      <c r="B67" s="507"/>
      <c r="C67" s="95"/>
      <c r="D67" s="82"/>
      <c r="F67" s="88" t="s">
        <v>156</v>
      </c>
      <c r="G67" s="72">
        <f t="shared" si="1"/>
        <v>0</v>
      </c>
      <c r="H67" s="72">
        <f t="shared" si="2"/>
        <v>0</v>
      </c>
      <c r="I67" s="72">
        <f>IF($C$63=F67,1,0)</f>
        <v>0</v>
      </c>
      <c r="J67" s="72">
        <f t="shared" si="4"/>
        <v>0</v>
      </c>
      <c r="K67" s="72">
        <f t="shared" si="5"/>
        <v>0</v>
      </c>
      <c r="L67" s="72">
        <f t="shared" si="6"/>
        <v>0</v>
      </c>
      <c r="M67" s="72">
        <f t="shared" si="7"/>
        <v>0</v>
      </c>
      <c r="N67" s="72">
        <f t="shared" si="8"/>
        <v>0</v>
      </c>
      <c r="O67" s="72">
        <f>IF($C$69=F67,1,0)</f>
        <v>0</v>
      </c>
      <c r="P67" s="72">
        <f t="shared" si="9"/>
        <v>0</v>
      </c>
      <c r="Q67" s="72">
        <f t="shared" si="10"/>
        <v>0</v>
      </c>
      <c r="R67" s="96">
        <f t="shared" si="11"/>
      </c>
    </row>
    <row r="68" spans="1:18" ht="30" customHeight="1">
      <c r="A68" s="122"/>
      <c r="B68" s="507"/>
      <c r="C68" s="95"/>
      <c r="D68" s="82"/>
      <c r="F68" s="88" t="s">
        <v>157</v>
      </c>
      <c r="G68" s="72">
        <f t="shared" si="1"/>
        <v>0</v>
      </c>
      <c r="H68" s="72">
        <f t="shared" si="2"/>
        <v>0</v>
      </c>
      <c r="I68" s="72">
        <f>IF($C$63=F68,1,0)</f>
        <v>0</v>
      </c>
      <c r="J68" s="72">
        <f t="shared" si="4"/>
        <v>0</v>
      </c>
      <c r="K68" s="72">
        <f t="shared" si="5"/>
        <v>0</v>
      </c>
      <c r="L68" s="72">
        <f t="shared" si="6"/>
        <v>0</v>
      </c>
      <c r="M68" s="72">
        <f t="shared" si="7"/>
        <v>0</v>
      </c>
      <c r="N68" s="72">
        <f t="shared" si="8"/>
        <v>0</v>
      </c>
      <c r="O68" s="72">
        <f>IF($C$69=F68,1,0)</f>
        <v>0</v>
      </c>
      <c r="P68" s="72">
        <f t="shared" si="9"/>
        <v>0</v>
      </c>
      <c r="Q68" s="72">
        <f t="shared" si="10"/>
        <v>0</v>
      </c>
      <c r="R68" s="96">
        <f t="shared" si="11"/>
      </c>
    </row>
    <row r="69" spans="1:18" ht="30" customHeight="1">
      <c r="A69" s="122"/>
      <c r="B69" s="507"/>
      <c r="C69" s="95"/>
      <c r="D69" s="82"/>
      <c r="F69" s="88" t="s">
        <v>158</v>
      </c>
      <c r="G69" s="72">
        <f>IF($C$61=F69,1,0)</f>
        <v>0</v>
      </c>
      <c r="H69" s="72">
        <f t="shared" si="2"/>
        <v>0</v>
      </c>
      <c r="I69" s="72">
        <f t="shared" si="3"/>
        <v>0</v>
      </c>
      <c r="J69" s="72">
        <f t="shared" si="4"/>
        <v>0</v>
      </c>
      <c r="K69" s="72">
        <f t="shared" si="5"/>
        <v>0</v>
      </c>
      <c r="L69" s="72">
        <f t="shared" si="6"/>
        <v>0</v>
      </c>
      <c r="M69" s="72">
        <f t="shared" si="7"/>
        <v>0</v>
      </c>
      <c r="N69" s="72">
        <f t="shared" si="8"/>
        <v>0</v>
      </c>
      <c r="O69" s="72">
        <f>IF($C$69=F69,1,0)</f>
        <v>0</v>
      </c>
      <c r="P69" s="72">
        <f t="shared" si="9"/>
        <v>0</v>
      </c>
      <c r="Q69" s="72">
        <f t="shared" si="10"/>
        <v>0</v>
      </c>
      <c r="R69" s="96">
        <f>IF(Q69&gt;0,"〇","")</f>
      </c>
    </row>
    <row r="70" spans="1:18" ht="30" customHeight="1">
      <c r="A70" s="123"/>
      <c r="B70" s="508"/>
      <c r="C70" s="95"/>
      <c r="D70" s="82"/>
      <c r="F70" s="88" t="s">
        <v>189</v>
      </c>
      <c r="G70" s="72">
        <f>IF($C$61=F70,1,0)</f>
        <v>0</v>
      </c>
      <c r="H70" s="72">
        <f>IF($C$62=F70,1,0)</f>
        <v>0</v>
      </c>
      <c r="I70" s="72">
        <f>IF($C$63=F70,1,0)</f>
        <v>0</v>
      </c>
      <c r="J70" s="72">
        <f>IF($C$64=F70,1,0)</f>
        <v>0</v>
      </c>
      <c r="K70" s="72">
        <f>IF($C$65=F70,1,0)</f>
        <v>0</v>
      </c>
      <c r="L70" s="72">
        <f>IF($C$66=F70,1,0)</f>
        <v>0</v>
      </c>
      <c r="M70" s="72">
        <f>IF($C$67=F70,1,0)</f>
        <v>0</v>
      </c>
      <c r="N70" s="72">
        <f>IF($C$68=F70,1,0)</f>
        <v>0</v>
      </c>
      <c r="O70" s="72">
        <f>IF($C$69=F70,1,0)</f>
        <v>0</v>
      </c>
      <c r="P70" s="72">
        <f t="shared" si="9"/>
        <v>0</v>
      </c>
      <c r="Q70" s="72">
        <f>COUNTIF(G70:P70,1)</f>
        <v>0</v>
      </c>
      <c r="R70" s="96">
        <f>IF(Q70&gt;0,"〇","")</f>
      </c>
    </row>
    <row r="71" spans="1:18" s="114" customFormat="1" ht="30" customHeight="1">
      <c r="A71" s="138">
        <v>2</v>
      </c>
      <c r="B71" s="503" t="s">
        <v>159</v>
      </c>
      <c r="C71" s="112"/>
      <c r="D71" s="113"/>
      <c r="F71" s="115" t="s">
        <v>150</v>
      </c>
      <c r="G71" s="114">
        <f>IF($C$71=F71,1,0)</f>
        <v>0</v>
      </c>
      <c r="H71" s="114">
        <f>IF($C$72=F71,1,0)</f>
        <v>0</v>
      </c>
      <c r="I71" s="114">
        <f>IF($C$73=F71,1,0)</f>
        <v>0</v>
      </c>
      <c r="J71" s="114">
        <f>IF($C$74=F71,1,0)</f>
        <v>0</v>
      </c>
      <c r="K71" s="114">
        <f>IF($C$75=F71,1,0)</f>
        <v>0</v>
      </c>
      <c r="L71" s="114">
        <f>IF($C$76=F71,1,0)</f>
        <v>0</v>
      </c>
      <c r="M71" s="114">
        <f>IF($C$77=F71,1,0)</f>
        <v>0</v>
      </c>
      <c r="N71" s="114">
        <f>IF($C$78=F71,1,0)</f>
        <v>0</v>
      </c>
      <c r="O71" s="114">
        <f>IF($C$79=F71,1,0)</f>
        <v>0</v>
      </c>
      <c r="P71" s="114">
        <f t="shared" si="9"/>
        <v>0</v>
      </c>
      <c r="Q71" s="114">
        <f aca="true" t="shared" si="12" ref="Q71:Q80">COUNTIF(G71:P71,1)</f>
        <v>0</v>
      </c>
      <c r="R71" s="116">
        <f>IF(Q71&gt;0,"〇","")</f>
      </c>
    </row>
    <row r="72" spans="1:18" s="114" customFormat="1" ht="30" customHeight="1">
      <c r="A72" s="139"/>
      <c r="B72" s="504"/>
      <c r="C72" s="112"/>
      <c r="D72" s="113"/>
      <c r="F72" s="115" t="s">
        <v>151</v>
      </c>
      <c r="G72" s="114">
        <f aca="true" t="shared" si="13" ref="G72:G79">IF($C$71=F72,1,0)</f>
        <v>0</v>
      </c>
      <c r="H72" s="114">
        <f aca="true" t="shared" si="14" ref="H72:H79">IF($C$72=F72,1,0)</f>
        <v>0</v>
      </c>
      <c r="I72" s="114">
        <f aca="true" t="shared" si="15" ref="I72:I79">IF($C$73=F72,1,0)</f>
        <v>0</v>
      </c>
      <c r="J72" s="114">
        <f aca="true" t="shared" si="16" ref="J72:J79">IF($C$74=F72,1,0)</f>
        <v>0</v>
      </c>
      <c r="K72" s="114">
        <f aca="true" t="shared" si="17" ref="K72:K79">IF($C$75=F72,1,0)</f>
        <v>0</v>
      </c>
      <c r="L72" s="114">
        <f aca="true" t="shared" si="18" ref="L72:L79">IF($C$76=F72,1,0)</f>
        <v>0</v>
      </c>
      <c r="M72" s="114">
        <f aca="true" t="shared" si="19" ref="M72:M79">IF($C$77=F72,1,0)</f>
        <v>0</v>
      </c>
      <c r="N72" s="114">
        <f aca="true" t="shared" si="20" ref="N72:N79">IF($C$78=F72,1,0)</f>
        <v>0</v>
      </c>
      <c r="O72" s="114">
        <f>IF($C$79=F72,1,0)</f>
        <v>0</v>
      </c>
      <c r="P72" s="114">
        <f t="shared" si="9"/>
        <v>0</v>
      </c>
      <c r="Q72" s="114">
        <f t="shared" si="12"/>
        <v>0</v>
      </c>
      <c r="R72" s="116">
        <f t="shared" si="11"/>
      </c>
    </row>
    <row r="73" spans="1:18" s="114" customFormat="1" ht="30" customHeight="1">
      <c r="A73" s="139"/>
      <c r="B73" s="504"/>
      <c r="C73" s="112"/>
      <c r="D73" s="113"/>
      <c r="F73" s="115" t="s">
        <v>152</v>
      </c>
      <c r="G73" s="114">
        <f t="shared" si="13"/>
        <v>0</v>
      </c>
      <c r="H73" s="114">
        <f t="shared" si="14"/>
        <v>0</v>
      </c>
      <c r="I73" s="114">
        <f t="shared" si="15"/>
        <v>0</v>
      </c>
      <c r="J73" s="114">
        <f t="shared" si="16"/>
        <v>0</v>
      </c>
      <c r="K73" s="114">
        <f t="shared" si="17"/>
        <v>0</v>
      </c>
      <c r="L73" s="114">
        <f t="shared" si="18"/>
        <v>0</v>
      </c>
      <c r="M73" s="114">
        <f t="shared" si="19"/>
        <v>0</v>
      </c>
      <c r="N73" s="114">
        <f t="shared" si="20"/>
        <v>0</v>
      </c>
      <c r="O73" s="114">
        <f>IF($C$79=F73,1,0)</f>
        <v>0</v>
      </c>
      <c r="P73" s="114">
        <f t="shared" si="9"/>
        <v>0</v>
      </c>
      <c r="Q73" s="114">
        <f t="shared" si="12"/>
        <v>0</v>
      </c>
      <c r="R73" s="116">
        <f t="shared" si="11"/>
      </c>
    </row>
    <row r="74" spans="1:18" s="114" customFormat="1" ht="30" customHeight="1">
      <c r="A74" s="139"/>
      <c r="B74" s="504"/>
      <c r="C74" s="112"/>
      <c r="D74" s="113"/>
      <c r="F74" s="115" t="s">
        <v>153</v>
      </c>
      <c r="G74" s="114">
        <f t="shared" si="13"/>
        <v>0</v>
      </c>
      <c r="H74" s="114">
        <f t="shared" si="14"/>
        <v>0</v>
      </c>
      <c r="I74" s="114">
        <f t="shared" si="15"/>
        <v>0</v>
      </c>
      <c r="J74" s="114">
        <f t="shared" si="16"/>
        <v>0</v>
      </c>
      <c r="K74" s="114">
        <f t="shared" si="17"/>
        <v>0</v>
      </c>
      <c r="L74" s="114">
        <f t="shared" si="18"/>
        <v>0</v>
      </c>
      <c r="M74" s="114">
        <f t="shared" si="19"/>
        <v>0</v>
      </c>
      <c r="N74" s="114">
        <f t="shared" si="20"/>
        <v>0</v>
      </c>
      <c r="O74" s="114">
        <f>IF($C$79=F74,1,0)</f>
        <v>0</v>
      </c>
      <c r="P74" s="114">
        <f t="shared" si="9"/>
        <v>0</v>
      </c>
      <c r="Q74" s="114">
        <f t="shared" si="12"/>
        <v>0</v>
      </c>
      <c r="R74" s="116">
        <f t="shared" si="11"/>
      </c>
    </row>
    <row r="75" spans="1:18" s="114" customFormat="1" ht="30" customHeight="1">
      <c r="A75" s="139"/>
      <c r="B75" s="504"/>
      <c r="C75" s="112"/>
      <c r="D75" s="113"/>
      <c r="F75" s="117" t="s">
        <v>154</v>
      </c>
      <c r="G75" s="114">
        <f t="shared" si="13"/>
        <v>0</v>
      </c>
      <c r="H75" s="114">
        <f t="shared" si="14"/>
        <v>0</v>
      </c>
      <c r="I75" s="114">
        <f t="shared" si="15"/>
        <v>0</v>
      </c>
      <c r="J75" s="114">
        <f t="shared" si="16"/>
        <v>0</v>
      </c>
      <c r="K75" s="114">
        <f t="shared" si="17"/>
        <v>0</v>
      </c>
      <c r="L75" s="114">
        <f t="shared" si="18"/>
        <v>0</v>
      </c>
      <c r="M75" s="114">
        <f t="shared" si="19"/>
        <v>0</v>
      </c>
      <c r="N75" s="114">
        <f t="shared" si="20"/>
        <v>0</v>
      </c>
      <c r="O75" s="114">
        <f>IF($C$79=F75,1,0)</f>
        <v>0</v>
      </c>
      <c r="P75" s="114">
        <f t="shared" si="9"/>
        <v>0</v>
      </c>
      <c r="Q75" s="114">
        <f t="shared" si="12"/>
        <v>0</v>
      </c>
      <c r="R75" s="116">
        <f t="shared" si="11"/>
      </c>
    </row>
    <row r="76" spans="1:18" s="114" customFormat="1" ht="30" customHeight="1">
      <c r="A76" s="139"/>
      <c r="B76" s="504"/>
      <c r="C76" s="112"/>
      <c r="D76" s="113"/>
      <c r="F76" s="117" t="s">
        <v>155</v>
      </c>
      <c r="G76" s="114">
        <f t="shared" si="13"/>
        <v>0</v>
      </c>
      <c r="H76" s="114">
        <f t="shared" si="14"/>
        <v>0</v>
      </c>
      <c r="I76" s="114">
        <f t="shared" si="15"/>
        <v>0</v>
      </c>
      <c r="J76" s="114">
        <f t="shared" si="16"/>
        <v>0</v>
      </c>
      <c r="K76" s="114">
        <f t="shared" si="17"/>
        <v>0</v>
      </c>
      <c r="L76" s="114">
        <f t="shared" si="18"/>
        <v>0</v>
      </c>
      <c r="M76" s="114">
        <f t="shared" si="19"/>
        <v>0</v>
      </c>
      <c r="N76" s="114">
        <f t="shared" si="20"/>
        <v>0</v>
      </c>
      <c r="O76" s="114">
        <f>IF($C$79=F76,1,0)</f>
        <v>0</v>
      </c>
      <c r="P76" s="114">
        <f t="shared" si="9"/>
        <v>0</v>
      </c>
      <c r="Q76" s="114">
        <f t="shared" si="12"/>
        <v>0</v>
      </c>
      <c r="R76" s="116">
        <f t="shared" si="11"/>
      </c>
    </row>
    <row r="77" spans="1:18" s="114" customFormat="1" ht="30" customHeight="1">
      <c r="A77" s="139"/>
      <c r="B77" s="504"/>
      <c r="C77" s="112"/>
      <c r="D77" s="113"/>
      <c r="F77" s="115" t="s">
        <v>156</v>
      </c>
      <c r="G77" s="114">
        <f t="shared" si="13"/>
        <v>0</v>
      </c>
      <c r="H77" s="114">
        <f t="shared" si="14"/>
        <v>0</v>
      </c>
      <c r="I77" s="114">
        <f t="shared" si="15"/>
        <v>0</v>
      </c>
      <c r="J77" s="114">
        <f t="shared" si="16"/>
        <v>0</v>
      </c>
      <c r="K77" s="114">
        <f t="shared" si="17"/>
        <v>0</v>
      </c>
      <c r="L77" s="114">
        <f t="shared" si="18"/>
        <v>0</v>
      </c>
      <c r="M77" s="114">
        <f t="shared" si="19"/>
        <v>0</v>
      </c>
      <c r="N77" s="114">
        <f t="shared" si="20"/>
        <v>0</v>
      </c>
      <c r="O77" s="114">
        <f>IF($C$79=F77,1,0)</f>
        <v>0</v>
      </c>
      <c r="P77" s="114">
        <f t="shared" si="9"/>
        <v>0</v>
      </c>
      <c r="Q77" s="114">
        <f t="shared" si="12"/>
        <v>0</v>
      </c>
      <c r="R77" s="116">
        <f t="shared" si="11"/>
      </c>
    </row>
    <row r="78" spans="1:18" s="114" customFormat="1" ht="30" customHeight="1">
      <c r="A78" s="139"/>
      <c r="B78" s="504"/>
      <c r="C78" s="112"/>
      <c r="D78" s="113"/>
      <c r="F78" s="115" t="s">
        <v>157</v>
      </c>
      <c r="G78" s="114">
        <f t="shared" si="13"/>
        <v>0</v>
      </c>
      <c r="H78" s="114">
        <f t="shared" si="14"/>
        <v>0</v>
      </c>
      <c r="I78" s="114">
        <f t="shared" si="15"/>
        <v>0</v>
      </c>
      <c r="J78" s="114">
        <f t="shared" si="16"/>
        <v>0</v>
      </c>
      <c r="K78" s="114">
        <f t="shared" si="17"/>
        <v>0</v>
      </c>
      <c r="L78" s="114">
        <f t="shared" si="18"/>
        <v>0</v>
      </c>
      <c r="M78" s="114">
        <f t="shared" si="19"/>
        <v>0</v>
      </c>
      <c r="N78" s="114">
        <f t="shared" si="20"/>
        <v>0</v>
      </c>
      <c r="O78" s="114">
        <f>IF($C$79=F78,1,0)</f>
        <v>0</v>
      </c>
      <c r="P78" s="114">
        <f t="shared" si="9"/>
        <v>0</v>
      </c>
      <c r="Q78" s="114">
        <f t="shared" si="12"/>
        <v>0</v>
      </c>
      <c r="R78" s="116">
        <f t="shared" si="11"/>
      </c>
    </row>
    <row r="79" spans="1:18" s="114" customFormat="1" ht="30" customHeight="1">
      <c r="A79" s="139"/>
      <c r="B79" s="504"/>
      <c r="C79" s="112"/>
      <c r="D79" s="113"/>
      <c r="F79" s="115" t="s">
        <v>158</v>
      </c>
      <c r="G79" s="114">
        <f t="shared" si="13"/>
        <v>0</v>
      </c>
      <c r="H79" s="114">
        <f t="shared" si="14"/>
        <v>0</v>
      </c>
      <c r="I79" s="114">
        <f t="shared" si="15"/>
        <v>0</v>
      </c>
      <c r="J79" s="114">
        <f t="shared" si="16"/>
        <v>0</v>
      </c>
      <c r="K79" s="114">
        <f t="shared" si="17"/>
        <v>0</v>
      </c>
      <c r="L79" s="114">
        <f t="shared" si="18"/>
        <v>0</v>
      </c>
      <c r="M79" s="114">
        <f t="shared" si="19"/>
        <v>0</v>
      </c>
      <c r="N79" s="114">
        <f t="shared" si="20"/>
        <v>0</v>
      </c>
      <c r="O79" s="114">
        <f>IF($C$79=F79,1,0)</f>
        <v>0</v>
      </c>
      <c r="P79" s="114">
        <f t="shared" si="9"/>
        <v>0</v>
      </c>
      <c r="Q79" s="114">
        <f t="shared" si="12"/>
        <v>0</v>
      </c>
      <c r="R79" s="116">
        <f>IF(Q79&gt;0,"〇","")</f>
      </c>
    </row>
    <row r="80" spans="1:18" s="114" customFormat="1" ht="30" customHeight="1">
      <c r="A80" s="140"/>
      <c r="B80" s="505"/>
      <c r="C80" s="112"/>
      <c r="D80" s="113"/>
      <c r="F80" s="115" t="s">
        <v>188</v>
      </c>
      <c r="G80" s="114">
        <f>IF($C$71=F80,1,0)</f>
        <v>0</v>
      </c>
      <c r="H80" s="114">
        <f>IF($C$72=F80,1,0)</f>
        <v>0</v>
      </c>
      <c r="I80" s="114">
        <f>IF($C$73=F80,1,0)</f>
        <v>0</v>
      </c>
      <c r="J80" s="114">
        <f>IF($C$74=F80,1,0)</f>
        <v>0</v>
      </c>
      <c r="K80" s="114">
        <f>IF($C$75=F80,1,0)</f>
        <v>0</v>
      </c>
      <c r="L80" s="114">
        <f>IF($C$76=F80,1,0)</f>
        <v>0</v>
      </c>
      <c r="M80" s="114">
        <f>IF($C$77=F80,1,0)</f>
        <v>0</v>
      </c>
      <c r="N80" s="114">
        <f>IF($C$78=F80,1,0)</f>
        <v>0</v>
      </c>
      <c r="O80" s="114">
        <f>IF($C$79=F80,1,0)</f>
        <v>0</v>
      </c>
      <c r="P80" s="114">
        <f>IF($C$70=F80,1,0)</f>
        <v>0</v>
      </c>
      <c r="Q80" s="114">
        <f>COUNTIF(G80:P80,1)</f>
        <v>0</v>
      </c>
      <c r="R80" s="116">
        <f>IF(Q80&gt;0,"〇","")</f>
      </c>
    </row>
    <row r="81" spans="1:6" ht="30" customHeight="1">
      <c r="A81" s="79">
        <v>3</v>
      </c>
      <c r="B81" s="91" t="s">
        <v>132</v>
      </c>
      <c r="C81" s="95"/>
      <c r="D81" s="82"/>
      <c r="F81" s="88" t="s">
        <v>160</v>
      </c>
    </row>
    <row r="82" spans="1:6" ht="30" customHeight="1">
      <c r="A82" s="132">
        <v>4</v>
      </c>
      <c r="B82" s="91" t="s">
        <v>161</v>
      </c>
      <c r="C82" s="95"/>
      <c r="D82" s="82"/>
      <c r="F82" s="88" t="s">
        <v>88</v>
      </c>
    </row>
    <row r="83" spans="1:6" ht="30" customHeight="1">
      <c r="A83" s="133"/>
      <c r="B83" s="91" t="s">
        <v>162</v>
      </c>
      <c r="C83" s="95"/>
      <c r="D83" s="82"/>
      <c r="F83" s="88"/>
    </row>
    <row r="84" spans="1:6" ht="30" customHeight="1">
      <c r="A84" s="141"/>
      <c r="B84" s="91" t="s">
        <v>163</v>
      </c>
      <c r="C84" s="95"/>
      <c r="D84" s="82"/>
      <c r="F84" s="88"/>
    </row>
    <row r="85" spans="1:6" ht="30" customHeight="1">
      <c r="A85" s="132">
        <v>5</v>
      </c>
      <c r="B85" s="91" t="s">
        <v>164</v>
      </c>
      <c r="C85" s="95"/>
      <c r="D85" s="82"/>
      <c r="F85" s="88"/>
    </row>
    <row r="86" spans="1:6" ht="30" customHeight="1">
      <c r="A86" s="133"/>
      <c r="B86" s="91" t="s">
        <v>165</v>
      </c>
      <c r="C86" s="95"/>
      <c r="D86" s="82"/>
      <c r="F86" s="88"/>
    </row>
    <row r="87" spans="1:6" ht="30" customHeight="1">
      <c r="A87" s="141"/>
      <c r="B87" s="91" t="s">
        <v>166</v>
      </c>
      <c r="C87" s="95"/>
      <c r="D87" s="82"/>
      <c r="F87" s="88"/>
    </row>
    <row r="88" spans="1:6" ht="30" customHeight="1">
      <c r="A88" s="132">
        <v>6</v>
      </c>
      <c r="B88" s="91" t="s">
        <v>167</v>
      </c>
      <c r="C88" s="95"/>
      <c r="D88" s="82"/>
      <c r="F88" s="88"/>
    </row>
    <row r="89" spans="1:6" ht="30" customHeight="1">
      <c r="A89" s="133"/>
      <c r="B89" s="91" t="s">
        <v>168</v>
      </c>
      <c r="C89" s="95"/>
      <c r="D89" s="82"/>
      <c r="F89" s="88"/>
    </row>
    <row r="90" spans="1:6" ht="30" customHeight="1">
      <c r="A90" s="141"/>
      <c r="B90" s="91" t="s">
        <v>169</v>
      </c>
      <c r="C90" s="95"/>
      <c r="D90" s="82"/>
      <c r="F90" s="88"/>
    </row>
    <row r="91" spans="1:6" ht="30" customHeight="1">
      <c r="A91" s="132">
        <v>7</v>
      </c>
      <c r="B91" s="91" t="s">
        <v>170</v>
      </c>
      <c r="C91" s="95"/>
      <c r="D91" s="82"/>
      <c r="F91" s="88"/>
    </row>
    <row r="92" spans="1:6" ht="30" customHeight="1">
      <c r="A92" s="133"/>
      <c r="B92" s="91" t="s">
        <v>171</v>
      </c>
      <c r="C92" s="95"/>
      <c r="D92" s="82"/>
      <c r="F92" s="88"/>
    </row>
    <row r="93" spans="1:6" ht="30" customHeight="1">
      <c r="A93" s="141"/>
      <c r="B93" s="91" t="s">
        <v>172</v>
      </c>
      <c r="C93" s="95"/>
      <c r="D93" s="82"/>
      <c r="F93" s="88"/>
    </row>
    <row r="94" spans="1:6" ht="30" customHeight="1">
      <c r="A94" s="132">
        <v>8</v>
      </c>
      <c r="B94" s="91" t="s">
        <v>173</v>
      </c>
      <c r="C94" s="95"/>
      <c r="D94" s="82"/>
      <c r="F94" s="88"/>
    </row>
    <row r="95" spans="1:6" ht="30" customHeight="1">
      <c r="A95" s="133"/>
      <c r="B95" s="91" t="s">
        <v>174</v>
      </c>
      <c r="C95" s="95"/>
      <c r="D95" s="82"/>
      <c r="F95" s="88"/>
    </row>
    <row r="96" spans="1:6" ht="30" customHeight="1">
      <c r="A96" s="141"/>
      <c r="B96" s="91" t="s">
        <v>175</v>
      </c>
      <c r="C96" s="95"/>
      <c r="D96" s="82"/>
      <c r="F96" s="88"/>
    </row>
    <row r="97" spans="1:6" ht="30" customHeight="1">
      <c r="A97" s="132">
        <v>9</v>
      </c>
      <c r="B97" s="91" t="s">
        <v>176</v>
      </c>
      <c r="C97" s="95"/>
      <c r="D97" s="82"/>
      <c r="F97" s="88"/>
    </row>
    <row r="98" spans="1:6" ht="30" customHeight="1">
      <c r="A98" s="133"/>
      <c r="B98" s="91" t="s">
        <v>177</v>
      </c>
      <c r="C98" s="95"/>
      <c r="D98" s="82"/>
      <c r="F98" s="88"/>
    </row>
    <row r="99" spans="1:6" ht="30" customHeight="1">
      <c r="A99" s="141"/>
      <c r="B99" s="91" t="s">
        <v>178</v>
      </c>
      <c r="C99" s="95"/>
      <c r="D99" s="82"/>
      <c r="F99" s="88"/>
    </row>
    <row r="100" spans="1:6" ht="30" customHeight="1">
      <c r="A100" s="132">
        <v>10</v>
      </c>
      <c r="B100" s="91" t="s">
        <v>179</v>
      </c>
      <c r="C100" s="95"/>
      <c r="D100" s="82"/>
      <c r="F100" s="88"/>
    </row>
    <row r="101" spans="1:6" ht="30" customHeight="1">
      <c r="A101" s="133"/>
      <c r="B101" s="91" t="s">
        <v>180</v>
      </c>
      <c r="C101" s="95"/>
      <c r="D101" s="82"/>
      <c r="F101" s="88"/>
    </row>
    <row r="102" spans="1:6" ht="30" customHeight="1">
      <c r="A102" s="141"/>
      <c r="B102" s="91" t="s">
        <v>181</v>
      </c>
      <c r="C102" s="95"/>
      <c r="D102" s="82"/>
      <c r="F102" s="88"/>
    </row>
    <row r="103" spans="1:6" ht="30" customHeight="1">
      <c r="A103" s="132">
        <v>11</v>
      </c>
      <c r="B103" s="91" t="s">
        <v>182</v>
      </c>
      <c r="C103" s="95"/>
      <c r="D103" s="82"/>
      <c r="F103" s="88"/>
    </row>
    <row r="104" spans="1:6" ht="30" customHeight="1">
      <c r="A104" s="133"/>
      <c r="B104" s="91" t="s">
        <v>183</v>
      </c>
      <c r="C104" s="95"/>
      <c r="D104" s="82"/>
      <c r="F104" s="88"/>
    </row>
    <row r="105" spans="1:6" ht="30" customHeight="1">
      <c r="A105" s="141"/>
      <c r="B105" s="91" t="s">
        <v>184</v>
      </c>
      <c r="C105" s="95"/>
      <c r="D105" s="82"/>
      <c r="F105" s="88"/>
    </row>
    <row r="106" spans="1:4" ht="27">
      <c r="A106" s="132">
        <v>12</v>
      </c>
      <c r="B106" s="509" t="s">
        <v>190</v>
      </c>
      <c r="C106" s="510"/>
      <c r="D106" s="82"/>
    </row>
    <row r="107" spans="1:4" ht="27">
      <c r="A107" s="133"/>
      <c r="B107" s="509" t="s">
        <v>191</v>
      </c>
      <c r="C107" s="510"/>
      <c r="D107" s="82"/>
    </row>
    <row r="108" spans="1:4" ht="27">
      <c r="A108" s="141"/>
      <c r="B108" s="509" t="s">
        <v>192</v>
      </c>
      <c r="C108" s="510"/>
      <c r="D108" s="82"/>
    </row>
  </sheetData>
  <sheetProtection/>
  <mergeCells count="28">
    <mergeCell ref="A106:A108"/>
    <mergeCell ref="A88:A90"/>
    <mergeCell ref="A91:A93"/>
    <mergeCell ref="A94:A96"/>
    <mergeCell ref="A97:A99"/>
    <mergeCell ref="A100:A102"/>
    <mergeCell ref="A103:A105"/>
    <mergeCell ref="A82:A84"/>
    <mergeCell ref="A85:A87"/>
    <mergeCell ref="A71:A80"/>
    <mergeCell ref="B71:B80"/>
    <mergeCell ref="A61:A70"/>
    <mergeCell ref="B61:B70"/>
    <mergeCell ref="A1:B1"/>
    <mergeCell ref="A2:D2"/>
    <mergeCell ref="A3:D3"/>
    <mergeCell ref="A42:A49"/>
    <mergeCell ref="B42:B49"/>
    <mergeCell ref="D42:D49"/>
    <mergeCell ref="A11:A16"/>
    <mergeCell ref="A5:A10"/>
    <mergeCell ref="A56:A58"/>
    <mergeCell ref="A17:A22"/>
    <mergeCell ref="A23:A28"/>
    <mergeCell ref="A29:A34"/>
    <mergeCell ref="A35:A41"/>
    <mergeCell ref="A50:A52"/>
    <mergeCell ref="A53:A55"/>
  </mergeCells>
  <dataValidations count="4">
    <dataValidation type="list" allowBlank="1" showInputMessage="1" showErrorMessage="1" sqref="C42:C49">
      <formula1>$F$42:$F$49</formula1>
    </dataValidation>
    <dataValidation type="list" allowBlank="1" showInputMessage="1" showErrorMessage="1" sqref="C81">
      <formula1>$F$81:$F$82</formula1>
    </dataValidation>
    <dataValidation type="list" allowBlank="1" showInputMessage="1" showErrorMessage="1" sqref="C61:C70">
      <formula1>$F$61:$F$70</formula1>
    </dataValidation>
    <dataValidation type="list" allowBlank="1" showInputMessage="1" showErrorMessage="1" sqref="C71:C80">
      <formula1>$F$71:$F$80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5"/>
  <sheetViews>
    <sheetView tabSelected="1" view="pageBreakPreview" zoomScale="75" zoomScaleSheetLayoutView="75" zoomScalePageLayoutView="0" workbookViewId="0" topLeftCell="A34">
      <selection activeCell="AI47" sqref="AI47"/>
    </sheetView>
  </sheetViews>
  <sheetFormatPr defaultColWidth="9.00390625" defaultRowHeight="13.5"/>
  <cols>
    <col min="1" max="1" width="2.75390625" style="72" customWidth="1"/>
    <col min="2" max="30" width="3.00390625" style="72" customWidth="1"/>
    <col min="31" max="33" width="9.00390625" style="72" customWidth="1"/>
    <col min="34" max="16384" width="9.00390625" style="72" customWidth="1"/>
  </cols>
  <sheetData>
    <row r="1" spans="1:30" ht="24.75" customHeight="1">
      <c r="A1" s="271" t="s">
        <v>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</row>
    <row r="2" spans="1:30" ht="51.75" customHeight="1">
      <c r="A2" s="130" t="s">
        <v>99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</row>
    <row r="3" spans="2:7" ht="16.5" customHeight="1">
      <c r="B3" s="98" t="s">
        <v>104</v>
      </c>
      <c r="C3" s="99"/>
      <c r="D3" s="99"/>
      <c r="E3" s="99"/>
      <c r="F3" s="99"/>
      <c r="G3" s="99"/>
    </row>
    <row r="4" spans="2:30" ht="16.5" customHeight="1">
      <c r="B4" s="224" t="s">
        <v>105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</row>
    <row r="5" spans="2:30" ht="16.5" customHeight="1">
      <c r="B5" s="224" t="s">
        <v>106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</row>
    <row r="6" spans="2:19" ht="14.25" thickBot="1">
      <c r="B6" s="99"/>
      <c r="C6" s="99"/>
      <c r="D6" s="99"/>
      <c r="E6" s="99"/>
      <c r="F6" s="99"/>
      <c r="G6" s="99"/>
      <c r="S6" s="107" t="s">
        <v>107</v>
      </c>
    </row>
    <row r="7" spans="3:30" ht="16.5" customHeight="1" thickBot="1">
      <c r="C7" s="105"/>
      <c r="D7" s="106"/>
      <c r="E7" s="106"/>
      <c r="F7" s="106"/>
      <c r="G7" s="106"/>
      <c r="H7" s="106"/>
      <c r="I7" s="105"/>
      <c r="S7" s="273" t="s">
        <v>4</v>
      </c>
      <c r="T7" s="274"/>
      <c r="U7" s="274"/>
      <c r="V7" s="274"/>
      <c r="W7" s="274"/>
      <c r="X7" s="275"/>
      <c r="Y7" s="276"/>
      <c r="Z7" s="277"/>
      <c r="AA7" s="277"/>
      <c r="AB7" s="277"/>
      <c r="AC7" s="277"/>
      <c r="AD7" s="278"/>
    </row>
    <row r="8" spans="19:34" s="100" customFormat="1" ht="7.5" customHeight="1" thickBot="1"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H8" s="72"/>
    </row>
    <row r="9" spans="2:34" ht="16.5" customHeight="1">
      <c r="B9" s="226" t="s">
        <v>5</v>
      </c>
      <c r="C9" s="227"/>
      <c r="D9" s="280" t="s">
        <v>6</v>
      </c>
      <c r="E9" s="280"/>
      <c r="F9" s="280"/>
      <c r="G9" s="280"/>
      <c r="H9" s="280"/>
      <c r="I9" s="464">
        <f>'指定申請（入力）'!C6&amp;""</f>
      </c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6"/>
      <c r="AH9" s="100"/>
    </row>
    <row r="10" spans="2:31" ht="16.5" customHeight="1">
      <c r="B10" s="211"/>
      <c r="C10" s="212"/>
      <c r="D10" s="216" t="s">
        <v>7</v>
      </c>
      <c r="E10" s="216"/>
      <c r="F10" s="216"/>
      <c r="G10" s="216"/>
      <c r="H10" s="216"/>
      <c r="I10" s="205">
        <f>'指定申請（入力）'!C5&amp;""</f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7"/>
    </row>
    <row r="11" spans="2:31" ht="16.5" customHeight="1">
      <c r="B11" s="211"/>
      <c r="C11" s="212"/>
      <c r="D11" s="217" t="s">
        <v>8</v>
      </c>
      <c r="E11" s="218"/>
      <c r="F11" s="218"/>
      <c r="G11" s="218"/>
      <c r="H11" s="219"/>
      <c r="I11" s="452" t="s">
        <v>100</v>
      </c>
      <c r="J11" s="203">
        <f>IF('指定申請（入力）'!C7,'指定申請（入力）'!C7,"")</f>
      </c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4"/>
    </row>
    <row r="12" spans="2:31" ht="16.5" customHeight="1">
      <c r="B12" s="211"/>
      <c r="C12" s="212"/>
      <c r="D12" s="220"/>
      <c r="E12" s="221"/>
      <c r="F12" s="221"/>
      <c r="G12" s="221"/>
      <c r="H12" s="222"/>
      <c r="I12" s="205">
        <f>'指定申請（入力）'!C8&amp;""</f>
      </c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7"/>
    </row>
    <row r="13" spans="2:31" ht="16.5" customHeight="1">
      <c r="B13" s="211"/>
      <c r="C13" s="212"/>
      <c r="D13" s="163" t="s">
        <v>10</v>
      </c>
      <c r="E13" s="163"/>
      <c r="F13" s="163"/>
      <c r="G13" s="163"/>
      <c r="H13" s="163"/>
      <c r="I13" s="208">
        <f>'指定申請（入力）'!C9&amp;""</f>
      </c>
      <c r="J13" s="208"/>
      <c r="K13" s="208"/>
      <c r="L13" s="208"/>
      <c r="M13" s="208"/>
      <c r="N13" s="208"/>
      <c r="O13" s="208"/>
      <c r="P13" s="208"/>
      <c r="Q13" s="163" t="s">
        <v>11</v>
      </c>
      <c r="R13" s="163"/>
      <c r="S13" s="163"/>
      <c r="T13" s="163"/>
      <c r="U13" s="163"/>
      <c r="V13" s="476">
        <f>'指定申請（入力）'!C10&amp;""</f>
      </c>
      <c r="W13" s="477"/>
      <c r="X13" s="477"/>
      <c r="Y13" s="477"/>
      <c r="Z13" s="477"/>
      <c r="AA13" s="477"/>
      <c r="AB13" s="477"/>
      <c r="AC13" s="477"/>
      <c r="AD13" s="477"/>
      <c r="AE13" s="478"/>
    </row>
    <row r="14" spans="2:31" ht="16.5" customHeight="1">
      <c r="B14" s="450" t="s">
        <v>108</v>
      </c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60"/>
    </row>
    <row r="15" spans="2:31" ht="16.5" customHeight="1">
      <c r="B15" s="209" t="s">
        <v>109</v>
      </c>
      <c r="C15" s="210"/>
      <c r="D15" s="215" t="s">
        <v>6</v>
      </c>
      <c r="E15" s="215"/>
      <c r="F15" s="215"/>
      <c r="G15" s="215"/>
      <c r="H15" s="215"/>
      <c r="I15" s="266">
        <f>'指定申請（入力）'!C12&amp;""</f>
      </c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80"/>
    </row>
    <row r="16" spans="2:31" ht="16.5" customHeight="1">
      <c r="B16" s="211"/>
      <c r="C16" s="212"/>
      <c r="D16" s="216" t="s">
        <v>7</v>
      </c>
      <c r="E16" s="216"/>
      <c r="F16" s="216"/>
      <c r="G16" s="216"/>
      <c r="H16" s="216"/>
      <c r="I16" s="205">
        <f>'指定申請（入力）'!C11&amp;""</f>
      </c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7"/>
    </row>
    <row r="17" spans="2:31" ht="16.5" customHeight="1">
      <c r="B17" s="211"/>
      <c r="C17" s="212"/>
      <c r="D17" s="217" t="s">
        <v>8</v>
      </c>
      <c r="E17" s="218"/>
      <c r="F17" s="218"/>
      <c r="G17" s="218"/>
      <c r="H17" s="219"/>
      <c r="I17" s="452" t="s">
        <v>100</v>
      </c>
      <c r="J17" s="203">
        <f>IF('指定申請（入力）'!C13,'指定申請（入力）'!C13,"")</f>
      </c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4"/>
    </row>
    <row r="18" spans="2:31" ht="16.5" customHeight="1">
      <c r="B18" s="211"/>
      <c r="C18" s="212"/>
      <c r="D18" s="220"/>
      <c r="E18" s="221"/>
      <c r="F18" s="221"/>
      <c r="G18" s="221"/>
      <c r="H18" s="222"/>
      <c r="I18" s="205">
        <f>'指定申請（入力）'!C14&amp;""</f>
      </c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7"/>
    </row>
    <row r="19" spans="2:31" ht="16.5" customHeight="1">
      <c r="B19" s="213"/>
      <c r="C19" s="214"/>
      <c r="D19" s="163" t="s">
        <v>10</v>
      </c>
      <c r="E19" s="163"/>
      <c r="F19" s="163"/>
      <c r="G19" s="163"/>
      <c r="H19" s="163"/>
      <c r="I19" s="208">
        <f>'指定申請（入力）'!C15&amp;""</f>
      </c>
      <c r="J19" s="208"/>
      <c r="K19" s="208"/>
      <c r="L19" s="208"/>
      <c r="M19" s="208"/>
      <c r="N19" s="208"/>
      <c r="O19" s="208"/>
      <c r="P19" s="208"/>
      <c r="Q19" s="163" t="s">
        <v>11</v>
      </c>
      <c r="R19" s="163"/>
      <c r="S19" s="163"/>
      <c r="T19" s="163"/>
      <c r="U19" s="163"/>
      <c r="V19" s="476">
        <f>'指定申請（入力）'!C16&amp;""</f>
      </c>
      <c r="W19" s="477"/>
      <c r="X19" s="477"/>
      <c r="Y19" s="477"/>
      <c r="Z19" s="477"/>
      <c r="AA19" s="477"/>
      <c r="AB19" s="477"/>
      <c r="AC19" s="477"/>
      <c r="AD19" s="477"/>
      <c r="AE19" s="478"/>
    </row>
    <row r="20" spans="2:31" ht="16.5" customHeight="1">
      <c r="B20" s="209" t="s">
        <v>110</v>
      </c>
      <c r="C20" s="210"/>
      <c r="D20" s="215" t="s">
        <v>6</v>
      </c>
      <c r="E20" s="215"/>
      <c r="F20" s="215"/>
      <c r="G20" s="215"/>
      <c r="H20" s="215"/>
      <c r="I20" s="467">
        <f>'指定申請（入力）'!C18&amp;""</f>
      </c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9"/>
    </row>
    <row r="21" spans="2:31" ht="16.5" customHeight="1">
      <c r="B21" s="211"/>
      <c r="C21" s="212"/>
      <c r="D21" s="216" t="s">
        <v>7</v>
      </c>
      <c r="E21" s="216"/>
      <c r="F21" s="216"/>
      <c r="G21" s="216"/>
      <c r="H21" s="216"/>
      <c r="I21" s="205">
        <f>'指定申請（入力）'!C17&amp;""</f>
      </c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7"/>
    </row>
    <row r="22" spans="2:31" ht="16.5" customHeight="1">
      <c r="B22" s="211"/>
      <c r="C22" s="212"/>
      <c r="D22" s="217" t="s">
        <v>8</v>
      </c>
      <c r="E22" s="218"/>
      <c r="F22" s="218"/>
      <c r="G22" s="218"/>
      <c r="H22" s="219"/>
      <c r="I22" s="452" t="s">
        <v>100</v>
      </c>
      <c r="J22" s="203">
        <f>IF('指定申請（入力）'!C19,'指定申請（入力）'!C19,"")</f>
      </c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4"/>
    </row>
    <row r="23" spans="2:31" ht="16.5" customHeight="1">
      <c r="B23" s="211"/>
      <c r="C23" s="212"/>
      <c r="D23" s="220"/>
      <c r="E23" s="221"/>
      <c r="F23" s="221"/>
      <c r="G23" s="221"/>
      <c r="H23" s="222"/>
      <c r="I23" s="243">
        <f>'指定申請（入力）'!C20&amp;""</f>
      </c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2"/>
    </row>
    <row r="24" spans="2:31" ht="16.5" customHeight="1">
      <c r="B24" s="213"/>
      <c r="C24" s="214"/>
      <c r="D24" s="163" t="s">
        <v>10</v>
      </c>
      <c r="E24" s="163"/>
      <c r="F24" s="163"/>
      <c r="G24" s="163"/>
      <c r="H24" s="163"/>
      <c r="I24" s="483">
        <f>'指定申請（入力）'!C21&amp;""</f>
      </c>
      <c r="J24" s="483"/>
      <c r="K24" s="483"/>
      <c r="L24" s="483"/>
      <c r="M24" s="483"/>
      <c r="N24" s="483"/>
      <c r="O24" s="483"/>
      <c r="P24" s="483"/>
      <c r="Q24" s="484" t="s">
        <v>11</v>
      </c>
      <c r="R24" s="484"/>
      <c r="S24" s="484"/>
      <c r="T24" s="484"/>
      <c r="U24" s="484"/>
      <c r="V24" s="456">
        <f>'指定申請（入力）'!C22&amp;""</f>
      </c>
      <c r="W24" s="457"/>
      <c r="X24" s="457"/>
      <c r="Y24" s="457"/>
      <c r="Z24" s="457"/>
      <c r="AA24" s="457"/>
      <c r="AB24" s="457"/>
      <c r="AC24" s="457"/>
      <c r="AD24" s="457"/>
      <c r="AE24" s="459"/>
    </row>
    <row r="25" spans="2:31" ht="16.5" customHeight="1">
      <c r="B25" s="209" t="s">
        <v>111</v>
      </c>
      <c r="C25" s="210"/>
      <c r="D25" s="215" t="s">
        <v>6</v>
      </c>
      <c r="E25" s="215"/>
      <c r="F25" s="215"/>
      <c r="G25" s="215"/>
      <c r="H25" s="215"/>
      <c r="I25" s="266">
        <f>'指定申請（入力）'!C24&amp;""</f>
      </c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80"/>
    </row>
    <row r="26" spans="2:31" ht="16.5" customHeight="1">
      <c r="B26" s="211"/>
      <c r="C26" s="212"/>
      <c r="D26" s="216" t="s">
        <v>7</v>
      </c>
      <c r="E26" s="216"/>
      <c r="F26" s="216"/>
      <c r="G26" s="216"/>
      <c r="H26" s="216"/>
      <c r="I26" s="205">
        <f>'指定申請（入力）'!C23&amp;""</f>
      </c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7"/>
    </row>
    <row r="27" spans="2:31" ht="16.5" customHeight="1">
      <c r="B27" s="211"/>
      <c r="C27" s="212"/>
      <c r="D27" s="217" t="s">
        <v>8</v>
      </c>
      <c r="E27" s="218"/>
      <c r="F27" s="218"/>
      <c r="G27" s="218"/>
      <c r="H27" s="219"/>
      <c r="I27" s="452" t="s">
        <v>100</v>
      </c>
      <c r="J27" s="203">
        <f>IF('指定申請（入力）'!C25,'指定申請（入力）'!C25,"")</f>
      </c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4"/>
    </row>
    <row r="28" spans="2:31" ht="16.5" customHeight="1">
      <c r="B28" s="211"/>
      <c r="C28" s="212"/>
      <c r="D28" s="220"/>
      <c r="E28" s="221"/>
      <c r="F28" s="221"/>
      <c r="G28" s="221"/>
      <c r="H28" s="222"/>
      <c r="I28" s="243">
        <f>'指定申請（入力）'!C26&amp;""</f>
      </c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2"/>
    </row>
    <row r="29" spans="2:31" ht="16.5" customHeight="1">
      <c r="B29" s="213"/>
      <c r="C29" s="214"/>
      <c r="D29" s="163" t="s">
        <v>10</v>
      </c>
      <c r="E29" s="163"/>
      <c r="F29" s="163"/>
      <c r="G29" s="163"/>
      <c r="H29" s="163"/>
      <c r="I29" s="483">
        <f>'指定申請（入力）'!C27&amp;""</f>
      </c>
      <c r="J29" s="483"/>
      <c r="K29" s="483"/>
      <c r="L29" s="483"/>
      <c r="M29" s="483"/>
      <c r="N29" s="483"/>
      <c r="O29" s="483"/>
      <c r="P29" s="483"/>
      <c r="Q29" s="484" t="s">
        <v>11</v>
      </c>
      <c r="R29" s="484"/>
      <c r="S29" s="484"/>
      <c r="T29" s="484"/>
      <c r="U29" s="484"/>
      <c r="V29" s="456">
        <f>'指定申請（入力）'!C28&amp;""</f>
      </c>
      <c r="W29" s="457"/>
      <c r="X29" s="457"/>
      <c r="Y29" s="457"/>
      <c r="Z29" s="457"/>
      <c r="AA29" s="457"/>
      <c r="AB29" s="457"/>
      <c r="AC29" s="457"/>
      <c r="AD29" s="457"/>
      <c r="AE29" s="459"/>
    </row>
    <row r="30" spans="2:31" ht="16.5" customHeight="1">
      <c r="B30" s="209" t="s">
        <v>112</v>
      </c>
      <c r="C30" s="210"/>
      <c r="D30" s="215" t="s">
        <v>6</v>
      </c>
      <c r="E30" s="215"/>
      <c r="F30" s="215"/>
      <c r="G30" s="215"/>
      <c r="H30" s="215"/>
      <c r="I30" s="266">
        <f>'指定申請（入力）'!C30&amp;""</f>
      </c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79"/>
      <c r="Z30" s="479"/>
      <c r="AA30" s="479"/>
      <c r="AB30" s="479"/>
      <c r="AC30" s="479"/>
      <c r="AD30" s="479"/>
      <c r="AE30" s="480"/>
    </row>
    <row r="31" spans="2:31" ht="16.5" customHeight="1">
      <c r="B31" s="211"/>
      <c r="C31" s="212"/>
      <c r="D31" s="216" t="s">
        <v>7</v>
      </c>
      <c r="E31" s="216"/>
      <c r="F31" s="216"/>
      <c r="G31" s="216"/>
      <c r="H31" s="216"/>
      <c r="I31" s="240">
        <f>'指定申請（入力）'!C29&amp;""</f>
      </c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7"/>
    </row>
    <row r="32" spans="2:31" ht="16.5" customHeight="1">
      <c r="B32" s="211"/>
      <c r="C32" s="212"/>
      <c r="D32" s="217" t="s">
        <v>8</v>
      </c>
      <c r="E32" s="218"/>
      <c r="F32" s="218"/>
      <c r="G32" s="218"/>
      <c r="H32" s="219"/>
      <c r="I32" s="485" t="s">
        <v>100</v>
      </c>
      <c r="J32" s="453">
        <f>IF('指定申請（入力）'!C31,'指定申請（入力）'!C31,"")</f>
      </c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8"/>
    </row>
    <row r="33" spans="2:31" ht="16.5" customHeight="1">
      <c r="B33" s="211"/>
      <c r="C33" s="212"/>
      <c r="D33" s="220"/>
      <c r="E33" s="221"/>
      <c r="F33" s="221"/>
      <c r="G33" s="221"/>
      <c r="H33" s="222"/>
      <c r="I33" s="205">
        <f>'指定申請（入力）'!C32&amp;""</f>
      </c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7"/>
    </row>
    <row r="34" spans="2:31" ht="16.5" customHeight="1">
      <c r="B34" s="213"/>
      <c r="C34" s="214"/>
      <c r="D34" s="163" t="s">
        <v>10</v>
      </c>
      <c r="E34" s="163"/>
      <c r="F34" s="163"/>
      <c r="G34" s="163"/>
      <c r="H34" s="163"/>
      <c r="I34" s="208">
        <f>'指定申請（入力）'!C33&amp;""</f>
      </c>
      <c r="J34" s="208"/>
      <c r="K34" s="208"/>
      <c r="L34" s="208"/>
      <c r="M34" s="208"/>
      <c r="N34" s="208"/>
      <c r="O34" s="208"/>
      <c r="P34" s="208"/>
      <c r="Q34" s="163" t="s">
        <v>11</v>
      </c>
      <c r="R34" s="163"/>
      <c r="S34" s="163"/>
      <c r="T34" s="163"/>
      <c r="U34" s="215"/>
      <c r="V34" s="473">
        <f>'指定申請（入力）'!C34&amp;""</f>
      </c>
      <c r="W34" s="474"/>
      <c r="X34" s="474"/>
      <c r="Y34" s="474"/>
      <c r="Z34" s="474"/>
      <c r="AA34" s="474"/>
      <c r="AB34" s="474"/>
      <c r="AC34" s="474"/>
      <c r="AD34" s="474"/>
      <c r="AE34" s="475"/>
    </row>
    <row r="35" spans="2:31" ht="16.5" customHeight="1">
      <c r="B35" s="259" t="s">
        <v>21</v>
      </c>
      <c r="C35" s="260"/>
      <c r="D35" s="265" t="s">
        <v>6</v>
      </c>
      <c r="E35" s="265"/>
      <c r="F35" s="265"/>
      <c r="G35" s="265"/>
      <c r="H35" s="265"/>
      <c r="I35" s="266">
        <f>'指定申請（入力）'!C36&amp;""</f>
      </c>
      <c r="J35" s="267"/>
      <c r="K35" s="267"/>
      <c r="L35" s="267"/>
      <c r="M35" s="267"/>
      <c r="N35" s="267"/>
      <c r="O35" s="267"/>
      <c r="P35" s="268"/>
      <c r="Q35" s="217" t="s">
        <v>89</v>
      </c>
      <c r="R35" s="218"/>
      <c r="S35" s="219"/>
      <c r="T35" s="452" t="s">
        <v>100</v>
      </c>
      <c r="U35" s="269">
        <f>IF('指定申請（入力）'!C37,'指定申請（入力）'!C37,"")</f>
      </c>
      <c r="V35" s="269"/>
      <c r="W35" s="269"/>
      <c r="X35" s="269"/>
      <c r="Y35" s="269"/>
      <c r="Z35" s="269"/>
      <c r="AA35" s="269"/>
      <c r="AB35" s="269"/>
      <c r="AC35" s="269"/>
      <c r="AD35" s="269"/>
      <c r="AE35" s="488"/>
    </row>
    <row r="36" spans="2:31" ht="16.5" customHeight="1">
      <c r="B36" s="261"/>
      <c r="C36" s="262"/>
      <c r="D36" s="270" t="s">
        <v>101</v>
      </c>
      <c r="E36" s="270"/>
      <c r="F36" s="270"/>
      <c r="G36" s="270"/>
      <c r="H36" s="270"/>
      <c r="I36" s="240">
        <f>'指定申請（入力）'!C35&amp;""</f>
      </c>
      <c r="J36" s="241"/>
      <c r="K36" s="241"/>
      <c r="L36" s="241"/>
      <c r="M36" s="241"/>
      <c r="N36" s="241"/>
      <c r="O36" s="241"/>
      <c r="P36" s="242"/>
      <c r="Q36" s="448"/>
      <c r="R36" s="449"/>
      <c r="S36" s="489"/>
      <c r="T36" s="205">
        <f>'指定申請（入力）'!C38&amp;""</f>
      </c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7"/>
    </row>
    <row r="37" spans="2:31" ht="16.5" customHeight="1">
      <c r="B37" s="261"/>
      <c r="C37" s="262"/>
      <c r="D37" s="244" t="s">
        <v>121</v>
      </c>
      <c r="E37" s="245"/>
      <c r="F37" s="245"/>
      <c r="G37" s="245"/>
      <c r="H37" s="245"/>
      <c r="I37" s="245"/>
      <c r="J37" s="245"/>
      <c r="K37" s="246"/>
      <c r="L37" s="253" t="s">
        <v>102</v>
      </c>
      <c r="M37" s="254"/>
      <c r="N37" s="254"/>
      <c r="O37" s="254"/>
      <c r="P37" s="255"/>
      <c r="Q37" s="256">
        <f>'指定申請（入力）'!C39&amp;""</f>
      </c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8"/>
    </row>
    <row r="38" spans="2:34" s="93" customFormat="1" ht="16.5" customHeight="1">
      <c r="B38" s="261"/>
      <c r="C38" s="262"/>
      <c r="D38" s="247"/>
      <c r="E38" s="248"/>
      <c r="F38" s="248"/>
      <c r="G38" s="248"/>
      <c r="H38" s="248"/>
      <c r="I38" s="248"/>
      <c r="J38" s="248"/>
      <c r="K38" s="249"/>
      <c r="L38" s="244" t="s">
        <v>103</v>
      </c>
      <c r="M38" s="245"/>
      <c r="N38" s="245"/>
      <c r="O38" s="245"/>
      <c r="P38" s="246"/>
      <c r="Q38" s="470">
        <f>'指定申請（入力）'!C40&amp;""</f>
      </c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2"/>
      <c r="AH38" s="72"/>
    </row>
    <row r="39" spans="2:31" s="93" customFormat="1" ht="16.5" customHeight="1">
      <c r="B39" s="263"/>
      <c r="C39" s="264"/>
      <c r="D39" s="250"/>
      <c r="E39" s="251"/>
      <c r="F39" s="251"/>
      <c r="G39" s="251"/>
      <c r="H39" s="251"/>
      <c r="I39" s="251"/>
      <c r="J39" s="251"/>
      <c r="K39" s="252"/>
      <c r="L39" s="250"/>
      <c r="M39" s="251"/>
      <c r="N39" s="251"/>
      <c r="O39" s="251"/>
      <c r="P39" s="252"/>
      <c r="Q39" s="454">
        <f>'指定申請（入力）'!C41&amp;""</f>
      </c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55"/>
      <c r="AD39" s="455"/>
      <c r="AE39" s="461"/>
    </row>
    <row r="40" spans="2:34" ht="16.5" customHeight="1">
      <c r="B40" s="197" t="s">
        <v>113</v>
      </c>
      <c r="C40" s="198"/>
      <c r="D40" s="198"/>
      <c r="E40" s="198"/>
      <c r="F40" s="199"/>
      <c r="G40" s="185" t="str">
        <f>IF('指定申請（入力）'!R42=0,"特定なし",IF('指定申請（入力）'!Q42&lt;&gt;"","特定なし",""))</f>
        <v>特定なし</v>
      </c>
      <c r="H40" s="186"/>
      <c r="I40" s="187"/>
      <c r="J40" s="183" t="str">
        <f>IF('指定申請（入力）'!R42=0,"身　体　障　害　者",IF('指定申請（入力）'!T43&gt;0,"身　体　障　害　者",""))</f>
        <v>身　体　障　害　者</v>
      </c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91" t="str">
        <f>IF('指定申請（入力）'!R42=0,"知的障害者",IF('指定申請（入力）'!Q48&lt;&gt;"","知的障害者",""))</f>
        <v>知的障害者</v>
      </c>
      <c r="Z40" s="192"/>
      <c r="AA40" s="195"/>
      <c r="AB40" s="191" t="str">
        <f>IF('指定申請（入力）'!R42=0,"精神障害者",IF('指定申請（入力）'!Q49&lt;&gt;"","精神障害者",""))</f>
        <v>精神障害者</v>
      </c>
      <c r="AC40" s="192"/>
      <c r="AD40" s="192"/>
      <c r="AE40" s="490"/>
      <c r="AH40" s="93"/>
    </row>
    <row r="41" spans="2:31" ht="16.5" customHeight="1">
      <c r="B41" s="200"/>
      <c r="C41" s="201"/>
      <c r="D41" s="201"/>
      <c r="E41" s="201"/>
      <c r="F41" s="202"/>
      <c r="G41" s="188"/>
      <c r="H41" s="189"/>
      <c r="I41" s="190"/>
      <c r="J41" s="231" t="str">
        <f>IF('指定申請（入力）'!R42=0,"細分なし",IF('指定申請（入力）'!Q43&lt;&gt;"","細分なし",""))</f>
        <v>細分なし</v>
      </c>
      <c r="K41" s="232"/>
      <c r="L41" s="233"/>
      <c r="M41" s="279" t="str">
        <f>IF('指定申請（入力）'!R42=0,"肢体不自由",IF('指定申請（入力）'!Q44&lt;&gt;"","肢体不自由",""))</f>
        <v>肢体不自由</v>
      </c>
      <c r="N41" s="232"/>
      <c r="O41" s="233"/>
      <c r="P41" s="279" t="str">
        <f>IF('指定申請（入力）'!R42=0,"視覚障害",IF('指定申請（入力）'!Q45&lt;&gt;"","視覚障害",""))</f>
        <v>視覚障害</v>
      </c>
      <c r="Q41" s="232"/>
      <c r="R41" s="233"/>
      <c r="S41" s="279" t="str">
        <f>IF('指定申請（入力）'!R42=0,"聴覚・言語",IF('指定申請（入力）'!Q46&lt;&gt;"","聴覚・言語",""))</f>
        <v>聴覚・言語</v>
      </c>
      <c r="T41" s="232"/>
      <c r="U41" s="233"/>
      <c r="V41" s="279" t="str">
        <f>IF('指定申請（入力）'!R42=0,"内部障害",IF('指定申請（入力）'!Q47&lt;&gt;"","内部障害",""))</f>
        <v>内部障害</v>
      </c>
      <c r="W41" s="232"/>
      <c r="X41" s="233"/>
      <c r="Y41" s="193"/>
      <c r="Z41" s="194"/>
      <c r="AA41" s="196"/>
      <c r="AB41" s="193"/>
      <c r="AC41" s="194"/>
      <c r="AD41" s="194"/>
      <c r="AE41" s="491"/>
    </row>
    <row r="42" spans="2:31" ht="16.5" customHeight="1">
      <c r="B42" s="118"/>
      <c r="C42" s="109"/>
      <c r="D42" s="154" t="s">
        <v>119</v>
      </c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5"/>
      <c r="P42" s="493" t="s">
        <v>120</v>
      </c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5"/>
    </row>
    <row r="43" spans="2:31" ht="16.5" customHeight="1">
      <c r="B43" s="118"/>
      <c r="C43" s="109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7"/>
      <c r="P43" s="492" t="s">
        <v>37</v>
      </c>
      <c r="Q43" s="221"/>
      <c r="R43" s="221"/>
      <c r="S43" s="221"/>
      <c r="T43" s="222"/>
      <c r="U43" s="492" t="s">
        <v>38</v>
      </c>
      <c r="V43" s="221"/>
      <c r="W43" s="221"/>
      <c r="X43" s="221"/>
      <c r="Y43" s="222"/>
      <c r="Z43" s="492" t="s">
        <v>39</v>
      </c>
      <c r="AA43" s="221"/>
      <c r="AB43" s="221"/>
      <c r="AC43" s="221"/>
      <c r="AD43" s="222"/>
      <c r="AE43" s="462"/>
    </row>
    <row r="44" spans="2:31" ht="16.5" customHeight="1">
      <c r="B44" s="119"/>
      <c r="C44" s="102"/>
      <c r="D44" s="170" t="s">
        <v>114</v>
      </c>
      <c r="E44" s="171"/>
      <c r="F44" s="171"/>
      <c r="G44" s="171"/>
      <c r="H44" s="171"/>
      <c r="I44" s="172"/>
      <c r="J44" s="169" t="s">
        <v>116</v>
      </c>
      <c r="K44" s="169"/>
      <c r="L44" s="169"/>
      <c r="M44" s="169"/>
      <c r="N44" s="169"/>
      <c r="O44" s="169"/>
      <c r="P44" s="234">
        <f>'指定申請（入力）'!C50&amp;""</f>
      </c>
      <c r="Q44" s="235"/>
      <c r="R44" s="235"/>
      <c r="S44" s="235"/>
      <c r="T44" s="236"/>
      <c r="U44" s="234">
        <f>'指定申請（入力）'!C51&amp;""</f>
      </c>
      <c r="V44" s="235"/>
      <c r="W44" s="235"/>
      <c r="X44" s="235"/>
      <c r="Y44" s="236"/>
      <c r="Z44" s="234">
        <f>'指定申請（入力）'!C52&amp;""</f>
      </c>
      <c r="AA44" s="235"/>
      <c r="AB44" s="235"/>
      <c r="AC44" s="235"/>
      <c r="AD44" s="236"/>
      <c r="AE44" s="462"/>
    </row>
    <row r="45" spans="2:35" ht="16.5" customHeight="1">
      <c r="B45" s="119"/>
      <c r="C45" s="102"/>
      <c r="D45" s="173"/>
      <c r="E45" s="174"/>
      <c r="F45" s="174"/>
      <c r="G45" s="174"/>
      <c r="H45" s="174"/>
      <c r="I45" s="175"/>
      <c r="J45" s="169" t="s">
        <v>117</v>
      </c>
      <c r="K45" s="169"/>
      <c r="L45" s="169"/>
      <c r="M45" s="169"/>
      <c r="N45" s="169"/>
      <c r="O45" s="169"/>
      <c r="P45" s="234">
        <f>'指定申請（入力）'!C53&amp;""</f>
      </c>
      <c r="Q45" s="235"/>
      <c r="R45" s="235"/>
      <c r="S45" s="235"/>
      <c r="T45" s="236"/>
      <c r="U45" s="234">
        <f>'指定申請（入力）'!C54&amp;""</f>
      </c>
      <c r="V45" s="235"/>
      <c r="W45" s="235"/>
      <c r="X45" s="235"/>
      <c r="Y45" s="236"/>
      <c r="Z45" s="234">
        <f>'指定申請（入力）'!C55&amp;""</f>
      </c>
      <c r="AA45" s="235"/>
      <c r="AB45" s="235"/>
      <c r="AC45" s="235"/>
      <c r="AD45" s="236"/>
      <c r="AE45" s="462"/>
      <c r="AI45" s="108"/>
    </row>
    <row r="46" spans="2:31" ht="16.5" customHeight="1">
      <c r="B46" s="120"/>
      <c r="C46" s="103"/>
      <c r="D46" s="176"/>
      <c r="E46" s="177"/>
      <c r="F46" s="177"/>
      <c r="G46" s="177"/>
      <c r="H46" s="177"/>
      <c r="I46" s="178"/>
      <c r="J46" s="169" t="s">
        <v>118</v>
      </c>
      <c r="K46" s="169"/>
      <c r="L46" s="169"/>
      <c r="M46" s="169"/>
      <c r="N46" s="169"/>
      <c r="O46" s="169"/>
      <c r="P46" s="234">
        <f>'指定申請（入力）'!C56&amp;""</f>
      </c>
      <c r="Q46" s="235"/>
      <c r="R46" s="235"/>
      <c r="S46" s="235"/>
      <c r="T46" s="236"/>
      <c r="U46" s="234">
        <f>'指定申請（入力）'!C57&amp;""</f>
      </c>
      <c r="V46" s="235"/>
      <c r="W46" s="235"/>
      <c r="X46" s="235"/>
      <c r="Y46" s="236"/>
      <c r="Z46" s="234">
        <f>'指定申請（入力）'!C58&amp;""</f>
      </c>
      <c r="AA46" s="235"/>
      <c r="AB46" s="235"/>
      <c r="AC46" s="235"/>
      <c r="AD46" s="236"/>
      <c r="AE46" s="462"/>
    </row>
    <row r="47" spans="2:31" ht="16.5" customHeight="1">
      <c r="B47" s="119"/>
      <c r="C47" s="102"/>
      <c r="D47" s="148" t="s">
        <v>122</v>
      </c>
      <c r="E47" s="148"/>
      <c r="F47" s="148"/>
      <c r="G47" s="149"/>
      <c r="H47" s="169" t="s">
        <v>125</v>
      </c>
      <c r="I47" s="169"/>
      <c r="J47" s="169"/>
      <c r="K47" s="169"/>
      <c r="L47" s="169" t="s">
        <v>126</v>
      </c>
      <c r="M47" s="169"/>
      <c r="N47" s="169"/>
      <c r="O47" s="169"/>
      <c r="P47" s="180" t="s">
        <v>127</v>
      </c>
      <c r="Q47" s="181"/>
      <c r="R47" s="181"/>
      <c r="S47" s="180" t="s">
        <v>128</v>
      </c>
      <c r="T47" s="181"/>
      <c r="U47" s="181"/>
      <c r="V47" s="180" t="s">
        <v>129</v>
      </c>
      <c r="W47" s="181"/>
      <c r="X47" s="181"/>
      <c r="Y47" s="180" t="s">
        <v>130</v>
      </c>
      <c r="Z47" s="181"/>
      <c r="AA47" s="181"/>
      <c r="AB47" s="180" t="s">
        <v>131</v>
      </c>
      <c r="AC47" s="181"/>
      <c r="AD47" s="181"/>
      <c r="AE47" s="496" t="s">
        <v>187</v>
      </c>
    </row>
    <row r="48" spans="2:31" ht="16.5" customHeight="1">
      <c r="B48" s="119"/>
      <c r="C48" s="102"/>
      <c r="D48" s="150"/>
      <c r="E48" s="150"/>
      <c r="F48" s="150"/>
      <c r="G48" s="151"/>
      <c r="H48" s="179" t="s">
        <v>115</v>
      </c>
      <c r="I48" s="179"/>
      <c r="J48" s="179"/>
      <c r="K48" s="179"/>
      <c r="L48" s="237" t="s">
        <v>115</v>
      </c>
      <c r="M48" s="237"/>
      <c r="N48" s="237"/>
      <c r="O48" s="237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497"/>
    </row>
    <row r="49" spans="2:31" ht="16.5" customHeight="1">
      <c r="B49" s="119"/>
      <c r="C49" s="102"/>
      <c r="D49" s="152"/>
      <c r="E49" s="152"/>
      <c r="F49" s="152"/>
      <c r="G49" s="153"/>
      <c r="H49" s="168" t="s">
        <v>87</v>
      </c>
      <c r="I49" s="168"/>
      <c r="J49" s="168" t="s">
        <v>88</v>
      </c>
      <c r="K49" s="168"/>
      <c r="L49" s="168" t="s">
        <v>87</v>
      </c>
      <c r="M49" s="168"/>
      <c r="N49" s="168" t="s">
        <v>88</v>
      </c>
      <c r="O49" s="168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498"/>
    </row>
    <row r="50" spans="2:31" ht="16.5" customHeight="1">
      <c r="B50" s="119"/>
      <c r="C50" s="102"/>
      <c r="D50" s="164" t="s">
        <v>123</v>
      </c>
      <c r="E50" s="164"/>
      <c r="F50" s="164"/>
      <c r="G50" s="164"/>
      <c r="H50" s="164">
        <f>IF('指定申請（入力）'!R61&lt;&gt;"","○","")</f>
      </c>
      <c r="I50" s="164"/>
      <c r="J50" s="164">
        <f>IF('指定申請（入力）'!R62&lt;&gt;"","○","")</f>
      </c>
      <c r="K50" s="164"/>
      <c r="L50" s="164">
        <f>IF('指定申請（入力）'!R63&lt;&gt;"","○","")</f>
      </c>
      <c r="M50" s="164"/>
      <c r="N50" s="164">
        <f>IF('指定申請（入力）'!R64&lt;&gt;"","○","")</f>
      </c>
      <c r="O50" s="164"/>
      <c r="P50" s="163">
        <f>IF('指定申請（入力）'!R65&lt;&gt;"","○","")</f>
      </c>
      <c r="Q50" s="163"/>
      <c r="R50" s="163"/>
      <c r="S50" s="163">
        <f>IF('指定申請（入力）'!R66&lt;&gt;"","○","")</f>
      </c>
      <c r="T50" s="163"/>
      <c r="U50" s="163"/>
      <c r="V50" s="163">
        <f>IF('指定申請（入力）'!R67&lt;&gt;"","○","")</f>
      </c>
      <c r="W50" s="163"/>
      <c r="X50" s="163"/>
      <c r="Y50" s="163">
        <f>IF('指定申請（入力）'!R68&lt;&gt;"","○","")</f>
      </c>
      <c r="Z50" s="163"/>
      <c r="AA50" s="163"/>
      <c r="AB50" s="163">
        <f>IF('指定申請（入力）'!R69&lt;&gt;"","○","")</f>
      </c>
      <c r="AC50" s="163"/>
      <c r="AD50" s="163"/>
      <c r="AE50" s="463">
        <f>IF('指定申請（入力）'!R70&lt;&gt;"","○","")</f>
      </c>
    </row>
    <row r="51" spans="2:31" ht="16.5" customHeight="1">
      <c r="B51" s="119"/>
      <c r="C51" s="102"/>
      <c r="D51" s="165" t="s">
        <v>124</v>
      </c>
      <c r="E51" s="165"/>
      <c r="F51" s="165"/>
      <c r="G51" s="165"/>
      <c r="H51" s="164">
        <f>IF('指定申請（入力）'!R71&lt;&gt;"","○","")</f>
      </c>
      <c r="I51" s="164"/>
      <c r="J51" s="166">
        <f>IF('指定申請（入力）'!R72&lt;&gt;"","○","")</f>
      </c>
      <c r="K51" s="167"/>
      <c r="L51" s="170">
        <f>IF('指定申請（入力）'!R73&lt;&gt;"","○","")</f>
      </c>
      <c r="M51" s="172"/>
      <c r="N51" s="170">
        <f>IF('指定申請（入力）'!R74&lt;&gt;"","○","")</f>
      </c>
      <c r="O51" s="172"/>
      <c r="P51" s="215">
        <f>IF('指定申請（入力）'!R75&lt;&gt;"","○","")</f>
      </c>
      <c r="Q51" s="215"/>
      <c r="R51" s="215"/>
      <c r="S51" s="215">
        <f>IF('指定申請（入力）'!R76&lt;&gt;"","○","")</f>
      </c>
      <c r="T51" s="215"/>
      <c r="U51" s="215"/>
      <c r="V51" s="215">
        <f>IF('指定申請（入力）'!R77&lt;&gt;"","○","")</f>
      </c>
      <c r="W51" s="215"/>
      <c r="X51" s="215"/>
      <c r="Y51" s="215">
        <f>IF('指定申請（入力）'!R78&lt;&gt;"","○","")</f>
      </c>
      <c r="Z51" s="215"/>
      <c r="AA51" s="215"/>
      <c r="AB51" s="215">
        <f>IF('指定申請（入力）'!R79&lt;&gt;"","○","")</f>
      </c>
      <c r="AC51" s="215"/>
      <c r="AD51" s="215"/>
      <c r="AE51" s="499">
        <f>IF('指定申請（入力）'!R80&lt;&gt;"","○","")</f>
      </c>
    </row>
    <row r="52" spans="2:34" s="92" customFormat="1" ht="16.5" customHeight="1">
      <c r="B52" s="158" t="s">
        <v>132</v>
      </c>
      <c r="C52" s="159"/>
      <c r="D52" s="159"/>
      <c r="E52" s="159"/>
      <c r="F52" s="159"/>
      <c r="G52" s="159"/>
      <c r="H52" s="160" t="str">
        <f>IF('指定申請（入力）'!C81="","有　・　無",'指定申請（入力）'!C81)</f>
        <v>有　・　無</v>
      </c>
      <c r="I52" s="160"/>
      <c r="J52" s="160"/>
      <c r="K52" s="160"/>
      <c r="L52" s="500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9"/>
      <c r="AH52" s="72"/>
    </row>
    <row r="53" spans="2:31" s="92" customFormat="1" ht="16.5" customHeight="1">
      <c r="B53" s="238" t="s">
        <v>134</v>
      </c>
      <c r="C53" s="163"/>
      <c r="D53" s="163"/>
      <c r="E53" s="163"/>
      <c r="F53" s="163"/>
      <c r="G53" s="162" t="s">
        <v>60</v>
      </c>
      <c r="H53" s="162"/>
      <c r="I53" s="162"/>
      <c r="J53" s="161" t="s">
        <v>133</v>
      </c>
      <c r="K53" s="162"/>
      <c r="L53" s="162"/>
      <c r="M53" s="162" t="s">
        <v>126</v>
      </c>
      <c r="N53" s="162"/>
      <c r="O53" s="162"/>
      <c r="P53" s="161" t="s">
        <v>127</v>
      </c>
      <c r="Q53" s="162"/>
      <c r="R53" s="162"/>
      <c r="S53" s="161" t="s">
        <v>128</v>
      </c>
      <c r="T53" s="162"/>
      <c r="U53" s="162"/>
      <c r="V53" s="161" t="s">
        <v>129</v>
      </c>
      <c r="W53" s="162"/>
      <c r="X53" s="162"/>
      <c r="Y53" s="161" t="s">
        <v>130</v>
      </c>
      <c r="Z53" s="162"/>
      <c r="AA53" s="162"/>
      <c r="AB53" s="161" t="s">
        <v>131</v>
      </c>
      <c r="AC53" s="162"/>
      <c r="AD53" s="162"/>
      <c r="AE53" s="496" t="s">
        <v>187</v>
      </c>
    </row>
    <row r="54" spans="2:31" s="92" customFormat="1" ht="16.5" customHeight="1">
      <c r="B54" s="239"/>
      <c r="C54" s="163"/>
      <c r="D54" s="163"/>
      <c r="E54" s="163"/>
      <c r="F54" s="163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497"/>
    </row>
    <row r="55" spans="2:31" s="92" customFormat="1" ht="16.5" customHeight="1">
      <c r="B55" s="144" t="s">
        <v>135</v>
      </c>
      <c r="C55" s="145"/>
      <c r="D55" s="145"/>
      <c r="E55" s="145"/>
      <c r="F55" s="145"/>
      <c r="G55" s="143">
        <f>'指定申請（入力）'!C82&amp;""</f>
      </c>
      <c r="H55" s="143"/>
      <c r="I55" s="143"/>
      <c r="J55" s="143">
        <f>'指定申請（入力）'!C85&amp;""</f>
      </c>
      <c r="K55" s="143"/>
      <c r="L55" s="143"/>
      <c r="M55" s="143">
        <f>'指定申請（入力）'!C88&amp;""</f>
      </c>
      <c r="N55" s="143"/>
      <c r="O55" s="143"/>
      <c r="P55" s="143">
        <f>'指定申請（入力）'!C91&amp;""</f>
      </c>
      <c r="Q55" s="143"/>
      <c r="R55" s="143"/>
      <c r="S55" s="143">
        <f>'指定申請（入力）'!C94&amp;""</f>
      </c>
      <c r="T55" s="143"/>
      <c r="U55" s="143"/>
      <c r="V55" s="143">
        <f>'指定申請（入力）'!C97&amp;""</f>
      </c>
      <c r="W55" s="143"/>
      <c r="X55" s="143"/>
      <c r="Y55" s="143">
        <f>'指定申請（入力）'!C100&amp;""</f>
      </c>
      <c r="Z55" s="143"/>
      <c r="AA55" s="143"/>
      <c r="AB55" s="143">
        <f>'指定申請（入力）'!C103&amp;""</f>
      </c>
      <c r="AC55" s="143"/>
      <c r="AD55" s="143"/>
      <c r="AE55" s="501">
        <f>'指定申請（入力）'!C106&amp;""</f>
      </c>
    </row>
    <row r="56" spans="2:31" s="92" customFormat="1" ht="16.5" customHeight="1">
      <c r="B56" s="144" t="s">
        <v>146</v>
      </c>
      <c r="C56" s="145"/>
      <c r="D56" s="145"/>
      <c r="E56" s="145"/>
      <c r="F56" s="145"/>
      <c r="G56" s="143">
        <f>'指定申請（入力）'!C83&amp;""</f>
      </c>
      <c r="H56" s="143"/>
      <c r="I56" s="143"/>
      <c r="J56" s="143">
        <f>'指定申請（入力）'!C86&amp;""</f>
      </c>
      <c r="K56" s="143"/>
      <c r="L56" s="143"/>
      <c r="M56" s="143">
        <f>'指定申請（入力）'!C89&amp;""</f>
      </c>
      <c r="N56" s="143"/>
      <c r="O56" s="143"/>
      <c r="P56" s="143">
        <f>'指定申請（入力）'!C92&amp;""</f>
      </c>
      <c r="Q56" s="143"/>
      <c r="R56" s="143"/>
      <c r="S56" s="143">
        <f>'指定申請（入力）'!C95&amp;""</f>
      </c>
      <c r="T56" s="143"/>
      <c r="U56" s="143"/>
      <c r="V56" s="143">
        <f>'指定申請（入力）'!C98&amp;""</f>
      </c>
      <c r="W56" s="143"/>
      <c r="X56" s="143"/>
      <c r="Y56" s="143">
        <f>'指定申請（入力）'!C101&amp;""</f>
      </c>
      <c r="Z56" s="143"/>
      <c r="AA56" s="143"/>
      <c r="AB56" s="143">
        <f>'指定申請（入力）'!C104&amp;""</f>
      </c>
      <c r="AC56" s="143"/>
      <c r="AD56" s="143"/>
      <c r="AE56" s="501">
        <f>'指定申請（入力）'!C107&amp;""</f>
      </c>
    </row>
    <row r="57" spans="2:31" s="92" customFormat="1" ht="16.5" customHeight="1" thickBot="1">
      <c r="B57" s="146" t="s">
        <v>147</v>
      </c>
      <c r="C57" s="147"/>
      <c r="D57" s="147"/>
      <c r="E57" s="147"/>
      <c r="F57" s="147"/>
      <c r="G57" s="142">
        <f>'指定申請（入力）'!C84&amp;""</f>
      </c>
      <c r="H57" s="142"/>
      <c r="I57" s="142"/>
      <c r="J57" s="142">
        <f>'指定申請（入力）'!C87&amp;""</f>
      </c>
      <c r="K57" s="142"/>
      <c r="L57" s="142"/>
      <c r="M57" s="142">
        <f>'指定申請（入力）'!C90&amp;""</f>
      </c>
      <c r="N57" s="142"/>
      <c r="O57" s="142"/>
      <c r="P57" s="142">
        <f>'指定申請（入力）'!C93&amp;""</f>
      </c>
      <c r="Q57" s="142"/>
      <c r="R57" s="142"/>
      <c r="S57" s="142">
        <f>'指定申請（入力）'!C96&amp;""</f>
      </c>
      <c r="T57" s="142"/>
      <c r="U57" s="142"/>
      <c r="V57" s="142">
        <f>'指定申請（入力）'!C99&amp;""</f>
      </c>
      <c r="W57" s="142"/>
      <c r="X57" s="142"/>
      <c r="Y57" s="142">
        <f>'指定申請（入力）'!C102&amp;""</f>
      </c>
      <c r="Z57" s="142"/>
      <c r="AA57" s="142"/>
      <c r="AB57" s="142">
        <f>'指定申請（入力）'!C105&amp;""</f>
      </c>
      <c r="AC57" s="142"/>
      <c r="AD57" s="142"/>
      <c r="AE57" s="502">
        <f>'指定申請（入力）'!C108&amp;""</f>
      </c>
    </row>
    <row r="58" spans="2:34" ht="13.5" customHeight="1"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H58" s="92"/>
    </row>
    <row r="59" spans="2:30" ht="13.5"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</row>
    <row r="60" spans="2:30" ht="13.5"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</row>
    <row r="61" spans="2:30" ht="13.5"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</row>
    <row r="62" spans="2:30" ht="13.5"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</row>
    <row r="63" spans="2:30" ht="13.5" customHeight="1"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</row>
    <row r="64" spans="2:30" ht="13.5" customHeight="1"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</row>
    <row r="65" spans="2:30" ht="13.5" customHeight="1"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</sheetData>
  <sheetProtection/>
  <mergeCells count="194">
    <mergeCell ref="Q39:AE39"/>
    <mergeCell ref="P42:AE42"/>
    <mergeCell ref="AE40:AE41"/>
    <mergeCell ref="AE43:AE46"/>
    <mergeCell ref="L52:AE52"/>
    <mergeCell ref="V29:AE29"/>
    <mergeCell ref="I30:AE30"/>
    <mergeCell ref="I31:AE31"/>
    <mergeCell ref="J32:AE32"/>
    <mergeCell ref="I33:AE33"/>
    <mergeCell ref="V34:AE34"/>
    <mergeCell ref="I23:AE23"/>
    <mergeCell ref="V24:AE24"/>
    <mergeCell ref="I25:AE25"/>
    <mergeCell ref="I26:AE26"/>
    <mergeCell ref="J27:AE27"/>
    <mergeCell ref="I28:AE28"/>
    <mergeCell ref="J17:AE17"/>
    <mergeCell ref="V19:AE19"/>
    <mergeCell ref="I18:AE18"/>
    <mergeCell ref="I20:AE20"/>
    <mergeCell ref="I21:AE21"/>
    <mergeCell ref="J22:AE22"/>
    <mergeCell ref="AE47:AE49"/>
    <mergeCell ref="AE53:AE54"/>
    <mergeCell ref="I9:AE9"/>
    <mergeCell ref="I10:AE10"/>
    <mergeCell ref="J11:AE11"/>
    <mergeCell ref="I12:AE12"/>
    <mergeCell ref="V13:AE13"/>
    <mergeCell ref="B14:AE14"/>
    <mergeCell ref="I15:AE15"/>
    <mergeCell ref="I16:AE16"/>
    <mergeCell ref="A1:AD1"/>
    <mergeCell ref="A2:AD2"/>
    <mergeCell ref="S7:X7"/>
    <mergeCell ref="Y7:AD7"/>
    <mergeCell ref="M41:O41"/>
    <mergeCell ref="P41:R41"/>
    <mergeCell ref="S41:U41"/>
    <mergeCell ref="V41:X41"/>
    <mergeCell ref="D9:H9"/>
    <mergeCell ref="D10:H10"/>
    <mergeCell ref="D11:H12"/>
    <mergeCell ref="Q13:U13"/>
    <mergeCell ref="D13:H13"/>
    <mergeCell ref="I13:P13"/>
    <mergeCell ref="B35:C39"/>
    <mergeCell ref="D35:H35"/>
    <mergeCell ref="I35:P35"/>
    <mergeCell ref="Q35:S36"/>
    <mergeCell ref="D36:H36"/>
    <mergeCell ref="U35:AE35"/>
    <mergeCell ref="T36:AE36"/>
    <mergeCell ref="Q37:AE37"/>
    <mergeCell ref="Q38:AE38"/>
    <mergeCell ref="B53:F54"/>
    <mergeCell ref="B55:F55"/>
    <mergeCell ref="I36:P36"/>
    <mergeCell ref="D37:K39"/>
    <mergeCell ref="L37:P37"/>
    <mergeCell ref="L38:P39"/>
    <mergeCell ref="H48:K48"/>
    <mergeCell ref="U45:Y45"/>
    <mergeCell ref="Z45:AD45"/>
    <mergeCell ref="P46:T46"/>
    <mergeCell ref="U46:Y46"/>
    <mergeCell ref="Z46:AD46"/>
    <mergeCell ref="J46:O46"/>
    <mergeCell ref="J45:O45"/>
    <mergeCell ref="L48:O48"/>
    <mergeCell ref="B58:AD58"/>
    <mergeCell ref="B59:AD59"/>
    <mergeCell ref="B60:AD60"/>
    <mergeCell ref="B61:AD61"/>
    <mergeCell ref="J41:L41"/>
    <mergeCell ref="Z43:AD43"/>
    <mergeCell ref="P44:T44"/>
    <mergeCell ref="U44:Y44"/>
    <mergeCell ref="Z44:AD44"/>
    <mergeCell ref="P45:T45"/>
    <mergeCell ref="B62:AD62"/>
    <mergeCell ref="B63:AD63"/>
    <mergeCell ref="B64:AD64"/>
    <mergeCell ref="B65:AD65"/>
    <mergeCell ref="B4:AD4"/>
    <mergeCell ref="B5:AD5"/>
    <mergeCell ref="B9:C13"/>
    <mergeCell ref="D17:H18"/>
    <mergeCell ref="I19:P19"/>
    <mergeCell ref="Q19:U19"/>
    <mergeCell ref="B15:C19"/>
    <mergeCell ref="D15:H15"/>
    <mergeCell ref="D16:H16"/>
    <mergeCell ref="D19:H19"/>
    <mergeCell ref="B20:C24"/>
    <mergeCell ref="D20:H20"/>
    <mergeCell ref="D21:H21"/>
    <mergeCell ref="D22:H23"/>
    <mergeCell ref="D24:H24"/>
    <mergeCell ref="I24:P24"/>
    <mergeCell ref="Q24:U24"/>
    <mergeCell ref="B25:C29"/>
    <mergeCell ref="D25:H25"/>
    <mergeCell ref="D26:H26"/>
    <mergeCell ref="D27:H28"/>
    <mergeCell ref="D29:H29"/>
    <mergeCell ref="I29:P29"/>
    <mergeCell ref="Q29:U29"/>
    <mergeCell ref="B30:C34"/>
    <mergeCell ref="D30:H30"/>
    <mergeCell ref="D31:H31"/>
    <mergeCell ref="D32:H33"/>
    <mergeCell ref="D34:H34"/>
    <mergeCell ref="I34:P34"/>
    <mergeCell ref="Q34:U34"/>
    <mergeCell ref="J40:X40"/>
    <mergeCell ref="G40:I41"/>
    <mergeCell ref="AB40:AD41"/>
    <mergeCell ref="Y40:AA41"/>
    <mergeCell ref="B40:F41"/>
    <mergeCell ref="P43:T43"/>
    <mergeCell ref="U43:Y43"/>
    <mergeCell ref="J44:O44"/>
    <mergeCell ref="D44:I46"/>
    <mergeCell ref="AB47:AD49"/>
    <mergeCell ref="P47:R49"/>
    <mergeCell ref="S47:U49"/>
    <mergeCell ref="V47:X49"/>
    <mergeCell ref="Y47:AA49"/>
    <mergeCell ref="L47:O47"/>
    <mergeCell ref="H47:K47"/>
    <mergeCell ref="H49:I49"/>
    <mergeCell ref="J49:K49"/>
    <mergeCell ref="L49:M49"/>
    <mergeCell ref="N49:O49"/>
    <mergeCell ref="V53:X54"/>
    <mergeCell ref="Y53:AA54"/>
    <mergeCell ref="N50:O50"/>
    <mergeCell ref="N51:O51"/>
    <mergeCell ref="P51:R51"/>
    <mergeCell ref="P50:R50"/>
    <mergeCell ref="D50:G50"/>
    <mergeCell ref="D51:G51"/>
    <mergeCell ref="H51:I51"/>
    <mergeCell ref="H50:I50"/>
    <mergeCell ref="J50:K50"/>
    <mergeCell ref="L50:M50"/>
    <mergeCell ref="J51:K51"/>
    <mergeCell ref="L51:M51"/>
    <mergeCell ref="S50:U50"/>
    <mergeCell ref="V50:X50"/>
    <mergeCell ref="Y50:AA50"/>
    <mergeCell ref="AB50:AD50"/>
    <mergeCell ref="S51:U51"/>
    <mergeCell ref="V51:X51"/>
    <mergeCell ref="Y51:AA51"/>
    <mergeCell ref="AB51:AD51"/>
    <mergeCell ref="D47:G49"/>
    <mergeCell ref="D42:O43"/>
    <mergeCell ref="B52:G52"/>
    <mergeCell ref="H52:K52"/>
    <mergeCell ref="AB53:AD54"/>
    <mergeCell ref="G53:I54"/>
    <mergeCell ref="J53:L54"/>
    <mergeCell ref="M53:O54"/>
    <mergeCell ref="P53:R54"/>
    <mergeCell ref="S53:U54"/>
    <mergeCell ref="B56:F56"/>
    <mergeCell ref="B57:F57"/>
    <mergeCell ref="G55:I55"/>
    <mergeCell ref="G56:I56"/>
    <mergeCell ref="G57:I57"/>
    <mergeCell ref="J55:L55"/>
    <mergeCell ref="J56:L56"/>
    <mergeCell ref="J57:L57"/>
    <mergeCell ref="M55:O55"/>
    <mergeCell ref="P55:R55"/>
    <mergeCell ref="S55:U55"/>
    <mergeCell ref="V55:X55"/>
    <mergeCell ref="Y55:AA55"/>
    <mergeCell ref="AB55:AD55"/>
    <mergeCell ref="M56:O56"/>
    <mergeCell ref="P56:R56"/>
    <mergeCell ref="S56:U56"/>
    <mergeCell ref="V56:X56"/>
    <mergeCell ref="Y56:AA56"/>
    <mergeCell ref="AB56:AD56"/>
    <mergeCell ref="M57:O57"/>
    <mergeCell ref="P57:R57"/>
    <mergeCell ref="S57:U57"/>
    <mergeCell ref="V57:X57"/>
    <mergeCell ref="Y57:AA57"/>
    <mergeCell ref="AB57:AD5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zoomScale="85" zoomScaleNormal="85" zoomScalePageLayoutView="0" workbookViewId="0" topLeftCell="A34">
      <selection activeCell="W17" sqref="W17"/>
    </sheetView>
  </sheetViews>
  <sheetFormatPr defaultColWidth="4.75390625" defaultRowHeight="12.75" customHeight="1"/>
  <cols>
    <col min="1" max="1" width="9.00390625" style="1" customWidth="1"/>
    <col min="2" max="21" width="4.75390625" style="1" customWidth="1"/>
    <col min="22" max="22" width="6.625" style="1" customWidth="1"/>
    <col min="23" max="16384" width="4.75390625" style="1" customWidth="1"/>
  </cols>
  <sheetData>
    <row r="1" ht="23.25" customHeight="1">
      <c r="B1" s="104" t="s">
        <v>0</v>
      </c>
    </row>
    <row r="2" ht="15" customHeight="1">
      <c r="F2" s="2" t="s">
        <v>1</v>
      </c>
    </row>
    <row r="3" s="3" customFormat="1" ht="15" customHeight="1">
      <c r="F3" s="2" t="s">
        <v>2</v>
      </c>
    </row>
    <row r="4" spans="3:19" ht="12.75" customHeight="1" thickBot="1">
      <c r="C4" s="4"/>
      <c r="D4" s="4"/>
      <c r="E4" s="4"/>
      <c r="G4" s="4"/>
      <c r="H4" s="4"/>
      <c r="I4" s="4"/>
      <c r="J4" s="4"/>
      <c r="K4" s="4"/>
      <c r="L4" s="4"/>
      <c r="M4" s="4"/>
      <c r="N4" s="4"/>
      <c r="O4" s="4"/>
      <c r="P4" s="5" t="s">
        <v>3</v>
      </c>
      <c r="Q4" s="4"/>
      <c r="R4" s="4"/>
      <c r="S4" s="4"/>
    </row>
    <row r="5" spans="15:21" ht="12.75" customHeight="1" thickBot="1">
      <c r="O5" s="305" t="s">
        <v>4</v>
      </c>
      <c r="P5" s="306"/>
      <c r="Q5" s="310"/>
      <c r="R5" s="310"/>
      <c r="S5" s="310"/>
      <c r="T5" s="310"/>
      <c r="U5" s="311"/>
    </row>
    <row r="6" ht="12.75" customHeight="1" thickBot="1"/>
    <row r="7" spans="2:21" ht="12.75" customHeight="1">
      <c r="B7" s="307" t="s">
        <v>5</v>
      </c>
      <c r="C7" s="316" t="s">
        <v>6</v>
      </c>
      <c r="D7" s="316"/>
      <c r="E7" s="329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1"/>
    </row>
    <row r="8" spans="2:21" ht="12.75" customHeight="1">
      <c r="B8" s="308"/>
      <c r="C8" s="312" t="s">
        <v>7</v>
      </c>
      <c r="D8" s="313"/>
      <c r="E8" s="324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6"/>
    </row>
    <row r="9" spans="2:21" ht="12.75" customHeight="1">
      <c r="B9" s="308"/>
      <c r="C9" s="318" t="s">
        <v>8</v>
      </c>
      <c r="D9" s="319"/>
      <c r="E9" s="6" t="s">
        <v>63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</row>
    <row r="10" spans="2:21" ht="12.75" customHeight="1">
      <c r="B10" s="308"/>
      <c r="C10" s="320"/>
      <c r="D10" s="321"/>
      <c r="E10" s="9"/>
      <c r="F10" s="10"/>
      <c r="G10" s="11"/>
      <c r="H10" s="12"/>
      <c r="I10" s="12"/>
      <c r="J10" s="12"/>
      <c r="K10" s="12"/>
      <c r="L10" s="317"/>
      <c r="M10" s="317"/>
      <c r="N10" s="10"/>
      <c r="O10" s="10"/>
      <c r="P10" s="10"/>
      <c r="Q10" s="10"/>
      <c r="R10" s="10"/>
      <c r="S10" s="10"/>
      <c r="T10" s="10"/>
      <c r="U10" s="13"/>
    </row>
    <row r="11" spans="2:21" ht="12.75" customHeight="1">
      <c r="B11" s="308"/>
      <c r="C11" s="322"/>
      <c r="D11" s="323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"/>
    </row>
    <row r="12" spans="2:21" ht="12.75" customHeight="1">
      <c r="B12" s="309"/>
      <c r="C12" s="312" t="s">
        <v>9</v>
      </c>
      <c r="D12" s="313"/>
      <c r="E12" s="313" t="s">
        <v>10</v>
      </c>
      <c r="F12" s="313"/>
      <c r="G12" s="314"/>
      <c r="H12" s="315"/>
      <c r="I12" s="315"/>
      <c r="J12" s="315"/>
      <c r="K12" s="315"/>
      <c r="L12" s="315"/>
      <c r="M12" s="315"/>
      <c r="N12" s="312"/>
      <c r="O12" s="313" t="s">
        <v>11</v>
      </c>
      <c r="P12" s="313"/>
      <c r="Q12" s="281"/>
      <c r="R12" s="281"/>
      <c r="S12" s="281"/>
      <c r="T12" s="281"/>
      <c r="U12" s="282"/>
    </row>
    <row r="13" spans="2:21" ht="12.75" customHeight="1">
      <c r="B13" s="17" t="s">
        <v>12</v>
      </c>
      <c r="T13" s="18"/>
      <c r="U13" s="19"/>
    </row>
    <row r="14" spans="2:21" ht="12.75" customHeight="1">
      <c r="B14" s="299" t="s">
        <v>13</v>
      </c>
      <c r="C14" s="312" t="s">
        <v>14</v>
      </c>
      <c r="D14" s="313"/>
      <c r="E14" s="302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4"/>
    </row>
    <row r="15" spans="2:21" ht="12.75" customHeight="1">
      <c r="B15" s="300"/>
      <c r="C15" s="312" t="s">
        <v>7</v>
      </c>
      <c r="D15" s="313"/>
      <c r="E15" s="324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6"/>
    </row>
    <row r="16" spans="2:21" ht="12.75" customHeight="1">
      <c r="B16" s="300"/>
      <c r="C16" s="318" t="s">
        <v>8</v>
      </c>
      <c r="D16" s="319"/>
      <c r="E16" s="6" t="s">
        <v>63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/>
    </row>
    <row r="17" spans="2:21" ht="12.75" customHeight="1">
      <c r="B17" s="300"/>
      <c r="C17" s="320"/>
      <c r="D17" s="321"/>
      <c r="E17" s="9"/>
      <c r="F17" s="10"/>
      <c r="G17" s="11"/>
      <c r="H17" s="12"/>
      <c r="I17" s="12"/>
      <c r="J17" s="12"/>
      <c r="K17" s="12"/>
      <c r="L17" s="317"/>
      <c r="M17" s="317"/>
      <c r="N17" s="10"/>
      <c r="O17" s="10"/>
      <c r="P17" s="10"/>
      <c r="Q17" s="10"/>
      <c r="R17" s="10"/>
      <c r="S17" s="10"/>
      <c r="T17" s="10"/>
      <c r="U17" s="13"/>
    </row>
    <row r="18" spans="2:21" ht="12.75" customHeight="1">
      <c r="B18" s="300"/>
      <c r="C18" s="322"/>
      <c r="D18" s="323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</row>
    <row r="19" spans="2:21" ht="12.75" customHeight="1">
      <c r="B19" s="301"/>
      <c r="C19" s="312" t="s">
        <v>9</v>
      </c>
      <c r="D19" s="313"/>
      <c r="E19" s="313" t="s">
        <v>10</v>
      </c>
      <c r="F19" s="313"/>
      <c r="G19" s="314"/>
      <c r="H19" s="315"/>
      <c r="I19" s="315"/>
      <c r="J19" s="315"/>
      <c r="K19" s="315"/>
      <c r="L19" s="315"/>
      <c r="M19" s="315"/>
      <c r="N19" s="312"/>
      <c r="O19" s="313" t="s">
        <v>11</v>
      </c>
      <c r="P19" s="313"/>
      <c r="Q19" s="281"/>
      <c r="R19" s="281"/>
      <c r="S19" s="281"/>
      <c r="T19" s="281"/>
      <c r="U19" s="282"/>
    </row>
    <row r="20" spans="2:21" ht="12.75" customHeight="1">
      <c r="B20" s="299" t="s">
        <v>15</v>
      </c>
      <c r="C20" s="312" t="s">
        <v>14</v>
      </c>
      <c r="D20" s="313"/>
      <c r="E20" s="302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4"/>
    </row>
    <row r="21" spans="2:21" ht="12.75" customHeight="1">
      <c r="B21" s="300"/>
      <c r="C21" s="312" t="s">
        <v>7</v>
      </c>
      <c r="D21" s="313"/>
      <c r="E21" s="324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6"/>
    </row>
    <row r="22" spans="2:21" ht="12.75" customHeight="1">
      <c r="B22" s="300"/>
      <c r="C22" s="318" t="s">
        <v>8</v>
      </c>
      <c r="D22" s="319"/>
      <c r="E22" s="6" t="s">
        <v>63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"/>
    </row>
    <row r="23" spans="2:21" ht="12.75" customHeight="1">
      <c r="B23" s="300"/>
      <c r="C23" s="320"/>
      <c r="D23" s="321"/>
      <c r="E23" s="9"/>
      <c r="F23" s="10"/>
      <c r="G23" s="11"/>
      <c r="H23" s="12"/>
      <c r="I23" s="12"/>
      <c r="J23" s="12"/>
      <c r="K23" s="12"/>
      <c r="L23" s="317"/>
      <c r="M23" s="317"/>
      <c r="N23" s="10"/>
      <c r="O23" s="10"/>
      <c r="P23" s="10"/>
      <c r="Q23" s="10"/>
      <c r="R23" s="10"/>
      <c r="S23" s="10"/>
      <c r="T23" s="10"/>
      <c r="U23" s="13"/>
    </row>
    <row r="24" spans="2:21" ht="12.75" customHeight="1">
      <c r="B24" s="300"/>
      <c r="C24" s="322"/>
      <c r="D24" s="323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</row>
    <row r="25" spans="2:21" ht="12.75" customHeight="1">
      <c r="B25" s="301"/>
      <c r="C25" s="312" t="s">
        <v>9</v>
      </c>
      <c r="D25" s="313"/>
      <c r="E25" s="313" t="s">
        <v>10</v>
      </c>
      <c r="F25" s="313"/>
      <c r="G25" s="314"/>
      <c r="H25" s="315"/>
      <c r="I25" s="315"/>
      <c r="J25" s="315"/>
      <c r="K25" s="315"/>
      <c r="L25" s="315"/>
      <c r="M25" s="315"/>
      <c r="N25" s="312"/>
      <c r="O25" s="313" t="s">
        <v>11</v>
      </c>
      <c r="P25" s="313"/>
      <c r="Q25" s="281"/>
      <c r="R25" s="281"/>
      <c r="S25" s="281"/>
      <c r="T25" s="281"/>
      <c r="U25" s="282"/>
    </row>
    <row r="26" spans="2:21" ht="12.75" customHeight="1">
      <c r="B26" s="299" t="s">
        <v>16</v>
      </c>
      <c r="C26" s="312" t="s">
        <v>14</v>
      </c>
      <c r="D26" s="313"/>
      <c r="E26" s="293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5"/>
    </row>
    <row r="27" spans="2:21" ht="12.75" customHeight="1">
      <c r="B27" s="300"/>
      <c r="C27" s="312" t="s">
        <v>7</v>
      </c>
      <c r="D27" s="313"/>
      <c r="E27" s="296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8"/>
    </row>
    <row r="28" spans="2:21" ht="12.75" customHeight="1">
      <c r="B28" s="300"/>
      <c r="C28" s="318" t="s">
        <v>8</v>
      </c>
      <c r="D28" s="319"/>
      <c r="E28" s="6" t="s">
        <v>17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8"/>
    </row>
    <row r="29" spans="2:21" ht="12.75" customHeight="1">
      <c r="B29" s="300"/>
      <c r="C29" s="320"/>
      <c r="D29" s="321"/>
      <c r="E29" s="9"/>
      <c r="F29" s="10"/>
      <c r="G29" s="11" t="s">
        <v>18</v>
      </c>
      <c r="H29" s="12"/>
      <c r="I29" s="12"/>
      <c r="J29" s="12"/>
      <c r="K29" s="12"/>
      <c r="L29" s="317" t="s">
        <v>19</v>
      </c>
      <c r="M29" s="317"/>
      <c r="N29" s="10"/>
      <c r="O29" s="10"/>
      <c r="P29" s="10"/>
      <c r="Q29" s="10"/>
      <c r="R29" s="10"/>
      <c r="S29" s="10"/>
      <c r="T29" s="10"/>
      <c r="U29" s="13"/>
    </row>
    <row r="30" spans="2:21" ht="12.75" customHeight="1">
      <c r="B30" s="300"/>
      <c r="C30" s="322"/>
      <c r="D30" s="323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6"/>
    </row>
    <row r="31" spans="2:21" ht="12.75" customHeight="1">
      <c r="B31" s="301"/>
      <c r="C31" s="312" t="s">
        <v>9</v>
      </c>
      <c r="D31" s="313"/>
      <c r="E31" s="313" t="s">
        <v>10</v>
      </c>
      <c r="F31" s="313"/>
      <c r="G31" s="314"/>
      <c r="H31" s="315"/>
      <c r="I31" s="315"/>
      <c r="J31" s="315"/>
      <c r="K31" s="315"/>
      <c r="L31" s="315"/>
      <c r="M31" s="315"/>
      <c r="N31" s="312"/>
      <c r="O31" s="313" t="s">
        <v>11</v>
      </c>
      <c r="P31" s="313"/>
      <c r="Q31" s="281"/>
      <c r="R31" s="281"/>
      <c r="S31" s="281"/>
      <c r="T31" s="281"/>
      <c r="U31" s="282"/>
    </row>
    <row r="32" spans="2:21" ht="12.75" customHeight="1">
      <c r="B32" s="299" t="s">
        <v>20</v>
      </c>
      <c r="C32" s="312" t="s">
        <v>14</v>
      </c>
      <c r="D32" s="313"/>
      <c r="E32" s="293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5"/>
    </row>
    <row r="33" spans="2:21" ht="12.75" customHeight="1">
      <c r="B33" s="300"/>
      <c r="C33" s="312" t="s">
        <v>7</v>
      </c>
      <c r="D33" s="313"/>
      <c r="E33" s="296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8"/>
    </row>
    <row r="34" spans="2:21" ht="12.75" customHeight="1">
      <c r="B34" s="300"/>
      <c r="C34" s="318" t="s">
        <v>8</v>
      </c>
      <c r="D34" s="319"/>
      <c r="E34" s="6" t="s">
        <v>17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2:21" ht="12.75" customHeight="1">
      <c r="B35" s="300"/>
      <c r="C35" s="320"/>
      <c r="D35" s="321"/>
      <c r="E35" s="9"/>
      <c r="F35" s="10"/>
      <c r="G35" s="11" t="s">
        <v>18</v>
      </c>
      <c r="H35" s="12"/>
      <c r="I35" s="12"/>
      <c r="J35" s="12"/>
      <c r="K35" s="12"/>
      <c r="L35" s="317" t="s">
        <v>19</v>
      </c>
      <c r="M35" s="317"/>
      <c r="N35" s="10"/>
      <c r="O35" s="10"/>
      <c r="P35" s="10"/>
      <c r="Q35" s="10"/>
      <c r="R35" s="10"/>
      <c r="S35" s="10"/>
      <c r="T35" s="10"/>
      <c r="U35" s="13"/>
    </row>
    <row r="36" spans="2:21" ht="12.75" customHeight="1">
      <c r="B36" s="300"/>
      <c r="C36" s="322"/>
      <c r="D36" s="323"/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6"/>
    </row>
    <row r="37" spans="2:21" ht="12.75" customHeight="1">
      <c r="B37" s="301"/>
      <c r="C37" s="312" t="s">
        <v>9</v>
      </c>
      <c r="D37" s="313"/>
      <c r="E37" s="313" t="s">
        <v>10</v>
      </c>
      <c r="F37" s="313"/>
      <c r="G37" s="314"/>
      <c r="H37" s="315"/>
      <c r="I37" s="315"/>
      <c r="J37" s="315"/>
      <c r="K37" s="315"/>
      <c r="L37" s="315"/>
      <c r="M37" s="315"/>
      <c r="N37" s="312"/>
      <c r="O37" s="313" t="s">
        <v>11</v>
      </c>
      <c r="P37" s="313"/>
      <c r="Q37" s="281"/>
      <c r="R37" s="281"/>
      <c r="S37" s="281"/>
      <c r="T37" s="281"/>
      <c r="U37" s="282"/>
    </row>
    <row r="38" spans="1:22" s="24" customFormat="1" ht="12.75" customHeight="1">
      <c r="A38" s="20"/>
      <c r="B38" s="337" t="s">
        <v>21</v>
      </c>
      <c r="C38" s="438" t="s">
        <v>64</v>
      </c>
      <c r="D38" s="438"/>
      <c r="E38" s="327"/>
      <c r="F38" s="327"/>
      <c r="G38" s="327"/>
      <c r="H38" s="327"/>
      <c r="I38" s="402" t="s">
        <v>22</v>
      </c>
      <c r="J38" s="430"/>
      <c r="K38" s="430"/>
      <c r="L38" s="431"/>
      <c r="M38" s="21" t="s">
        <v>65</v>
      </c>
      <c r="N38" s="22"/>
      <c r="O38" s="22"/>
      <c r="P38" s="22"/>
      <c r="Q38" s="22"/>
      <c r="R38" s="22"/>
      <c r="S38" s="22"/>
      <c r="T38" s="22"/>
      <c r="U38" s="23"/>
      <c r="V38" s="20"/>
    </row>
    <row r="39" spans="1:22" s="24" customFormat="1" ht="12.75" customHeight="1">
      <c r="A39" s="20"/>
      <c r="B39" s="338"/>
      <c r="C39" s="402" t="s">
        <v>23</v>
      </c>
      <c r="D39" s="403"/>
      <c r="E39" s="406"/>
      <c r="F39" s="407"/>
      <c r="G39" s="407"/>
      <c r="H39" s="408"/>
      <c r="I39" s="432"/>
      <c r="J39" s="433"/>
      <c r="K39" s="433"/>
      <c r="L39" s="434"/>
      <c r="M39" s="25"/>
      <c r="N39" s="26"/>
      <c r="O39" s="11"/>
      <c r="P39" s="26"/>
      <c r="Q39" s="317"/>
      <c r="R39" s="317"/>
      <c r="S39" s="26"/>
      <c r="T39" s="26"/>
      <c r="U39" s="27"/>
      <c r="V39" s="20"/>
    </row>
    <row r="40" spans="1:22" s="24" customFormat="1" ht="12.75" customHeight="1">
      <c r="A40" s="20"/>
      <c r="B40" s="338"/>
      <c r="C40" s="404"/>
      <c r="D40" s="405"/>
      <c r="E40" s="409"/>
      <c r="F40" s="410"/>
      <c r="G40" s="410"/>
      <c r="H40" s="411"/>
      <c r="I40" s="435"/>
      <c r="J40" s="436"/>
      <c r="K40" s="436"/>
      <c r="L40" s="437"/>
      <c r="M40" s="28"/>
      <c r="N40" s="29"/>
      <c r="O40" s="29"/>
      <c r="P40" s="29"/>
      <c r="Q40" s="29"/>
      <c r="R40" s="29"/>
      <c r="S40" s="29"/>
      <c r="T40" s="29"/>
      <c r="U40" s="30"/>
      <c r="V40" s="20"/>
    </row>
    <row r="41" spans="1:22" s="24" customFormat="1" ht="12.75" customHeight="1">
      <c r="A41" s="20"/>
      <c r="B41" s="339"/>
      <c r="C41" s="412" t="s">
        <v>24</v>
      </c>
      <c r="D41" s="413"/>
      <c r="E41" s="413"/>
      <c r="F41" s="414"/>
      <c r="G41" s="421" t="s">
        <v>25</v>
      </c>
      <c r="H41" s="422"/>
      <c r="I41" s="423"/>
      <c r="J41" s="32"/>
      <c r="K41" s="31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20"/>
    </row>
    <row r="42" spans="1:27" s="24" customFormat="1" ht="12.75" customHeight="1">
      <c r="A42" s="20"/>
      <c r="B42" s="339"/>
      <c r="C42" s="415"/>
      <c r="D42" s="416"/>
      <c r="E42" s="416"/>
      <c r="F42" s="417"/>
      <c r="G42" s="424" t="s">
        <v>26</v>
      </c>
      <c r="H42" s="425"/>
      <c r="I42" s="426"/>
      <c r="J42" s="35"/>
      <c r="K42" s="35"/>
      <c r="L42" s="36"/>
      <c r="M42" s="36"/>
      <c r="N42" s="36"/>
      <c r="O42" s="36"/>
      <c r="P42" s="36"/>
      <c r="Q42" s="36"/>
      <c r="R42" s="36"/>
      <c r="S42" s="36"/>
      <c r="T42" s="36"/>
      <c r="U42" s="37"/>
      <c r="V42" s="20"/>
      <c r="AA42" s="38"/>
    </row>
    <row r="43" spans="1:22" s="24" customFormat="1" ht="12.75" customHeight="1">
      <c r="A43" s="20"/>
      <c r="B43" s="340"/>
      <c r="C43" s="418"/>
      <c r="D43" s="419"/>
      <c r="E43" s="419"/>
      <c r="F43" s="420"/>
      <c r="G43" s="427"/>
      <c r="H43" s="428"/>
      <c r="I43" s="429"/>
      <c r="J43" s="39"/>
      <c r="K43" s="40"/>
      <c r="L43" s="41"/>
      <c r="M43" s="41"/>
      <c r="N43" s="41"/>
      <c r="O43" s="41"/>
      <c r="P43" s="41"/>
      <c r="Q43" s="41"/>
      <c r="R43" s="41"/>
      <c r="S43" s="41"/>
      <c r="T43" s="41"/>
      <c r="U43" s="42"/>
      <c r="V43" s="20"/>
    </row>
    <row r="44" spans="2:21" s="43" customFormat="1" ht="12.75" customHeight="1">
      <c r="B44" s="341" t="s">
        <v>68</v>
      </c>
      <c r="C44" s="342"/>
      <c r="D44" s="332" t="s">
        <v>27</v>
      </c>
      <c r="E44" s="333"/>
      <c r="F44" s="352" t="s">
        <v>28</v>
      </c>
      <c r="G44" s="353"/>
      <c r="H44" s="353"/>
      <c r="I44" s="353"/>
      <c r="J44" s="353"/>
      <c r="K44" s="353"/>
      <c r="L44" s="353"/>
      <c r="M44" s="353"/>
      <c r="N44" s="353"/>
      <c r="O44" s="354"/>
      <c r="P44" s="336" t="s">
        <v>29</v>
      </c>
      <c r="Q44" s="336"/>
      <c r="R44" s="336" t="s">
        <v>30</v>
      </c>
      <c r="S44" s="347"/>
      <c r="T44" s="46"/>
      <c r="U44" s="47"/>
    </row>
    <row r="45" spans="2:21" s="43" customFormat="1" ht="12.75" customHeight="1">
      <c r="B45" s="343"/>
      <c r="C45" s="344"/>
      <c r="D45" s="334"/>
      <c r="E45" s="335"/>
      <c r="F45" s="328" t="s">
        <v>31</v>
      </c>
      <c r="G45" s="328"/>
      <c r="H45" s="328" t="s">
        <v>32</v>
      </c>
      <c r="I45" s="328"/>
      <c r="J45" s="328" t="s">
        <v>33</v>
      </c>
      <c r="K45" s="328"/>
      <c r="L45" s="328" t="s">
        <v>34</v>
      </c>
      <c r="M45" s="328"/>
      <c r="N45" s="328" t="s">
        <v>35</v>
      </c>
      <c r="O45" s="328"/>
      <c r="P45" s="336"/>
      <c r="Q45" s="336"/>
      <c r="R45" s="336"/>
      <c r="S45" s="347"/>
      <c r="T45" s="48"/>
      <c r="U45" s="49"/>
    </row>
    <row r="46" spans="2:21" s="43" customFormat="1" ht="12.75" customHeight="1">
      <c r="B46" s="345"/>
      <c r="C46" s="34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47"/>
      <c r="Q46" s="348"/>
      <c r="R46" s="347"/>
      <c r="S46" s="349"/>
      <c r="T46" s="51"/>
      <c r="U46" s="52"/>
    </row>
    <row r="47" spans="2:21" s="43" customFormat="1" ht="12.75" customHeight="1">
      <c r="B47" s="287" t="s">
        <v>36</v>
      </c>
      <c r="C47" s="288"/>
      <c r="D47" s="288"/>
      <c r="E47" s="288"/>
      <c r="F47" s="288"/>
      <c r="G47" s="289"/>
      <c r="H47" s="398" t="s">
        <v>66</v>
      </c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9"/>
    </row>
    <row r="48" spans="2:21" s="43" customFormat="1" ht="12.75" customHeight="1">
      <c r="B48" s="290"/>
      <c r="C48" s="291"/>
      <c r="D48" s="291"/>
      <c r="E48" s="291"/>
      <c r="F48" s="291"/>
      <c r="G48" s="292"/>
      <c r="H48" s="355" t="s">
        <v>37</v>
      </c>
      <c r="I48" s="356"/>
      <c r="J48" s="356"/>
      <c r="K48" s="357"/>
      <c r="L48" s="350" t="s">
        <v>38</v>
      </c>
      <c r="M48" s="350"/>
      <c r="N48" s="350"/>
      <c r="O48" s="350"/>
      <c r="P48" s="350" t="s">
        <v>39</v>
      </c>
      <c r="Q48" s="350"/>
      <c r="R48" s="350"/>
      <c r="S48" s="351"/>
      <c r="T48" s="53"/>
      <c r="U48" s="54"/>
    </row>
    <row r="49" spans="2:21" s="43" customFormat="1" ht="12.75" customHeight="1">
      <c r="B49" s="55"/>
      <c r="C49" s="378" t="s">
        <v>40</v>
      </c>
      <c r="D49" s="379"/>
      <c r="E49" s="56" t="s">
        <v>41</v>
      </c>
      <c r="F49" s="56"/>
      <c r="G49" s="56"/>
      <c r="H49" s="347"/>
      <c r="I49" s="349"/>
      <c r="J49" s="349"/>
      <c r="K49" s="348"/>
      <c r="L49" s="336"/>
      <c r="M49" s="336"/>
      <c r="N49" s="336"/>
      <c r="O49" s="336"/>
      <c r="P49" s="336"/>
      <c r="Q49" s="336"/>
      <c r="R49" s="336"/>
      <c r="S49" s="347"/>
      <c r="T49" s="48"/>
      <c r="U49" s="49"/>
    </row>
    <row r="50" spans="2:21" s="43" customFormat="1" ht="12.75" customHeight="1">
      <c r="B50" s="57"/>
      <c r="C50" s="380"/>
      <c r="D50" s="381"/>
      <c r="E50" s="56" t="s">
        <v>42</v>
      </c>
      <c r="F50" s="56"/>
      <c r="G50" s="56"/>
      <c r="H50" s="347"/>
      <c r="I50" s="349"/>
      <c r="J50" s="349"/>
      <c r="K50" s="348"/>
      <c r="L50" s="336"/>
      <c r="M50" s="336"/>
      <c r="N50" s="336"/>
      <c r="O50" s="336"/>
      <c r="P50" s="336"/>
      <c r="Q50" s="336"/>
      <c r="R50" s="336"/>
      <c r="S50" s="347"/>
      <c r="T50" s="48"/>
      <c r="U50" s="49"/>
    </row>
    <row r="51" spans="2:21" s="43" customFormat="1" ht="12.75" customHeight="1">
      <c r="B51" s="58"/>
      <c r="C51" s="382"/>
      <c r="D51" s="383"/>
      <c r="E51" s="56" t="s">
        <v>43</v>
      </c>
      <c r="F51" s="56"/>
      <c r="G51" s="56"/>
      <c r="H51" s="347"/>
      <c r="I51" s="349"/>
      <c r="J51" s="349"/>
      <c r="K51" s="348"/>
      <c r="L51" s="336"/>
      <c r="M51" s="336"/>
      <c r="N51" s="336"/>
      <c r="O51" s="336"/>
      <c r="P51" s="336"/>
      <c r="Q51" s="336"/>
      <c r="R51" s="336"/>
      <c r="S51" s="347"/>
      <c r="T51" s="51"/>
      <c r="U51" s="52"/>
    </row>
    <row r="52" spans="1:22" s="60" customFormat="1" ht="12.75" customHeight="1">
      <c r="A52" s="43"/>
      <c r="B52" s="384" t="s">
        <v>44</v>
      </c>
      <c r="C52" s="385"/>
      <c r="D52" s="385"/>
      <c r="E52" s="333"/>
      <c r="F52" s="283" t="s">
        <v>45</v>
      </c>
      <c r="G52" s="284"/>
      <c r="H52" s="283" t="s">
        <v>67</v>
      </c>
      <c r="I52" s="284"/>
      <c r="J52" s="358" t="s">
        <v>46</v>
      </c>
      <c r="K52" s="358"/>
      <c r="L52" s="358" t="s">
        <v>47</v>
      </c>
      <c r="M52" s="358"/>
      <c r="N52" s="358" t="s">
        <v>48</v>
      </c>
      <c r="O52" s="358"/>
      <c r="P52" s="358" t="s">
        <v>49</v>
      </c>
      <c r="Q52" s="358"/>
      <c r="R52" s="358" t="s">
        <v>50</v>
      </c>
      <c r="S52" s="358"/>
      <c r="T52" s="358" t="s">
        <v>51</v>
      </c>
      <c r="U52" s="400"/>
      <c r="V52" s="43"/>
    </row>
    <row r="53" spans="1:22" s="60" customFormat="1" ht="12.75" customHeight="1">
      <c r="A53" s="43"/>
      <c r="B53" s="386"/>
      <c r="C53" s="387"/>
      <c r="D53" s="387"/>
      <c r="E53" s="335"/>
      <c r="F53" s="285" t="s">
        <v>52</v>
      </c>
      <c r="G53" s="286"/>
      <c r="H53" s="285" t="s">
        <v>52</v>
      </c>
      <c r="I53" s="286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401"/>
      <c r="V53" s="43"/>
    </row>
    <row r="54" spans="1:22" s="60" customFormat="1" ht="12.75" customHeight="1">
      <c r="A54" s="43"/>
      <c r="B54" s="386"/>
      <c r="C54" s="388"/>
      <c r="D54" s="388"/>
      <c r="E54" s="389"/>
      <c r="F54" s="62" t="s">
        <v>53</v>
      </c>
      <c r="G54" s="62" t="s">
        <v>54</v>
      </c>
      <c r="H54" s="62" t="s">
        <v>53</v>
      </c>
      <c r="I54" s="62" t="s">
        <v>54</v>
      </c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401"/>
      <c r="V54" s="43"/>
    </row>
    <row r="55" spans="1:22" s="60" customFormat="1" ht="12.75" customHeight="1">
      <c r="A55" s="43"/>
      <c r="B55" s="63"/>
      <c r="C55" s="390" t="s">
        <v>55</v>
      </c>
      <c r="D55" s="391"/>
      <c r="E55" s="392"/>
      <c r="F55" s="45"/>
      <c r="G55" s="50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60"/>
      <c r="V55" s="43"/>
    </row>
    <row r="56" spans="1:22" s="60" customFormat="1" ht="12.75" customHeight="1">
      <c r="A56" s="43"/>
      <c r="B56" s="64"/>
      <c r="C56" s="390" t="s">
        <v>56</v>
      </c>
      <c r="D56" s="391"/>
      <c r="E56" s="392"/>
      <c r="F56" s="45"/>
      <c r="G56" s="50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60"/>
      <c r="V56" s="43"/>
    </row>
    <row r="57" spans="1:22" s="60" customFormat="1" ht="12.75" customHeight="1">
      <c r="A57" s="43"/>
      <c r="B57" s="441" t="s">
        <v>57</v>
      </c>
      <c r="C57" s="442"/>
      <c r="D57" s="442"/>
      <c r="E57" s="443"/>
      <c r="F57" s="447" t="s">
        <v>58</v>
      </c>
      <c r="G57" s="447"/>
      <c r="H57" s="44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65"/>
      <c r="V57" s="43"/>
    </row>
    <row r="58" spans="1:22" s="60" customFormat="1" ht="12.75" customHeight="1">
      <c r="A58" s="43"/>
      <c r="B58" s="444"/>
      <c r="C58" s="445"/>
      <c r="D58" s="445"/>
      <c r="E58" s="446"/>
      <c r="F58" s="447"/>
      <c r="G58" s="447"/>
      <c r="H58" s="66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7"/>
      <c r="V58" s="43"/>
    </row>
    <row r="59" spans="1:22" s="60" customFormat="1" ht="12.75" customHeight="1">
      <c r="A59" s="43"/>
      <c r="B59" s="384" t="s">
        <v>59</v>
      </c>
      <c r="C59" s="333"/>
      <c r="D59" s="283" t="s">
        <v>60</v>
      </c>
      <c r="E59" s="284"/>
      <c r="F59" s="371" t="s">
        <v>45</v>
      </c>
      <c r="G59" s="284"/>
      <c r="H59" s="374" t="s">
        <v>67</v>
      </c>
      <c r="I59" s="375"/>
      <c r="J59" s="374" t="s">
        <v>46</v>
      </c>
      <c r="K59" s="375"/>
      <c r="L59" s="361" t="s">
        <v>47</v>
      </c>
      <c r="M59" s="362"/>
      <c r="N59" s="361" t="s">
        <v>48</v>
      </c>
      <c r="O59" s="362"/>
      <c r="P59" s="361" t="s">
        <v>49</v>
      </c>
      <c r="Q59" s="362"/>
      <c r="R59" s="361" t="s">
        <v>50</v>
      </c>
      <c r="S59" s="362"/>
      <c r="T59" s="361" t="s">
        <v>51</v>
      </c>
      <c r="U59" s="365"/>
      <c r="V59" s="43"/>
    </row>
    <row r="60" spans="1:22" s="60" customFormat="1" ht="12.75" customHeight="1">
      <c r="A60" s="43"/>
      <c r="B60" s="395"/>
      <c r="C60" s="389"/>
      <c r="D60" s="369"/>
      <c r="E60" s="370"/>
      <c r="F60" s="372"/>
      <c r="G60" s="373"/>
      <c r="H60" s="376"/>
      <c r="I60" s="377"/>
      <c r="J60" s="376"/>
      <c r="K60" s="377"/>
      <c r="L60" s="363"/>
      <c r="M60" s="364"/>
      <c r="N60" s="363"/>
      <c r="O60" s="364"/>
      <c r="P60" s="363"/>
      <c r="Q60" s="364"/>
      <c r="R60" s="363"/>
      <c r="S60" s="364"/>
      <c r="T60" s="363"/>
      <c r="U60" s="366"/>
      <c r="V60" s="43"/>
    </row>
    <row r="61" spans="1:22" s="60" customFormat="1" ht="12.75" customHeight="1">
      <c r="A61" s="43"/>
      <c r="B61" s="395" t="s">
        <v>60</v>
      </c>
      <c r="C61" s="389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60"/>
      <c r="V61" s="43"/>
    </row>
    <row r="62" spans="1:22" s="60" customFormat="1" ht="12.75" customHeight="1">
      <c r="A62" s="43"/>
      <c r="B62" s="396" t="s">
        <v>61</v>
      </c>
      <c r="C62" s="397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60"/>
      <c r="V62" s="43"/>
    </row>
    <row r="63" spans="1:22" s="60" customFormat="1" ht="12.75" customHeight="1" thickBot="1">
      <c r="A63" s="43"/>
      <c r="B63" s="393" t="s">
        <v>62</v>
      </c>
      <c r="C63" s="394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8"/>
      <c r="V63" s="43"/>
    </row>
    <row r="64" spans="2:21" ht="12.75" customHeight="1">
      <c r="B64" s="439"/>
      <c r="C64" s="440"/>
      <c r="D64" s="440"/>
      <c r="E64" s="440"/>
      <c r="F64" s="440"/>
      <c r="G64" s="440"/>
      <c r="H64" s="440"/>
      <c r="I64" s="440"/>
      <c r="J64" s="440"/>
      <c r="K64" s="440"/>
      <c r="L64" s="440"/>
      <c r="M64" s="440"/>
      <c r="N64" s="440"/>
      <c r="O64" s="440"/>
      <c r="P64" s="440"/>
      <c r="Q64" s="440"/>
      <c r="R64" s="440"/>
      <c r="S64" s="440"/>
      <c r="T64" s="440"/>
      <c r="U64" s="440"/>
    </row>
    <row r="65" spans="2:7" ht="12.75" customHeight="1">
      <c r="B65" s="68"/>
      <c r="C65" s="68"/>
      <c r="D65" s="69"/>
      <c r="E65" s="69"/>
      <c r="F65" s="69"/>
      <c r="G65" s="69"/>
    </row>
    <row r="66" spans="2:7" ht="12.75" customHeight="1">
      <c r="B66" s="68"/>
      <c r="C66" s="68"/>
      <c r="D66" s="69"/>
      <c r="E66" s="69"/>
      <c r="F66" s="69"/>
      <c r="G66" s="69"/>
    </row>
    <row r="67" spans="2:7" ht="12.75" customHeight="1">
      <c r="B67" s="68"/>
      <c r="C67" s="68"/>
      <c r="D67" s="69"/>
      <c r="E67" s="69"/>
      <c r="F67" s="69"/>
      <c r="G67" s="69"/>
    </row>
  </sheetData>
  <sheetProtection/>
  <mergeCells count="175">
    <mergeCell ref="H50:K50"/>
    <mergeCell ref="H51:K51"/>
    <mergeCell ref="H55:I55"/>
    <mergeCell ref="L48:O48"/>
    <mergeCell ref="L45:M45"/>
    <mergeCell ref="B64:U64"/>
    <mergeCell ref="H63:I63"/>
    <mergeCell ref="B57:E58"/>
    <mergeCell ref="F57:G58"/>
    <mergeCell ref="H46:I46"/>
    <mergeCell ref="Q39:R39"/>
    <mergeCell ref="C39:D40"/>
    <mergeCell ref="E39:H40"/>
    <mergeCell ref="C41:F43"/>
    <mergeCell ref="G41:I41"/>
    <mergeCell ref="G42:I43"/>
    <mergeCell ref="I38:L40"/>
    <mergeCell ref="C38:D38"/>
    <mergeCell ref="J46:K46"/>
    <mergeCell ref="H56:I56"/>
    <mergeCell ref="J52:K54"/>
    <mergeCell ref="J55:K55"/>
    <mergeCell ref="J56:K56"/>
    <mergeCell ref="H47:U47"/>
    <mergeCell ref="L46:M46"/>
    <mergeCell ref="T52:U54"/>
    <mergeCell ref="P55:Q55"/>
    <mergeCell ref="R55:S55"/>
    <mergeCell ref="B62:C62"/>
    <mergeCell ref="J62:K62"/>
    <mergeCell ref="L62:M62"/>
    <mergeCell ref="F61:G61"/>
    <mergeCell ref="H62:I62"/>
    <mergeCell ref="R52:S54"/>
    <mergeCell ref="R62:S62"/>
    <mergeCell ref="P62:Q62"/>
    <mergeCell ref="R56:S56"/>
    <mergeCell ref="L52:M54"/>
    <mergeCell ref="T55:U55"/>
    <mergeCell ref="P52:Q54"/>
    <mergeCell ref="B63:C63"/>
    <mergeCell ref="D62:E62"/>
    <mergeCell ref="F62:G62"/>
    <mergeCell ref="D61:E61"/>
    <mergeCell ref="R61:S61"/>
    <mergeCell ref="B59:C60"/>
    <mergeCell ref="B61:C61"/>
    <mergeCell ref="J59:K60"/>
    <mergeCell ref="C49:D51"/>
    <mergeCell ref="F52:G52"/>
    <mergeCell ref="F53:G53"/>
    <mergeCell ref="B52:E54"/>
    <mergeCell ref="C55:E55"/>
    <mergeCell ref="C56:E56"/>
    <mergeCell ref="L59:M60"/>
    <mergeCell ref="J61:K61"/>
    <mergeCell ref="L61:M61"/>
    <mergeCell ref="D59:E60"/>
    <mergeCell ref="F59:G60"/>
    <mergeCell ref="H59:I60"/>
    <mergeCell ref="H61:I61"/>
    <mergeCell ref="T62:U62"/>
    <mergeCell ref="D63:E63"/>
    <mergeCell ref="F63:G63"/>
    <mergeCell ref="J63:K63"/>
    <mergeCell ref="L63:M63"/>
    <mergeCell ref="N63:O63"/>
    <mergeCell ref="P63:Q63"/>
    <mergeCell ref="R63:S63"/>
    <mergeCell ref="T63:U63"/>
    <mergeCell ref="N62:O62"/>
    <mergeCell ref="T56:U56"/>
    <mergeCell ref="N59:O60"/>
    <mergeCell ref="P59:Q60"/>
    <mergeCell ref="R59:S60"/>
    <mergeCell ref="T59:U60"/>
    <mergeCell ref="N61:O61"/>
    <mergeCell ref="P61:Q61"/>
    <mergeCell ref="P56:Q56"/>
    <mergeCell ref="T61:U61"/>
    <mergeCell ref="N52:O54"/>
    <mergeCell ref="L55:M55"/>
    <mergeCell ref="N55:O55"/>
    <mergeCell ref="L56:M56"/>
    <mergeCell ref="N56:O56"/>
    <mergeCell ref="P49:S49"/>
    <mergeCell ref="L50:O50"/>
    <mergeCell ref="P50:S50"/>
    <mergeCell ref="L51:O51"/>
    <mergeCell ref="P51:S51"/>
    <mergeCell ref="L49:O49"/>
    <mergeCell ref="N45:O45"/>
    <mergeCell ref="N46:O46"/>
    <mergeCell ref="R44:S45"/>
    <mergeCell ref="P46:Q46"/>
    <mergeCell ref="R46:S46"/>
    <mergeCell ref="P48:S48"/>
    <mergeCell ref="F44:O44"/>
    <mergeCell ref="H48:K48"/>
    <mergeCell ref="H49:K49"/>
    <mergeCell ref="B32:B37"/>
    <mergeCell ref="C32:D32"/>
    <mergeCell ref="C33:D33"/>
    <mergeCell ref="C34:D36"/>
    <mergeCell ref="C37:D37"/>
    <mergeCell ref="F46:G46"/>
    <mergeCell ref="B38:B43"/>
    <mergeCell ref="F45:G45"/>
    <mergeCell ref="B44:C46"/>
    <mergeCell ref="J45:K45"/>
    <mergeCell ref="O37:P37"/>
    <mergeCell ref="O31:P31"/>
    <mergeCell ref="Q31:U31"/>
    <mergeCell ref="D44:E45"/>
    <mergeCell ref="D46:E46"/>
    <mergeCell ref="G37:N37"/>
    <mergeCell ref="L35:M35"/>
    <mergeCell ref="E37:F37"/>
    <mergeCell ref="P44:Q45"/>
    <mergeCell ref="H45:I45"/>
    <mergeCell ref="B20:B25"/>
    <mergeCell ref="C20:D20"/>
    <mergeCell ref="C21:D21"/>
    <mergeCell ref="C22:D24"/>
    <mergeCell ref="E7:U7"/>
    <mergeCell ref="E8:U8"/>
    <mergeCell ref="L23:M23"/>
    <mergeCell ref="C25:D25"/>
    <mergeCell ref="E25:F25"/>
    <mergeCell ref="C14:D14"/>
    <mergeCell ref="C15:D15"/>
    <mergeCell ref="E14:U14"/>
    <mergeCell ref="E15:U15"/>
    <mergeCell ref="O19:P19"/>
    <mergeCell ref="B26:B31"/>
    <mergeCell ref="C26:D26"/>
    <mergeCell ref="C27:D27"/>
    <mergeCell ref="C28:D30"/>
    <mergeCell ref="C31:D31"/>
    <mergeCell ref="E31:F31"/>
    <mergeCell ref="G31:N31"/>
    <mergeCell ref="E38:H38"/>
    <mergeCell ref="C9:D11"/>
    <mergeCell ref="L10:M10"/>
    <mergeCell ref="G19:N19"/>
    <mergeCell ref="C12:D12"/>
    <mergeCell ref="E12:F12"/>
    <mergeCell ref="G25:N25"/>
    <mergeCell ref="E27:U27"/>
    <mergeCell ref="L29:M29"/>
    <mergeCell ref="C16:D18"/>
    <mergeCell ref="L17:M17"/>
    <mergeCell ref="C19:D19"/>
    <mergeCell ref="E19:F19"/>
    <mergeCell ref="E26:U26"/>
    <mergeCell ref="O25:P25"/>
    <mergeCell ref="E21:U21"/>
    <mergeCell ref="O5:P5"/>
    <mergeCell ref="B7:B12"/>
    <mergeCell ref="Q5:U5"/>
    <mergeCell ref="C8:D8"/>
    <mergeCell ref="G12:N12"/>
    <mergeCell ref="O12:P12"/>
    <mergeCell ref="Q12:U12"/>
    <mergeCell ref="C7:D7"/>
    <mergeCell ref="Q37:U37"/>
    <mergeCell ref="H52:I52"/>
    <mergeCell ref="H53:I53"/>
    <mergeCell ref="B47:G48"/>
    <mergeCell ref="Q19:U19"/>
    <mergeCell ref="Q25:U25"/>
    <mergeCell ref="E32:U32"/>
    <mergeCell ref="E33:U33"/>
    <mergeCell ref="B14:B19"/>
    <mergeCell ref="E20:U20"/>
  </mergeCells>
  <printOptions/>
  <pageMargins left="0.7874015748031497" right="0.3937007874015748" top="0.3937007874015748" bottom="0.7874015748031497" header="0.5118110236220472" footer="0.5118110236220472"/>
  <pageSetup fitToHeight="1" fitToWidth="1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N0320008</dc:creator>
  <cp:keywords/>
  <dc:description/>
  <cp:lastModifiedBy>春木　健太郎</cp:lastModifiedBy>
  <cp:lastPrinted>2021-03-10T09:47:56Z</cp:lastPrinted>
  <dcterms:created xsi:type="dcterms:W3CDTF">2007-03-09T02:07:49Z</dcterms:created>
  <dcterms:modified xsi:type="dcterms:W3CDTF">2022-02-18T11:20:08Z</dcterms:modified>
  <cp:category/>
  <cp:version/>
  <cp:contentType/>
  <cp:contentStatus/>
</cp:coreProperties>
</file>