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65371" windowWidth="12030" windowHeight="8715" firstSheet="2" activeTab="2"/>
  </bookViews>
  <sheets>
    <sheet name="表紙" sheetId="1" r:id="rId1"/>
    <sheet name="指標１" sheetId="2" r:id="rId2"/>
    <sheet name="指標２" sheetId="3" r:id="rId3"/>
    <sheet name="指標３" sheetId="4" r:id="rId4"/>
    <sheet name="指標４" sheetId="5" r:id="rId5"/>
    <sheet name="推計人口" sheetId="6" r:id="rId6"/>
    <sheet name="広域推計人口" sheetId="7" r:id="rId7"/>
    <sheet name="地区別人口" sheetId="8" r:id="rId8"/>
  </sheets>
  <definedNames>
    <definedName name="_xlnm.Print_Area" localSheetId="6">'広域推計人口'!$A$1:$N$34</definedName>
    <definedName name="_xlnm.Print_Area" localSheetId="3">'指標３'!$A$1:$I$26</definedName>
    <definedName name="_xlnm.Print_Area" localSheetId="4">'指標４'!$A$1:$K$41</definedName>
    <definedName name="_xlnm.Print_Area" localSheetId="5">'推計人口'!$A$1:$G$50</definedName>
    <definedName name="_xlnm.Print_Area" localSheetId="7">'地区別人口'!$A$1:$L$35</definedName>
    <definedName name="_xlnm.Print_Area" localSheetId="0">'表紙'!$A$1:$K$58</definedName>
  </definedNames>
  <calcPr fullCalcOnLoad="1"/>
</workbook>
</file>

<file path=xl/sharedStrings.xml><?xml version="1.0" encoding="utf-8"?>
<sst xmlns="http://schemas.openxmlformats.org/spreadsheetml/2006/main" count="423" uniqueCount="331">
  <si>
    <t xml:space="preserve">       </t>
  </si>
  <si>
    <t xml:space="preserve">        </t>
  </si>
  <si>
    <t xml:space="preserve">           </t>
  </si>
  <si>
    <t xml:space="preserve">               </t>
  </si>
  <si>
    <t xml:space="preserve">             </t>
  </si>
  <si>
    <t>（基準・単位）</t>
  </si>
  <si>
    <t xml:space="preserve">     </t>
  </si>
  <si>
    <t xml:space="preserve">      </t>
  </si>
  <si>
    <t xml:space="preserve">   </t>
  </si>
  <si>
    <t>各  年  中  ・  各  月  中          単位：人</t>
  </si>
  <si>
    <t xml:space="preserve">    </t>
  </si>
  <si>
    <t>男</t>
  </si>
  <si>
    <t>女</t>
  </si>
  <si>
    <t>年  ・  月</t>
  </si>
  <si>
    <t>うちﾄﾞｸﾀｰｶｰ</t>
  </si>
  <si>
    <t>・</t>
  </si>
  <si>
    <t>月初世帯数</t>
  </si>
  <si>
    <t>10 月 1 日</t>
  </si>
  <si>
    <t>総   数</t>
  </si>
  <si>
    <t>人                         口</t>
  </si>
  <si>
    <t>増 減 数</t>
  </si>
  <si>
    <t>増 減 率</t>
  </si>
  <si>
    <t xml:space="preserve">     </t>
  </si>
  <si>
    <t>単位 ：％</t>
  </si>
  <si>
    <t xml:space="preserve">          人口、世帯数を推計し、行政施策の基礎資料を提供することを目的とします。</t>
  </si>
  <si>
    <t xml:space="preserve">★  推  計  人  口  ・  世  帯  数                                                                                    </t>
  </si>
  <si>
    <t xml:space="preserve">各年…１０月１日    各月…月初     単位：人  </t>
  </si>
  <si>
    <t>世 帯 数</t>
  </si>
  <si>
    <t xml:space="preserve">  推  計  人  口  ・  世  帯  数   </t>
  </si>
  <si>
    <t xml:space="preserve">     １．目   的 ……… 統計法に基づく国勢調査の実施以後、次の国勢調査実施までの間における</t>
  </si>
  <si>
    <t xml:space="preserve">          づいた毎月間の人口、世帯数の異動数を加減して推計します。</t>
  </si>
  <si>
    <t xml:space="preserve">     ２．推計の方法 … 最近の国勢調査の人口及び世帯数を基礎とし、毎月人口異動調査報告に基</t>
  </si>
  <si>
    <t>登　録　人　口　・　世　帯　数</t>
  </si>
  <si>
    <t>人　　口　　異　　動　　状　　況</t>
  </si>
  <si>
    <t>婚  姻</t>
  </si>
  <si>
    <t>離  婚</t>
  </si>
  <si>
    <t>年  ・  月</t>
  </si>
  <si>
    <t>人               口</t>
  </si>
  <si>
    <t>月         間　 　（年　　間）　　 　人 口 増 減</t>
  </si>
  <si>
    <t>自　然　動　態</t>
  </si>
  <si>
    <t>社　　会　　動　　態</t>
  </si>
  <si>
    <t>その他</t>
  </si>
  <si>
    <t>年　・　月</t>
  </si>
  <si>
    <t>各年１月 １日   各月１日現在　　単 位 ：世 帯</t>
  </si>
  <si>
    <t>死　　亡</t>
  </si>
  <si>
    <t>転　　入</t>
  </si>
  <si>
    <t>うち県内</t>
  </si>
  <si>
    <t>転　　出</t>
  </si>
  <si>
    <t>窓口取扱件数</t>
  </si>
  <si>
    <t>（基準・単位）</t>
  </si>
  <si>
    <t>年中・月中　件</t>
  </si>
  <si>
    <t>資　　料</t>
  </si>
  <si>
    <t>総  務  省  統  計  局</t>
  </si>
  <si>
    <t>県平均  12年＝１００</t>
  </si>
  <si>
    <t>　　　　　13</t>
  </si>
  <si>
    <t>松本警察署</t>
  </si>
  <si>
    <t>情　報　政　策　課　 （ 人 口 異 動 統 計 ）</t>
  </si>
  <si>
    <t>企業物価指数</t>
  </si>
  <si>
    <t>市民課</t>
  </si>
  <si>
    <t>＊登録人口は、住民基本台帳に登録されている人数と、外国人登録を含めた人数です。</t>
  </si>
  <si>
    <t>△167</t>
  </si>
  <si>
    <t>△0.08</t>
  </si>
  <si>
    <t>　　　　　14</t>
  </si>
  <si>
    <t>　　　　 14</t>
  </si>
  <si>
    <t xml:space="preserve">         14</t>
  </si>
  <si>
    <t>　　　　　15</t>
  </si>
  <si>
    <t>　　　　　16</t>
  </si>
  <si>
    <t>△455</t>
  </si>
  <si>
    <t>△0.22</t>
  </si>
  <si>
    <t>　　　　 15</t>
  </si>
  <si>
    <t>　　　　 16</t>
  </si>
  <si>
    <t xml:space="preserve">         15</t>
  </si>
  <si>
    <t xml:space="preserve">         16</t>
  </si>
  <si>
    <t>-</t>
  </si>
  <si>
    <t>　　　賃金・雇用指数の１７年１月以降の数値はについては、日本標準産業分類の改訂に伴い、</t>
  </si>
  <si>
    <t>　　　表示されていません。</t>
  </si>
  <si>
    <t>　　　　</t>
  </si>
  <si>
    <t xml:space="preserve">    ３．平成17年国勢調査結果速報値にもとづき、平成17年10月、11月、12月分が遡及改訂されています。</t>
  </si>
  <si>
    <t>　　　　 17</t>
  </si>
  <si>
    <t xml:space="preserve">         17</t>
  </si>
  <si>
    <t xml:space="preserve">  平成　12年</t>
  </si>
  <si>
    <t>　　　　　17</t>
  </si>
  <si>
    <t>　　４．平成17年は合併後の数値です。</t>
  </si>
  <si>
    <t>１７年＝１００</t>
  </si>
  <si>
    <t>　　　　 18</t>
  </si>
  <si>
    <t xml:space="preserve">         18</t>
  </si>
  <si>
    <t>　　　　　18</t>
  </si>
  <si>
    <t>　　　「ｒ」：訂正数値を示します。</t>
  </si>
  <si>
    <t>　　　　　10月</t>
  </si>
  <si>
    <t>　　　　　11月</t>
  </si>
  <si>
    <t>　　　　　19</t>
  </si>
  <si>
    <t>　　　鉱工業生産指数は、年間補正により平成１９年１月以降の指数が改訂されています。</t>
  </si>
  <si>
    <t xml:space="preserve"> 注：賃金、雇用にかかる数値は、事業所規模３０人以上のものです。</t>
  </si>
  <si>
    <t>県平均  17年＝１００</t>
  </si>
  <si>
    <t>鉱工業生産指数</t>
  </si>
  <si>
    <t>注　：鉱工業生産指数の基準が平成17年に変わりました。</t>
  </si>
  <si>
    <t>火　　　　　　　　　　　　　　　　災</t>
  </si>
  <si>
    <t>救  急  車  出  場  件  数</t>
  </si>
  <si>
    <t>交 通 事 故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</si>
  <si>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</si>
  <si>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</si>
  <si>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</si>
  <si>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</si>
  <si>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</si>
  <si>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</si>
  <si>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</si>
  <si>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</si>
  <si>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</si>
  <si>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</si>
  <si>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</si>
  <si>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</si>
  <si>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</si>
  <si>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</si>
  <si>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</si>
  <si>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</si>
  <si>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</si>
  <si>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</si>
  <si>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</si>
  <si>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</si>
  <si>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</si>
  <si>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</si>
  <si>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</si>
  <si>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</si>
  <si>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</si>
  <si>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 xml:space="preserve">㎡ </t>
  </si>
  <si>
    <t>年・月中　   件</t>
  </si>
  <si>
    <t>年・月中　   人</t>
  </si>
  <si>
    <t>人</t>
  </si>
  <si>
    <t xml:space="preserve">                 </t>
  </si>
  <si>
    <t>松　　本　　広　　域　　消　　防　　局</t>
  </si>
  <si>
    <t>松本広域消防局</t>
  </si>
  <si>
    <t>建築指導課</t>
  </si>
  <si>
    <t>　　　　　20</t>
  </si>
  <si>
    <t xml:space="preserve">  　      11</t>
  </si>
  <si>
    <t>　　　　　 9月</t>
  </si>
  <si>
    <t xml:space="preserve">  　      12</t>
  </si>
  <si>
    <t>21年　1月</t>
  </si>
  <si>
    <t xml:space="preserve">       21年　　　1月</t>
  </si>
  <si>
    <t xml:space="preserve"> 21年   1月</t>
  </si>
  <si>
    <t xml:space="preserve">  　21年 　1月</t>
  </si>
  <si>
    <t xml:space="preserve">  　       2</t>
  </si>
  <si>
    <t>　情報政策課統計係 (内線１１６１）</t>
  </si>
  <si>
    <t>世帯数</t>
  </si>
  <si>
    <t>対前月</t>
  </si>
  <si>
    <t>自然動態</t>
  </si>
  <si>
    <t>社会動態</t>
  </si>
  <si>
    <t>その他</t>
  </si>
  <si>
    <t>総数</t>
  </si>
  <si>
    <t>男</t>
  </si>
  <si>
    <t>女</t>
  </si>
  <si>
    <t>増減数</t>
  </si>
  <si>
    <t>出生</t>
  </si>
  <si>
    <t>死亡</t>
  </si>
  <si>
    <t>転入</t>
  </si>
  <si>
    <t>転出</t>
  </si>
  <si>
    <t>資料：</t>
  </si>
  <si>
    <t>地区別人口・世帯数</t>
  </si>
  <si>
    <t>地区名</t>
  </si>
  <si>
    <t>人口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</si>
  <si>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</si>
  <si>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</si>
  <si>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</si>
  <si>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</si>
  <si>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</si>
  <si>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</si>
  <si>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</si>
  <si>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</si>
  <si>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</si>
  <si>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</si>
  <si>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</si>
  <si>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</si>
  <si>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</si>
  <si>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</si>
  <si>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</si>
  <si>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</si>
  <si>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</si>
  <si>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注</t>
  </si>
  <si>
    <t>松原</t>
  </si>
  <si>
    <t>四賀</t>
  </si>
  <si>
    <t>安曇</t>
  </si>
  <si>
    <t>奈川</t>
  </si>
  <si>
    <t>梓川</t>
  </si>
  <si>
    <t>情報政策課「地区別人口・世帯数」</t>
  </si>
  <si>
    <t>（１）登録人口・世帯数です。</t>
  </si>
  <si>
    <t>（２）「その他」には、市内間異動等が含まれています。</t>
  </si>
  <si>
    <t>主   要   指   標</t>
  </si>
  <si>
    <t xml:space="preserve">   世  帯  数  　</t>
  </si>
  <si>
    <t>総     数</t>
  </si>
  <si>
    <t xml:space="preserve">男 </t>
  </si>
  <si>
    <t xml:space="preserve">女 </t>
  </si>
  <si>
    <t>出　　生</t>
  </si>
  <si>
    <t>各年……１月１日   各月……１日  　　単位：人</t>
  </si>
  <si>
    <r>
      <t xml:space="preserve">平成 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</si>
  <si>
    <r>
      <t xml:space="preserve">   </t>
    </r>
    <r>
      <rPr>
        <sz val="11"/>
        <rFont val="ＭＳ Ｐゴシック"/>
        <family val="3"/>
      </rPr>
      <t xml:space="preserve">平成 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</si>
  <si>
    <r>
      <t xml:space="preserve">　   </t>
    </r>
    <r>
      <rPr>
        <sz val="11"/>
        <rFont val="ＭＳ Ｐゴシック"/>
        <family val="3"/>
      </rPr>
      <t>20</t>
    </r>
  </si>
  <si>
    <r>
      <t>　　　　　</t>
    </r>
    <r>
      <rPr>
        <sz val="11"/>
        <rFont val="ＭＳ Ｐゴシック"/>
        <family val="3"/>
      </rPr>
      <t>19</t>
    </r>
  </si>
  <si>
    <r>
      <t xml:space="preserve">　   </t>
    </r>
    <r>
      <rPr>
        <sz val="11"/>
        <rFont val="ＭＳ Ｐゴシック"/>
        <family val="3"/>
      </rPr>
      <t>21</t>
    </r>
  </si>
  <si>
    <r>
      <t>　　　　　</t>
    </r>
    <r>
      <rPr>
        <sz val="11"/>
        <rFont val="ＭＳ Ｐゴシック"/>
        <family val="3"/>
      </rPr>
      <t>20</t>
    </r>
  </si>
  <si>
    <t xml:space="preserve">      </t>
  </si>
  <si>
    <t xml:space="preserve"> 21年　　　1月</t>
  </si>
  <si>
    <t xml:space="preserve">             　2</t>
  </si>
  <si>
    <t xml:space="preserve">             　3</t>
  </si>
  <si>
    <t xml:space="preserve">             　4</t>
  </si>
  <si>
    <t>　　　　　12月</t>
  </si>
  <si>
    <t xml:space="preserve">  　20年　 10月</t>
  </si>
  <si>
    <t xml:space="preserve">  　       3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</si>
  <si>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</si>
  <si>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</si>
  <si>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</si>
  <si>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</si>
  <si>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</si>
  <si>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</si>
  <si>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</si>
  <si>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</si>
  <si>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安曇野市</t>
  </si>
  <si>
    <t>東筑摩郡</t>
  </si>
  <si>
    <t>波田町</t>
  </si>
  <si>
    <t>麻積村</t>
  </si>
  <si>
    <t>生坂村</t>
  </si>
  <si>
    <t>山形村</t>
  </si>
  <si>
    <t>朝日村</t>
  </si>
  <si>
    <t>筑北村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</si>
  <si>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</si>
  <si>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</si>
  <si>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</si>
  <si>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</si>
  <si>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</si>
  <si>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</si>
  <si>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</si>
  <si>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</si>
  <si>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県情報統計課</t>
  </si>
  <si>
    <t>－６－</t>
  </si>
  <si>
    <t>県 情 報 統 計 課</t>
  </si>
  <si>
    <t>県情報統計課</t>
  </si>
  <si>
    <t xml:space="preserve">  　 ５ 月 号</t>
  </si>
  <si>
    <t>ボランティア活動の年間行動者率</t>
  </si>
  <si>
    <t>公民館数（人口１０万人あたり）</t>
  </si>
  <si>
    <t>１位　鳥取</t>
  </si>
  <si>
    <t>１位　長野</t>
  </si>
  <si>
    <t>２位　福井</t>
  </si>
  <si>
    <t>２位　山梨</t>
  </si>
  <si>
    <t>３位　滋賀</t>
  </si>
  <si>
    <t>・島根　34.0%</t>
  </si>
  <si>
    <t>３位　山形</t>
  </si>
  <si>
    <t>８位　長野</t>
  </si>
  <si>
    <t>図書館数（人口１０万人あたり）</t>
  </si>
  <si>
    <t>博物館数（人口１０万人あたり）</t>
  </si>
  <si>
    <t>１位　山梨</t>
  </si>
  <si>
    <t>２位　富山</t>
  </si>
  <si>
    <t>３位　福井</t>
  </si>
  <si>
    <t>３位　山梨</t>
  </si>
  <si>
    <t>４位　長野</t>
  </si>
  <si>
    <t>宿泊施設のある温泉地数</t>
  </si>
  <si>
    <t>ホテル旅館客室数</t>
  </si>
  <si>
    <t>１位　大分</t>
  </si>
  <si>
    <t>１位　東京</t>
  </si>
  <si>
    <t>2位 鹿児島</t>
  </si>
  <si>
    <t>2位 北海道</t>
  </si>
  <si>
    <t>3位 北海道</t>
  </si>
  <si>
    <t>３位　静岡</t>
  </si>
  <si>
    <t>７位　長野</t>
  </si>
  <si>
    <t>理・美容室数</t>
  </si>
  <si>
    <t>1人あたり書籍購入額（円）</t>
  </si>
  <si>
    <t>２位　大阪</t>
  </si>
  <si>
    <t>２位　京都</t>
  </si>
  <si>
    <t>３位　愛知</t>
  </si>
  <si>
    <t>21位 長野</t>
  </si>
  <si>
    <t>19位 長野</t>
  </si>
  <si>
    <t>No.364</t>
  </si>
  <si>
    <t>平 成 21 年 ４ 月 １ 日 現 在</t>
  </si>
  <si>
    <t>2月中の人口異動状況</t>
  </si>
  <si>
    <t xml:space="preserve">       平　成　21 年　５　月　１　日　現　在</t>
  </si>
  <si>
    <t>人　　　口</t>
  </si>
  <si>
    <t>３月中の人口異動状況</t>
  </si>
  <si>
    <t>－３－</t>
  </si>
  <si>
    <t>.</t>
  </si>
  <si>
    <t xml:space="preserve"> 20年　　　12月</t>
  </si>
  <si>
    <t>20年　12月</t>
  </si>
  <si>
    <t xml:space="preserve">             　5</t>
  </si>
  <si>
    <t>消費者物価指数</t>
  </si>
  <si>
    <t>賃  金  指  数</t>
  </si>
  <si>
    <t>雇用指数</t>
  </si>
  <si>
    <t>全   国</t>
  </si>
  <si>
    <t>長野市</t>
  </si>
  <si>
    <t>全    国</t>
  </si>
  <si>
    <t>名   目</t>
  </si>
  <si>
    <t>実   質</t>
  </si>
  <si>
    <t>総   合</t>
  </si>
  <si>
    <t>製造工業</t>
  </si>
  <si>
    <t>　　　　 13</t>
  </si>
  <si>
    <t>　　　　 19</t>
  </si>
  <si>
    <t>20年　8月</t>
  </si>
  <si>
    <t>　　　　 9月</t>
  </si>
  <si>
    <t>　　　　10月</t>
  </si>
  <si>
    <t>　　　　11月</t>
  </si>
  <si>
    <t>　　　　12月</t>
  </si>
  <si>
    <t>21年　1月</t>
  </si>
  <si>
    <t>日本銀行</t>
  </si>
  <si>
    <t>　　　指数については調査対象事業所の抽出替に伴い、賃金は平成８年１月、</t>
  </si>
  <si>
    <t>　　　雇用は平成５年１月に遡って改訂したものです。</t>
  </si>
  <si>
    <t>.</t>
  </si>
  <si>
    <t>勤 労 者 世 帯 １ カ 月 あ た り （ 長 野 市 ）</t>
  </si>
  <si>
    <t>実 収 入</t>
  </si>
  <si>
    <t>可 処 分 所 得</t>
  </si>
  <si>
    <t>実 支 出</t>
  </si>
  <si>
    <t>消 費 支 出</t>
  </si>
  <si>
    <t>貯 蓄 純 増</t>
  </si>
  <si>
    <t>年 　・　 月　 中　 平　 均　　                  　単　位　：　円</t>
  </si>
  <si>
    <t xml:space="preserve"> 平成 13 年</t>
  </si>
  <si>
    <t xml:space="preserve">         19</t>
  </si>
  <si>
    <t>　20年 　8月</t>
  </si>
  <si>
    <t>　21年 　1月</t>
  </si>
  <si>
    <t>－４－</t>
  </si>
  <si>
    <t>（長野県勢要覧から）</t>
  </si>
  <si>
    <t>うちﾄﾞｸﾀｰｶｰ</t>
  </si>
  <si>
    <t xml:space="preserve"> 平成 18 年</t>
  </si>
  <si>
    <t>平成 18年</t>
  </si>
  <si>
    <t xml:space="preserve"> 　19</t>
  </si>
  <si>
    <t xml:space="preserve">   19</t>
  </si>
  <si>
    <t xml:space="preserve"> 　20</t>
  </si>
  <si>
    <t xml:space="preserve">   20</t>
  </si>
  <si>
    <t xml:space="preserve">       20年　　　11月</t>
  </si>
  <si>
    <t xml:space="preserve"> 20年   11月</t>
  </si>
  <si>
    <t xml:space="preserve">                    12</t>
  </si>
  <si>
    <t xml:space="preserve">   12</t>
  </si>
  <si>
    <t xml:space="preserve">                     2</t>
  </si>
  <si>
    <t xml:space="preserve">    2</t>
  </si>
  <si>
    <t xml:space="preserve">                     3</t>
  </si>
  <si>
    <t xml:space="preserve">    3</t>
  </si>
  <si>
    <t xml:space="preserve">                     4</t>
  </si>
  <si>
    <t xml:space="preserve">    4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</si>
</sst>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6.5"/>
      <color indexed="63"/>
      <name val="Verdana"/>
      <family val="2"/>
    </font>
    <font>
      <sz val="15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2"/>
      <name val=""/>
      <family val="3"/>
    </font>
    <font>
      <sz val="16"/>
      <name val=""/>
      <family val="3"/>
    </font>
    <font>
      <sz val="20"/>
      <name val="HG創英角ｺﾞｼｯｸUB"/>
      <family val="3"/>
    </font>
    <font>
      <sz val="14"/>
      <name val="HG創英角ﾎﾟｯﾌﾟ体"/>
      <family val="3"/>
    </font>
    <font>
      <sz val="16"/>
      <name val="HG創英角ﾎﾟｯﾌﾟ体"/>
      <family val="3"/>
    </font>
    <font>
      <sz val="16"/>
      <name val="HG創英角ｺﾞｼｯｸUB"/>
      <family val="3"/>
    </font>
    <font>
      <sz val="12"/>
      <name val="HG創英角ﾎﾟｯﾌﾟ体"/>
      <family val="3"/>
    </font>
    <font>
      <sz val="16"/>
      <name val="ＭＳ Ｐゴシック"/>
      <family val="3"/>
    </font>
    <font>
      <sz val="15"/>
      <name val=""/>
      <family val="3"/>
    </font>
    <font>
      <sz val="14"/>
      <name val="ＭＳ Ｐ明朝"/>
      <family val="1"/>
    </font>
    <font>
      <sz val="13"/>
      <name val=""/>
      <family val="1"/>
    </font>
    <font>
      <sz val="12"/>
      <color indexed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 quotePrefix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0" xfId="17" applyAlignment="1">
      <alignment horizontal="right" vertical="center"/>
    </xf>
    <xf numFmtId="0" fontId="0" fillId="0" borderId="1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38" fontId="0" fillId="0" borderId="0" xfId="17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80" fontId="4" fillId="0" borderId="1" xfId="0" applyNumberFormat="1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49" fontId="0" fillId="0" borderId="1" xfId="0" applyNumberFormat="1" applyBorder="1" applyAlignment="1" quotePrefix="1">
      <alignment vertical="center"/>
    </xf>
    <xf numFmtId="9" fontId="3" fillId="0" borderId="0" xfId="15" applyFont="1" applyAlignment="1">
      <alignment vertical="center"/>
    </xf>
    <xf numFmtId="0" fontId="0" fillId="0" borderId="7" xfId="0" applyFont="1" applyBorder="1" applyAlignment="1">
      <alignment horizontal="right" vertical="center"/>
    </xf>
    <xf numFmtId="49" fontId="0" fillId="0" borderId="9" xfId="0" applyNumberForma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 quotePrefix="1">
      <alignment horizontal="left" vertical="center"/>
    </xf>
    <xf numFmtId="3" fontId="0" fillId="0" borderId="0" xfId="17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38" fontId="0" fillId="0" borderId="0" xfId="17" applyNumberFormat="1" applyAlignment="1">
      <alignment horizontal="right" vertical="center"/>
    </xf>
    <xf numFmtId="177" fontId="0" fillId="0" borderId="0" xfId="0" applyNumberFormat="1" applyAlignment="1">
      <alignment horizontal="right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Alignment="1" quotePrefix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17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28" xfId="17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179" fontId="0" fillId="0" borderId="0" xfId="17" applyNumberFormat="1" applyFont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187" fontId="0" fillId="0" borderId="0" xfId="0" applyNumberFormat="1" applyAlignment="1">
      <alignment vertical="center"/>
    </xf>
    <xf numFmtId="0" fontId="0" fillId="0" borderId="20" xfId="0" applyFont="1" applyBorder="1" applyAlignment="1" quotePrefix="1">
      <alignment horizontal="left" vertical="center"/>
    </xf>
    <xf numFmtId="38" fontId="0" fillId="0" borderId="0" xfId="17" applyAlignment="1">
      <alignment/>
    </xf>
    <xf numFmtId="179" fontId="0" fillId="0" borderId="0" xfId="17" applyNumberFormat="1" applyFont="1" applyAlignment="1">
      <alignment/>
    </xf>
    <xf numFmtId="0" fontId="0" fillId="0" borderId="20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38" fontId="0" fillId="0" borderId="0" xfId="17" applyAlignment="1">
      <alignment vertical="center"/>
    </xf>
    <xf numFmtId="38" fontId="0" fillId="0" borderId="0" xfId="17" applyAlignment="1">
      <alignment vertical="center"/>
    </xf>
    <xf numFmtId="179" fontId="0" fillId="0" borderId="0" xfId="17" applyNumberFormat="1" applyAlignment="1">
      <alignment horizontal="right"/>
    </xf>
    <xf numFmtId="0" fontId="0" fillId="0" borderId="0" xfId="0" applyAlignment="1">
      <alignment horizontal="left" vertical="center"/>
    </xf>
    <xf numFmtId="190" fontId="0" fillId="0" borderId="0" xfId="0" applyNumberFormat="1" applyAlignment="1">
      <alignment horizontal="right" vertical="center"/>
    </xf>
    <xf numFmtId="179" fontId="0" fillId="0" borderId="0" xfId="17" applyNumberFormat="1" applyAlignment="1">
      <alignment horizontal="right" vertical="center"/>
    </xf>
    <xf numFmtId="38" fontId="0" fillId="0" borderId="20" xfId="17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3" fontId="0" fillId="0" borderId="28" xfId="0" applyNumberFormat="1" applyFont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38" fontId="0" fillId="0" borderId="30" xfId="17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justify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justify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79" fontId="0" fillId="0" borderId="30" xfId="17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7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Fill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0" fillId="0" borderId="0" xfId="0" applyFill="1" applyAlignment="1" applyProtection="1">
      <alignment/>
      <protection/>
    </xf>
    <xf numFmtId="0" fontId="0" fillId="0" borderId="31" xfId="0" applyFill="1" applyBorder="1" applyAlignment="1">
      <alignment/>
    </xf>
    <xf numFmtId="0" fontId="0" fillId="0" borderId="31" xfId="0" applyFill="1" applyBorder="1" applyAlignment="1" applyProtection="1">
      <alignment/>
      <protection locked="0"/>
    </xf>
    <xf numFmtId="0" fontId="30" fillId="0" borderId="31" xfId="0" applyFont="1" applyFill="1" applyBorder="1" applyAlignment="1" applyProtection="1">
      <alignment horizontal="centerContinuous" vertical="top"/>
      <protection locked="0"/>
    </xf>
    <xf numFmtId="0" fontId="31" fillId="0" borderId="31" xfId="0" applyFont="1" applyFill="1" applyBorder="1" applyAlignment="1" applyProtection="1">
      <alignment horizontal="centerContinuous" vertical="top"/>
      <protection locked="0"/>
    </xf>
    <xf numFmtId="0" fontId="30" fillId="0" borderId="32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top"/>
    </xf>
    <xf numFmtId="0" fontId="30" fillId="0" borderId="34" xfId="0" applyFont="1" applyFill="1" applyBorder="1" applyAlignment="1">
      <alignment/>
    </xf>
    <xf numFmtId="0" fontId="30" fillId="0" borderId="32" xfId="0" applyFont="1" applyFill="1" applyBorder="1" applyAlignment="1">
      <alignment horizontal="centerContinuous" vertical="center"/>
    </xf>
    <xf numFmtId="0" fontId="30" fillId="0" borderId="35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37" fontId="17" fillId="0" borderId="0" xfId="0" applyNumberFormat="1" applyFont="1" applyFill="1" applyBorder="1" applyAlignment="1" applyProtection="1">
      <alignment vertical="center"/>
      <protection locked="0"/>
    </xf>
    <xf numFmtId="37" fontId="17" fillId="0" borderId="0" xfId="0" applyNumberFormat="1" applyFont="1" applyFill="1" applyBorder="1" applyAlignment="1" applyProtection="1">
      <alignment horizontal="right" vertical="center"/>
      <protection locked="0"/>
    </xf>
    <xf numFmtId="37" fontId="17" fillId="0" borderId="3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right" vertical="center"/>
      <protection locked="0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17" fillId="0" borderId="38" xfId="0" applyFont="1" applyFill="1" applyBorder="1" applyAlignment="1">
      <alignment horizontal="center" vertical="center"/>
    </xf>
    <xf numFmtId="37" fontId="17" fillId="0" borderId="0" xfId="0" applyNumberFormat="1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horizontal="right" vertical="center"/>
      <protection/>
    </xf>
    <xf numFmtId="37" fontId="17" fillId="0" borderId="0" xfId="0" applyNumberFormat="1" applyFont="1" applyFill="1" applyBorder="1" applyAlignment="1" applyProtection="1" quotePrefix="1">
      <alignment horizontal="right" vertical="center"/>
      <protection/>
    </xf>
    <xf numFmtId="0" fontId="17" fillId="0" borderId="39" xfId="0" applyFont="1" applyFill="1" applyBorder="1" applyAlignment="1">
      <alignment horizontal="center" vertical="center"/>
    </xf>
    <xf numFmtId="37" fontId="17" fillId="0" borderId="30" xfId="0" applyNumberFormat="1" applyFont="1" applyFill="1" applyBorder="1" applyAlignment="1" applyProtection="1">
      <alignment vertical="center"/>
      <protection/>
    </xf>
    <xf numFmtId="37" fontId="17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40" xfId="0" applyFill="1" applyBorder="1" applyAlignment="1">
      <alignment/>
    </xf>
    <xf numFmtId="0" fontId="18" fillId="0" borderId="40" xfId="0" applyFont="1" applyFill="1" applyBorder="1" applyAlignment="1">
      <alignment horizontal="right"/>
    </xf>
    <xf numFmtId="0" fontId="0" fillId="0" borderId="40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Continuous"/>
    </xf>
    <xf numFmtId="0" fontId="17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12" xfId="0" applyBorder="1" applyAlignment="1">
      <alignment/>
    </xf>
    <xf numFmtId="10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5" xfId="0" applyBorder="1" applyAlignment="1">
      <alignment/>
    </xf>
    <xf numFmtId="10" fontId="0" fillId="0" borderId="6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46" xfId="0" applyBorder="1" applyAlignment="1">
      <alignment/>
    </xf>
    <xf numFmtId="10" fontId="0" fillId="0" borderId="29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7" xfId="0" applyBorder="1" applyAlignment="1">
      <alignment/>
    </xf>
    <xf numFmtId="3" fontId="0" fillId="0" borderId="46" xfId="0" applyNumberFormat="1" applyBorder="1" applyAlignment="1">
      <alignment/>
    </xf>
    <xf numFmtId="37" fontId="17" fillId="2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18" fillId="0" borderId="33" xfId="0" applyFont="1" applyFill="1" applyBorder="1" applyAlignment="1">
      <alignment/>
    </xf>
    <xf numFmtId="0" fontId="18" fillId="0" borderId="38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top"/>
    </xf>
    <xf numFmtId="0" fontId="18" fillId="0" borderId="32" xfId="0" applyFont="1" applyFill="1" applyBorder="1" applyAlignment="1">
      <alignment horizontal="centerContinuous" vertical="center"/>
    </xf>
    <xf numFmtId="0" fontId="18" fillId="0" borderId="48" xfId="0" applyFont="1" applyFill="1" applyBorder="1" applyAlignment="1">
      <alignment horizontal="centerContinuous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top"/>
    </xf>
    <xf numFmtId="0" fontId="18" fillId="0" borderId="31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37" fontId="18" fillId="0" borderId="0" xfId="0" applyNumberFormat="1" applyFont="1" applyFill="1" applyAlignment="1" applyProtection="1">
      <alignment vertical="center"/>
      <protection/>
    </xf>
    <xf numFmtId="37" fontId="18" fillId="0" borderId="0" xfId="0" applyNumberFormat="1" applyFont="1" applyFill="1" applyAlignment="1" applyProtection="1" quotePrefix="1">
      <alignment horizontal="right" vertical="center"/>
      <protection/>
    </xf>
    <xf numFmtId="37" fontId="18" fillId="0" borderId="0" xfId="0" applyNumberFormat="1" applyFont="1" applyFill="1" applyAlignment="1" applyProtection="1">
      <alignment horizontal="right" vertical="center"/>
      <protection/>
    </xf>
    <xf numFmtId="37" fontId="18" fillId="0" borderId="31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/>
    </xf>
    <xf numFmtId="0" fontId="18" fillId="0" borderId="40" xfId="0" applyFont="1" applyFill="1" applyBorder="1" applyAlignment="1">
      <alignment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0" fillId="0" borderId="38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vertical="center"/>
      <protection/>
    </xf>
    <xf numFmtId="37" fontId="18" fillId="0" borderId="3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quotePrefix="1">
      <alignment horizontal="left" vertical="center"/>
    </xf>
    <xf numFmtId="0" fontId="0" fillId="0" borderId="7" xfId="0" applyBorder="1" applyAlignment="1" quotePrefix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79" fontId="0" fillId="0" borderId="53" xfId="17" applyNumberFormat="1" applyFont="1" applyFill="1" applyBorder="1" applyAlignment="1">
      <alignment horizontal="center" vertical="center"/>
    </xf>
    <xf numFmtId="179" fontId="0" fillId="0" borderId="54" xfId="17" applyNumberFormat="1" applyFont="1" applyFill="1" applyBorder="1" applyAlignment="1">
      <alignment horizontal="center" vertical="center"/>
    </xf>
    <xf numFmtId="179" fontId="0" fillId="0" borderId="55" xfId="17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0" fillId="0" borderId="6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" fontId="0" fillId="0" borderId="62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38" fontId="0" fillId="0" borderId="53" xfId="17" applyFill="1" applyBorder="1" applyAlignment="1">
      <alignment horizontal="center" vertical="center"/>
    </xf>
    <xf numFmtId="38" fontId="0" fillId="0" borderId="54" xfId="17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 readingOrder="1"/>
    </xf>
    <xf numFmtId="49" fontId="19" fillId="0" borderId="0" xfId="0" applyNumberFormat="1" applyFont="1" applyFill="1" applyAlignment="1">
      <alignment horizontal="center"/>
    </xf>
    <xf numFmtId="0" fontId="30" fillId="0" borderId="72" xfId="0" applyFont="1" applyFill="1" applyBorder="1" applyAlignment="1">
      <alignment horizontal="center" vertical="center"/>
    </xf>
    <xf numFmtId="0" fontId="30" fillId="0" borderId="73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74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75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vertical="center"/>
    </xf>
    <xf numFmtId="0" fontId="30" fillId="0" borderId="76" xfId="0" applyFont="1" applyFill="1" applyBorder="1" applyAlignment="1">
      <alignment vertical="center"/>
    </xf>
    <xf numFmtId="0" fontId="30" fillId="0" borderId="77" xfId="0" applyFont="1" applyFill="1" applyBorder="1" applyAlignment="1">
      <alignment horizontal="center" vertical="center"/>
    </xf>
    <xf numFmtId="0" fontId="30" fillId="0" borderId="78" xfId="0" applyFont="1" applyFill="1" applyBorder="1" applyAlignment="1">
      <alignment horizontal="center" vertical="center"/>
    </xf>
    <xf numFmtId="0" fontId="30" fillId="0" borderId="79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80" xfId="0" applyFont="1" applyFill="1" applyBorder="1" applyAlignment="1">
      <alignment horizontal="center" vertical="center"/>
    </xf>
    <xf numFmtId="0" fontId="30" fillId="0" borderId="81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vertical="center"/>
    </xf>
    <xf numFmtId="0" fontId="30" fillId="0" borderId="77" xfId="0" applyFont="1" applyFill="1" applyBorder="1" applyAlignment="1" applyProtection="1">
      <alignment horizontal="center" vertical="center"/>
      <protection locked="0"/>
    </xf>
    <xf numFmtId="0" fontId="30" fillId="0" borderId="78" xfId="0" applyFont="1" applyFill="1" applyBorder="1" applyAlignment="1" applyProtection="1">
      <alignment horizontal="center" vertical="center"/>
      <protection locked="0"/>
    </xf>
    <xf numFmtId="0" fontId="30" fillId="0" borderId="48" xfId="0" applyFont="1" applyFill="1" applyBorder="1" applyAlignment="1" applyProtection="1">
      <alignment horizontal="center" vertical="center"/>
      <protection locked="0"/>
    </xf>
    <xf numFmtId="0" fontId="30" fillId="0" borderId="32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34" xfId="0" applyFont="1" applyFill="1" applyBorder="1" applyAlignment="1">
      <alignment horizontal="center" vertical="center"/>
    </xf>
    <xf numFmtId="0" fontId="30" fillId="0" borderId="82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vertical="center"/>
    </xf>
    <xf numFmtId="0" fontId="30" fillId="0" borderId="58" xfId="0" applyFont="1" applyFill="1" applyBorder="1" applyAlignment="1">
      <alignment vertical="center"/>
    </xf>
    <xf numFmtId="0" fontId="30" fillId="0" borderId="22" xfId="0" applyFont="1" applyFill="1" applyBorder="1" applyAlignment="1">
      <alignment vertical="center"/>
    </xf>
    <xf numFmtId="0" fontId="30" fillId="0" borderId="73" xfId="0" applyFont="1" applyFill="1" applyBorder="1" applyAlignment="1">
      <alignment vertical="center"/>
    </xf>
    <xf numFmtId="0" fontId="30" fillId="0" borderId="83" xfId="0" applyFont="1" applyFill="1" applyBorder="1" applyAlignment="1">
      <alignment horizontal="center" vertical="center"/>
    </xf>
    <xf numFmtId="0" fontId="30" fillId="0" borderId="84" xfId="0" applyFont="1" applyFill="1" applyBorder="1" applyAlignment="1">
      <alignment vertical="center"/>
    </xf>
    <xf numFmtId="49" fontId="0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18" fillId="0" borderId="74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0" fontId="18" fillId="0" borderId="86" xfId="0" applyFont="1" applyFill="1" applyBorder="1" applyAlignment="1">
      <alignment horizontal="center" vertical="center"/>
    </xf>
    <xf numFmtId="0" fontId="18" fillId="0" borderId="87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vertical="center"/>
    </xf>
    <xf numFmtId="0" fontId="18" fillId="0" borderId="75" xfId="0" applyFont="1" applyFill="1" applyBorder="1" applyAlignment="1">
      <alignment vertical="center"/>
    </xf>
    <xf numFmtId="0" fontId="18" fillId="0" borderId="79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4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80" xfId="0" applyFont="1" applyFill="1" applyBorder="1" applyAlignment="1">
      <alignment vertical="center"/>
    </xf>
    <xf numFmtId="0" fontId="18" fillId="0" borderId="78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83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10</xdr:col>
      <xdr:colOff>428625</xdr:colOff>
      <xdr:row>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0" y="266700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</xdr:row>
      <xdr:rowOff>57150</xdr:rowOff>
    </xdr:from>
    <xdr:to>
      <xdr:col>8</xdr:col>
      <xdr:colOff>476250</xdr:colOff>
      <xdr:row>3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4886325" y="438150"/>
          <a:ext cx="10858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FMゴシック体  半角"/>
              <a:cs typeface="FMゴシック体  半角"/>
            </a:rPr>
            <a:t>2009
</a:t>
          </a:r>
        </a:p>
      </xdr:txBody>
    </xdr:sp>
    <xdr:clientData/>
  </xdr:twoCellAnchor>
  <xdr:twoCellAnchor>
    <xdr:from>
      <xdr:col>1</xdr:col>
      <xdr:colOff>657225</xdr:colOff>
      <xdr:row>2</xdr:row>
      <xdr:rowOff>104775</xdr:rowOff>
    </xdr:from>
    <xdr:to>
      <xdr:col>6</xdr:col>
      <xdr:colOff>257175</xdr:colOff>
      <xdr:row>6</xdr:row>
      <xdr:rowOff>66675</xdr:rowOff>
    </xdr:to>
    <xdr:sp>
      <xdr:nvSpPr>
        <xdr:cNvPr id="3" name="AutoShape 4"/>
        <xdr:cNvSpPr>
          <a:spLocks/>
        </xdr:cNvSpPr>
      </xdr:nvSpPr>
      <xdr:spPr>
        <a:xfrm>
          <a:off x="1352550" y="485775"/>
          <a:ext cx="3028950" cy="723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oneCellAnchor>
    <xdr:from>
      <xdr:col>6</xdr:col>
      <xdr:colOff>142875</xdr:colOff>
      <xdr:row>13</xdr:row>
      <xdr:rowOff>114300</xdr:rowOff>
    </xdr:from>
    <xdr:ext cx="114300" cy="447675"/>
    <xdr:sp>
      <xdr:nvSpPr>
        <xdr:cNvPr id="4" name="AutoShape 5"/>
        <xdr:cNvSpPr>
          <a:spLocks/>
        </xdr:cNvSpPr>
      </xdr:nvSpPr>
      <xdr:spPr>
        <a:xfrm>
          <a:off x="4267200" y="2524125"/>
          <a:ext cx="114300" cy="447675"/>
        </a:xfrm>
        <a:prstGeom prst="wedgeRoundRectCallout">
          <a:avLst/>
        </a:prstGeom>
        <a:noFill/>
        <a:ln w="349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28575</xdr:colOff>
      <xdr:row>7</xdr:row>
      <xdr:rowOff>76200</xdr:rowOff>
    </xdr:from>
    <xdr:to>
      <xdr:col>10</xdr:col>
      <xdr:colOff>457200</xdr:colOff>
      <xdr:row>7</xdr:row>
      <xdr:rowOff>85725</xdr:rowOff>
    </xdr:to>
    <xdr:sp>
      <xdr:nvSpPr>
        <xdr:cNvPr id="5" name="AutoShape 6"/>
        <xdr:cNvSpPr>
          <a:spLocks/>
        </xdr:cNvSpPr>
      </xdr:nvSpPr>
      <xdr:spPr>
        <a:xfrm>
          <a:off x="28575" y="1409700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56</xdr:row>
      <xdr:rowOff>76200</xdr:rowOff>
    </xdr:from>
    <xdr:to>
      <xdr:col>10</xdr:col>
      <xdr:colOff>495300</xdr:colOff>
      <xdr:row>56</xdr:row>
      <xdr:rowOff>76200</xdr:rowOff>
    </xdr:to>
    <xdr:sp>
      <xdr:nvSpPr>
        <xdr:cNvPr id="6" name="AutoShape 7"/>
        <xdr:cNvSpPr>
          <a:spLocks/>
        </xdr:cNvSpPr>
      </xdr:nvSpPr>
      <xdr:spPr>
        <a:xfrm>
          <a:off x="66675" y="10277475"/>
          <a:ext cx="7296150" cy="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10</xdr:col>
      <xdr:colOff>428625</xdr:colOff>
      <xdr:row>1</xdr:row>
      <xdr:rowOff>85725</xdr:rowOff>
    </xdr:to>
    <xdr:sp>
      <xdr:nvSpPr>
        <xdr:cNvPr id="7" name="AutoShape 11"/>
        <xdr:cNvSpPr>
          <a:spLocks/>
        </xdr:cNvSpPr>
      </xdr:nvSpPr>
      <xdr:spPr>
        <a:xfrm>
          <a:off x="0" y="266700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</xdr:row>
      <xdr:rowOff>57150</xdr:rowOff>
    </xdr:from>
    <xdr:to>
      <xdr:col>8</xdr:col>
      <xdr:colOff>476250</xdr:colOff>
      <xdr:row>3</xdr:row>
      <xdr:rowOff>180975</xdr:rowOff>
    </xdr:to>
    <xdr:sp>
      <xdr:nvSpPr>
        <xdr:cNvPr id="8" name="AutoShape 13"/>
        <xdr:cNvSpPr>
          <a:spLocks/>
        </xdr:cNvSpPr>
      </xdr:nvSpPr>
      <xdr:spPr>
        <a:xfrm>
          <a:off x="4886325" y="438150"/>
          <a:ext cx="10858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FMゴシック体  半角"/>
              <a:cs typeface="FMゴシック体  半角"/>
            </a:rPr>
            <a:t>2009
</a:t>
          </a:r>
        </a:p>
      </xdr:txBody>
    </xdr:sp>
    <xdr:clientData/>
  </xdr:twoCellAnchor>
  <xdr:twoCellAnchor>
    <xdr:from>
      <xdr:col>1</xdr:col>
      <xdr:colOff>657225</xdr:colOff>
      <xdr:row>2</xdr:row>
      <xdr:rowOff>104775</xdr:rowOff>
    </xdr:from>
    <xdr:to>
      <xdr:col>6</xdr:col>
      <xdr:colOff>257175</xdr:colOff>
      <xdr:row>6</xdr:row>
      <xdr:rowOff>66675</xdr:rowOff>
    </xdr:to>
    <xdr:sp>
      <xdr:nvSpPr>
        <xdr:cNvPr id="9" name="AutoShape 14"/>
        <xdr:cNvSpPr>
          <a:spLocks/>
        </xdr:cNvSpPr>
      </xdr:nvSpPr>
      <xdr:spPr>
        <a:xfrm>
          <a:off x="1352550" y="485775"/>
          <a:ext cx="3028950" cy="723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oneCellAnchor>
    <xdr:from>
      <xdr:col>6</xdr:col>
      <xdr:colOff>142875</xdr:colOff>
      <xdr:row>13</xdr:row>
      <xdr:rowOff>66675</xdr:rowOff>
    </xdr:from>
    <xdr:ext cx="114300" cy="438150"/>
    <xdr:sp>
      <xdr:nvSpPr>
        <xdr:cNvPr id="10" name="AutoShape 15"/>
        <xdr:cNvSpPr>
          <a:spLocks/>
        </xdr:cNvSpPr>
      </xdr:nvSpPr>
      <xdr:spPr>
        <a:xfrm>
          <a:off x="4267200" y="2476500"/>
          <a:ext cx="114300" cy="438150"/>
        </a:xfrm>
        <a:prstGeom prst="wedgeRoundRectCallout">
          <a:avLst/>
        </a:prstGeom>
        <a:noFill/>
        <a:ln w="349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28575</xdr:colOff>
      <xdr:row>7</xdr:row>
      <xdr:rowOff>76200</xdr:rowOff>
    </xdr:from>
    <xdr:to>
      <xdr:col>10</xdr:col>
      <xdr:colOff>457200</xdr:colOff>
      <xdr:row>7</xdr:row>
      <xdr:rowOff>85725</xdr:rowOff>
    </xdr:to>
    <xdr:sp>
      <xdr:nvSpPr>
        <xdr:cNvPr id="11" name="AutoShape 16"/>
        <xdr:cNvSpPr>
          <a:spLocks/>
        </xdr:cNvSpPr>
      </xdr:nvSpPr>
      <xdr:spPr>
        <a:xfrm>
          <a:off x="28575" y="1409700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56</xdr:row>
      <xdr:rowOff>76200</xdr:rowOff>
    </xdr:from>
    <xdr:to>
      <xdr:col>10</xdr:col>
      <xdr:colOff>495300</xdr:colOff>
      <xdr:row>56</xdr:row>
      <xdr:rowOff>76200</xdr:rowOff>
    </xdr:to>
    <xdr:sp>
      <xdr:nvSpPr>
        <xdr:cNvPr id="12" name="AutoShape 17"/>
        <xdr:cNvSpPr>
          <a:spLocks/>
        </xdr:cNvSpPr>
      </xdr:nvSpPr>
      <xdr:spPr>
        <a:xfrm>
          <a:off x="66675" y="10277475"/>
          <a:ext cx="7296150" cy="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10</xdr:col>
      <xdr:colOff>428625</xdr:colOff>
      <xdr:row>1</xdr:row>
      <xdr:rowOff>85725</xdr:rowOff>
    </xdr:to>
    <xdr:sp>
      <xdr:nvSpPr>
        <xdr:cNvPr id="13" name="AutoShape 50"/>
        <xdr:cNvSpPr>
          <a:spLocks/>
        </xdr:cNvSpPr>
      </xdr:nvSpPr>
      <xdr:spPr>
        <a:xfrm>
          <a:off x="0" y="266700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</xdr:row>
      <xdr:rowOff>57150</xdr:rowOff>
    </xdr:from>
    <xdr:to>
      <xdr:col>8</xdr:col>
      <xdr:colOff>476250</xdr:colOff>
      <xdr:row>3</xdr:row>
      <xdr:rowOff>180975</xdr:rowOff>
    </xdr:to>
    <xdr:sp>
      <xdr:nvSpPr>
        <xdr:cNvPr id="14" name="AutoShape 52"/>
        <xdr:cNvSpPr>
          <a:spLocks/>
        </xdr:cNvSpPr>
      </xdr:nvSpPr>
      <xdr:spPr>
        <a:xfrm>
          <a:off x="4886325" y="438150"/>
          <a:ext cx="10858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FMゴシック体  半角"/>
              <a:cs typeface="FMゴシック体  半角"/>
            </a:rPr>
            <a:t>2009
</a:t>
          </a:r>
        </a:p>
      </xdr:txBody>
    </xdr:sp>
    <xdr:clientData/>
  </xdr:twoCellAnchor>
  <xdr:twoCellAnchor>
    <xdr:from>
      <xdr:col>1</xdr:col>
      <xdr:colOff>657225</xdr:colOff>
      <xdr:row>2</xdr:row>
      <xdr:rowOff>104775</xdr:rowOff>
    </xdr:from>
    <xdr:to>
      <xdr:col>6</xdr:col>
      <xdr:colOff>257175</xdr:colOff>
      <xdr:row>6</xdr:row>
      <xdr:rowOff>66675</xdr:rowOff>
    </xdr:to>
    <xdr:sp>
      <xdr:nvSpPr>
        <xdr:cNvPr id="15" name="AutoShape 53"/>
        <xdr:cNvSpPr>
          <a:spLocks/>
        </xdr:cNvSpPr>
      </xdr:nvSpPr>
      <xdr:spPr>
        <a:xfrm>
          <a:off x="1352550" y="485775"/>
          <a:ext cx="3028950" cy="723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oneCellAnchor>
    <xdr:from>
      <xdr:col>6</xdr:col>
      <xdr:colOff>142875</xdr:colOff>
      <xdr:row>13</xdr:row>
      <xdr:rowOff>152400</xdr:rowOff>
    </xdr:from>
    <xdr:ext cx="114300" cy="447675"/>
    <xdr:sp>
      <xdr:nvSpPr>
        <xdr:cNvPr id="16" name="AutoShape 54"/>
        <xdr:cNvSpPr>
          <a:spLocks/>
        </xdr:cNvSpPr>
      </xdr:nvSpPr>
      <xdr:spPr>
        <a:xfrm>
          <a:off x="4267200" y="2562225"/>
          <a:ext cx="114300" cy="447675"/>
        </a:xfrm>
        <a:prstGeom prst="wedgeRoundRectCallout">
          <a:avLst/>
        </a:prstGeom>
        <a:noFill/>
        <a:ln w="349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28575</xdr:colOff>
      <xdr:row>7</xdr:row>
      <xdr:rowOff>76200</xdr:rowOff>
    </xdr:from>
    <xdr:to>
      <xdr:col>10</xdr:col>
      <xdr:colOff>457200</xdr:colOff>
      <xdr:row>7</xdr:row>
      <xdr:rowOff>85725</xdr:rowOff>
    </xdr:to>
    <xdr:sp>
      <xdr:nvSpPr>
        <xdr:cNvPr id="17" name="AutoShape 55"/>
        <xdr:cNvSpPr>
          <a:spLocks/>
        </xdr:cNvSpPr>
      </xdr:nvSpPr>
      <xdr:spPr>
        <a:xfrm>
          <a:off x="28575" y="1409700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56</xdr:row>
      <xdr:rowOff>76200</xdr:rowOff>
    </xdr:from>
    <xdr:to>
      <xdr:col>10</xdr:col>
      <xdr:colOff>495300</xdr:colOff>
      <xdr:row>56</xdr:row>
      <xdr:rowOff>76200</xdr:rowOff>
    </xdr:to>
    <xdr:sp>
      <xdr:nvSpPr>
        <xdr:cNvPr id="18" name="AutoShape 56"/>
        <xdr:cNvSpPr>
          <a:spLocks/>
        </xdr:cNvSpPr>
      </xdr:nvSpPr>
      <xdr:spPr>
        <a:xfrm>
          <a:off x="66675" y="10277475"/>
          <a:ext cx="7296150" cy="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38100</xdr:rowOff>
    </xdr:from>
    <xdr:to>
      <xdr:col>9</xdr:col>
      <xdr:colOff>114300</xdr:colOff>
      <xdr:row>13</xdr:row>
      <xdr:rowOff>152400</xdr:rowOff>
    </xdr:to>
    <xdr:sp>
      <xdr:nvSpPr>
        <xdr:cNvPr id="19" name="AutoShape 57"/>
        <xdr:cNvSpPr>
          <a:spLocks/>
        </xdr:cNvSpPr>
      </xdr:nvSpPr>
      <xdr:spPr>
        <a:xfrm>
          <a:off x="723900" y="1743075"/>
          <a:ext cx="5572125" cy="819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i="1" kern="10" spc="0">
              <a:ln w="0" cmpd="sng">
                <a:solidFill>
                  <a:srgbClr val="CC99FF"/>
                </a:solidFill>
                <a:headEnd type="none"/>
                <a:tailEnd type="none"/>
              </a:ln>
              <a:solidFill>
                <a:srgbClr val="333399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長野県の順位　ライフスタイル編
</a:t>
          </a:r>
        </a:p>
      </xdr:txBody>
    </xdr:sp>
    <xdr:clientData/>
  </xdr:twoCellAnchor>
  <xdr:twoCellAnchor editAs="oneCell">
    <xdr:from>
      <xdr:col>3</xdr:col>
      <xdr:colOff>304800</xdr:colOff>
      <xdr:row>17</xdr:row>
      <xdr:rowOff>28575</xdr:rowOff>
    </xdr:from>
    <xdr:to>
      <xdr:col>5</xdr:col>
      <xdr:colOff>152400</xdr:colOff>
      <xdr:row>24</xdr:row>
      <xdr:rowOff>9525</xdr:rowOff>
    </xdr:to>
    <xdr:pic>
      <xdr:nvPicPr>
        <xdr:cNvPr id="2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143250"/>
          <a:ext cx="1219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34</xdr:row>
      <xdr:rowOff>76200</xdr:rowOff>
    </xdr:from>
    <xdr:to>
      <xdr:col>5</xdr:col>
      <xdr:colOff>28575</xdr:colOff>
      <xdr:row>39</xdr:row>
      <xdr:rowOff>28575</xdr:rowOff>
    </xdr:to>
    <xdr:pic>
      <xdr:nvPicPr>
        <xdr:cNvPr id="21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6296025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44</xdr:row>
      <xdr:rowOff>47625</xdr:rowOff>
    </xdr:from>
    <xdr:to>
      <xdr:col>4</xdr:col>
      <xdr:colOff>657225</xdr:colOff>
      <xdr:row>49</xdr:row>
      <xdr:rowOff>142875</xdr:rowOff>
    </xdr:to>
    <xdr:pic>
      <xdr:nvPicPr>
        <xdr:cNvPr id="22" name="Picture 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8077200"/>
          <a:ext cx="1114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16</xdr:row>
      <xdr:rowOff>152400</xdr:rowOff>
    </xdr:from>
    <xdr:to>
      <xdr:col>10</xdr:col>
      <xdr:colOff>47625</xdr:colOff>
      <xdr:row>21</xdr:row>
      <xdr:rowOff>76200</xdr:rowOff>
    </xdr:to>
    <xdr:pic>
      <xdr:nvPicPr>
        <xdr:cNvPr id="23" name="Picture 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3086100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24</xdr:row>
      <xdr:rowOff>104775</xdr:rowOff>
    </xdr:from>
    <xdr:to>
      <xdr:col>10</xdr:col>
      <xdr:colOff>85725</xdr:colOff>
      <xdr:row>31</xdr:row>
      <xdr:rowOff>9525</xdr:rowOff>
    </xdr:to>
    <xdr:pic>
      <xdr:nvPicPr>
        <xdr:cNvPr id="24" name="Picture 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67400" y="4514850"/>
          <a:ext cx="10858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33</xdr:row>
      <xdr:rowOff>161925</xdr:rowOff>
    </xdr:from>
    <xdr:to>
      <xdr:col>10</xdr:col>
      <xdr:colOff>180975</xdr:colOff>
      <xdr:row>39</xdr:row>
      <xdr:rowOff>152400</xdr:rowOff>
    </xdr:to>
    <xdr:pic>
      <xdr:nvPicPr>
        <xdr:cNvPr id="25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200775"/>
          <a:ext cx="1133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25</xdr:row>
      <xdr:rowOff>161925</xdr:rowOff>
    </xdr:from>
    <xdr:to>
      <xdr:col>5</xdr:col>
      <xdr:colOff>28575</xdr:colOff>
      <xdr:row>31</xdr:row>
      <xdr:rowOff>38100</xdr:rowOff>
    </xdr:to>
    <xdr:pic>
      <xdr:nvPicPr>
        <xdr:cNvPr id="26" name="Picture 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4752975"/>
          <a:ext cx="1123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44</xdr:row>
      <xdr:rowOff>104775</xdr:rowOff>
    </xdr:from>
    <xdr:to>
      <xdr:col>10</xdr:col>
      <xdr:colOff>47625</xdr:colOff>
      <xdr:row>49</xdr:row>
      <xdr:rowOff>161925</xdr:rowOff>
    </xdr:to>
    <xdr:pic>
      <xdr:nvPicPr>
        <xdr:cNvPr id="27" name="Picture 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0" y="8134350"/>
          <a:ext cx="1200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49</xdr:row>
      <xdr:rowOff>152400</xdr:rowOff>
    </xdr:from>
    <xdr:to>
      <xdr:col>10</xdr:col>
      <xdr:colOff>142875</xdr:colOff>
      <xdr:row>56</xdr:row>
      <xdr:rowOff>28575</xdr:rowOff>
    </xdr:to>
    <xdr:sp>
      <xdr:nvSpPr>
        <xdr:cNvPr id="28" name="AutoShape 66"/>
        <xdr:cNvSpPr>
          <a:spLocks/>
        </xdr:cNvSpPr>
      </xdr:nvSpPr>
      <xdr:spPr>
        <a:xfrm>
          <a:off x="504825" y="9086850"/>
          <a:ext cx="6505575" cy="11430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長野県では、公民館の数が際立って多くあります。地域の活動が盛んということでしょうか。博物館も全国1位･･･民俗的な資料が多数残っているということかもしれません。文化的なレベルは概して高い傾向だと思われます。(20年度県勢要覧より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K58"/>
  <sheetViews>
    <sheetView zoomScale="75" zoomScaleNormal="75" zoomScaleSheetLayoutView="75" workbookViewId="0" topLeftCell="A28">
      <selection activeCell="I59" sqref="I59"/>
    </sheetView>
  </sheetViews>
  <sheetFormatPr defaultColWidth="9.00390625" defaultRowHeight="13.5"/>
  <cols>
    <col min="1" max="1" width="9.125" style="0" customWidth="1"/>
    <col min="11" max="11" width="9.375" style="0" customWidth="1"/>
  </cols>
  <sheetData>
    <row r="1" spans="1:8" s="128" customFormat="1" ht="15" customHeight="1">
      <c r="A1" s="127" t="s">
        <v>268</v>
      </c>
      <c r="F1" s="129"/>
      <c r="H1" s="129" t="s">
        <v>141</v>
      </c>
    </row>
    <row r="2" spans="1:9" s="128" customFormat="1" ht="15" customHeight="1">
      <c r="A2" s="130"/>
      <c r="B2" s="130"/>
      <c r="C2" s="130"/>
      <c r="D2" s="130"/>
      <c r="E2" s="130"/>
      <c r="F2" s="130"/>
      <c r="G2" s="130"/>
      <c r="H2" s="130"/>
      <c r="I2" s="131"/>
    </row>
    <row r="3" spans="1:9" s="128" customFormat="1" ht="15" customHeight="1">
      <c r="A3" s="130"/>
      <c r="B3" s="130"/>
      <c r="C3" s="130"/>
      <c r="D3" s="130"/>
      <c r="E3" s="130"/>
      <c r="F3" s="130"/>
      <c r="G3" s="130"/>
      <c r="H3" s="130"/>
      <c r="I3" s="131"/>
    </row>
    <row r="4" spans="1:9" s="128" customFormat="1" ht="15" customHeight="1">
      <c r="A4" s="130"/>
      <c r="B4" s="130"/>
      <c r="C4" s="130"/>
      <c r="D4" s="130"/>
      <c r="E4" s="130"/>
      <c r="F4" s="130"/>
      <c r="G4" s="130"/>
      <c r="H4" s="130"/>
      <c r="I4" s="131"/>
    </row>
    <row r="5" spans="1:9" s="128" customFormat="1" ht="15" customHeight="1">
      <c r="A5" s="130"/>
      <c r="B5" s="130"/>
      <c r="C5" s="130"/>
      <c r="D5" s="130"/>
      <c r="E5" s="130"/>
      <c r="F5" s="130"/>
      <c r="G5" s="130"/>
      <c r="H5" s="130"/>
      <c r="I5" s="131"/>
    </row>
    <row r="6" spans="1:10" s="128" customFormat="1" ht="15" customHeight="1">
      <c r="A6" s="130"/>
      <c r="B6" s="130"/>
      <c r="C6" s="130"/>
      <c r="D6" s="130"/>
      <c r="E6" s="130"/>
      <c r="F6" s="252" t="s">
        <v>234</v>
      </c>
      <c r="G6" s="252"/>
      <c r="H6" s="252"/>
      <c r="I6" s="251"/>
      <c r="J6" s="253"/>
    </row>
    <row r="7" spans="1:10" s="128" customFormat="1" ht="15" customHeight="1">
      <c r="A7" s="130"/>
      <c r="B7" s="130"/>
      <c r="C7" s="130"/>
      <c r="D7" s="130"/>
      <c r="E7" s="130"/>
      <c r="F7" s="252"/>
      <c r="G7" s="252"/>
      <c r="H7" s="252"/>
      <c r="I7" s="251"/>
      <c r="J7" s="253"/>
    </row>
    <row r="8" spans="1:9" s="128" customFormat="1" ht="15" customHeight="1">
      <c r="A8" s="131"/>
      <c r="B8" s="131"/>
      <c r="C8" s="131"/>
      <c r="D8" s="131"/>
      <c r="E8" s="131"/>
      <c r="F8" s="131"/>
      <c r="G8" s="131"/>
      <c r="H8" s="131"/>
      <c r="I8" s="131"/>
    </row>
    <row r="9" spans="1:9" s="128" customFormat="1" ht="14.25" customHeight="1">
      <c r="A9" s="132"/>
      <c r="B9" s="131"/>
      <c r="C9" s="131"/>
      <c r="D9" s="131"/>
      <c r="E9" s="131"/>
      <c r="F9" s="131"/>
      <c r="H9" s="131"/>
      <c r="I9" s="131"/>
    </row>
    <row r="10" ht="14.25" customHeight="1">
      <c r="C10" s="133"/>
    </row>
    <row r="11" ht="14.25" customHeight="1"/>
    <row r="12" ht="13.5" customHeight="1"/>
    <row r="13" ht="13.5" customHeight="1"/>
    <row r="14" ht="12.75" customHeight="1">
      <c r="D14" s="188"/>
    </row>
    <row r="15" spans="1:10" ht="14.25" customHeight="1">
      <c r="A15" s="134"/>
      <c r="D15" s="188"/>
      <c r="J15" s="135"/>
    </row>
    <row r="16" spans="3:8" ht="14.25" customHeight="1">
      <c r="C16" s="136"/>
      <c r="H16" s="189"/>
    </row>
    <row r="17" ht="14.25" customHeight="1"/>
    <row r="18" spans="1:9" ht="15" customHeight="1" thickBot="1">
      <c r="A18" s="254" t="s">
        <v>235</v>
      </c>
      <c r="B18" s="254"/>
      <c r="C18" s="254"/>
      <c r="D18" s="254"/>
      <c r="F18" s="254" t="s">
        <v>236</v>
      </c>
      <c r="G18" s="254"/>
      <c r="H18" s="254"/>
      <c r="I18" s="254"/>
    </row>
    <row r="19" spans="2:8" ht="15.75" customHeight="1">
      <c r="B19" s="190" t="s">
        <v>237</v>
      </c>
      <c r="C19" s="191">
        <v>0.344</v>
      </c>
      <c r="D19" s="142"/>
      <c r="G19" s="192" t="s">
        <v>238</v>
      </c>
      <c r="H19" s="193">
        <v>84.33</v>
      </c>
    </row>
    <row r="20" spans="2:8" ht="14.25" customHeight="1">
      <c r="B20" s="194" t="s">
        <v>239</v>
      </c>
      <c r="C20" s="195">
        <v>0.341</v>
      </c>
      <c r="D20" s="142"/>
      <c r="G20" s="196" t="s">
        <v>240</v>
      </c>
      <c r="H20" s="197">
        <v>61.84</v>
      </c>
    </row>
    <row r="21" spans="2:9" ht="14.25" customHeight="1" thickBot="1">
      <c r="B21" s="196" t="s">
        <v>241</v>
      </c>
      <c r="C21" s="198" t="s">
        <v>242</v>
      </c>
      <c r="G21" s="199" t="s">
        <v>243</v>
      </c>
      <c r="H21" s="200">
        <v>49.83</v>
      </c>
      <c r="I21" s="187"/>
    </row>
    <row r="22" spans="2:9" ht="14.25" customHeight="1" thickBot="1">
      <c r="B22" s="199" t="s">
        <v>244</v>
      </c>
      <c r="C22" s="201">
        <v>0.321</v>
      </c>
      <c r="I22" s="187"/>
    </row>
    <row r="23" ht="14.25" customHeight="1"/>
    <row r="24" ht="14.25" customHeight="1">
      <c r="D24" s="139"/>
    </row>
    <row r="25" ht="14.25" customHeight="1"/>
    <row r="26" spans="1:9" ht="14.25" customHeight="1" thickBot="1">
      <c r="A26" s="254" t="s">
        <v>245</v>
      </c>
      <c r="B26" s="254"/>
      <c r="C26" s="254"/>
      <c r="D26" s="254"/>
      <c r="F26" s="254" t="s">
        <v>246</v>
      </c>
      <c r="G26" s="254"/>
      <c r="H26" s="254"/>
      <c r="I26" s="254"/>
    </row>
    <row r="27" spans="2:8" ht="14.25" customHeight="1">
      <c r="B27" s="192" t="s">
        <v>247</v>
      </c>
      <c r="C27" s="193">
        <v>5.54</v>
      </c>
      <c r="D27" s="187"/>
      <c r="G27" s="192" t="s">
        <v>238</v>
      </c>
      <c r="H27" s="193">
        <v>3.46</v>
      </c>
    </row>
    <row r="28" spans="2:8" ht="14.25" customHeight="1">
      <c r="B28" s="196" t="s">
        <v>248</v>
      </c>
      <c r="C28" s="197">
        <v>5.4</v>
      </c>
      <c r="G28" s="196" t="s">
        <v>248</v>
      </c>
      <c r="H28" s="197">
        <v>3.15</v>
      </c>
    </row>
    <row r="29" spans="2:10" ht="14.25" customHeight="1" thickBot="1">
      <c r="B29" s="196" t="s">
        <v>249</v>
      </c>
      <c r="C29" s="197">
        <v>4.99</v>
      </c>
      <c r="G29" s="199" t="s">
        <v>250</v>
      </c>
      <c r="H29" s="200">
        <v>3.05</v>
      </c>
      <c r="I29" s="164"/>
      <c r="J29" s="164"/>
    </row>
    <row r="30" spans="2:10" ht="14.25" customHeight="1" thickBot="1">
      <c r="B30" s="199" t="s">
        <v>251</v>
      </c>
      <c r="C30" s="200">
        <v>4.92</v>
      </c>
      <c r="I30" s="164"/>
      <c r="J30" s="164"/>
    </row>
    <row r="31" ht="14.25" customHeight="1">
      <c r="I31" s="139"/>
    </row>
    <row r="32" ht="14.25" customHeight="1">
      <c r="F32" s="128"/>
    </row>
    <row r="33" spans="9:10" ht="14.25" customHeight="1">
      <c r="I33" s="188"/>
      <c r="J33" s="188"/>
    </row>
    <row r="34" spans="4:10" ht="14.25" customHeight="1">
      <c r="D34" s="136"/>
      <c r="I34" s="188"/>
      <c r="J34" s="188"/>
    </row>
    <row r="35" spans="1:9" s="128" customFormat="1" ht="14.25" customHeight="1" thickBot="1">
      <c r="A35" s="254" t="s">
        <v>252</v>
      </c>
      <c r="B35" s="254"/>
      <c r="C35" s="254"/>
      <c r="D35" s="254"/>
      <c r="E35"/>
      <c r="F35" s="254" t="s">
        <v>253</v>
      </c>
      <c r="G35" s="254"/>
      <c r="H35" s="254"/>
      <c r="I35" s="254"/>
    </row>
    <row r="36" spans="2:8" ht="14.25" customHeight="1">
      <c r="B36" s="192" t="s">
        <v>254</v>
      </c>
      <c r="C36" s="193">
        <v>4789</v>
      </c>
      <c r="D36" s="136"/>
      <c r="G36" s="192" t="s">
        <v>255</v>
      </c>
      <c r="H36" s="202">
        <v>131658</v>
      </c>
    </row>
    <row r="37" spans="2:8" ht="14.25" customHeight="1">
      <c r="B37" s="196" t="s">
        <v>256</v>
      </c>
      <c r="C37" s="197">
        <v>2828</v>
      </c>
      <c r="D37" s="136"/>
      <c r="G37" s="196" t="s">
        <v>257</v>
      </c>
      <c r="H37" s="203">
        <v>114909</v>
      </c>
    </row>
    <row r="38" spans="2:8" ht="14.25" customHeight="1">
      <c r="B38" s="196" t="s">
        <v>258</v>
      </c>
      <c r="C38" s="197">
        <v>2305</v>
      </c>
      <c r="D38" s="136"/>
      <c r="G38" s="196" t="s">
        <v>259</v>
      </c>
      <c r="H38" s="203">
        <v>78972</v>
      </c>
    </row>
    <row r="39" spans="2:10" ht="14.25" customHeight="1" thickBot="1">
      <c r="B39" s="199" t="s">
        <v>260</v>
      </c>
      <c r="C39" s="204">
        <v>1032</v>
      </c>
      <c r="D39" s="136"/>
      <c r="G39" s="199" t="s">
        <v>251</v>
      </c>
      <c r="H39" s="205">
        <v>72318</v>
      </c>
      <c r="I39" s="146"/>
      <c r="J39" s="146"/>
    </row>
    <row r="40" spans="4:10" ht="14.25" customHeight="1">
      <c r="D40" s="136"/>
      <c r="I40" s="146"/>
      <c r="J40" s="146"/>
    </row>
    <row r="41" ht="14.25" customHeight="1">
      <c r="D41" s="136"/>
    </row>
    <row r="42" spans="2:4" ht="14.25" customHeight="1">
      <c r="B42" s="144"/>
      <c r="D42" s="136"/>
    </row>
    <row r="43" spans="2:10" ht="14.25" customHeight="1">
      <c r="B43" s="137"/>
      <c r="D43" s="136"/>
      <c r="I43" s="187"/>
      <c r="J43" s="187"/>
    </row>
    <row r="44" spans="2:10" ht="14.25" customHeight="1">
      <c r="B44" s="145"/>
      <c r="D44" s="136"/>
      <c r="I44" s="187"/>
      <c r="J44" s="187"/>
    </row>
    <row r="45" spans="1:9" ht="14.25" customHeight="1" thickBot="1">
      <c r="A45" s="254" t="s">
        <v>261</v>
      </c>
      <c r="B45" s="254"/>
      <c r="C45" s="254"/>
      <c r="D45" s="254"/>
      <c r="F45" s="254" t="s">
        <v>262</v>
      </c>
      <c r="G45" s="254"/>
      <c r="H45" s="254"/>
      <c r="I45" s="254"/>
    </row>
    <row r="46" spans="2:8" ht="14.25" customHeight="1">
      <c r="B46" s="192" t="s">
        <v>255</v>
      </c>
      <c r="C46" s="193">
        <v>27267</v>
      </c>
      <c r="D46" s="136"/>
      <c r="G46" s="192" t="s">
        <v>255</v>
      </c>
      <c r="H46" s="202">
        <v>38556</v>
      </c>
    </row>
    <row r="47" spans="2:8" ht="14.25" customHeight="1">
      <c r="B47" s="196" t="s">
        <v>263</v>
      </c>
      <c r="C47" s="197">
        <v>20707</v>
      </c>
      <c r="D47" s="136"/>
      <c r="G47" s="196" t="s">
        <v>264</v>
      </c>
      <c r="H47" s="203">
        <v>19549</v>
      </c>
    </row>
    <row r="48" spans="2:8" ht="14.25" customHeight="1">
      <c r="B48" s="196" t="s">
        <v>258</v>
      </c>
      <c r="C48" s="197">
        <v>17180</v>
      </c>
      <c r="D48" s="136"/>
      <c r="G48" s="196" t="s">
        <v>265</v>
      </c>
      <c r="H48" s="203">
        <v>19539</v>
      </c>
    </row>
    <row r="49" spans="2:8" ht="14.25" customHeight="1" thickBot="1">
      <c r="B49" s="199" t="s">
        <v>266</v>
      </c>
      <c r="C49" s="200">
        <v>6524</v>
      </c>
      <c r="D49" s="136"/>
      <c r="G49" s="199" t="s">
        <v>267</v>
      </c>
      <c r="H49" s="205">
        <v>15212</v>
      </c>
    </row>
    <row r="50" spans="2:4" ht="14.25" customHeight="1">
      <c r="B50" s="137"/>
      <c r="D50" s="1"/>
    </row>
    <row r="51" spans="2:8" ht="14.25" customHeight="1">
      <c r="B51" s="137"/>
      <c r="G51" s="143"/>
      <c r="H51" s="143"/>
    </row>
    <row r="52" spans="2:8" ht="14.25" customHeight="1">
      <c r="B52" s="137"/>
      <c r="G52" s="143"/>
      <c r="H52" s="143"/>
    </row>
    <row r="53" ht="14.25" customHeight="1">
      <c r="B53" s="137"/>
    </row>
    <row r="54" ht="14.25" customHeight="1">
      <c r="C54" s="1"/>
    </row>
    <row r="55" spans="5:8" ht="14.25" customHeight="1">
      <c r="E55" s="1"/>
      <c r="F55" s="1"/>
      <c r="G55" s="1"/>
      <c r="H55" s="1"/>
    </row>
    <row r="56" ht="14.25" customHeight="1"/>
    <row r="57" ht="14.25" customHeight="1"/>
    <row r="58" spans="1:11" ht="14.25" customHeight="1">
      <c r="A58" s="1"/>
      <c r="B58" s="1"/>
      <c r="I58" s="251" t="s">
        <v>313</v>
      </c>
      <c r="J58" s="251"/>
      <c r="K58" s="251"/>
    </row>
  </sheetData>
  <mergeCells count="10">
    <mergeCell ref="I58:K58"/>
    <mergeCell ref="F6:J7"/>
    <mergeCell ref="A18:D18"/>
    <mergeCell ref="F18:I18"/>
    <mergeCell ref="A45:D45"/>
    <mergeCell ref="F45:I45"/>
    <mergeCell ref="A26:D26"/>
    <mergeCell ref="F26:I26"/>
    <mergeCell ref="A35:D35"/>
    <mergeCell ref="F35:I35"/>
  </mergeCells>
  <printOptions/>
  <pageMargins left="0.25" right="0.24" top="0.7874015748031497" bottom="0.73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zoomScaleSheetLayoutView="100" workbookViewId="0" topLeftCell="A1">
      <selection activeCell="D14" sqref="D14"/>
    </sheetView>
  </sheetViews>
  <sheetFormatPr defaultColWidth="9.00390625" defaultRowHeight="13.5"/>
  <cols>
    <col min="1" max="1" width="13.625" style="0" customWidth="1"/>
    <col min="2" max="6" width="14.25390625" style="0" customWidth="1"/>
    <col min="7" max="12" width="8.125" style="0" customWidth="1"/>
    <col min="13" max="13" width="10.00390625" style="109" bestFit="1" customWidth="1"/>
    <col min="14" max="15" width="8.625" style="0" customWidth="1"/>
    <col min="16" max="16" width="13.625" style="0" bestFit="1" customWidth="1"/>
  </cols>
  <sheetData>
    <row r="1" spans="1:5" ht="27" customHeight="1">
      <c r="A1" s="4" t="s">
        <v>185</v>
      </c>
      <c r="E1" s="76"/>
    </row>
    <row r="2" ht="14.25" thickBot="1"/>
    <row r="3" spans="1:16" s="60" customFormat="1" ht="24" customHeight="1">
      <c r="A3" s="58"/>
      <c r="B3" s="264" t="s">
        <v>32</v>
      </c>
      <c r="C3" s="265"/>
      <c r="D3" s="265"/>
      <c r="E3" s="265"/>
      <c r="F3" s="265"/>
      <c r="G3" s="265" t="s">
        <v>33</v>
      </c>
      <c r="H3" s="265"/>
      <c r="I3" s="265"/>
      <c r="J3" s="265"/>
      <c r="K3" s="265"/>
      <c r="L3" s="265"/>
      <c r="M3" s="242"/>
      <c r="N3" s="274" t="s">
        <v>34</v>
      </c>
      <c r="O3" s="274" t="s">
        <v>35</v>
      </c>
      <c r="P3" s="59"/>
    </row>
    <row r="4" spans="1:16" s="60" customFormat="1" ht="24" customHeight="1">
      <c r="A4" s="61" t="s">
        <v>36</v>
      </c>
      <c r="B4" s="62" t="s">
        <v>186</v>
      </c>
      <c r="C4" s="266" t="s">
        <v>37</v>
      </c>
      <c r="D4" s="267"/>
      <c r="E4" s="268"/>
      <c r="F4" s="248" t="s">
        <v>38</v>
      </c>
      <c r="G4" s="267" t="s">
        <v>39</v>
      </c>
      <c r="H4" s="268"/>
      <c r="I4" s="266" t="s">
        <v>40</v>
      </c>
      <c r="J4" s="267"/>
      <c r="K4" s="267"/>
      <c r="L4" s="268"/>
      <c r="M4" s="239" t="s">
        <v>41</v>
      </c>
      <c r="N4" s="275"/>
      <c r="O4" s="270"/>
      <c r="P4" s="63" t="s">
        <v>42</v>
      </c>
    </row>
    <row r="5" spans="1:16" s="60" customFormat="1" ht="12" customHeight="1">
      <c r="A5" s="61"/>
      <c r="B5" s="271" t="s">
        <v>43</v>
      </c>
      <c r="C5" s="269" t="s">
        <v>187</v>
      </c>
      <c r="D5" s="269" t="s">
        <v>188</v>
      </c>
      <c r="E5" s="269" t="s">
        <v>189</v>
      </c>
      <c r="F5" s="249"/>
      <c r="G5" s="243" t="s">
        <v>190</v>
      </c>
      <c r="H5" s="269" t="s">
        <v>44</v>
      </c>
      <c r="I5" s="269" t="s">
        <v>45</v>
      </c>
      <c r="J5" s="269" t="s">
        <v>46</v>
      </c>
      <c r="K5" s="269" t="s">
        <v>47</v>
      </c>
      <c r="L5" s="269" t="s">
        <v>46</v>
      </c>
      <c r="M5" s="240"/>
      <c r="N5" s="245" t="s">
        <v>48</v>
      </c>
      <c r="O5" s="246"/>
      <c r="P5" s="63"/>
    </row>
    <row r="6" spans="1:16" s="60" customFormat="1" ht="12" customHeight="1">
      <c r="A6" s="61" t="s">
        <v>49</v>
      </c>
      <c r="B6" s="272"/>
      <c r="C6" s="270"/>
      <c r="D6" s="270"/>
      <c r="E6" s="270"/>
      <c r="F6" s="250"/>
      <c r="G6" s="275"/>
      <c r="H6" s="270"/>
      <c r="I6" s="270"/>
      <c r="J6" s="270"/>
      <c r="K6" s="270"/>
      <c r="L6" s="270"/>
      <c r="M6" s="241"/>
      <c r="N6" s="247"/>
      <c r="O6" s="238"/>
      <c r="P6" s="64" t="s">
        <v>49</v>
      </c>
    </row>
    <row r="7" spans="1:16" s="60" customFormat="1" ht="24" customHeight="1" thickBot="1">
      <c r="A7" s="65"/>
      <c r="B7" s="273"/>
      <c r="C7" s="244" t="s">
        <v>191</v>
      </c>
      <c r="D7" s="276"/>
      <c r="E7" s="276"/>
      <c r="F7" s="276"/>
      <c r="G7" s="259" t="s">
        <v>9</v>
      </c>
      <c r="H7" s="260"/>
      <c r="I7" s="260"/>
      <c r="J7" s="260"/>
      <c r="K7" s="260"/>
      <c r="L7" s="260"/>
      <c r="M7" s="260"/>
      <c r="N7" s="257" t="s">
        <v>50</v>
      </c>
      <c r="O7" s="258"/>
      <c r="P7" s="66"/>
    </row>
    <row r="8" spans="1:16" s="60" customFormat="1" ht="24.75" customHeight="1">
      <c r="A8" s="67" t="s">
        <v>192</v>
      </c>
      <c r="B8" s="68">
        <v>91350</v>
      </c>
      <c r="C8" s="96">
        <f>+D8+E8</f>
        <v>228814</v>
      </c>
      <c r="D8" s="96">
        <v>112380</v>
      </c>
      <c r="E8" s="96">
        <v>116434</v>
      </c>
      <c r="F8" s="97">
        <v>9</v>
      </c>
      <c r="G8" s="68">
        <v>2179</v>
      </c>
      <c r="H8" s="68">
        <v>1904</v>
      </c>
      <c r="I8" s="96">
        <v>11651</v>
      </c>
      <c r="J8" s="96">
        <v>5263</v>
      </c>
      <c r="K8" s="96">
        <v>11933</v>
      </c>
      <c r="L8" s="96">
        <v>5298</v>
      </c>
      <c r="M8" s="97">
        <f>F8-(+G8+I8-H8-K8)</f>
        <v>16</v>
      </c>
      <c r="N8" s="96">
        <v>2575</v>
      </c>
      <c r="O8" s="69">
        <v>666</v>
      </c>
      <c r="P8" s="110" t="s">
        <v>193</v>
      </c>
    </row>
    <row r="9" spans="1:16" s="60" customFormat="1" ht="24.75" customHeight="1">
      <c r="A9" s="70" t="s">
        <v>194</v>
      </c>
      <c r="B9" s="68">
        <v>91915</v>
      </c>
      <c r="C9" s="96">
        <v>228557</v>
      </c>
      <c r="D9" s="96">
        <v>112195</v>
      </c>
      <c r="E9" s="96">
        <v>116362</v>
      </c>
      <c r="F9" s="97">
        <v>-257</v>
      </c>
      <c r="G9" s="68">
        <v>2137</v>
      </c>
      <c r="H9" s="68">
        <v>1984</v>
      </c>
      <c r="I9" s="96">
        <v>11038</v>
      </c>
      <c r="J9" s="96">
        <v>5043</v>
      </c>
      <c r="K9" s="96">
        <v>11456</v>
      </c>
      <c r="L9" s="96">
        <v>4950</v>
      </c>
      <c r="M9" s="97">
        <f>F9-(+G9+I9-H9-K9)</f>
        <v>8</v>
      </c>
      <c r="N9" s="96">
        <v>2618</v>
      </c>
      <c r="O9" s="69">
        <v>688</v>
      </c>
      <c r="P9" s="107" t="s">
        <v>195</v>
      </c>
    </row>
    <row r="10" spans="1:16" s="60" customFormat="1" ht="24.75" customHeight="1">
      <c r="A10" s="70" t="s">
        <v>196</v>
      </c>
      <c r="B10" s="126">
        <v>92583</v>
      </c>
      <c r="C10" s="96">
        <v>228461</v>
      </c>
      <c r="D10" s="96">
        <v>112121</v>
      </c>
      <c r="E10" s="96">
        <v>116340</v>
      </c>
      <c r="F10" s="97">
        <v>-96</v>
      </c>
      <c r="G10" s="68">
        <v>2170</v>
      </c>
      <c r="H10" s="68">
        <v>2026</v>
      </c>
      <c r="I10" s="96">
        <v>10511</v>
      </c>
      <c r="J10" s="96">
        <v>4780</v>
      </c>
      <c r="K10" s="96">
        <v>10802</v>
      </c>
      <c r="L10" s="96">
        <v>4794</v>
      </c>
      <c r="M10" s="97">
        <v>51</v>
      </c>
      <c r="N10" s="96">
        <v>2629</v>
      </c>
      <c r="O10" s="69">
        <v>666</v>
      </c>
      <c r="P10" s="107" t="s">
        <v>197</v>
      </c>
    </row>
    <row r="11" spans="1:16" s="60" customFormat="1" ht="13.5" customHeight="1">
      <c r="A11" s="71" t="s">
        <v>2</v>
      </c>
      <c r="B11" s="69"/>
      <c r="C11" s="96"/>
      <c r="D11" s="98"/>
      <c r="E11" s="98"/>
      <c r="F11" s="97"/>
      <c r="G11" s="69" t="s">
        <v>6</v>
      </c>
      <c r="H11" s="69" t="s">
        <v>198</v>
      </c>
      <c r="I11" s="98" t="s">
        <v>0</v>
      </c>
      <c r="J11" s="98" t="s">
        <v>6</v>
      </c>
      <c r="K11" s="98" t="s">
        <v>0</v>
      </c>
      <c r="L11" s="98" t="s">
        <v>7</v>
      </c>
      <c r="M11" s="97"/>
      <c r="N11" s="98" t="s">
        <v>7</v>
      </c>
      <c r="O11" s="69" t="s">
        <v>8</v>
      </c>
      <c r="P11" s="72" t="s">
        <v>2</v>
      </c>
    </row>
    <row r="12" spans="1:16" s="60" customFormat="1" ht="24.75" customHeight="1">
      <c r="A12" s="119" t="s">
        <v>276</v>
      </c>
      <c r="B12" s="68">
        <v>92593</v>
      </c>
      <c r="C12" s="96">
        <v>228448</v>
      </c>
      <c r="D12" s="96">
        <v>112147</v>
      </c>
      <c r="E12" s="96">
        <v>116301</v>
      </c>
      <c r="F12" s="97">
        <v>-38</v>
      </c>
      <c r="G12" s="69">
        <v>174</v>
      </c>
      <c r="H12" s="69">
        <v>193</v>
      </c>
      <c r="I12" s="99">
        <v>508</v>
      </c>
      <c r="J12" s="99">
        <v>267</v>
      </c>
      <c r="K12" s="99">
        <v>528</v>
      </c>
      <c r="L12" s="99">
        <v>278</v>
      </c>
      <c r="M12" s="97">
        <f aca="true" t="shared" si="0" ref="M12:M17">F12-(+G12+I12-H12-K12)</f>
        <v>1</v>
      </c>
      <c r="N12" s="98">
        <v>275</v>
      </c>
      <c r="O12" s="87">
        <v>42</v>
      </c>
      <c r="P12" s="81" t="s">
        <v>277</v>
      </c>
    </row>
    <row r="13" spans="1:16" s="60" customFormat="1" ht="24.75" customHeight="1">
      <c r="A13" s="119" t="s">
        <v>199</v>
      </c>
      <c r="B13" s="126">
        <v>92583</v>
      </c>
      <c r="C13" s="96">
        <v>228461</v>
      </c>
      <c r="D13" s="96">
        <v>112121</v>
      </c>
      <c r="E13" s="96">
        <v>116340</v>
      </c>
      <c r="F13" s="97">
        <v>13</v>
      </c>
      <c r="G13" s="69">
        <v>207</v>
      </c>
      <c r="H13" s="69">
        <v>202</v>
      </c>
      <c r="I13" s="99">
        <v>631</v>
      </c>
      <c r="J13" s="99">
        <v>307</v>
      </c>
      <c r="K13" s="99">
        <v>627</v>
      </c>
      <c r="L13" s="99">
        <v>288</v>
      </c>
      <c r="M13" s="97">
        <f t="shared" si="0"/>
        <v>4</v>
      </c>
      <c r="N13" s="98">
        <v>218</v>
      </c>
      <c r="O13" s="87">
        <v>64</v>
      </c>
      <c r="P13" s="81" t="s">
        <v>136</v>
      </c>
    </row>
    <row r="14" spans="1:16" s="60" customFormat="1" ht="24.75" customHeight="1">
      <c r="A14" s="89" t="s">
        <v>200</v>
      </c>
      <c r="B14" s="126">
        <v>92551</v>
      </c>
      <c r="C14" s="96">
        <v>228373</v>
      </c>
      <c r="D14" s="96">
        <v>112071</v>
      </c>
      <c r="E14" s="96">
        <v>116302</v>
      </c>
      <c r="F14" s="97">
        <v>-88</v>
      </c>
      <c r="G14" s="69">
        <v>204</v>
      </c>
      <c r="H14" s="69">
        <v>210</v>
      </c>
      <c r="I14" s="99">
        <v>579</v>
      </c>
      <c r="J14" s="99">
        <v>321</v>
      </c>
      <c r="K14" s="99">
        <v>663</v>
      </c>
      <c r="L14" s="99">
        <v>247</v>
      </c>
      <c r="M14" s="97">
        <f t="shared" si="0"/>
        <v>2</v>
      </c>
      <c r="N14" s="98">
        <v>202</v>
      </c>
      <c r="O14" s="87">
        <v>56</v>
      </c>
      <c r="P14" s="81">
        <v>2</v>
      </c>
    </row>
    <row r="15" spans="1:16" s="60" customFormat="1" ht="24.75" customHeight="1">
      <c r="A15" s="89" t="s">
        <v>201</v>
      </c>
      <c r="B15" s="126">
        <v>92531</v>
      </c>
      <c r="C15" s="96">
        <v>228266</v>
      </c>
      <c r="D15" s="96">
        <v>111998</v>
      </c>
      <c r="E15" s="96">
        <v>116268</v>
      </c>
      <c r="F15" s="97">
        <v>-107</v>
      </c>
      <c r="G15" s="69">
        <v>152</v>
      </c>
      <c r="H15" s="69">
        <v>186</v>
      </c>
      <c r="I15" s="99">
        <v>593</v>
      </c>
      <c r="J15" s="99">
        <v>295</v>
      </c>
      <c r="K15" s="99">
        <v>665</v>
      </c>
      <c r="L15" s="99">
        <v>302</v>
      </c>
      <c r="M15" s="97">
        <f t="shared" si="0"/>
        <v>-1</v>
      </c>
      <c r="N15" s="98">
        <v>181</v>
      </c>
      <c r="O15" s="87">
        <v>71</v>
      </c>
      <c r="P15" s="81">
        <v>3</v>
      </c>
    </row>
    <row r="16" spans="1:16" s="60" customFormat="1" ht="24.75" customHeight="1">
      <c r="A16" s="236" t="s">
        <v>202</v>
      </c>
      <c r="B16" s="126">
        <v>92432</v>
      </c>
      <c r="C16" s="96">
        <v>227474</v>
      </c>
      <c r="D16" s="96">
        <v>111563</v>
      </c>
      <c r="E16" s="96">
        <v>115911</v>
      </c>
      <c r="F16" s="97">
        <v>-792</v>
      </c>
      <c r="G16" s="69">
        <v>174</v>
      </c>
      <c r="H16" s="69">
        <v>152</v>
      </c>
      <c r="I16" s="99">
        <v>2442</v>
      </c>
      <c r="J16" s="99">
        <v>1194</v>
      </c>
      <c r="K16" s="99">
        <v>3484</v>
      </c>
      <c r="L16" s="99">
        <v>1457</v>
      </c>
      <c r="M16" s="97">
        <f t="shared" si="0"/>
        <v>228</v>
      </c>
      <c r="N16" s="98">
        <v>240</v>
      </c>
      <c r="O16" s="87">
        <v>64</v>
      </c>
      <c r="P16" s="81">
        <v>4</v>
      </c>
    </row>
    <row r="17" spans="1:16" s="60" customFormat="1" ht="24.75" customHeight="1" thickBot="1">
      <c r="A17" s="237" t="s">
        <v>278</v>
      </c>
      <c r="B17" s="121">
        <v>92715</v>
      </c>
      <c r="C17" s="122">
        <v>227615</v>
      </c>
      <c r="D17" s="122">
        <v>111679</v>
      </c>
      <c r="E17" s="122">
        <v>115936</v>
      </c>
      <c r="F17" s="140">
        <f>C17-C16</f>
        <v>141</v>
      </c>
      <c r="G17" s="123">
        <v>183</v>
      </c>
      <c r="H17" s="123">
        <v>161</v>
      </c>
      <c r="I17" s="124">
        <v>1397</v>
      </c>
      <c r="J17" s="124">
        <v>532</v>
      </c>
      <c r="K17" s="124">
        <v>1062</v>
      </c>
      <c r="L17" s="124">
        <v>425</v>
      </c>
      <c r="M17" s="140">
        <f t="shared" si="0"/>
        <v>-216</v>
      </c>
      <c r="N17" s="125">
        <v>233</v>
      </c>
      <c r="O17" s="84">
        <v>63</v>
      </c>
      <c r="P17" s="81">
        <v>5</v>
      </c>
    </row>
    <row r="18" spans="1:16" s="60" customFormat="1" ht="24" customHeight="1" thickBot="1">
      <c r="A18" s="73" t="s">
        <v>51</v>
      </c>
      <c r="B18" s="277"/>
      <c r="C18" s="278"/>
      <c r="D18" s="261"/>
      <c r="E18" s="261"/>
      <c r="F18" s="278"/>
      <c r="G18" s="261" t="s">
        <v>56</v>
      </c>
      <c r="H18" s="262"/>
      <c r="I18" s="262"/>
      <c r="J18" s="262"/>
      <c r="K18" s="262"/>
      <c r="L18" s="262"/>
      <c r="M18" s="263"/>
      <c r="N18" s="255" t="s">
        <v>58</v>
      </c>
      <c r="O18" s="256"/>
      <c r="P18" s="74" t="s">
        <v>51</v>
      </c>
    </row>
    <row r="20" spans="1:6" ht="13.5">
      <c r="A20" s="253" t="s">
        <v>59</v>
      </c>
      <c r="B20" s="253"/>
      <c r="C20" s="253"/>
      <c r="D20" s="253"/>
      <c r="E20" s="253"/>
      <c r="F20" s="253"/>
    </row>
    <row r="22" spans="4:11" ht="13.5">
      <c r="D22" s="141"/>
      <c r="K22" s="108"/>
    </row>
    <row r="23" spans="7:15" ht="13.5">
      <c r="G23" s="112"/>
      <c r="H23" s="112"/>
      <c r="I23" s="112"/>
      <c r="J23" s="112"/>
      <c r="K23" s="112"/>
      <c r="L23" s="112"/>
      <c r="M23" s="112"/>
      <c r="N23" s="112"/>
      <c r="O23" s="112"/>
    </row>
    <row r="26" ht="13.5">
      <c r="F26" s="142"/>
    </row>
  </sheetData>
  <mergeCells count="27">
    <mergeCell ref="A20:F20"/>
    <mergeCell ref="K5:K6"/>
    <mergeCell ref="L5:L6"/>
    <mergeCell ref="H5:H6"/>
    <mergeCell ref="G5:G6"/>
    <mergeCell ref="C7:F7"/>
    <mergeCell ref="B18:F18"/>
    <mergeCell ref="N3:N4"/>
    <mergeCell ref="O3:O4"/>
    <mergeCell ref="I4:L4"/>
    <mergeCell ref="F4:F6"/>
    <mergeCell ref="G4:H4"/>
    <mergeCell ref="N5:O6"/>
    <mergeCell ref="M4:M6"/>
    <mergeCell ref="G3:M3"/>
    <mergeCell ref="I5:I6"/>
    <mergeCell ref="J5:J6"/>
    <mergeCell ref="B3:F3"/>
    <mergeCell ref="C4:E4"/>
    <mergeCell ref="C5:C6"/>
    <mergeCell ref="D5:D6"/>
    <mergeCell ref="E5:E6"/>
    <mergeCell ref="B5:B7"/>
    <mergeCell ref="N18:O18"/>
    <mergeCell ref="N7:O7"/>
    <mergeCell ref="G7:M7"/>
    <mergeCell ref="G18:M18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97" r:id="rId1"/>
  <colBreaks count="1" manualBreakCount="1">
    <brk id="6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16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6.875" style="0" bestFit="1" customWidth="1"/>
    <col min="5" max="7" width="8.625" style="0" customWidth="1"/>
    <col min="8" max="9" width="9.25390625" style="0" customWidth="1"/>
    <col min="10" max="10" width="8.375" style="0" customWidth="1"/>
    <col min="11" max="11" width="8.375" style="0" bestFit="1" customWidth="1"/>
    <col min="12" max="12" width="8.375" style="0" customWidth="1"/>
    <col min="13" max="13" width="8.375" style="0" bestFit="1" customWidth="1"/>
    <col min="14" max="17" width="7.375" style="0" customWidth="1"/>
    <col min="18" max="18" width="11.00390625" style="0" bestFit="1" customWidth="1"/>
    <col min="19" max="19" width="12.00390625" style="0" customWidth="1"/>
  </cols>
  <sheetData>
    <row r="1" ht="60.75" customHeight="1" thickBot="1"/>
    <row r="2" spans="1:19" ht="24" customHeight="1">
      <c r="A2" s="47"/>
      <c r="B2" s="294" t="s">
        <v>96</v>
      </c>
      <c r="C2" s="295"/>
      <c r="D2" s="295"/>
      <c r="E2" s="295"/>
      <c r="F2" s="295"/>
      <c r="G2" s="295"/>
      <c r="H2" s="295"/>
      <c r="I2" s="295"/>
      <c r="J2" s="286" t="s">
        <v>97</v>
      </c>
      <c r="K2" s="286"/>
      <c r="L2" s="286"/>
      <c r="M2" s="287"/>
      <c r="N2" s="296" t="s">
        <v>98</v>
      </c>
      <c r="O2" s="286"/>
      <c r="P2" s="286"/>
      <c r="Q2" s="287"/>
      <c r="R2" s="48" t="s">
        <v>99</v>
      </c>
      <c r="S2" s="42"/>
    </row>
    <row r="3" spans="1:19" ht="24" customHeight="1">
      <c r="A3" s="24" t="s">
        <v>36</v>
      </c>
      <c r="B3" s="25" t="s">
        <v>100</v>
      </c>
      <c r="C3" s="26" t="s">
        <v>101</v>
      </c>
      <c r="D3" s="26" t="s">
        <v>102</v>
      </c>
      <c r="E3" s="26" t="s">
        <v>103</v>
      </c>
      <c r="F3" s="26" t="s">
        <v>104</v>
      </c>
      <c r="G3" s="26" t="s">
        <v>105</v>
      </c>
      <c r="H3" s="26" t="s">
        <v>106</v>
      </c>
      <c r="I3" s="49" t="s">
        <v>107</v>
      </c>
      <c r="J3" s="50" t="s">
        <v>108</v>
      </c>
      <c r="K3" s="51"/>
      <c r="L3" s="50" t="s">
        <v>109</v>
      </c>
      <c r="M3" s="51"/>
      <c r="N3" s="26" t="s">
        <v>110</v>
      </c>
      <c r="O3" s="26" t="s">
        <v>111</v>
      </c>
      <c r="P3" s="26" t="s">
        <v>112</v>
      </c>
      <c r="Q3" s="26" t="s">
        <v>113</v>
      </c>
      <c r="R3" s="24" t="s">
        <v>114</v>
      </c>
      <c r="S3" s="44" t="s">
        <v>36</v>
      </c>
    </row>
    <row r="4" spans="1:19" ht="24" customHeight="1">
      <c r="A4" s="24" t="s">
        <v>49</v>
      </c>
      <c r="B4" s="52" t="s">
        <v>115</v>
      </c>
      <c r="C4" s="36" t="s">
        <v>115</v>
      </c>
      <c r="D4" s="36" t="s">
        <v>115</v>
      </c>
      <c r="E4" s="288" t="s">
        <v>116</v>
      </c>
      <c r="F4" s="289"/>
      <c r="G4" s="290"/>
      <c r="H4" s="36" t="s">
        <v>115</v>
      </c>
      <c r="I4" s="37" t="s">
        <v>115</v>
      </c>
      <c r="J4" s="43" t="s">
        <v>117</v>
      </c>
      <c r="K4" s="53" t="s">
        <v>314</v>
      </c>
      <c r="L4" s="9" t="s">
        <v>118</v>
      </c>
      <c r="M4" s="53" t="s">
        <v>14</v>
      </c>
      <c r="N4" s="297" t="s">
        <v>119</v>
      </c>
      <c r="O4" s="297"/>
      <c r="P4" s="297" t="s">
        <v>119</v>
      </c>
      <c r="Q4" s="297"/>
      <c r="R4" s="54" t="s">
        <v>119</v>
      </c>
      <c r="S4" s="44" t="s">
        <v>49</v>
      </c>
    </row>
    <row r="5" spans="1:19" ht="24" customHeight="1" thickBot="1">
      <c r="A5" s="39"/>
      <c r="B5" s="55" t="s">
        <v>120</v>
      </c>
      <c r="C5" s="45" t="s">
        <v>121</v>
      </c>
      <c r="D5" s="45" t="s">
        <v>122</v>
      </c>
      <c r="E5" s="291"/>
      <c r="F5" s="292"/>
      <c r="G5" s="293"/>
      <c r="H5" s="45" t="s">
        <v>123</v>
      </c>
      <c r="I5" s="46" t="s">
        <v>124</v>
      </c>
      <c r="J5" s="283" t="s">
        <v>125</v>
      </c>
      <c r="K5" s="284"/>
      <c r="L5" s="285" t="s">
        <v>126</v>
      </c>
      <c r="M5" s="284"/>
      <c r="N5" s="298" t="s">
        <v>120</v>
      </c>
      <c r="O5" s="298"/>
      <c r="P5" s="298" t="s">
        <v>127</v>
      </c>
      <c r="Q5" s="298"/>
      <c r="R5" s="120" t="s">
        <v>120</v>
      </c>
      <c r="S5" s="56"/>
    </row>
    <row r="6" spans="1:19" ht="24.75" customHeight="1">
      <c r="A6" s="91" t="s">
        <v>315</v>
      </c>
      <c r="B6" s="10">
        <v>96</v>
      </c>
      <c r="C6" s="11">
        <v>88246</v>
      </c>
      <c r="D6" s="10">
        <v>53</v>
      </c>
      <c r="E6" s="10">
        <v>115</v>
      </c>
      <c r="F6" s="10">
        <v>4</v>
      </c>
      <c r="G6" s="10">
        <v>19</v>
      </c>
      <c r="H6" s="10">
        <v>64</v>
      </c>
      <c r="I6" s="11">
        <v>1414</v>
      </c>
      <c r="J6" s="11">
        <v>8217</v>
      </c>
      <c r="K6" s="2">
        <v>17</v>
      </c>
      <c r="L6" s="20">
        <v>8634</v>
      </c>
      <c r="M6" s="57">
        <v>16</v>
      </c>
      <c r="N6" s="11">
        <v>6963</v>
      </c>
      <c r="O6" s="11">
        <v>1876</v>
      </c>
      <c r="P6" s="10">
        <v>12</v>
      </c>
      <c r="Q6" s="11">
        <v>2336</v>
      </c>
      <c r="R6" s="11">
        <v>956</v>
      </c>
      <c r="S6" s="80" t="s">
        <v>316</v>
      </c>
    </row>
    <row r="7" spans="1:19" ht="24.75" customHeight="1">
      <c r="A7" s="79" t="s">
        <v>317</v>
      </c>
      <c r="B7" s="10">
        <v>111</v>
      </c>
      <c r="C7" s="11">
        <v>318294</v>
      </c>
      <c r="D7" s="10">
        <v>91</v>
      </c>
      <c r="E7" s="10">
        <v>160</v>
      </c>
      <c r="F7" s="10">
        <v>5</v>
      </c>
      <c r="G7" s="10">
        <v>22</v>
      </c>
      <c r="H7" s="10">
        <v>125</v>
      </c>
      <c r="I7" s="11">
        <v>3356</v>
      </c>
      <c r="J7" s="11">
        <v>8302</v>
      </c>
      <c r="K7" s="2">
        <v>28</v>
      </c>
      <c r="L7" s="20">
        <v>8113</v>
      </c>
      <c r="M7" s="57">
        <v>29</v>
      </c>
      <c r="N7" s="11">
        <v>6814</v>
      </c>
      <c r="O7" s="11">
        <v>1738</v>
      </c>
      <c r="P7" s="10">
        <v>12</v>
      </c>
      <c r="Q7" s="11">
        <v>2210</v>
      </c>
      <c r="R7" s="11">
        <v>768</v>
      </c>
      <c r="S7" s="81" t="s">
        <v>318</v>
      </c>
    </row>
    <row r="8" spans="1:19" ht="24.75" customHeight="1">
      <c r="A8" s="79" t="s">
        <v>319</v>
      </c>
      <c r="B8" s="10">
        <v>73</v>
      </c>
      <c r="C8" s="11">
        <v>276580</v>
      </c>
      <c r="D8" s="10">
        <v>42</v>
      </c>
      <c r="E8" s="10">
        <v>103</v>
      </c>
      <c r="F8" s="10">
        <v>9</v>
      </c>
      <c r="G8" s="10">
        <v>12</v>
      </c>
      <c r="H8" s="10">
        <v>87</v>
      </c>
      <c r="I8" s="11">
        <v>2767</v>
      </c>
      <c r="J8" s="11">
        <v>7999</v>
      </c>
      <c r="K8" s="2">
        <v>29</v>
      </c>
      <c r="L8" s="20">
        <v>7650</v>
      </c>
      <c r="M8" s="57">
        <v>26</v>
      </c>
      <c r="N8" s="11">
        <v>6777</v>
      </c>
      <c r="O8" s="11">
        <v>1642</v>
      </c>
      <c r="P8" s="10">
        <v>10</v>
      </c>
      <c r="Q8" s="11">
        <v>1982</v>
      </c>
      <c r="R8" s="11">
        <v>723</v>
      </c>
      <c r="S8" s="81" t="s">
        <v>320</v>
      </c>
    </row>
    <row r="9" spans="1:19" ht="14.25" customHeight="1">
      <c r="A9" s="78" t="s">
        <v>2</v>
      </c>
      <c r="B9" s="10"/>
      <c r="C9" s="10"/>
      <c r="D9" s="10"/>
      <c r="E9" s="10"/>
      <c r="F9" s="10"/>
      <c r="G9" s="10"/>
      <c r="H9" s="10"/>
      <c r="I9" s="10"/>
      <c r="J9" s="10" t="s">
        <v>7</v>
      </c>
      <c r="K9" s="2" t="s">
        <v>7</v>
      </c>
      <c r="L9" s="10" t="s">
        <v>7</v>
      </c>
      <c r="M9" s="2" t="s">
        <v>6</v>
      </c>
      <c r="N9" s="10" t="s">
        <v>7</v>
      </c>
      <c r="O9" s="10" t="s">
        <v>7</v>
      </c>
      <c r="P9" s="10" t="s">
        <v>10</v>
      </c>
      <c r="Q9" s="10" t="s">
        <v>0</v>
      </c>
      <c r="R9" s="10" t="s">
        <v>7</v>
      </c>
      <c r="S9" s="80" t="s">
        <v>128</v>
      </c>
    </row>
    <row r="10" spans="1:19" ht="24.75" customHeight="1">
      <c r="A10" s="119" t="s">
        <v>321</v>
      </c>
      <c r="B10" s="118">
        <v>3</v>
      </c>
      <c r="C10" s="20">
        <v>1992</v>
      </c>
      <c r="D10" s="18">
        <v>2</v>
      </c>
      <c r="E10" s="18">
        <v>6</v>
      </c>
      <c r="F10" s="18">
        <v>0</v>
      </c>
      <c r="G10" s="18">
        <v>0</v>
      </c>
      <c r="H10" s="20">
        <v>2</v>
      </c>
      <c r="I10" s="18">
        <v>102</v>
      </c>
      <c r="J10" s="10">
        <v>700</v>
      </c>
      <c r="K10" s="2">
        <v>3</v>
      </c>
      <c r="L10" s="10">
        <v>670</v>
      </c>
      <c r="M10" s="2">
        <v>2</v>
      </c>
      <c r="N10" s="10">
        <v>553</v>
      </c>
      <c r="O10" s="10">
        <v>161</v>
      </c>
      <c r="P10" s="10">
        <v>2</v>
      </c>
      <c r="Q10" s="10">
        <v>189</v>
      </c>
      <c r="R10" s="10">
        <v>48</v>
      </c>
      <c r="S10" s="86" t="s">
        <v>322</v>
      </c>
    </row>
    <row r="11" spans="1:19" ht="24.75" customHeight="1">
      <c r="A11" s="89" t="s">
        <v>323</v>
      </c>
      <c r="B11" s="118">
        <v>8</v>
      </c>
      <c r="C11" s="20">
        <v>54381</v>
      </c>
      <c r="D11" s="18">
        <v>7</v>
      </c>
      <c r="E11" s="18">
        <v>21</v>
      </c>
      <c r="F11" s="18">
        <v>0</v>
      </c>
      <c r="G11" s="18">
        <v>3</v>
      </c>
      <c r="H11" s="20">
        <v>14</v>
      </c>
      <c r="I11" s="18">
        <v>568</v>
      </c>
      <c r="J11" s="10">
        <v>709</v>
      </c>
      <c r="K11" s="2">
        <v>1</v>
      </c>
      <c r="L11" s="10">
        <v>666</v>
      </c>
      <c r="M11" s="2">
        <v>0</v>
      </c>
      <c r="N11" s="10">
        <v>588</v>
      </c>
      <c r="O11" s="10">
        <v>160</v>
      </c>
      <c r="P11" s="10">
        <v>0</v>
      </c>
      <c r="Q11" s="10">
        <v>198</v>
      </c>
      <c r="R11" s="10">
        <v>43</v>
      </c>
      <c r="S11" s="86" t="s">
        <v>324</v>
      </c>
    </row>
    <row r="12" spans="1:19" ht="24.75" customHeight="1">
      <c r="A12" s="119" t="s">
        <v>137</v>
      </c>
      <c r="B12" s="118">
        <v>5</v>
      </c>
      <c r="C12" s="20">
        <v>4622</v>
      </c>
      <c r="D12" s="18">
        <v>1</v>
      </c>
      <c r="E12" s="18">
        <v>2</v>
      </c>
      <c r="F12" s="18">
        <v>0</v>
      </c>
      <c r="G12" s="18">
        <v>2</v>
      </c>
      <c r="H12" s="20">
        <v>4</v>
      </c>
      <c r="I12" s="18">
        <v>100</v>
      </c>
      <c r="J12" s="10">
        <v>678</v>
      </c>
      <c r="K12" s="2">
        <v>2</v>
      </c>
      <c r="L12" s="10">
        <v>643</v>
      </c>
      <c r="M12" s="2">
        <v>1</v>
      </c>
      <c r="N12" s="10">
        <v>518</v>
      </c>
      <c r="O12" s="10">
        <v>117</v>
      </c>
      <c r="P12" s="10">
        <v>1</v>
      </c>
      <c r="Q12" s="10">
        <v>141</v>
      </c>
      <c r="R12" s="10">
        <v>39</v>
      </c>
      <c r="S12" s="86" t="s">
        <v>138</v>
      </c>
    </row>
    <row r="13" spans="1:19" ht="24.75" customHeight="1">
      <c r="A13" s="89" t="s">
        <v>325</v>
      </c>
      <c r="B13" s="118">
        <v>8</v>
      </c>
      <c r="C13" s="20">
        <v>4867</v>
      </c>
      <c r="D13" s="18">
        <v>2</v>
      </c>
      <c r="E13" s="18">
        <v>2</v>
      </c>
      <c r="F13" s="18">
        <v>0</v>
      </c>
      <c r="G13" s="18">
        <v>1</v>
      </c>
      <c r="H13" s="20">
        <v>4</v>
      </c>
      <c r="I13" s="18">
        <v>171</v>
      </c>
      <c r="J13" s="10">
        <v>591</v>
      </c>
      <c r="K13" s="2">
        <v>1</v>
      </c>
      <c r="L13" s="10">
        <v>566</v>
      </c>
      <c r="M13" s="2">
        <v>1</v>
      </c>
      <c r="N13" s="10">
        <v>513</v>
      </c>
      <c r="O13" s="10">
        <v>128</v>
      </c>
      <c r="P13" s="10">
        <v>0</v>
      </c>
      <c r="Q13" s="10">
        <v>163</v>
      </c>
      <c r="R13" s="10">
        <v>36</v>
      </c>
      <c r="S13" s="86" t="s">
        <v>326</v>
      </c>
    </row>
    <row r="14" spans="1:19" ht="24.75" customHeight="1">
      <c r="A14" s="89" t="s">
        <v>327</v>
      </c>
      <c r="B14" s="118">
        <v>17</v>
      </c>
      <c r="C14" s="20">
        <v>4253</v>
      </c>
      <c r="D14" s="18">
        <v>5</v>
      </c>
      <c r="E14" s="18">
        <v>11</v>
      </c>
      <c r="F14" s="18">
        <v>0</v>
      </c>
      <c r="G14" s="18">
        <v>2</v>
      </c>
      <c r="H14" s="20">
        <v>8</v>
      </c>
      <c r="I14" s="18">
        <v>72</v>
      </c>
      <c r="J14" s="10">
        <v>666</v>
      </c>
      <c r="K14" s="2">
        <v>1</v>
      </c>
      <c r="L14" s="10">
        <v>638</v>
      </c>
      <c r="M14" s="2">
        <v>1</v>
      </c>
      <c r="N14" s="10">
        <v>574</v>
      </c>
      <c r="O14" s="10">
        <v>158</v>
      </c>
      <c r="P14" s="10">
        <v>1</v>
      </c>
      <c r="Q14" s="10">
        <v>199</v>
      </c>
      <c r="R14" s="10">
        <v>45</v>
      </c>
      <c r="S14" s="86" t="s">
        <v>328</v>
      </c>
    </row>
    <row r="15" spans="1:19" ht="24.75" customHeight="1" thickBot="1">
      <c r="A15" s="89" t="s">
        <v>329</v>
      </c>
      <c r="B15" s="100">
        <v>11</v>
      </c>
      <c r="C15" s="20">
        <v>2542</v>
      </c>
      <c r="D15" s="18">
        <v>3</v>
      </c>
      <c r="E15" s="18">
        <v>7</v>
      </c>
      <c r="F15" s="18">
        <v>0</v>
      </c>
      <c r="G15" s="18">
        <v>3</v>
      </c>
      <c r="H15" s="20">
        <v>8</v>
      </c>
      <c r="I15" s="18">
        <v>63</v>
      </c>
      <c r="J15" s="10">
        <v>568</v>
      </c>
      <c r="K15" s="2">
        <v>1</v>
      </c>
      <c r="L15" s="10">
        <v>548</v>
      </c>
      <c r="M15" s="2">
        <v>1</v>
      </c>
      <c r="N15" s="10">
        <v>503</v>
      </c>
      <c r="O15" s="10">
        <v>123</v>
      </c>
      <c r="P15" s="10">
        <v>0</v>
      </c>
      <c r="Q15" s="10">
        <v>154</v>
      </c>
      <c r="R15" s="10">
        <v>57</v>
      </c>
      <c r="S15" s="86" t="s">
        <v>330</v>
      </c>
    </row>
    <row r="16" spans="1:19" ht="24" customHeight="1" thickBot="1">
      <c r="A16" s="85"/>
      <c r="B16" s="279" t="s">
        <v>129</v>
      </c>
      <c r="C16" s="280"/>
      <c r="D16" s="280"/>
      <c r="E16" s="280"/>
      <c r="F16" s="280"/>
      <c r="G16" s="280"/>
      <c r="H16" s="280"/>
      <c r="I16" s="280"/>
      <c r="J16" s="280" t="s">
        <v>130</v>
      </c>
      <c r="K16" s="280"/>
      <c r="L16" s="280"/>
      <c r="M16" s="282"/>
      <c r="N16" s="281" t="s">
        <v>55</v>
      </c>
      <c r="O16" s="280"/>
      <c r="P16" s="280"/>
      <c r="Q16" s="282"/>
      <c r="R16" s="30" t="s">
        <v>131</v>
      </c>
      <c r="S16" s="32" t="s">
        <v>51</v>
      </c>
    </row>
  </sheetData>
  <mergeCells count="13">
    <mergeCell ref="J2:M2"/>
    <mergeCell ref="E4:G5"/>
    <mergeCell ref="B2:I2"/>
    <mergeCell ref="N2:Q2"/>
    <mergeCell ref="N4:O4"/>
    <mergeCell ref="N5:O5"/>
    <mergeCell ref="P4:Q4"/>
    <mergeCell ref="P5:Q5"/>
    <mergeCell ref="B16:I16"/>
    <mergeCell ref="N16:Q16"/>
    <mergeCell ref="J16:M16"/>
    <mergeCell ref="J5:K5"/>
    <mergeCell ref="L5:M5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98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50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0" sqref="E10"/>
    </sheetView>
  </sheetViews>
  <sheetFormatPr defaultColWidth="9.00390625" defaultRowHeight="13.5"/>
  <cols>
    <col min="1" max="1" width="11.625" style="0" customWidth="1"/>
    <col min="3" max="3" width="7.25390625" style="0" customWidth="1"/>
    <col min="4" max="4" width="12.375" style="0" customWidth="1"/>
  </cols>
  <sheetData>
    <row r="1" ht="6.75" customHeight="1" thickBot="1"/>
    <row r="2" spans="1:9" ht="24" customHeight="1">
      <c r="A2" s="22" t="s">
        <v>36</v>
      </c>
      <c r="B2" s="302" t="s">
        <v>279</v>
      </c>
      <c r="C2" s="287"/>
      <c r="D2" s="23" t="s">
        <v>57</v>
      </c>
      <c r="E2" s="296" t="s">
        <v>280</v>
      </c>
      <c r="F2" s="287"/>
      <c r="G2" s="303" t="s">
        <v>281</v>
      </c>
      <c r="H2" s="296" t="s">
        <v>94</v>
      </c>
      <c r="I2" s="286"/>
    </row>
    <row r="3" spans="1:9" ht="24" customHeight="1">
      <c r="A3" s="24"/>
      <c r="B3" s="25" t="s">
        <v>282</v>
      </c>
      <c r="C3" s="26" t="s">
        <v>283</v>
      </c>
      <c r="D3" s="26" t="s">
        <v>284</v>
      </c>
      <c r="E3" s="26" t="s">
        <v>285</v>
      </c>
      <c r="F3" s="26" t="s">
        <v>286</v>
      </c>
      <c r="G3" s="304"/>
      <c r="H3" s="26" t="s">
        <v>287</v>
      </c>
      <c r="I3" s="27" t="s">
        <v>288</v>
      </c>
    </row>
    <row r="4" spans="1:9" ht="24" customHeight="1" thickBot="1">
      <c r="A4" s="28" t="s">
        <v>49</v>
      </c>
      <c r="B4" s="301" t="s">
        <v>83</v>
      </c>
      <c r="C4" s="284"/>
      <c r="D4" s="29" t="s">
        <v>83</v>
      </c>
      <c r="E4" s="285" t="s">
        <v>53</v>
      </c>
      <c r="F4" s="283"/>
      <c r="G4" s="284"/>
      <c r="H4" s="285" t="s">
        <v>93</v>
      </c>
      <c r="I4" s="283"/>
    </row>
    <row r="5" spans="1:9" ht="19.5" customHeight="1">
      <c r="A5" s="14" t="s">
        <v>289</v>
      </c>
      <c r="B5" s="13">
        <v>101.5</v>
      </c>
      <c r="C5" s="13">
        <v>101.3</v>
      </c>
      <c r="D5" s="13">
        <v>99.4</v>
      </c>
      <c r="E5" s="13">
        <v>98.4</v>
      </c>
      <c r="F5" s="13">
        <v>99.6</v>
      </c>
      <c r="G5" s="19">
        <v>100.9</v>
      </c>
      <c r="H5" s="19" t="s">
        <v>73</v>
      </c>
      <c r="I5" s="19" t="s">
        <v>73</v>
      </c>
    </row>
    <row r="6" spans="1:9" ht="19.5" customHeight="1">
      <c r="A6" s="14" t="s">
        <v>63</v>
      </c>
      <c r="B6" s="13">
        <v>100.6</v>
      </c>
      <c r="C6" s="13">
        <v>100.3</v>
      </c>
      <c r="D6" s="13">
        <v>97.7</v>
      </c>
      <c r="E6" s="13">
        <v>94.9</v>
      </c>
      <c r="F6" s="19">
        <v>97.2</v>
      </c>
      <c r="G6" s="19">
        <v>99.6</v>
      </c>
      <c r="H6" s="19" t="s">
        <v>73</v>
      </c>
      <c r="I6" s="19" t="s">
        <v>73</v>
      </c>
    </row>
    <row r="7" spans="1:9" ht="19.5" customHeight="1">
      <c r="A7" s="14" t="s">
        <v>69</v>
      </c>
      <c r="B7" s="13">
        <v>100.3</v>
      </c>
      <c r="C7" s="13">
        <v>99.8</v>
      </c>
      <c r="D7" s="93">
        <v>97.2</v>
      </c>
      <c r="E7" s="19">
        <v>95.4</v>
      </c>
      <c r="F7" s="19">
        <v>98</v>
      </c>
      <c r="G7" s="94">
        <v>99.4</v>
      </c>
      <c r="H7" s="94">
        <v>93.9</v>
      </c>
      <c r="I7" s="94">
        <v>77.1</v>
      </c>
    </row>
    <row r="8" spans="1:9" ht="19.5" customHeight="1">
      <c r="A8" s="14" t="s">
        <v>70</v>
      </c>
      <c r="B8" s="13">
        <v>100.3</v>
      </c>
      <c r="C8" s="13">
        <v>100</v>
      </c>
      <c r="D8" s="95">
        <v>98.7</v>
      </c>
      <c r="E8" s="19">
        <v>96.2</v>
      </c>
      <c r="F8" s="19">
        <v>98.6</v>
      </c>
      <c r="G8" s="94">
        <v>100.5</v>
      </c>
      <c r="H8" s="94">
        <v>102</v>
      </c>
      <c r="I8" s="94">
        <v>86.5</v>
      </c>
    </row>
    <row r="9" spans="1:9" ht="19.5" customHeight="1">
      <c r="A9" s="14" t="s">
        <v>78</v>
      </c>
      <c r="B9" s="13">
        <v>100</v>
      </c>
      <c r="C9" s="13">
        <v>100</v>
      </c>
      <c r="D9" s="95">
        <v>100.5</v>
      </c>
      <c r="E9" s="19">
        <v>98</v>
      </c>
      <c r="F9" s="19">
        <v>100.7</v>
      </c>
      <c r="G9" s="94">
        <v>100.2</v>
      </c>
      <c r="H9" s="94">
        <v>100</v>
      </c>
      <c r="I9" s="94">
        <v>86.8</v>
      </c>
    </row>
    <row r="10" spans="1:9" ht="19.5" customHeight="1">
      <c r="A10" s="14" t="s">
        <v>84</v>
      </c>
      <c r="B10" s="13">
        <v>100.3</v>
      </c>
      <c r="C10" s="13">
        <v>100.8</v>
      </c>
      <c r="D10" s="95">
        <v>102.5</v>
      </c>
      <c r="E10" s="19" t="s">
        <v>73</v>
      </c>
      <c r="F10" s="19" t="s">
        <v>73</v>
      </c>
      <c r="G10" s="94" t="s">
        <v>73</v>
      </c>
      <c r="H10" s="94">
        <v>100.3</v>
      </c>
      <c r="I10" s="94">
        <v>90.2</v>
      </c>
    </row>
    <row r="11" spans="1:9" ht="19.5" customHeight="1">
      <c r="A11" s="14" t="s">
        <v>290</v>
      </c>
      <c r="B11" s="13">
        <v>100.3</v>
      </c>
      <c r="C11" s="13">
        <v>100.8</v>
      </c>
      <c r="D11" s="95">
        <v>104.9</v>
      </c>
      <c r="E11" s="19" t="s">
        <v>73</v>
      </c>
      <c r="F11" s="19" t="s">
        <v>73</v>
      </c>
      <c r="G11" s="94" t="s">
        <v>73</v>
      </c>
      <c r="H11" s="94">
        <v>97.5</v>
      </c>
      <c r="I11" s="94">
        <v>97.5</v>
      </c>
    </row>
    <row r="12" spans="1:9" ht="15" customHeight="1">
      <c r="A12" s="6" t="s">
        <v>3</v>
      </c>
      <c r="B12" s="13" t="s">
        <v>1</v>
      </c>
      <c r="C12" s="13" t="s">
        <v>7</v>
      </c>
      <c r="D12" s="13" t="s">
        <v>6</v>
      </c>
      <c r="E12" s="13" t="s">
        <v>6</v>
      </c>
      <c r="F12" s="13" t="s">
        <v>7</v>
      </c>
      <c r="G12" s="13" t="s">
        <v>6</v>
      </c>
      <c r="H12" s="19" t="s">
        <v>1</v>
      </c>
      <c r="I12" s="19" t="s">
        <v>0</v>
      </c>
    </row>
    <row r="13" spans="1:9" ht="19.5" customHeight="1">
      <c r="A13" s="101" t="s">
        <v>291</v>
      </c>
      <c r="B13" s="13">
        <v>102.7</v>
      </c>
      <c r="C13" s="19">
        <v>102.5</v>
      </c>
      <c r="D13" s="19">
        <v>112.5</v>
      </c>
      <c r="E13" s="19" t="s">
        <v>73</v>
      </c>
      <c r="F13" s="19" t="s">
        <v>73</v>
      </c>
      <c r="G13" s="19" t="s">
        <v>73</v>
      </c>
      <c r="H13" s="19">
        <v>90.1</v>
      </c>
      <c r="I13" s="19">
        <v>90.1</v>
      </c>
    </row>
    <row r="14" spans="1:9" ht="19.5" customHeight="1">
      <c r="A14" s="101" t="s">
        <v>292</v>
      </c>
      <c r="B14" s="13">
        <v>102.7</v>
      </c>
      <c r="C14" s="19">
        <v>102.5</v>
      </c>
      <c r="D14" s="19">
        <v>111.8</v>
      </c>
      <c r="E14" s="19" t="s">
        <v>73</v>
      </c>
      <c r="F14" s="19" t="s">
        <v>73</v>
      </c>
      <c r="G14" s="19" t="s">
        <v>73</v>
      </c>
      <c r="H14" s="19">
        <v>91.6</v>
      </c>
      <c r="I14" s="19">
        <v>91.6</v>
      </c>
    </row>
    <row r="15" spans="1:9" ht="19.5" customHeight="1">
      <c r="A15" s="101" t="s">
        <v>293</v>
      </c>
      <c r="B15" s="13">
        <v>102.6</v>
      </c>
      <c r="C15" s="19">
        <v>102.3</v>
      </c>
      <c r="D15" s="19">
        <v>109.5</v>
      </c>
      <c r="E15" s="19" t="s">
        <v>73</v>
      </c>
      <c r="F15" s="19" t="s">
        <v>73</v>
      </c>
      <c r="G15" s="19" t="s">
        <v>73</v>
      </c>
      <c r="H15" s="19">
        <v>90.6</v>
      </c>
      <c r="I15" s="19">
        <v>90.6</v>
      </c>
    </row>
    <row r="16" spans="1:9" ht="19.5" customHeight="1">
      <c r="A16" s="101" t="s">
        <v>294</v>
      </c>
      <c r="B16" s="13">
        <v>101.7</v>
      </c>
      <c r="C16" s="19">
        <v>101.3</v>
      </c>
      <c r="D16" s="19">
        <v>107.5</v>
      </c>
      <c r="E16" s="19" t="s">
        <v>73</v>
      </c>
      <c r="F16" s="19" t="s">
        <v>73</v>
      </c>
      <c r="G16" s="19" t="s">
        <v>73</v>
      </c>
      <c r="H16" s="19">
        <v>82.5</v>
      </c>
      <c r="I16" s="19">
        <v>82.5</v>
      </c>
    </row>
    <row r="17" spans="1:9" ht="19.5" customHeight="1">
      <c r="A17" s="101" t="s">
        <v>295</v>
      </c>
      <c r="B17" s="13">
        <v>101.3</v>
      </c>
      <c r="C17" s="19">
        <v>100.7</v>
      </c>
      <c r="D17" s="19">
        <v>106.3</v>
      </c>
      <c r="E17" s="19" t="s">
        <v>73</v>
      </c>
      <c r="F17" s="19" t="s">
        <v>73</v>
      </c>
      <c r="G17" s="19" t="s">
        <v>73</v>
      </c>
      <c r="H17" s="19">
        <v>77.2</v>
      </c>
      <c r="I17" s="19">
        <v>77.2</v>
      </c>
    </row>
    <row r="18" spans="1:9" ht="19.5" customHeight="1" thickBot="1">
      <c r="A18" s="101" t="s">
        <v>296</v>
      </c>
      <c r="B18" s="13">
        <v>100.7</v>
      </c>
      <c r="C18" s="19">
        <v>100.1</v>
      </c>
      <c r="D18" s="19">
        <v>104.7</v>
      </c>
      <c r="E18" s="19" t="s">
        <v>73</v>
      </c>
      <c r="F18" s="19" t="s">
        <v>73</v>
      </c>
      <c r="G18" s="19" t="s">
        <v>73</v>
      </c>
      <c r="H18" s="19">
        <v>66.6</v>
      </c>
      <c r="I18" s="19">
        <v>66.6</v>
      </c>
    </row>
    <row r="19" spans="1:9" ht="21.75" customHeight="1" thickBot="1">
      <c r="A19" s="88" t="s">
        <v>51</v>
      </c>
      <c r="B19" s="299" t="s">
        <v>233</v>
      </c>
      <c r="C19" s="300"/>
      <c r="D19" s="31" t="s">
        <v>297</v>
      </c>
      <c r="E19" s="300" t="s">
        <v>232</v>
      </c>
      <c r="F19" s="300"/>
      <c r="G19" s="300"/>
      <c r="H19" s="300"/>
      <c r="I19" s="281"/>
    </row>
    <row r="20" spans="1:9" ht="13.5">
      <c r="A20" s="12" t="s">
        <v>92</v>
      </c>
      <c r="C20" s="12"/>
      <c r="D20" s="12"/>
      <c r="E20" s="12"/>
      <c r="F20" s="12"/>
      <c r="G20" s="12"/>
      <c r="H20" s="12"/>
      <c r="I20" s="12"/>
    </row>
    <row r="21" ht="13.5">
      <c r="A21" s="8" t="s">
        <v>91</v>
      </c>
    </row>
    <row r="22" ht="13.5">
      <c r="A22" t="s">
        <v>74</v>
      </c>
    </row>
    <row r="23" ht="13.5">
      <c r="A23" t="s">
        <v>75</v>
      </c>
    </row>
    <row r="24" ht="13.5">
      <c r="A24" t="s">
        <v>298</v>
      </c>
    </row>
    <row r="25" ht="13.5">
      <c r="A25" t="s">
        <v>299</v>
      </c>
    </row>
    <row r="26" ht="13.5">
      <c r="A26" t="s">
        <v>87</v>
      </c>
    </row>
    <row r="27" spans="1:9" ht="13.5">
      <c r="A27" s="12" t="s">
        <v>95</v>
      </c>
      <c r="C27" s="12"/>
      <c r="D27" s="12"/>
      <c r="E27" s="12"/>
      <c r="F27" s="12"/>
      <c r="G27" s="12"/>
      <c r="H27" s="12"/>
      <c r="I27" s="12"/>
    </row>
    <row r="50" ht="13.5">
      <c r="I50" t="s">
        <v>300</v>
      </c>
    </row>
  </sheetData>
  <mergeCells count="9">
    <mergeCell ref="E4:G4"/>
    <mergeCell ref="H2:I2"/>
    <mergeCell ref="B19:C19"/>
    <mergeCell ref="E19:I19"/>
    <mergeCell ref="B4:C4"/>
    <mergeCell ref="E2:F2"/>
    <mergeCell ref="B2:C2"/>
    <mergeCell ref="H4:I4"/>
    <mergeCell ref="G2:G3"/>
  </mergeCells>
  <printOptions/>
  <pageMargins left="0.75" right="0.75" top="0.9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00" workbookViewId="0" topLeftCell="A22">
      <pane xSplit="1" ySplit="4" topLeftCell="B26" activePane="bottomRight" state="frozen"/>
      <selection pane="topLeft" activeCell="A22" sqref="A22"/>
      <selection pane="topRight" activeCell="B22" sqref="B22"/>
      <selection pane="bottomLeft" activeCell="A26" sqref="A26"/>
      <selection pane="bottomRight" activeCell="D27" sqref="D27"/>
    </sheetView>
  </sheetViews>
  <sheetFormatPr defaultColWidth="9.00390625" defaultRowHeight="13.5"/>
  <cols>
    <col min="1" max="1" width="11.625" style="0" customWidth="1"/>
    <col min="2" max="6" width="14.875" style="0" customWidth="1"/>
  </cols>
  <sheetData>
    <row r="1" spans="1:9" ht="13.5">
      <c r="A1" s="7"/>
      <c r="B1" s="7"/>
      <c r="C1" s="7"/>
      <c r="D1" s="7"/>
      <c r="E1" s="7"/>
      <c r="F1" s="7"/>
      <c r="G1" s="7"/>
      <c r="H1" s="7"/>
      <c r="I1" s="7"/>
    </row>
    <row r="2" spans="1:9" ht="24" customHeight="1">
      <c r="A2" s="9"/>
      <c r="B2" s="305"/>
      <c r="C2" s="305"/>
      <c r="D2" s="9"/>
      <c r="E2" s="305"/>
      <c r="F2" s="305"/>
      <c r="G2" s="305"/>
      <c r="H2" s="305"/>
      <c r="I2" s="305"/>
    </row>
    <row r="3" spans="1:9" ht="24" customHeight="1">
      <c r="A3" s="9"/>
      <c r="B3" s="9"/>
      <c r="C3" s="9"/>
      <c r="D3" s="9"/>
      <c r="E3" s="9"/>
      <c r="F3" s="9"/>
      <c r="G3" s="305"/>
      <c r="H3" s="9"/>
      <c r="I3" s="9"/>
    </row>
    <row r="4" spans="1:9" ht="24" customHeight="1">
      <c r="A4" s="9"/>
      <c r="B4" s="305"/>
      <c r="C4" s="305"/>
      <c r="D4" s="9"/>
      <c r="E4" s="305"/>
      <c r="F4" s="305"/>
      <c r="G4" s="305"/>
      <c r="H4" s="305"/>
      <c r="I4" s="305"/>
    </row>
    <row r="5" spans="1:9" ht="19.5" customHeight="1">
      <c r="A5" s="8"/>
      <c r="B5" s="8"/>
      <c r="C5" s="8"/>
      <c r="D5" s="8"/>
      <c r="E5" s="15"/>
      <c r="F5" s="15"/>
      <c r="G5" s="8"/>
      <c r="H5" s="8"/>
      <c r="I5" s="8"/>
    </row>
    <row r="6" spans="1:9" ht="19.5" customHeight="1">
      <c r="A6" s="16"/>
      <c r="B6" s="8"/>
      <c r="C6" s="8"/>
      <c r="D6" s="15"/>
      <c r="E6" s="8"/>
      <c r="F6" s="8"/>
      <c r="G6" s="8"/>
      <c r="H6" s="15"/>
      <c r="I6" s="15"/>
    </row>
    <row r="7" spans="1:9" ht="19.5" customHeight="1">
      <c r="A7" s="16"/>
      <c r="B7" s="8"/>
      <c r="C7" s="8"/>
      <c r="D7" s="15"/>
      <c r="E7" s="8"/>
      <c r="F7" s="8"/>
      <c r="G7" s="8"/>
      <c r="H7" s="8"/>
      <c r="I7" s="8"/>
    </row>
    <row r="8" spans="1:9" ht="19.5" customHeight="1">
      <c r="A8" s="16"/>
      <c r="B8" s="15"/>
      <c r="C8" s="15"/>
      <c r="D8" s="15"/>
      <c r="E8" s="15"/>
      <c r="F8" s="15"/>
      <c r="G8" s="15"/>
      <c r="H8" s="8"/>
      <c r="I8" s="8"/>
    </row>
    <row r="9" spans="1:9" ht="19.5" customHeight="1">
      <c r="A9" s="16"/>
      <c r="B9" s="8"/>
      <c r="C9" s="8"/>
      <c r="D9" s="8"/>
      <c r="E9" s="8"/>
      <c r="F9" s="8"/>
      <c r="G9" s="15"/>
      <c r="H9" s="8"/>
      <c r="I9" s="8"/>
    </row>
    <row r="10" spans="1:9" ht="1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ht="19.5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9" ht="19.5" customHeight="1">
      <c r="A12" s="16"/>
      <c r="B12" s="8"/>
      <c r="C12" s="8"/>
      <c r="D12" s="8"/>
      <c r="E12" s="8"/>
      <c r="F12" s="8"/>
      <c r="G12" s="8"/>
      <c r="H12" s="15"/>
      <c r="I12" s="15"/>
    </row>
    <row r="13" spans="1:13" ht="19.5" customHeight="1">
      <c r="A13" s="16"/>
      <c r="B13" s="8"/>
      <c r="C13" s="8"/>
      <c r="D13" s="8"/>
      <c r="E13" s="8"/>
      <c r="F13" s="8"/>
      <c r="G13" s="8"/>
      <c r="H13" s="15"/>
      <c r="I13" s="15"/>
      <c r="M13">
        <v>3</v>
      </c>
    </row>
    <row r="14" spans="1:13" ht="19.5" customHeight="1">
      <c r="A14" s="16"/>
      <c r="B14" s="8"/>
      <c r="C14" s="15"/>
      <c r="D14" s="8"/>
      <c r="E14" s="8"/>
      <c r="F14" s="8"/>
      <c r="G14" s="8"/>
      <c r="H14" s="8"/>
      <c r="I14" s="8"/>
      <c r="M14">
        <v>1</v>
      </c>
    </row>
    <row r="15" spans="1:13" ht="19.5" customHeight="1">
      <c r="A15" s="16"/>
      <c r="B15" s="8"/>
      <c r="C15" s="8"/>
      <c r="D15" s="15"/>
      <c r="E15" s="8"/>
      <c r="F15" s="8"/>
      <c r="G15" s="8"/>
      <c r="H15" s="17"/>
      <c r="I15" s="17"/>
      <c r="M15">
        <v>-2</v>
      </c>
    </row>
    <row r="16" spans="1:13" ht="19.5" customHeight="1">
      <c r="A16" s="16"/>
      <c r="B16" s="8"/>
      <c r="C16" s="8"/>
      <c r="D16" s="15"/>
      <c r="E16" s="8"/>
      <c r="F16" s="8"/>
      <c r="G16" s="8"/>
      <c r="H16" s="17"/>
      <c r="I16" s="17"/>
      <c r="M16">
        <v>-5</v>
      </c>
    </row>
    <row r="17" spans="1:15" ht="19.5" customHeight="1">
      <c r="A17" s="9"/>
      <c r="B17" s="8"/>
      <c r="C17" s="8"/>
      <c r="D17" s="8"/>
      <c r="E17" s="8"/>
      <c r="F17" s="8"/>
      <c r="G17" s="8"/>
      <c r="H17" s="17"/>
      <c r="I17" s="17"/>
      <c r="N17">
        <v>212</v>
      </c>
      <c r="O17">
        <v>41</v>
      </c>
    </row>
    <row r="18" spans="1:9" ht="19.5" customHeight="1">
      <c r="A18" s="9"/>
      <c r="B18" s="8"/>
      <c r="C18" s="8"/>
      <c r="D18" s="8"/>
      <c r="E18" s="8"/>
      <c r="F18" s="8"/>
      <c r="G18" s="8"/>
      <c r="H18" s="17"/>
      <c r="I18" s="17"/>
    </row>
    <row r="19" spans="1:9" ht="18" customHeight="1">
      <c r="A19" s="9"/>
      <c r="B19" s="305"/>
      <c r="C19" s="305"/>
      <c r="D19" s="9"/>
      <c r="E19" s="305"/>
      <c r="F19" s="305"/>
      <c r="G19" s="305"/>
      <c r="H19" s="305"/>
      <c r="I19" s="305"/>
    </row>
    <row r="20" spans="1:9" ht="13.5">
      <c r="A20" s="8"/>
      <c r="B20" s="8"/>
      <c r="C20" s="8"/>
      <c r="D20" s="8"/>
      <c r="E20" s="8"/>
      <c r="F20" s="8"/>
      <c r="G20" s="8"/>
      <c r="H20" s="8"/>
      <c r="I20" s="8"/>
    </row>
    <row r="21" spans="1:9" ht="10.5" customHeight="1">
      <c r="A21" s="12"/>
      <c r="B21" s="12"/>
      <c r="C21" s="12"/>
      <c r="D21" s="12"/>
      <c r="E21" s="12"/>
      <c r="F21" s="12"/>
      <c r="G21" s="12"/>
      <c r="H21" s="12"/>
      <c r="I21" s="12"/>
    </row>
    <row r="22" ht="12.75" customHeight="1" thickBot="1"/>
    <row r="23" spans="1:6" ht="22.5" customHeight="1">
      <c r="A23" s="22" t="s">
        <v>36</v>
      </c>
      <c r="B23" s="302" t="s">
        <v>301</v>
      </c>
      <c r="C23" s="286"/>
      <c r="D23" s="286"/>
      <c r="E23" s="286"/>
      <c r="F23" s="286"/>
    </row>
    <row r="24" spans="1:6" ht="22.5" customHeight="1">
      <c r="A24" s="24"/>
      <c r="B24" s="41" t="s">
        <v>302</v>
      </c>
      <c r="C24" s="26" t="s">
        <v>303</v>
      </c>
      <c r="D24" s="26" t="s">
        <v>304</v>
      </c>
      <c r="E24" s="26" t="s">
        <v>305</v>
      </c>
      <c r="F24" s="27" t="s">
        <v>306</v>
      </c>
    </row>
    <row r="25" spans="1:6" ht="22.5" customHeight="1" thickBot="1">
      <c r="A25" s="28" t="s">
        <v>49</v>
      </c>
      <c r="B25" s="301" t="s">
        <v>307</v>
      </c>
      <c r="C25" s="283"/>
      <c r="D25" s="283"/>
      <c r="E25" s="283"/>
      <c r="F25" s="283"/>
    </row>
    <row r="26" spans="1:6" ht="21.75" customHeight="1">
      <c r="A26" s="5" t="s">
        <v>308</v>
      </c>
      <c r="B26" s="20">
        <v>550678</v>
      </c>
      <c r="C26" s="20">
        <v>465406</v>
      </c>
      <c r="D26" s="20">
        <v>425229</v>
      </c>
      <c r="E26" s="20">
        <v>339957</v>
      </c>
      <c r="F26" s="20">
        <v>101296</v>
      </c>
    </row>
    <row r="27" spans="1:6" ht="21.75" customHeight="1">
      <c r="A27" s="82" t="s">
        <v>64</v>
      </c>
      <c r="B27" s="20">
        <v>568354</v>
      </c>
      <c r="C27" s="20">
        <v>478425</v>
      </c>
      <c r="D27" s="20">
        <v>445890</v>
      </c>
      <c r="E27" s="20">
        <v>355961</v>
      </c>
      <c r="F27" s="20">
        <v>93035</v>
      </c>
    </row>
    <row r="28" spans="1:6" ht="21.75" customHeight="1">
      <c r="A28" s="82" t="s">
        <v>71</v>
      </c>
      <c r="B28" s="92">
        <v>526877</v>
      </c>
      <c r="C28" s="20">
        <v>445653</v>
      </c>
      <c r="D28" s="20">
        <v>390276</v>
      </c>
      <c r="E28" s="20">
        <v>309052</v>
      </c>
      <c r="F28" s="20">
        <v>98124</v>
      </c>
    </row>
    <row r="29" spans="1:6" ht="21.75" customHeight="1">
      <c r="A29" s="82" t="s">
        <v>72</v>
      </c>
      <c r="B29" s="18">
        <v>555235</v>
      </c>
      <c r="C29" s="18">
        <v>462166</v>
      </c>
      <c r="D29" s="18">
        <v>423417</v>
      </c>
      <c r="E29" s="18">
        <v>330348</v>
      </c>
      <c r="F29" s="18">
        <v>92516</v>
      </c>
    </row>
    <row r="30" spans="1:6" ht="21.75" customHeight="1">
      <c r="A30" s="82" t="s">
        <v>79</v>
      </c>
      <c r="B30" s="18">
        <v>545431</v>
      </c>
      <c r="C30" s="18">
        <v>457382</v>
      </c>
      <c r="D30" s="18">
        <v>423745</v>
      </c>
      <c r="E30" s="18">
        <v>335695</v>
      </c>
      <c r="F30" s="18">
        <v>62685</v>
      </c>
    </row>
    <row r="31" spans="1:6" ht="21.75" customHeight="1">
      <c r="A31" s="82" t="s">
        <v>85</v>
      </c>
      <c r="B31" s="18">
        <v>526777.5833333334</v>
      </c>
      <c r="C31" s="18">
        <v>435609.8333333333</v>
      </c>
      <c r="D31" s="18">
        <v>420786.0833333333</v>
      </c>
      <c r="E31" s="18">
        <v>329618.5</v>
      </c>
      <c r="F31" s="18">
        <v>49495.916666666664</v>
      </c>
    </row>
    <row r="32" spans="1:6" ht="21.75" customHeight="1">
      <c r="A32" s="82" t="s">
        <v>309</v>
      </c>
      <c r="B32" s="18">
        <v>511323</v>
      </c>
      <c r="C32" s="18">
        <v>431385</v>
      </c>
      <c r="D32" s="18">
        <v>424353</v>
      </c>
      <c r="E32" s="18">
        <v>344414</v>
      </c>
      <c r="F32" s="18">
        <v>53998</v>
      </c>
    </row>
    <row r="33" ht="15" customHeight="1">
      <c r="A33" s="21"/>
    </row>
    <row r="34" spans="1:8" ht="21.75" customHeight="1">
      <c r="A34" s="6" t="s">
        <v>310</v>
      </c>
      <c r="B34" s="18">
        <v>491361</v>
      </c>
      <c r="C34" s="18">
        <v>422194</v>
      </c>
      <c r="D34" s="90">
        <v>382545</v>
      </c>
      <c r="E34" s="18">
        <v>313378</v>
      </c>
      <c r="F34" s="102">
        <v>39663</v>
      </c>
      <c r="H34" s="102"/>
    </row>
    <row r="35" spans="1:8" ht="21.75" customHeight="1">
      <c r="A35" s="14" t="s">
        <v>134</v>
      </c>
      <c r="B35" s="18">
        <v>414310</v>
      </c>
      <c r="C35" s="18">
        <v>351635</v>
      </c>
      <c r="D35" s="90">
        <v>397787</v>
      </c>
      <c r="E35" s="18">
        <v>335113</v>
      </c>
      <c r="F35" s="102">
        <v>-20706</v>
      </c>
      <c r="H35" s="102"/>
    </row>
    <row r="36" spans="1:8" ht="21.75" customHeight="1">
      <c r="A36" s="14" t="s">
        <v>88</v>
      </c>
      <c r="B36" s="18">
        <v>478736</v>
      </c>
      <c r="C36" s="18">
        <v>414348</v>
      </c>
      <c r="D36" s="90">
        <v>379873</v>
      </c>
      <c r="E36" s="18">
        <v>315485</v>
      </c>
      <c r="F36" s="102">
        <v>49714</v>
      </c>
      <c r="H36" s="102"/>
    </row>
    <row r="37" spans="1:8" ht="21.75" customHeight="1">
      <c r="A37" s="14" t="s">
        <v>89</v>
      </c>
      <c r="B37" s="18">
        <v>443692</v>
      </c>
      <c r="C37" s="18">
        <v>381406</v>
      </c>
      <c r="D37" s="90">
        <v>403698</v>
      </c>
      <c r="E37" s="18">
        <v>341412</v>
      </c>
      <c r="F37" s="102">
        <v>7445</v>
      </c>
      <c r="H37" s="102"/>
    </row>
    <row r="38" spans="1:8" ht="21.75" customHeight="1">
      <c r="A38" s="14" t="s">
        <v>203</v>
      </c>
      <c r="B38" s="18">
        <v>1113151</v>
      </c>
      <c r="C38" s="18">
        <v>970195</v>
      </c>
      <c r="D38" s="90">
        <v>550272</v>
      </c>
      <c r="E38" s="18">
        <v>407316</v>
      </c>
      <c r="F38" s="102">
        <v>477834</v>
      </c>
      <c r="H38" s="102"/>
    </row>
    <row r="39" spans="1:8" ht="21.75" customHeight="1" thickBot="1">
      <c r="A39" s="6" t="s">
        <v>311</v>
      </c>
      <c r="B39" s="18">
        <v>465788</v>
      </c>
      <c r="C39" s="18">
        <v>389850</v>
      </c>
      <c r="D39" s="90">
        <v>444528</v>
      </c>
      <c r="E39" s="18">
        <v>368590</v>
      </c>
      <c r="F39" s="102">
        <v>15957</v>
      </c>
      <c r="H39" s="102"/>
    </row>
    <row r="40" spans="1:6" ht="22.5" customHeight="1" thickBot="1">
      <c r="A40" s="30" t="s">
        <v>51</v>
      </c>
      <c r="B40" s="279" t="s">
        <v>52</v>
      </c>
      <c r="C40" s="280"/>
      <c r="D40" s="280"/>
      <c r="E40" s="280"/>
      <c r="F40" s="280"/>
    </row>
    <row r="41" spans="2:6" ht="13.5" customHeight="1">
      <c r="B41" s="2"/>
      <c r="C41" s="2"/>
      <c r="D41" s="2"/>
      <c r="E41" s="2"/>
      <c r="F41" s="2"/>
    </row>
    <row r="42" spans="1:6" ht="13.5">
      <c r="A42" s="306" t="s">
        <v>312</v>
      </c>
      <c r="B42" s="306"/>
      <c r="C42" s="306"/>
      <c r="D42" s="306"/>
      <c r="E42" s="306"/>
      <c r="F42" s="306"/>
    </row>
  </sheetData>
  <mergeCells count="13">
    <mergeCell ref="A42:F42"/>
    <mergeCell ref="B40:F40"/>
    <mergeCell ref="B25:F25"/>
    <mergeCell ref="B23:F23"/>
    <mergeCell ref="B19:C19"/>
    <mergeCell ref="E19:I19"/>
    <mergeCell ref="G2:G4"/>
    <mergeCell ref="H2:I2"/>
    <mergeCell ref="B4:C4"/>
    <mergeCell ref="E4:F4"/>
    <mergeCell ref="H4:I4"/>
    <mergeCell ref="E2:F2"/>
    <mergeCell ref="B2:C2"/>
  </mergeCells>
  <printOptions/>
  <pageMargins left="0.7874015748031497" right="0.7874015748031497" top="1.1023622047244095" bottom="0.3937007874015748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pane xSplit="1" ySplit="7" topLeftCell="B14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E23" sqref="E23"/>
    </sheetView>
  </sheetViews>
  <sheetFormatPr defaultColWidth="9.00390625" defaultRowHeight="13.5"/>
  <cols>
    <col min="1" max="5" width="12.125" style="0" customWidth="1"/>
    <col min="6" max="6" width="12.125" style="108" customWidth="1"/>
    <col min="7" max="7" width="12.125" style="1" customWidth="1"/>
  </cols>
  <sheetData>
    <row r="2" spans="1:3" ht="23.25" customHeight="1">
      <c r="A2" s="307" t="s">
        <v>28</v>
      </c>
      <c r="B2" s="307"/>
      <c r="C2" s="307"/>
    </row>
    <row r="3" ht="14.25" thickBot="1"/>
    <row r="4" spans="1:7" ht="24" customHeight="1">
      <c r="A4" s="33"/>
      <c r="B4" s="34" t="s">
        <v>27</v>
      </c>
      <c r="C4" s="286" t="s">
        <v>19</v>
      </c>
      <c r="D4" s="286"/>
      <c r="E4" s="286"/>
      <c r="F4" s="286"/>
      <c r="G4" s="286"/>
    </row>
    <row r="5" spans="1:7" ht="24" customHeight="1">
      <c r="A5" s="24" t="s">
        <v>13</v>
      </c>
      <c r="B5" s="35" t="s">
        <v>17</v>
      </c>
      <c r="C5" s="290" t="s">
        <v>18</v>
      </c>
      <c r="D5" s="297" t="s">
        <v>11</v>
      </c>
      <c r="E5" s="297" t="s">
        <v>12</v>
      </c>
      <c r="F5" s="309" t="s">
        <v>20</v>
      </c>
      <c r="G5" s="288" t="s">
        <v>21</v>
      </c>
    </row>
    <row r="6" spans="1:7" ht="24" customHeight="1">
      <c r="A6" s="24" t="s">
        <v>5</v>
      </c>
      <c r="B6" s="38" t="s">
        <v>15</v>
      </c>
      <c r="C6" s="308"/>
      <c r="D6" s="304"/>
      <c r="E6" s="304"/>
      <c r="F6" s="310"/>
      <c r="G6" s="311"/>
    </row>
    <row r="7" spans="1:7" ht="24" customHeight="1" thickBot="1">
      <c r="A7" s="39"/>
      <c r="B7" s="40" t="s">
        <v>16</v>
      </c>
      <c r="C7" s="283" t="s">
        <v>26</v>
      </c>
      <c r="D7" s="283"/>
      <c r="E7" s="283"/>
      <c r="F7" s="283"/>
      <c r="G7" s="103" t="s">
        <v>23</v>
      </c>
    </row>
    <row r="8" spans="1:7" ht="18" customHeight="1">
      <c r="A8" s="6" t="s">
        <v>80</v>
      </c>
      <c r="B8" s="3">
        <v>81196</v>
      </c>
      <c r="C8" s="3">
        <v>208970</v>
      </c>
      <c r="D8" s="3">
        <v>103534</v>
      </c>
      <c r="E8" s="3">
        <v>105436</v>
      </c>
      <c r="F8" s="20">
        <v>593</v>
      </c>
      <c r="G8" s="106">
        <v>0.28</v>
      </c>
    </row>
    <row r="9" spans="1:7" ht="18" customHeight="1">
      <c r="A9" s="77" t="s">
        <v>54</v>
      </c>
      <c r="B9" s="3">
        <v>82384</v>
      </c>
      <c r="C9" s="3">
        <v>209816</v>
      </c>
      <c r="D9" s="3">
        <v>104058</v>
      </c>
      <c r="E9" s="3">
        <v>105758</v>
      </c>
      <c r="F9" s="20">
        <v>846</v>
      </c>
      <c r="G9" s="104">
        <v>0.4</v>
      </c>
    </row>
    <row r="10" spans="1:7" ht="18" customHeight="1">
      <c r="A10" s="77" t="s">
        <v>62</v>
      </c>
      <c r="B10" s="3">
        <v>82690</v>
      </c>
      <c r="C10" s="3">
        <v>209649</v>
      </c>
      <c r="D10" s="3">
        <v>103838</v>
      </c>
      <c r="E10" s="3">
        <v>105811</v>
      </c>
      <c r="F10" s="20" t="s">
        <v>60</v>
      </c>
      <c r="G10" s="104" t="s">
        <v>61</v>
      </c>
    </row>
    <row r="11" spans="1:7" ht="18" customHeight="1">
      <c r="A11" s="77" t="s">
        <v>65</v>
      </c>
      <c r="B11" s="3">
        <v>83223</v>
      </c>
      <c r="C11" s="3">
        <v>209194</v>
      </c>
      <c r="D11" s="3">
        <v>103466</v>
      </c>
      <c r="E11" s="3">
        <v>105728</v>
      </c>
      <c r="F11" s="20" t="s">
        <v>67</v>
      </c>
      <c r="G11" s="104" t="s">
        <v>68</v>
      </c>
    </row>
    <row r="12" spans="1:7" ht="18" customHeight="1">
      <c r="A12" s="77" t="s">
        <v>66</v>
      </c>
      <c r="B12" s="57">
        <v>83603</v>
      </c>
      <c r="C12" s="57">
        <v>208599</v>
      </c>
      <c r="D12" s="57">
        <v>103151</v>
      </c>
      <c r="E12" s="57">
        <v>105448</v>
      </c>
      <c r="F12" s="114">
        <v>-595</v>
      </c>
      <c r="G12" s="116">
        <v>-0.28</v>
      </c>
    </row>
    <row r="13" spans="1:7" ht="18" customHeight="1">
      <c r="A13" s="77" t="s">
        <v>81</v>
      </c>
      <c r="B13" s="75">
        <v>89153</v>
      </c>
      <c r="C13" s="75">
        <v>227579</v>
      </c>
      <c r="D13" s="75">
        <v>112066</v>
      </c>
      <c r="E13" s="75">
        <v>115513</v>
      </c>
      <c r="F13" s="20">
        <f>+C13-C12</f>
        <v>18980</v>
      </c>
      <c r="G13" s="105">
        <f>(+C13-C12)/C12*100</f>
        <v>9.09879721379297</v>
      </c>
    </row>
    <row r="14" spans="1:7" ht="18" customHeight="1">
      <c r="A14" s="77" t="s">
        <v>86</v>
      </c>
      <c r="B14" s="75">
        <v>89904</v>
      </c>
      <c r="C14" s="75">
        <v>227532</v>
      </c>
      <c r="D14" s="75">
        <v>112039</v>
      </c>
      <c r="E14" s="75">
        <v>115493</v>
      </c>
      <c r="F14" s="117">
        <f>+C14-C13</f>
        <v>-47</v>
      </c>
      <c r="G14" s="105">
        <f>(+C14-C13)/C13*100</f>
        <v>-0.020652169136871155</v>
      </c>
    </row>
    <row r="15" spans="1:7" ht="18" customHeight="1">
      <c r="A15" s="77" t="s">
        <v>90</v>
      </c>
      <c r="B15" s="75">
        <v>90590</v>
      </c>
      <c r="C15" s="75">
        <v>227394</v>
      </c>
      <c r="D15" s="75">
        <v>111891</v>
      </c>
      <c r="E15" s="75">
        <v>115503</v>
      </c>
      <c r="F15" s="117">
        <f>+C15-C14</f>
        <v>-138</v>
      </c>
      <c r="G15" s="105">
        <f>(+C15-C14)/C14*100</f>
        <v>-0.060650809556458</v>
      </c>
    </row>
    <row r="16" spans="1:7" ht="18" customHeight="1">
      <c r="A16" s="77" t="s">
        <v>132</v>
      </c>
      <c r="B16" s="75">
        <v>91183</v>
      </c>
      <c r="C16" s="75">
        <v>227188</v>
      </c>
      <c r="D16" s="75">
        <v>111839</v>
      </c>
      <c r="E16" s="75">
        <v>115349</v>
      </c>
      <c r="F16" s="117">
        <v>-206</v>
      </c>
      <c r="G16" s="105">
        <v>-0.09</v>
      </c>
    </row>
    <row r="17" spans="1:7" ht="18" customHeight="1">
      <c r="A17" s="6" t="s">
        <v>4</v>
      </c>
      <c r="B17" s="75"/>
      <c r="C17" s="75"/>
      <c r="D17" s="75"/>
      <c r="E17" s="75"/>
      <c r="F17" s="20"/>
      <c r="G17" s="10"/>
    </row>
    <row r="18" spans="1:7" ht="18" customHeight="1">
      <c r="A18" s="89" t="s">
        <v>204</v>
      </c>
      <c r="B18" s="75">
        <v>91183</v>
      </c>
      <c r="C18" s="75">
        <v>227188</v>
      </c>
      <c r="D18" s="75">
        <v>111839</v>
      </c>
      <c r="E18" s="75">
        <v>115349</v>
      </c>
      <c r="F18" s="57"/>
      <c r="G18" s="10"/>
    </row>
    <row r="19" spans="1:7" ht="18" customHeight="1">
      <c r="A19" s="89" t="s">
        <v>133</v>
      </c>
      <c r="B19" s="75">
        <v>91265</v>
      </c>
      <c r="C19" s="75">
        <v>227276</v>
      </c>
      <c r="D19" s="75">
        <v>111879</v>
      </c>
      <c r="E19" s="75">
        <v>115397</v>
      </c>
      <c r="F19" s="57"/>
      <c r="G19" s="10"/>
    </row>
    <row r="20" spans="1:7" ht="18" customHeight="1">
      <c r="A20" s="89" t="s">
        <v>135</v>
      </c>
      <c r="B20" s="75">
        <v>91241</v>
      </c>
      <c r="C20" s="75">
        <v>227241</v>
      </c>
      <c r="D20" s="75">
        <v>111863</v>
      </c>
      <c r="E20" s="75">
        <v>115377</v>
      </c>
      <c r="F20" s="57"/>
      <c r="G20" s="10"/>
    </row>
    <row r="21" spans="1:7" ht="18" customHeight="1">
      <c r="A21" s="89" t="s">
        <v>139</v>
      </c>
      <c r="B21" s="75">
        <v>91231</v>
      </c>
      <c r="C21" s="75">
        <v>227254</v>
      </c>
      <c r="D21" s="75">
        <v>111838</v>
      </c>
      <c r="E21" s="75">
        <v>115416</v>
      </c>
      <c r="F21" s="57"/>
      <c r="G21" s="10"/>
    </row>
    <row r="22" spans="1:7" ht="18" customHeight="1">
      <c r="A22" s="89" t="s">
        <v>140</v>
      </c>
      <c r="B22" s="75">
        <v>91199</v>
      </c>
      <c r="C22" s="75">
        <v>227168</v>
      </c>
      <c r="D22" s="75">
        <v>111789</v>
      </c>
      <c r="E22" s="75">
        <v>115379</v>
      </c>
      <c r="F22" s="57"/>
      <c r="G22" s="10"/>
    </row>
    <row r="23" spans="1:7" ht="18" customHeight="1" thickBot="1">
      <c r="A23" s="89" t="s">
        <v>205</v>
      </c>
      <c r="B23" s="75">
        <v>91179</v>
      </c>
      <c r="C23" s="75">
        <v>227062</v>
      </c>
      <c r="D23" s="75">
        <v>111718</v>
      </c>
      <c r="E23" s="75">
        <v>115344</v>
      </c>
      <c r="F23" s="57"/>
      <c r="G23" s="10"/>
    </row>
    <row r="24" spans="1:7" ht="24" customHeight="1" thickBot="1">
      <c r="A24" s="111"/>
      <c r="B24" s="279"/>
      <c r="C24" s="280"/>
      <c r="D24" s="280"/>
      <c r="E24" s="280"/>
      <c r="F24" s="280"/>
      <c r="G24" s="280"/>
    </row>
    <row r="25" spans="1:7" ht="13.5">
      <c r="A25" s="83" t="s">
        <v>25</v>
      </c>
      <c r="B25" s="12"/>
      <c r="C25" s="12"/>
      <c r="D25" s="12"/>
      <c r="E25" s="12"/>
      <c r="F25" s="113"/>
      <c r="G25" s="10"/>
    </row>
    <row r="26" spans="1:7" ht="13.5">
      <c r="A26" s="12"/>
      <c r="B26" s="12"/>
      <c r="C26" s="12"/>
      <c r="D26" s="12"/>
      <c r="E26" s="12"/>
      <c r="F26" s="113"/>
      <c r="G26" s="10"/>
    </row>
    <row r="27" spans="1:7" ht="13.5">
      <c r="A27" s="12" t="s">
        <v>29</v>
      </c>
      <c r="B27" s="12"/>
      <c r="C27" s="12"/>
      <c r="D27" s="12"/>
      <c r="E27" s="12"/>
      <c r="F27" s="113"/>
      <c r="G27" s="10"/>
    </row>
    <row r="28" spans="1:7" ht="13.5">
      <c r="A28" s="12"/>
      <c r="B28" s="12" t="s">
        <v>24</v>
      </c>
      <c r="C28" s="12"/>
      <c r="D28" s="12"/>
      <c r="E28" s="12"/>
      <c r="F28" s="113"/>
      <c r="G28" s="10"/>
    </row>
    <row r="29" spans="1:7" ht="13.5">
      <c r="A29" s="12" t="s">
        <v>22</v>
      </c>
      <c r="B29" s="12"/>
      <c r="C29" s="12"/>
      <c r="D29" s="12"/>
      <c r="E29" s="12"/>
      <c r="F29" s="113"/>
      <c r="G29" s="10"/>
    </row>
    <row r="30" spans="1:7" ht="13.5">
      <c r="A30" s="12"/>
      <c r="B30" s="12"/>
      <c r="C30" s="12"/>
      <c r="D30" s="12"/>
      <c r="E30" s="12"/>
      <c r="F30" s="113"/>
      <c r="G30" s="10"/>
    </row>
    <row r="31" spans="1:7" ht="13.5">
      <c r="A31" s="12" t="s">
        <v>31</v>
      </c>
      <c r="B31" s="12"/>
      <c r="C31" s="12"/>
      <c r="D31" s="12"/>
      <c r="E31" s="12"/>
      <c r="F31" s="113"/>
      <c r="G31" s="10"/>
    </row>
    <row r="32" spans="1:7" ht="13.5">
      <c r="A32" s="12"/>
      <c r="B32" s="12" t="s">
        <v>30</v>
      </c>
      <c r="C32" s="12"/>
      <c r="D32" s="12"/>
      <c r="E32" s="12"/>
      <c r="F32" s="113"/>
      <c r="G32" s="10"/>
    </row>
    <row r="33" spans="1:7" ht="13.5">
      <c r="A33" s="12"/>
      <c r="B33" s="12"/>
      <c r="C33" s="12"/>
      <c r="D33" s="12"/>
      <c r="E33" s="12"/>
      <c r="F33" s="113"/>
      <c r="G33" s="10"/>
    </row>
    <row r="34" spans="1:7" ht="13.5">
      <c r="A34" s="12" t="s">
        <v>77</v>
      </c>
      <c r="B34" s="12"/>
      <c r="C34" s="12"/>
      <c r="D34" s="12"/>
      <c r="E34" s="12"/>
      <c r="F34" s="113"/>
      <c r="G34" s="10"/>
    </row>
    <row r="35" spans="1:7" ht="13.5">
      <c r="A35" s="12" t="s">
        <v>76</v>
      </c>
      <c r="B35" s="12"/>
      <c r="C35" s="12"/>
      <c r="D35" s="12"/>
      <c r="E35" s="12"/>
      <c r="F35" s="113"/>
      <c r="G35" s="10"/>
    </row>
    <row r="36" spans="1:7" ht="13.5">
      <c r="A36" s="115" t="s">
        <v>82</v>
      </c>
      <c r="B36" s="12"/>
      <c r="C36" s="12"/>
      <c r="D36" s="12"/>
      <c r="E36" s="12"/>
      <c r="F36" s="113"/>
      <c r="G36" s="10"/>
    </row>
    <row r="37" spans="1:7" ht="13.5">
      <c r="A37" s="12"/>
      <c r="B37" s="12"/>
      <c r="C37" s="12"/>
      <c r="D37" s="12"/>
      <c r="E37" s="12"/>
      <c r="F37" s="113"/>
      <c r="G37" s="10"/>
    </row>
    <row r="38" spans="1:7" ht="13.5">
      <c r="A38" s="12"/>
      <c r="B38" s="12"/>
      <c r="C38" s="12"/>
      <c r="D38" s="12"/>
      <c r="E38" s="12"/>
      <c r="F38" s="113"/>
      <c r="G38" s="10"/>
    </row>
    <row r="39" spans="1:7" ht="13.5">
      <c r="A39" s="12"/>
      <c r="B39" s="12"/>
      <c r="C39" s="12"/>
      <c r="D39" s="12"/>
      <c r="E39" s="12"/>
      <c r="F39" s="113"/>
      <c r="G39" s="10"/>
    </row>
    <row r="40" spans="1:7" ht="13.5">
      <c r="A40" s="12"/>
      <c r="B40" s="12"/>
      <c r="C40" s="12"/>
      <c r="D40" s="12"/>
      <c r="E40" s="12"/>
      <c r="F40" s="113"/>
      <c r="G40" s="10"/>
    </row>
    <row r="41" spans="1:7" ht="13.5">
      <c r="A41" s="12"/>
      <c r="B41" s="12"/>
      <c r="C41" s="12"/>
      <c r="D41" s="12"/>
      <c r="E41" s="12"/>
      <c r="F41" s="113"/>
      <c r="G41" s="10"/>
    </row>
    <row r="42" spans="1:7" ht="13.5">
      <c r="A42" s="12"/>
      <c r="B42" s="12"/>
      <c r="C42" s="12"/>
      <c r="D42" s="12"/>
      <c r="E42" s="12"/>
      <c r="F42" s="113"/>
      <c r="G42" s="10"/>
    </row>
    <row r="43" spans="1:7" ht="13.5">
      <c r="A43" s="12"/>
      <c r="B43" s="12"/>
      <c r="C43" s="12"/>
      <c r="D43" s="12"/>
      <c r="E43" s="12"/>
      <c r="F43" s="113"/>
      <c r="G43" s="10"/>
    </row>
    <row r="44" spans="1:7" ht="13.5">
      <c r="A44" s="12"/>
      <c r="B44" s="12"/>
      <c r="C44" s="12"/>
      <c r="D44" s="12"/>
      <c r="E44" s="12"/>
      <c r="F44" s="113"/>
      <c r="G44" s="10"/>
    </row>
    <row r="45" spans="1:7" ht="13.5">
      <c r="A45" s="12"/>
      <c r="B45" s="12"/>
      <c r="C45" s="12"/>
      <c r="D45" s="12"/>
      <c r="E45" s="12"/>
      <c r="F45" s="113"/>
      <c r="G45" s="10"/>
    </row>
    <row r="46" spans="1:7" ht="13.5">
      <c r="A46" s="12"/>
      <c r="B46" s="12"/>
      <c r="C46" s="12"/>
      <c r="D46" s="12"/>
      <c r="E46" s="12"/>
      <c r="F46" s="113"/>
      <c r="G46" s="10"/>
    </row>
    <row r="47" spans="1:7" ht="13.5">
      <c r="A47" s="12"/>
      <c r="B47" s="12"/>
      <c r="C47" s="12"/>
      <c r="D47" s="12"/>
      <c r="E47" s="12"/>
      <c r="F47" s="113"/>
      <c r="G47" s="10"/>
    </row>
    <row r="48" spans="1:7" ht="13.5">
      <c r="A48" s="12"/>
      <c r="B48" s="12"/>
      <c r="C48" s="12"/>
      <c r="D48" s="12"/>
      <c r="E48" s="12"/>
      <c r="F48" s="113"/>
      <c r="G48" s="10"/>
    </row>
  </sheetData>
  <mergeCells count="9">
    <mergeCell ref="A2:C2"/>
    <mergeCell ref="C7:F7"/>
    <mergeCell ref="B24:G24"/>
    <mergeCell ref="C4:G4"/>
    <mergeCell ref="C5:C6"/>
    <mergeCell ref="D5:D6"/>
    <mergeCell ref="E5:E6"/>
    <mergeCell ref="F5:F6"/>
    <mergeCell ref="G5:G6"/>
  </mergeCells>
  <printOptions horizontalCentered="1"/>
  <pageMargins left="0.5905511811023623" right="0.5905511811023623" top="0.7480314960629921" bottom="0.1968503937007874" header="0.5118110236220472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37"/>
  <sheetViews>
    <sheetView zoomScale="75" zoomScaleNormal="75" workbookViewId="0" topLeftCell="B2">
      <selection activeCell="F11" sqref="F11"/>
    </sheetView>
  </sheetViews>
  <sheetFormatPr defaultColWidth="10.625" defaultRowHeight="13.5"/>
  <cols>
    <col min="1" max="1" width="4.50390625" style="138" hidden="1" customWidth="1"/>
    <col min="2" max="2" width="11.00390625" style="138" customWidth="1"/>
    <col min="3" max="3" width="9.25390625" style="138" customWidth="1"/>
    <col min="4" max="6" width="9.125" style="138" customWidth="1"/>
    <col min="7" max="7" width="10.125" style="138" bestFit="1" customWidth="1"/>
    <col min="8" max="9" width="6.25390625" style="138" customWidth="1"/>
    <col min="10" max="13" width="7.00390625" style="138" customWidth="1"/>
    <col min="14" max="14" width="9.75390625" style="138" customWidth="1"/>
    <col min="15" max="16384" width="10.625" style="138" customWidth="1"/>
  </cols>
  <sheetData>
    <row r="2" spans="2:14" ht="23.25" customHeight="1">
      <c r="B2" s="147" t="s">
        <v>206</v>
      </c>
      <c r="C2" s="148"/>
      <c r="D2" s="148"/>
      <c r="E2" s="148"/>
      <c r="F2" s="148"/>
      <c r="N2" s="149"/>
    </row>
    <row r="3" spans="2:14" ht="42" customHeight="1">
      <c r="B3" s="147"/>
      <c r="C3" s="148"/>
      <c r="D3" s="148"/>
      <c r="E3" s="148"/>
      <c r="F3" s="148"/>
      <c r="N3" s="149"/>
    </row>
    <row r="4" spans="2:14" ht="23.25" customHeight="1" thickBot="1">
      <c r="B4" s="150"/>
      <c r="C4" s="150"/>
      <c r="D4" s="150"/>
      <c r="E4" s="150"/>
      <c r="F4" s="150"/>
      <c r="G4" s="150"/>
      <c r="H4" s="151"/>
      <c r="I4" s="152" t="s">
        <v>269</v>
      </c>
      <c r="J4" s="153"/>
      <c r="K4" s="153"/>
      <c r="L4" s="153"/>
      <c r="M4" s="153"/>
      <c r="N4" s="153"/>
    </row>
    <row r="5" spans="2:14" ht="12" customHeight="1">
      <c r="B5" s="317" t="s">
        <v>207</v>
      </c>
      <c r="C5" s="320" t="s">
        <v>142</v>
      </c>
      <c r="D5" s="323" t="s">
        <v>208</v>
      </c>
      <c r="E5" s="324"/>
      <c r="F5" s="320"/>
      <c r="G5" s="331" t="s">
        <v>143</v>
      </c>
      <c r="H5" s="333" t="s">
        <v>270</v>
      </c>
      <c r="I5" s="334"/>
      <c r="J5" s="334"/>
      <c r="K5" s="334"/>
      <c r="L5" s="334"/>
      <c r="M5" s="334"/>
      <c r="N5" s="334"/>
    </row>
    <row r="6" spans="2:14" ht="21.75" customHeight="1">
      <c r="B6" s="318"/>
      <c r="C6" s="321"/>
      <c r="D6" s="325"/>
      <c r="E6" s="326"/>
      <c r="F6" s="327"/>
      <c r="G6" s="332"/>
      <c r="H6" s="335"/>
      <c r="I6" s="336"/>
      <c r="J6" s="337"/>
      <c r="K6" s="336"/>
      <c r="L6" s="336"/>
      <c r="M6" s="336"/>
      <c r="N6" s="337"/>
    </row>
    <row r="7" spans="2:14" ht="24.75" customHeight="1">
      <c r="B7" s="318"/>
      <c r="C7" s="321"/>
      <c r="D7" s="328"/>
      <c r="E7" s="329"/>
      <c r="F7" s="330"/>
      <c r="G7" s="155" t="s">
        <v>209</v>
      </c>
      <c r="H7" s="338" t="s">
        <v>144</v>
      </c>
      <c r="I7" s="339"/>
      <c r="J7" s="156"/>
      <c r="K7" s="157" t="s">
        <v>145</v>
      </c>
      <c r="L7" s="157"/>
      <c r="M7" s="154"/>
      <c r="N7" s="340" t="s">
        <v>146</v>
      </c>
    </row>
    <row r="8" spans="2:14" ht="12" customHeight="1">
      <c r="B8" s="318"/>
      <c r="C8" s="321"/>
      <c r="D8" s="314" t="s">
        <v>147</v>
      </c>
      <c r="E8" s="314" t="s">
        <v>148</v>
      </c>
      <c r="F8" s="314" t="s">
        <v>149</v>
      </c>
      <c r="G8" s="316" t="s">
        <v>150</v>
      </c>
      <c r="H8" s="314" t="s">
        <v>151</v>
      </c>
      <c r="I8" s="314" t="s">
        <v>152</v>
      </c>
      <c r="J8" s="344" t="s">
        <v>153</v>
      </c>
      <c r="K8" s="158"/>
      <c r="L8" s="344" t="s">
        <v>154</v>
      </c>
      <c r="M8" s="159"/>
      <c r="N8" s="341"/>
    </row>
    <row r="9" spans="2:14" ht="15.75" customHeight="1" thickBot="1">
      <c r="B9" s="319"/>
      <c r="C9" s="322"/>
      <c r="D9" s="315"/>
      <c r="E9" s="315"/>
      <c r="F9" s="315"/>
      <c r="G9" s="315"/>
      <c r="H9" s="343"/>
      <c r="I9" s="343"/>
      <c r="J9" s="345"/>
      <c r="K9" s="160" t="s">
        <v>210</v>
      </c>
      <c r="L9" s="345"/>
      <c r="M9" s="161" t="s">
        <v>210</v>
      </c>
      <c r="N9" s="342"/>
    </row>
    <row r="10" spans="2:14" ht="39" customHeight="1">
      <c r="B10" s="162" t="s">
        <v>211</v>
      </c>
      <c r="C10" s="169">
        <v>162925</v>
      </c>
      <c r="D10" s="169">
        <v>428927</v>
      </c>
      <c r="E10" s="169">
        <v>210113</v>
      </c>
      <c r="F10" s="169">
        <v>218814</v>
      </c>
      <c r="G10" s="169">
        <v>-1679</v>
      </c>
      <c r="H10" s="169">
        <v>315</v>
      </c>
      <c r="I10" s="169">
        <v>350</v>
      </c>
      <c r="J10" s="169">
        <v>4138</v>
      </c>
      <c r="K10" s="169">
        <v>1829</v>
      </c>
      <c r="L10" s="169">
        <v>5316</v>
      </c>
      <c r="M10" s="169">
        <v>2837</v>
      </c>
      <c r="N10" s="169">
        <v>-20</v>
      </c>
    </row>
    <row r="11" spans="2:14" ht="39" customHeight="1">
      <c r="B11" s="163" t="s">
        <v>212</v>
      </c>
      <c r="C11" s="165">
        <v>91044</v>
      </c>
      <c r="D11" s="171">
        <v>226043</v>
      </c>
      <c r="E11" s="165">
        <v>111156</v>
      </c>
      <c r="F11" s="165">
        <v>114887</v>
      </c>
      <c r="G11" s="171">
        <v>-1211</v>
      </c>
      <c r="H11" s="165">
        <v>174</v>
      </c>
      <c r="I11" s="165">
        <v>152</v>
      </c>
      <c r="J11" s="165">
        <v>2442</v>
      </c>
      <c r="K11" s="165">
        <v>1229</v>
      </c>
      <c r="L11" s="165">
        <v>3484</v>
      </c>
      <c r="M11" s="165">
        <v>1993</v>
      </c>
      <c r="N11" s="166">
        <v>1</v>
      </c>
    </row>
    <row r="12" spans="2:14" ht="39" customHeight="1">
      <c r="B12" s="163" t="s">
        <v>213</v>
      </c>
      <c r="C12" s="165">
        <v>24984</v>
      </c>
      <c r="D12" s="171">
        <v>67826</v>
      </c>
      <c r="E12" s="165">
        <v>33657</v>
      </c>
      <c r="F12" s="165">
        <v>34169</v>
      </c>
      <c r="G12" s="171">
        <v>-55</v>
      </c>
      <c r="H12" s="165">
        <v>54</v>
      </c>
      <c r="I12" s="165">
        <v>61</v>
      </c>
      <c r="J12" s="165">
        <v>687</v>
      </c>
      <c r="K12" s="165">
        <v>254</v>
      </c>
      <c r="L12" s="165">
        <v>674</v>
      </c>
      <c r="M12" s="165">
        <v>334</v>
      </c>
      <c r="N12" s="165">
        <v>-16</v>
      </c>
    </row>
    <row r="13" spans="2:14" ht="39" customHeight="1">
      <c r="B13" s="163" t="s">
        <v>214</v>
      </c>
      <c r="C13" s="165">
        <v>34192</v>
      </c>
      <c r="D13" s="171">
        <v>96722</v>
      </c>
      <c r="E13" s="165">
        <v>46752</v>
      </c>
      <c r="F13" s="165">
        <v>49970</v>
      </c>
      <c r="G13" s="171">
        <v>-274</v>
      </c>
      <c r="H13" s="165">
        <v>63</v>
      </c>
      <c r="I13" s="165">
        <v>90</v>
      </c>
      <c r="J13" s="165">
        <v>747</v>
      </c>
      <c r="K13" s="165">
        <v>285</v>
      </c>
      <c r="L13" s="165">
        <v>826</v>
      </c>
      <c r="M13" s="165">
        <v>388</v>
      </c>
      <c r="N13" s="165">
        <v>-7</v>
      </c>
    </row>
    <row r="14" spans="2:14" ht="39" customHeight="1">
      <c r="B14" s="162" t="s">
        <v>215</v>
      </c>
      <c r="C14" s="169">
        <v>12705</v>
      </c>
      <c r="D14" s="169">
        <v>38336</v>
      </c>
      <c r="E14" s="169">
        <v>18548</v>
      </c>
      <c r="F14" s="169">
        <v>19788</v>
      </c>
      <c r="G14" s="171">
        <v>-139</v>
      </c>
      <c r="H14" s="169">
        <v>24</v>
      </c>
      <c r="I14" s="169">
        <v>47</v>
      </c>
      <c r="J14" s="169">
        <v>262</v>
      </c>
      <c r="K14" s="169">
        <v>61</v>
      </c>
      <c r="L14" s="169">
        <v>332</v>
      </c>
      <c r="M14" s="169">
        <v>122</v>
      </c>
      <c r="N14" s="169">
        <v>2</v>
      </c>
    </row>
    <row r="15" spans="2:14" ht="39" customHeight="1">
      <c r="B15" s="163" t="s">
        <v>216</v>
      </c>
      <c r="C15" s="165">
        <v>5043</v>
      </c>
      <c r="D15" s="171">
        <v>14898</v>
      </c>
      <c r="E15" s="165">
        <v>7218</v>
      </c>
      <c r="F15" s="165">
        <v>7680</v>
      </c>
      <c r="G15" s="171">
        <v>-35</v>
      </c>
      <c r="H15" s="165">
        <v>15</v>
      </c>
      <c r="I15" s="165">
        <v>18</v>
      </c>
      <c r="J15" s="165">
        <v>131</v>
      </c>
      <c r="K15" s="165">
        <v>27</v>
      </c>
      <c r="L15" s="165">
        <v>161</v>
      </c>
      <c r="M15" s="165">
        <v>52</v>
      </c>
      <c r="N15" s="166">
        <v>2</v>
      </c>
    </row>
    <row r="16" spans="2:14" ht="39" customHeight="1">
      <c r="B16" s="163" t="s">
        <v>217</v>
      </c>
      <c r="C16" s="165">
        <v>1030</v>
      </c>
      <c r="D16" s="171">
        <v>3001</v>
      </c>
      <c r="E16" s="165">
        <v>1360</v>
      </c>
      <c r="F16" s="165">
        <v>1641</v>
      </c>
      <c r="G16" s="171">
        <v>-18</v>
      </c>
      <c r="H16" s="165">
        <v>0</v>
      </c>
      <c r="I16" s="165">
        <v>3</v>
      </c>
      <c r="J16" s="165">
        <v>19</v>
      </c>
      <c r="K16" s="165">
        <v>1</v>
      </c>
      <c r="L16" s="165">
        <v>25</v>
      </c>
      <c r="M16" s="165">
        <v>7</v>
      </c>
      <c r="N16" s="166">
        <v>0</v>
      </c>
    </row>
    <row r="17" spans="2:15" ht="39" customHeight="1">
      <c r="B17" s="163" t="s">
        <v>218</v>
      </c>
      <c r="C17" s="165">
        <v>754</v>
      </c>
      <c r="D17" s="171">
        <v>2000</v>
      </c>
      <c r="E17" s="165">
        <v>983</v>
      </c>
      <c r="F17" s="165">
        <v>1017</v>
      </c>
      <c r="G17" s="171">
        <v>4</v>
      </c>
      <c r="H17" s="165">
        <v>0</v>
      </c>
      <c r="I17" s="165">
        <v>3</v>
      </c>
      <c r="J17" s="165">
        <v>19</v>
      </c>
      <c r="K17" s="165">
        <v>7</v>
      </c>
      <c r="L17" s="166">
        <v>12</v>
      </c>
      <c r="M17" s="166">
        <v>4</v>
      </c>
      <c r="N17" s="166">
        <v>0</v>
      </c>
      <c r="O17" s="165"/>
    </row>
    <row r="18" spans="2:14" ht="39" customHeight="1">
      <c r="B18" s="163" t="s">
        <v>219</v>
      </c>
      <c r="C18" s="165">
        <v>2585</v>
      </c>
      <c r="D18" s="171">
        <v>8429</v>
      </c>
      <c r="E18" s="165">
        <v>4147</v>
      </c>
      <c r="F18" s="165">
        <v>4282</v>
      </c>
      <c r="G18" s="171">
        <v>-3</v>
      </c>
      <c r="H18" s="165">
        <v>6</v>
      </c>
      <c r="I18" s="165">
        <v>10</v>
      </c>
      <c r="J18" s="165">
        <v>67</v>
      </c>
      <c r="K18" s="165">
        <v>14</v>
      </c>
      <c r="L18" s="165">
        <v>63</v>
      </c>
      <c r="M18" s="165">
        <v>30</v>
      </c>
      <c r="N18" s="166">
        <v>-1</v>
      </c>
    </row>
    <row r="19" spans="2:15" ht="39" customHeight="1">
      <c r="B19" s="163" t="s">
        <v>220</v>
      </c>
      <c r="C19" s="165">
        <v>1403</v>
      </c>
      <c r="D19" s="171">
        <v>4751</v>
      </c>
      <c r="E19" s="165">
        <v>2310</v>
      </c>
      <c r="F19" s="165">
        <v>2441</v>
      </c>
      <c r="G19" s="171">
        <v>-30</v>
      </c>
      <c r="H19" s="165">
        <v>2</v>
      </c>
      <c r="I19" s="165">
        <v>5</v>
      </c>
      <c r="J19" s="165">
        <v>15</v>
      </c>
      <c r="K19" s="165">
        <v>4</v>
      </c>
      <c r="L19" s="165">
        <v>33</v>
      </c>
      <c r="M19" s="165">
        <v>17</v>
      </c>
      <c r="N19" s="166">
        <v>0</v>
      </c>
      <c r="O19" s="165"/>
    </row>
    <row r="20" spans="2:14" ht="39" customHeight="1" thickBot="1">
      <c r="B20" s="163" t="s">
        <v>221</v>
      </c>
      <c r="C20" s="165">
        <v>1890</v>
      </c>
      <c r="D20" s="171">
        <v>5257</v>
      </c>
      <c r="E20" s="167">
        <v>2530</v>
      </c>
      <c r="F20" s="167">
        <v>2727</v>
      </c>
      <c r="G20" s="171">
        <v>-57</v>
      </c>
      <c r="H20" s="167">
        <v>1</v>
      </c>
      <c r="I20" s="167">
        <v>8</v>
      </c>
      <c r="J20" s="167">
        <v>11</v>
      </c>
      <c r="K20" s="165">
        <v>8</v>
      </c>
      <c r="L20" s="167">
        <v>38</v>
      </c>
      <c r="M20" s="167">
        <v>12</v>
      </c>
      <c r="N20" s="168">
        <v>1</v>
      </c>
    </row>
    <row r="21" spans="2:14" ht="36" customHeight="1" hidden="1">
      <c r="B21" s="162" t="s">
        <v>222</v>
      </c>
      <c r="C21" s="169">
        <v>0</v>
      </c>
      <c r="D21" s="169">
        <v>0</v>
      </c>
      <c r="E21" s="169">
        <v>0</v>
      </c>
      <c r="F21" s="169">
        <v>0</v>
      </c>
      <c r="G21" s="206" t="e">
        <v>#REF!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</row>
    <row r="22" spans="2:14" ht="36" customHeight="1" hidden="1">
      <c r="B22" s="170" t="s">
        <v>223</v>
      </c>
      <c r="C22" s="171">
        <v>0</v>
      </c>
      <c r="D22" s="171">
        <v>0</v>
      </c>
      <c r="E22" s="171"/>
      <c r="F22" s="171"/>
      <c r="G22" s="206" t="e">
        <v>#REF!</v>
      </c>
      <c r="H22" s="171"/>
      <c r="I22" s="171"/>
      <c r="J22" s="171"/>
      <c r="K22" s="171"/>
      <c r="L22" s="171"/>
      <c r="M22" s="171"/>
      <c r="N22" s="172"/>
    </row>
    <row r="23" spans="2:14" ht="36" customHeight="1" hidden="1">
      <c r="B23" s="170" t="s">
        <v>224</v>
      </c>
      <c r="C23" s="171">
        <v>0</v>
      </c>
      <c r="D23" s="171">
        <v>0</v>
      </c>
      <c r="E23" s="171"/>
      <c r="F23" s="171"/>
      <c r="G23" s="206" t="e">
        <v>#REF!</v>
      </c>
      <c r="H23" s="171"/>
      <c r="I23" s="171"/>
      <c r="J23" s="171"/>
      <c r="K23" s="171"/>
      <c r="L23" s="171"/>
      <c r="M23" s="171"/>
      <c r="N23" s="172"/>
    </row>
    <row r="24" spans="2:14" ht="36" customHeight="1" hidden="1">
      <c r="B24" s="170" t="s">
        <v>225</v>
      </c>
      <c r="C24" s="171">
        <v>0</v>
      </c>
      <c r="D24" s="171">
        <v>0</v>
      </c>
      <c r="E24" s="171"/>
      <c r="F24" s="171"/>
      <c r="G24" s="206" t="e">
        <v>#REF!</v>
      </c>
      <c r="H24" s="172"/>
      <c r="I24" s="173"/>
      <c r="J24" s="171"/>
      <c r="K24" s="172"/>
      <c r="L24" s="171"/>
      <c r="M24" s="173"/>
      <c r="N24" s="172"/>
    </row>
    <row r="25" spans="2:14" ht="36" customHeight="1" hidden="1">
      <c r="B25" s="170" t="s">
        <v>226</v>
      </c>
      <c r="C25" s="171">
        <v>0</v>
      </c>
      <c r="D25" s="171">
        <v>0</v>
      </c>
      <c r="E25" s="171"/>
      <c r="F25" s="171"/>
      <c r="G25" s="206" t="e">
        <v>#REF!</v>
      </c>
      <c r="H25" s="172"/>
      <c r="I25" s="173"/>
      <c r="J25" s="171"/>
      <c r="K25" s="172"/>
      <c r="L25" s="171"/>
      <c r="M25" s="171"/>
      <c r="N25" s="172"/>
    </row>
    <row r="26" spans="2:14" ht="36" customHeight="1" hidden="1">
      <c r="B26" s="170" t="s">
        <v>227</v>
      </c>
      <c r="C26" s="171">
        <v>0</v>
      </c>
      <c r="D26" s="171">
        <v>0</v>
      </c>
      <c r="E26" s="171"/>
      <c r="F26" s="171"/>
      <c r="G26" s="206" t="e">
        <v>#REF!</v>
      </c>
      <c r="H26" s="171"/>
      <c r="I26" s="171"/>
      <c r="J26" s="171"/>
      <c r="K26" s="172"/>
      <c r="L26" s="171"/>
      <c r="M26" s="171"/>
      <c r="N26" s="172"/>
    </row>
    <row r="27" spans="2:14" ht="36" customHeight="1" hidden="1">
      <c r="B27" s="170" t="s">
        <v>228</v>
      </c>
      <c r="C27" s="171">
        <v>0</v>
      </c>
      <c r="D27" s="171">
        <v>0</v>
      </c>
      <c r="E27" s="171"/>
      <c r="F27" s="171"/>
      <c r="G27" s="206" t="e">
        <v>#REF!</v>
      </c>
      <c r="H27" s="171"/>
      <c r="I27" s="171"/>
      <c r="J27" s="171"/>
      <c r="K27" s="171"/>
      <c r="L27" s="171"/>
      <c r="M27" s="171"/>
      <c r="N27" s="172"/>
    </row>
    <row r="28" spans="2:14" ht="36" customHeight="1" hidden="1">
      <c r="B28" s="174" t="s">
        <v>229</v>
      </c>
      <c r="C28" s="175">
        <v>0</v>
      </c>
      <c r="D28" s="175">
        <v>0</v>
      </c>
      <c r="E28" s="175"/>
      <c r="F28" s="175"/>
      <c r="G28" s="206" t="e">
        <v>#REF!</v>
      </c>
      <c r="H28" s="175"/>
      <c r="I28" s="175"/>
      <c r="J28" s="175"/>
      <c r="K28" s="175"/>
      <c r="L28" s="175"/>
      <c r="M28" s="175"/>
      <c r="N28" s="176"/>
    </row>
    <row r="29" spans="2:14" ht="20.25" customHeight="1">
      <c r="B29" s="177"/>
      <c r="C29" s="178" t="s">
        <v>155</v>
      </c>
      <c r="D29" s="179" t="s">
        <v>230</v>
      </c>
      <c r="E29" s="180"/>
      <c r="G29" s="177"/>
      <c r="H29" s="181"/>
      <c r="I29" s="177"/>
      <c r="K29" s="177"/>
      <c r="L29" s="177"/>
      <c r="N29" s="177"/>
    </row>
    <row r="30" spans="2:14" ht="20.25" customHeight="1">
      <c r="B30" s="7"/>
      <c r="C30" s="182"/>
      <c r="D30" s="183"/>
      <c r="E30" s="180"/>
      <c r="G30" s="7"/>
      <c r="H30" s="181"/>
      <c r="I30" s="7"/>
      <c r="K30" s="7"/>
      <c r="L30" s="7"/>
      <c r="N30" s="7"/>
    </row>
    <row r="31" spans="3:18" ht="21" customHeight="1">
      <c r="C31" s="184"/>
      <c r="D31" s="183"/>
      <c r="E31" s="180"/>
      <c r="H31" s="181"/>
      <c r="R31" s="185"/>
    </row>
    <row r="32" spans="3:8" ht="19.5" customHeight="1">
      <c r="C32" s="184"/>
      <c r="D32" s="183"/>
      <c r="E32" s="180"/>
      <c r="H32" s="181"/>
    </row>
    <row r="33" spans="3:8" ht="19.5" customHeight="1">
      <c r="C33" s="184"/>
      <c r="D33" s="183"/>
      <c r="E33" s="180"/>
      <c r="H33" s="181"/>
    </row>
    <row r="34" spans="3:14" ht="20.25" customHeight="1"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</row>
    <row r="35" spans="2:15" ht="138" customHeight="1">
      <c r="B35" s="313" t="s">
        <v>231</v>
      </c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186"/>
    </row>
    <row r="37" spans="3:8" ht="19.5" customHeight="1">
      <c r="C37" s="184"/>
      <c r="D37" s="183"/>
      <c r="E37" s="180"/>
      <c r="H37" s="181"/>
    </row>
  </sheetData>
  <sheetProtection/>
  <mergeCells count="17">
    <mergeCell ref="H5:N6"/>
    <mergeCell ref="H7:I7"/>
    <mergeCell ref="N7:N9"/>
    <mergeCell ref="H8:H9"/>
    <mergeCell ref="I8:I9"/>
    <mergeCell ref="J8:J9"/>
    <mergeCell ref="L8:L9"/>
    <mergeCell ref="C34:N34"/>
    <mergeCell ref="B35:N35"/>
    <mergeCell ref="D8:D9"/>
    <mergeCell ref="E8:E9"/>
    <mergeCell ref="F8:F9"/>
    <mergeCell ref="G8:G9"/>
    <mergeCell ref="B5:B9"/>
    <mergeCell ref="C5:C9"/>
    <mergeCell ref="D5:F7"/>
    <mergeCell ref="G5:G6"/>
  </mergeCells>
  <printOptions horizontalCentered="1"/>
  <pageMargins left="0.5905511811023623" right="0.3937007874015748" top="0.984251968503937" bottom="0.1968503937007874" header="0.5118110236220472" footer="0.5118110236220472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zoomScale="75" zoomScaleNormal="75" zoomScaleSheetLayoutView="75" workbookViewId="0" topLeftCell="A1">
      <selection activeCell="F17" sqref="F17"/>
    </sheetView>
  </sheetViews>
  <sheetFormatPr defaultColWidth="10.625" defaultRowHeight="13.5"/>
  <cols>
    <col min="1" max="1" width="0.12890625" style="0" customWidth="1"/>
    <col min="2" max="2" width="9.75390625" style="138" customWidth="1"/>
    <col min="3" max="3" width="7.75390625" style="138" customWidth="1"/>
    <col min="4" max="5" width="9.125" style="138" customWidth="1"/>
    <col min="6" max="6" width="9.25390625" style="138" customWidth="1"/>
    <col min="7" max="7" width="9.125" style="138" bestFit="1" customWidth="1"/>
    <col min="8" max="11" width="7.125" style="138" customWidth="1"/>
    <col min="12" max="12" width="9.75390625" style="138" customWidth="1"/>
  </cols>
  <sheetData>
    <row r="1" spans="2:5" ht="30" customHeight="1">
      <c r="B1" s="207" t="s">
        <v>156</v>
      </c>
      <c r="C1" s="208"/>
      <c r="D1" s="208"/>
      <c r="E1" s="209"/>
    </row>
    <row r="2" spans="2:12" ht="21" customHeight="1">
      <c r="B2" s="347" t="s">
        <v>271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</row>
    <row r="3" spans="2:12" ht="14.25" customHeight="1" thickBot="1"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</row>
    <row r="4" spans="2:12" ht="16.5" customHeight="1">
      <c r="B4" s="350" t="s">
        <v>157</v>
      </c>
      <c r="C4" s="353" t="s">
        <v>142</v>
      </c>
      <c r="D4" s="356" t="s">
        <v>272</v>
      </c>
      <c r="E4" s="357"/>
      <c r="F4" s="358"/>
      <c r="G4" s="210"/>
      <c r="H4" s="356" t="s">
        <v>273</v>
      </c>
      <c r="I4" s="365"/>
      <c r="J4" s="365"/>
      <c r="K4" s="365"/>
      <c r="L4" s="365"/>
    </row>
    <row r="5" spans="2:12" ht="21" customHeight="1">
      <c r="B5" s="351"/>
      <c r="C5" s="354"/>
      <c r="D5" s="359"/>
      <c r="E5" s="360"/>
      <c r="F5" s="361"/>
      <c r="G5" s="212" t="s">
        <v>143</v>
      </c>
      <c r="H5" s="366"/>
      <c r="I5" s="367"/>
      <c r="J5" s="367"/>
      <c r="K5" s="367"/>
      <c r="L5" s="367"/>
    </row>
    <row r="6" spans="2:12" ht="24.75" customHeight="1">
      <c r="B6" s="351"/>
      <c r="C6" s="354"/>
      <c r="D6" s="362"/>
      <c r="E6" s="363"/>
      <c r="F6" s="364"/>
      <c r="G6" s="212" t="s">
        <v>158</v>
      </c>
      <c r="H6" s="213" t="s">
        <v>144</v>
      </c>
      <c r="I6" s="213"/>
      <c r="J6" s="214" t="s">
        <v>145</v>
      </c>
      <c r="K6" s="213"/>
      <c r="L6" s="368" t="s">
        <v>146</v>
      </c>
    </row>
    <row r="7" spans="2:12" ht="25.5" customHeight="1" thickBot="1">
      <c r="B7" s="352"/>
      <c r="C7" s="355"/>
      <c r="D7" s="216" t="s">
        <v>147</v>
      </c>
      <c r="E7" s="216" t="s">
        <v>148</v>
      </c>
      <c r="F7" s="216" t="s">
        <v>149</v>
      </c>
      <c r="G7" s="217" t="s">
        <v>150</v>
      </c>
      <c r="H7" s="218" t="s">
        <v>151</v>
      </c>
      <c r="I7" s="219" t="s">
        <v>152</v>
      </c>
      <c r="J7" s="218" t="s">
        <v>153</v>
      </c>
      <c r="K7" s="220" t="s">
        <v>154</v>
      </c>
      <c r="L7" s="369"/>
    </row>
    <row r="8" spans="2:12" ht="30" customHeight="1">
      <c r="B8" s="233" t="s">
        <v>147</v>
      </c>
      <c r="C8" s="234">
        <v>92715</v>
      </c>
      <c r="D8" s="234">
        <v>227615</v>
      </c>
      <c r="E8" s="234">
        <v>111679</v>
      </c>
      <c r="F8" s="234">
        <v>115936</v>
      </c>
      <c r="G8" s="234">
        <v>-758</v>
      </c>
      <c r="H8" s="234">
        <v>183</v>
      </c>
      <c r="I8" s="234">
        <v>161</v>
      </c>
      <c r="J8" s="234">
        <v>1397</v>
      </c>
      <c r="K8" s="234">
        <v>1062</v>
      </c>
      <c r="L8" s="234">
        <v>-1115</v>
      </c>
    </row>
    <row r="9" spans="2:12" ht="30" customHeight="1">
      <c r="B9" s="211" t="s">
        <v>159</v>
      </c>
      <c r="C9" s="221">
        <v>35538</v>
      </c>
      <c r="D9" s="221">
        <v>79537</v>
      </c>
      <c r="E9" s="221">
        <v>39002</v>
      </c>
      <c r="F9" s="221">
        <v>40535</v>
      </c>
      <c r="G9" s="221">
        <v>-313</v>
      </c>
      <c r="H9" s="221">
        <v>64</v>
      </c>
      <c r="I9" s="221">
        <v>49</v>
      </c>
      <c r="J9" s="221">
        <v>712</v>
      </c>
      <c r="K9" s="221">
        <v>456</v>
      </c>
      <c r="L9" s="221">
        <v>-584</v>
      </c>
    </row>
    <row r="10" spans="2:12" ht="30" customHeight="1">
      <c r="B10" s="211" t="s">
        <v>160</v>
      </c>
      <c r="C10" s="221">
        <v>4554</v>
      </c>
      <c r="D10" s="221">
        <v>12176</v>
      </c>
      <c r="E10" s="221">
        <v>5941</v>
      </c>
      <c r="F10" s="221">
        <v>6235</v>
      </c>
      <c r="G10" s="221">
        <v>-86</v>
      </c>
      <c r="H10" s="221">
        <v>11</v>
      </c>
      <c r="I10" s="221">
        <v>6</v>
      </c>
      <c r="J10" s="221">
        <v>45</v>
      </c>
      <c r="K10" s="221">
        <v>62</v>
      </c>
      <c r="L10" s="221">
        <v>-74</v>
      </c>
    </row>
    <row r="11" spans="2:12" ht="30" customHeight="1">
      <c r="B11" s="211" t="s">
        <v>161</v>
      </c>
      <c r="C11" s="221">
        <v>1353</v>
      </c>
      <c r="D11" s="221">
        <v>3830</v>
      </c>
      <c r="E11" s="221">
        <v>1867</v>
      </c>
      <c r="F11" s="221">
        <v>1963</v>
      </c>
      <c r="G11" s="221">
        <v>19</v>
      </c>
      <c r="H11" s="221">
        <v>1</v>
      </c>
      <c r="I11" s="222">
        <v>1</v>
      </c>
      <c r="J11" s="221">
        <v>9</v>
      </c>
      <c r="K11" s="221">
        <v>7</v>
      </c>
      <c r="L11" s="221">
        <v>17</v>
      </c>
    </row>
    <row r="12" spans="2:12" ht="30" customHeight="1">
      <c r="B12" s="211" t="s">
        <v>162</v>
      </c>
      <c r="C12" s="221">
        <v>2655</v>
      </c>
      <c r="D12" s="221">
        <v>6999</v>
      </c>
      <c r="E12" s="221">
        <v>3449</v>
      </c>
      <c r="F12" s="221">
        <v>3550</v>
      </c>
      <c r="G12" s="221">
        <v>-5</v>
      </c>
      <c r="H12" s="221">
        <v>8</v>
      </c>
      <c r="I12" s="221">
        <v>3</v>
      </c>
      <c r="J12" s="221">
        <v>35</v>
      </c>
      <c r="K12" s="221">
        <v>30</v>
      </c>
      <c r="L12" s="221">
        <v>-15</v>
      </c>
    </row>
    <row r="13" spans="2:12" ht="30" customHeight="1">
      <c r="B13" s="211" t="s">
        <v>163</v>
      </c>
      <c r="C13" s="221">
        <v>1197</v>
      </c>
      <c r="D13" s="221">
        <v>3410</v>
      </c>
      <c r="E13" s="221">
        <v>1675</v>
      </c>
      <c r="F13" s="221">
        <v>1735</v>
      </c>
      <c r="G13" s="221">
        <v>13</v>
      </c>
      <c r="H13" s="221">
        <v>1</v>
      </c>
      <c r="I13" s="221">
        <v>6</v>
      </c>
      <c r="J13" s="221">
        <v>6</v>
      </c>
      <c r="K13" s="221">
        <v>6</v>
      </c>
      <c r="L13" s="221">
        <v>18</v>
      </c>
    </row>
    <row r="14" spans="2:12" ht="30" customHeight="1">
      <c r="B14" s="211" t="s">
        <v>164</v>
      </c>
      <c r="C14" s="221">
        <v>1286</v>
      </c>
      <c r="D14" s="221">
        <v>3952</v>
      </c>
      <c r="E14" s="221">
        <v>1863</v>
      </c>
      <c r="F14" s="221">
        <v>2089</v>
      </c>
      <c r="G14" s="221">
        <v>12</v>
      </c>
      <c r="H14" s="221">
        <v>2</v>
      </c>
      <c r="I14" s="221">
        <v>7</v>
      </c>
      <c r="J14" s="221">
        <v>6</v>
      </c>
      <c r="K14" s="221">
        <v>7</v>
      </c>
      <c r="L14" s="221">
        <v>18</v>
      </c>
    </row>
    <row r="15" spans="2:12" ht="30" customHeight="1">
      <c r="B15" s="211" t="s">
        <v>165</v>
      </c>
      <c r="C15" s="221">
        <v>1781</v>
      </c>
      <c r="D15" s="221">
        <v>5004</v>
      </c>
      <c r="E15" s="221">
        <v>2450</v>
      </c>
      <c r="F15" s="221">
        <v>2554</v>
      </c>
      <c r="G15" s="221">
        <v>-22</v>
      </c>
      <c r="H15" s="221">
        <v>2</v>
      </c>
      <c r="I15" s="221">
        <v>3</v>
      </c>
      <c r="J15" s="221">
        <v>16</v>
      </c>
      <c r="K15" s="221">
        <v>15</v>
      </c>
      <c r="L15" s="221">
        <v>-22</v>
      </c>
    </row>
    <row r="16" spans="2:12" ht="30" customHeight="1">
      <c r="B16" s="211" t="s">
        <v>166</v>
      </c>
      <c r="C16" s="221">
        <v>4309</v>
      </c>
      <c r="D16" s="221">
        <v>11234</v>
      </c>
      <c r="E16" s="221">
        <v>5641</v>
      </c>
      <c r="F16" s="221">
        <v>5593</v>
      </c>
      <c r="G16" s="221">
        <v>-49</v>
      </c>
      <c r="H16" s="221">
        <v>12</v>
      </c>
      <c r="I16" s="221">
        <v>7</v>
      </c>
      <c r="J16" s="221">
        <v>49</v>
      </c>
      <c r="K16" s="221">
        <v>48</v>
      </c>
      <c r="L16" s="221">
        <v>-55</v>
      </c>
    </row>
    <row r="17" spans="2:12" ht="30" customHeight="1">
      <c r="B17" s="211" t="s">
        <v>167</v>
      </c>
      <c r="C17" s="221">
        <v>6856</v>
      </c>
      <c r="D17" s="221">
        <v>16435</v>
      </c>
      <c r="E17" s="221">
        <v>8180</v>
      </c>
      <c r="F17" s="221">
        <v>8255</v>
      </c>
      <c r="G17" s="221">
        <v>-114</v>
      </c>
      <c r="H17" s="221">
        <v>20</v>
      </c>
      <c r="I17" s="221">
        <v>12</v>
      </c>
      <c r="J17" s="221">
        <v>138</v>
      </c>
      <c r="K17" s="221">
        <v>123</v>
      </c>
      <c r="L17" s="221">
        <v>-137</v>
      </c>
    </row>
    <row r="18" spans="2:12" ht="30" customHeight="1">
      <c r="B18" s="211" t="s">
        <v>168</v>
      </c>
      <c r="C18" s="221">
        <v>5652</v>
      </c>
      <c r="D18" s="221">
        <v>14711</v>
      </c>
      <c r="E18" s="221">
        <v>7342</v>
      </c>
      <c r="F18" s="221">
        <v>7369</v>
      </c>
      <c r="G18" s="221">
        <v>-19</v>
      </c>
      <c r="H18" s="221">
        <v>21</v>
      </c>
      <c r="I18" s="221">
        <v>10</v>
      </c>
      <c r="J18" s="221">
        <v>51</v>
      </c>
      <c r="K18" s="221">
        <v>66</v>
      </c>
      <c r="L18" s="221">
        <v>-15</v>
      </c>
    </row>
    <row r="19" spans="2:12" ht="30" customHeight="1">
      <c r="B19" s="211" t="s">
        <v>169</v>
      </c>
      <c r="C19" s="221">
        <v>1764</v>
      </c>
      <c r="D19" s="221">
        <v>4037</v>
      </c>
      <c r="E19" s="221">
        <v>1955</v>
      </c>
      <c r="F19" s="221">
        <v>2082</v>
      </c>
      <c r="G19" s="221">
        <v>9</v>
      </c>
      <c r="H19" s="223">
        <v>0</v>
      </c>
      <c r="I19" s="221">
        <v>5</v>
      </c>
      <c r="J19" s="221">
        <v>2</v>
      </c>
      <c r="K19" s="221">
        <v>8</v>
      </c>
      <c r="L19" s="221">
        <v>20</v>
      </c>
    </row>
    <row r="20" spans="2:12" ht="30" customHeight="1">
      <c r="B20" s="211" t="s">
        <v>170</v>
      </c>
      <c r="C20" s="221">
        <v>2887</v>
      </c>
      <c r="D20" s="221">
        <v>7313</v>
      </c>
      <c r="E20" s="221">
        <v>3581</v>
      </c>
      <c r="F20" s="221">
        <v>3732</v>
      </c>
      <c r="G20" s="221">
        <v>-40</v>
      </c>
      <c r="H20" s="221">
        <v>6</v>
      </c>
      <c r="I20" s="221">
        <v>2</v>
      </c>
      <c r="J20" s="221">
        <v>52</v>
      </c>
      <c r="K20" s="221">
        <v>38</v>
      </c>
      <c r="L20" s="221">
        <v>-58</v>
      </c>
    </row>
    <row r="21" spans="2:12" ht="30" customHeight="1">
      <c r="B21" s="211" t="s">
        <v>171</v>
      </c>
      <c r="C21" s="221">
        <v>852</v>
      </c>
      <c r="D21" s="221">
        <v>2319</v>
      </c>
      <c r="E21" s="221">
        <v>1106</v>
      </c>
      <c r="F21" s="221">
        <v>1213</v>
      </c>
      <c r="G21" s="221">
        <v>-21</v>
      </c>
      <c r="H21" s="223">
        <v>0</v>
      </c>
      <c r="I21" s="221">
        <v>3</v>
      </c>
      <c r="J21" s="222">
        <v>4</v>
      </c>
      <c r="K21" s="221">
        <v>7</v>
      </c>
      <c r="L21" s="221">
        <v>-15</v>
      </c>
    </row>
    <row r="22" spans="2:12" ht="30" customHeight="1">
      <c r="B22" s="211" t="s">
        <v>172</v>
      </c>
      <c r="C22" s="221">
        <v>4761</v>
      </c>
      <c r="D22" s="221">
        <v>11436</v>
      </c>
      <c r="E22" s="221">
        <v>5558</v>
      </c>
      <c r="F22" s="221">
        <v>5878</v>
      </c>
      <c r="G22" s="221">
        <v>12</v>
      </c>
      <c r="H22" s="221">
        <v>11</v>
      </c>
      <c r="I22" s="221">
        <v>6</v>
      </c>
      <c r="J22" s="221">
        <v>45</v>
      </c>
      <c r="K22" s="221">
        <v>33</v>
      </c>
      <c r="L22" s="221">
        <v>-5</v>
      </c>
    </row>
    <row r="23" spans="2:12" ht="30" customHeight="1">
      <c r="B23" s="211" t="s">
        <v>173</v>
      </c>
      <c r="C23" s="221">
        <v>1424</v>
      </c>
      <c r="D23" s="221">
        <v>4285</v>
      </c>
      <c r="E23" s="221">
        <v>2068</v>
      </c>
      <c r="F23" s="221">
        <v>2217</v>
      </c>
      <c r="G23" s="221">
        <v>-34</v>
      </c>
      <c r="H23" s="222">
        <v>3</v>
      </c>
      <c r="I23" s="221">
        <v>4</v>
      </c>
      <c r="J23" s="221">
        <v>17</v>
      </c>
      <c r="K23" s="221">
        <v>14</v>
      </c>
      <c r="L23" s="221">
        <v>-36</v>
      </c>
    </row>
    <row r="24" spans="2:12" ht="30" customHeight="1">
      <c r="B24" s="211" t="s">
        <v>174</v>
      </c>
      <c r="C24" s="221">
        <v>919</v>
      </c>
      <c r="D24" s="221">
        <v>2471</v>
      </c>
      <c r="E24" s="221">
        <v>1241</v>
      </c>
      <c r="F24" s="221">
        <v>1230</v>
      </c>
      <c r="G24" s="221">
        <v>-10</v>
      </c>
      <c r="H24" s="223">
        <v>2</v>
      </c>
      <c r="I24" s="222">
        <v>2</v>
      </c>
      <c r="J24" s="221">
        <v>3</v>
      </c>
      <c r="K24" s="221">
        <v>3</v>
      </c>
      <c r="L24" s="221">
        <v>-10</v>
      </c>
    </row>
    <row r="25" spans="2:12" ht="30" customHeight="1">
      <c r="B25" s="211" t="s">
        <v>175</v>
      </c>
      <c r="C25" s="221">
        <v>6567</v>
      </c>
      <c r="D25" s="221">
        <v>14954</v>
      </c>
      <c r="E25" s="221">
        <v>7261</v>
      </c>
      <c r="F25" s="221">
        <v>7693</v>
      </c>
      <c r="G25" s="221">
        <v>-148</v>
      </c>
      <c r="H25" s="223">
        <v>8</v>
      </c>
      <c r="I25" s="222">
        <v>7</v>
      </c>
      <c r="J25" s="221">
        <v>121</v>
      </c>
      <c r="K25" s="221">
        <v>76</v>
      </c>
      <c r="L25" s="221">
        <v>-194</v>
      </c>
    </row>
    <row r="26" spans="2:12" ht="30" customHeight="1">
      <c r="B26" s="211" t="s">
        <v>177</v>
      </c>
      <c r="C26" s="221">
        <v>1063</v>
      </c>
      <c r="D26" s="221">
        <v>2849</v>
      </c>
      <c r="E26" s="221">
        <v>1418</v>
      </c>
      <c r="F26" s="221">
        <v>1431</v>
      </c>
      <c r="G26" s="221">
        <v>2</v>
      </c>
      <c r="H26" s="223">
        <v>3</v>
      </c>
      <c r="I26" s="222">
        <v>0</v>
      </c>
      <c r="J26" s="221">
        <v>15</v>
      </c>
      <c r="K26" s="221">
        <v>9</v>
      </c>
      <c r="L26" s="221">
        <v>-7</v>
      </c>
    </row>
    <row r="27" spans="2:12" ht="30" customHeight="1">
      <c r="B27" s="211" t="s">
        <v>178</v>
      </c>
      <c r="C27" s="221">
        <v>2034</v>
      </c>
      <c r="D27" s="221">
        <v>5593</v>
      </c>
      <c r="E27" s="221">
        <v>2728</v>
      </c>
      <c r="F27" s="221">
        <v>2865</v>
      </c>
      <c r="G27" s="221">
        <v>4</v>
      </c>
      <c r="H27" s="223">
        <v>2</v>
      </c>
      <c r="I27" s="222">
        <v>8</v>
      </c>
      <c r="J27" s="221">
        <v>12</v>
      </c>
      <c r="K27" s="221">
        <v>16</v>
      </c>
      <c r="L27" s="221">
        <v>14</v>
      </c>
    </row>
    <row r="28" spans="2:12" ht="30" customHeight="1">
      <c r="B28" s="211" t="s">
        <v>179</v>
      </c>
      <c r="C28" s="221">
        <v>824</v>
      </c>
      <c r="D28" s="221">
        <v>1976</v>
      </c>
      <c r="E28" s="221">
        <v>995</v>
      </c>
      <c r="F28" s="221">
        <v>981</v>
      </c>
      <c r="G28" s="221">
        <v>-38</v>
      </c>
      <c r="H28" s="223">
        <v>0</v>
      </c>
      <c r="I28" s="222">
        <v>3</v>
      </c>
      <c r="J28" s="221">
        <v>13</v>
      </c>
      <c r="K28" s="221">
        <v>10</v>
      </c>
      <c r="L28" s="221">
        <v>-38</v>
      </c>
    </row>
    <row r="29" spans="2:12" ht="30" customHeight="1">
      <c r="B29" s="211" t="s">
        <v>180</v>
      </c>
      <c r="C29" s="221">
        <v>378</v>
      </c>
      <c r="D29" s="221">
        <v>943</v>
      </c>
      <c r="E29" s="221">
        <v>448</v>
      </c>
      <c r="F29" s="221">
        <v>495</v>
      </c>
      <c r="G29" s="221">
        <v>-1</v>
      </c>
      <c r="H29" s="223">
        <v>1</v>
      </c>
      <c r="I29" s="222">
        <v>1</v>
      </c>
      <c r="J29" s="221">
        <v>9</v>
      </c>
      <c r="K29" s="221">
        <v>1</v>
      </c>
      <c r="L29" s="221">
        <v>-9</v>
      </c>
    </row>
    <row r="30" spans="2:12" ht="30" customHeight="1" thickBot="1">
      <c r="B30" s="215" t="s">
        <v>181</v>
      </c>
      <c r="C30" s="224">
        <v>4061</v>
      </c>
      <c r="D30" s="235">
        <v>12151</v>
      </c>
      <c r="E30" s="221">
        <v>5910</v>
      </c>
      <c r="F30" s="224">
        <v>6241</v>
      </c>
      <c r="G30" s="221">
        <v>71</v>
      </c>
      <c r="H30" s="224">
        <v>5</v>
      </c>
      <c r="I30" s="224">
        <v>16</v>
      </c>
      <c r="J30" s="224">
        <v>37</v>
      </c>
      <c r="K30" s="224">
        <v>27</v>
      </c>
      <c r="L30" s="224">
        <v>72</v>
      </c>
    </row>
    <row r="31" spans="2:12" ht="16.5" customHeight="1">
      <c r="B31" s="225"/>
      <c r="C31" s="225"/>
      <c r="D31" s="225"/>
      <c r="E31" s="226"/>
      <c r="F31" s="225"/>
      <c r="G31" s="226"/>
      <c r="H31" s="225"/>
      <c r="I31" s="225"/>
      <c r="J31" s="225"/>
      <c r="K31" s="225"/>
      <c r="L31" s="225"/>
    </row>
    <row r="32" spans="2:12" ht="18" customHeight="1">
      <c r="B32" s="225"/>
      <c r="C32" s="227" t="s">
        <v>155</v>
      </c>
      <c r="D32" s="228" t="s">
        <v>182</v>
      </c>
      <c r="E32" s="229"/>
      <c r="F32" s="229"/>
      <c r="G32" s="229"/>
      <c r="H32" s="225"/>
      <c r="I32" s="225"/>
      <c r="J32" s="225"/>
      <c r="K32" s="225"/>
      <c r="L32" s="225"/>
    </row>
    <row r="33" spans="2:12" ht="18" customHeight="1">
      <c r="B33" s="225"/>
      <c r="C33" s="230" t="s">
        <v>176</v>
      </c>
      <c r="D33" s="231" t="s">
        <v>183</v>
      </c>
      <c r="E33" s="225"/>
      <c r="F33" s="225"/>
      <c r="G33" s="225"/>
      <c r="H33" s="225"/>
      <c r="I33" s="225"/>
      <c r="J33" s="225"/>
      <c r="K33" s="232"/>
      <c r="L33" s="225"/>
    </row>
    <row r="34" spans="2:12" ht="17.25" customHeight="1">
      <c r="B34" s="225"/>
      <c r="C34" s="225"/>
      <c r="D34" s="231" t="s">
        <v>184</v>
      </c>
      <c r="E34" s="225"/>
      <c r="F34" s="225"/>
      <c r="G34" s="225"/>
      <c r="H34" s="225"/>
      <c r="I34" s="225"/>
      <c r="J34" s="225"/>
      <c r="K34" s="232"/>
      <c r="L34" s="225"/>
    </row>
    <row r="35" ht="18" customHeight="1">
      <c r="K35" s="7"/>
    </row>
    <row r="36" spans="1:15" ht="21.75" customHeight="1">
      <c r="A36" s="346" t="s">
        <v>274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O36" t="s">
        <v>275</v>
      </c>
    </row>
  </sheetData>
  <mergeCells count="7">
    <mergeCell ref="A36:L36"/>
    <mergeCell ref="B2:L3"/>
    <mergeCell ref="B4:B7"/>
    <mergeCell ref="C4:C7"/>
    <mergeCell ref="D4:F6"/>
    <mergeCell ref="H4:L5"/>
    <mergeCell ref="L6:L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 </cp:lastModifiedBy>
  <cp:lastPrinted>2009-04-16T04:11:55Z</cp:lastPrinted>
  <dcterms:created xsi:type="dcterms:W3CDTF">1998-05-15T02:43:27Z</dcterms:created>
  <dcterms:modified xsi:type="dcterms:W3CDTF">2009-06-08T01:53:38Z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