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925" windowHeight="8655" tabRatio="580" activeTab="0"/>
  </bookViews>
  <sheets>
    <sheet name="表紙" sheetId="1" r:id="rId1"/>
    <sheet name="指標1" sheetId="2" r:id="rId2"/>
    <sheet name="指標2" sheetId="3" r:id="rId3"/>
    <sheet name="指標3" sheetId="4" r:id="rId4"/>
    <sheet name="地区別人口" sheetId="5" r:id="rId5"/>
    <sheet name="広域人口" sheetId="6" r:id="rId6"/>
    <sheet name="推計人口" sheetId="7" r:id="rId7"/>
  </sheets>
  <definedNames>
    <definedName name="_xlnm.Print_Area" localSheetId="6">'推計人口'!$A$1:$G$31</definedName>
    <definedName name="_xlnm.Print_Area" localSheetId="0">'表紙'!$A$1:$J$62</definedName>
  </definedNames>
  <calcPr fullCalcOnLoad="1"/>
</workbook>
</file>

<file path=xl/sharedStrings.xml><?xml version="1.0" encoding="utf-8"?>
<sst xmlns="http://schemas.openxmlformats.org/spreadsheetml/2006/main" count="410" uniqueCount="331">
  <si>
    <t xml:space="preserve">       </t>
  </si>
  <si>
    <t xml:space="preserve">        </t>
  </si>
  <si>
    <t xml:space="preserve">           </t>
  </si>
  <si>
    <t xml:space="preserve">               </t>
  </si>
  <si>
    <t xml:space="preserve">             </t>
  </si>
  <si>
    <t>（基準・単位）</t>
  </si>
  <si>
    <t>資　　料</t>
  </si>
  <si>
    <t xml:space="preserve">     </t>
  </si>
  <si>
    <t xml:space="preserve">      </t>
  </si>
  <si>
    <t xml:space="preserve">   </t>
  </si>
  <si>
    <t>各  年  中  ・  各  月  中          単位：人</t>
  </si>
  <si>
    <t>男</t>
  </si>
  <si>
    <t>女</t>
  </si>
  <si>
    <t>年  ・  月</t>
  </si>
  <si>
    <t>うちﾄﾞｸﾀｰｶｰ</t>
  </si>
  <si>
    <t>・</t>
  </si>
  <si>
    <t>月初世帯数</t>
  </si>
  <si>
    <t>10 月 1 日</t>
  </si>
  <si>
    <t>総   数</t>
  </si>
  <si>
    <t>人                         口</t>
  </si>
  <si>
    <t>増 減 数</t>
  </si>
  <si>
    <t>増 減 率</t>
  </si>
  <si>
    <t xml:space="preserve">     </t>
  </si>
  <si>
    <t>単位 ：％</t>
  </si>
  <si>
    <t xml:space="preserve">          人口、世帯数を推計し、行政施策の基礎資料を提供することを目的とします。</t>
  </si>
  <si>
    <t xml:space="preserve">★  推  計  人  口  ・  世  帯  数                                                                                    </t>
  </si>
  <si>
    <t xml:space="preserve">各年…１０月１日    各月…月初     単位：人  </t>
  </si>
  <si>
    <t>世 帯 数</t>
  </si>
  <si>
    <t xml:space="preserve">     １．目   的 ……… 統計法に基づく国勢調査の実施以後、次の国勢調査実施までの間における</t>
  </si>
  <si>
    <t xml:space="preserve">          づいた毎月間の人口、世帯数の異動数を加減して推計します。</t>
  </si>
  <si>
    <t>注　：賃金、雇用にかかる数値は、事業所規模３０人以上のものです。</t>
  </si>
  <si>
    <t xml:space="preserve">     ２．推計の方法 … 最近の国勢調査の人口及び世帯数を基礎とし、毎月人口異動調査報告に基</t>
  </si>
  <si>
    <t>登　録　人　口　・　世　帯　数</t>
  </si>
  <si>
    <t>人　　口　　異　　動　　状　　況</t>
  </si>
  <si>
    <t>婚  姻</t>
  </si>
  <si>
    <t>離  婚</t>
  </si>
  <si>
    <t>年  ・  月</t>
  </si>
  <si>
    <t>人               口</t>
  </si>
  <si>
    <t>月         間　 　（年　　間）　　 　人 口 増 減</t>
  </si>
  <si>
    <t>自　然　動　態</t>
  </si>
  <si>
    <t>社　　会　　動　　態</t>
  </si>
  <si>
    <t>その他</t>
  </si>
  <si>
    <t>年　・　月</t>
  </si>
  <si>
    <t>各年１月 １日   各月１日現在　　単 位 ：世 帯</t>
  </si>
  <si>
    <t>死　　亡</t>
  </si>
  <si>
    <t>転　　入</t>
  </si>
  <si>
    <t>うち県内</t>
  </si>
  <si>
    <t>転　　出</t>
  </si>
  <si>
    <t>窓口取扱件数</t>
  </si>
  <si>
    <t>（基準・単位）</t>
  </si>
  <si>
    <t>年中・月中　件</t>
  </si>
  <si>
    <t>資　　料</t>
  </si>
  <si>
    <t>県 　 情　  報 　 政 　 策 　 課</t>
  </si>
  <si>
    <t>主 要 指 標 1</t>
  </si>
  <si>
    <t>主 要 指 標 2</t>
  </si>
  <si>
    <t>主 要 指 標 3</t>
  </si>
  <si>
    <t xml:space="preserve">推 計 人 口・世 帯 数   </t>
  </si>
  <si>
    <t>市町村名</t>
  </si>
  <si>
    <t>世帯数</t>
  </si>
  <si>
    <t>人　　　口</t>
  </si>
  <si>
    <t>対前月</t>
  </si>
  <si>
    <t>人　口</t>
  </si>
  <si>
    <t>自然動態</t>
  </si>
  <si>
    <t>社会動態</t>
  </si>
  <si>
    <t>その他</t>
  </si>
  <si>
    <t>総数</t>
  </si>
  <si>
    <t>男</t>
  </si>
  <si>
    <t>女</t>
  </si>
  <si>
    <t>増減数</t>
  </si>
  <si>
    <t>出生</t>
  </si>
  <si>
    <t>死亡</t>
  </si>
  <si>
    <t>転入</t>
  </si>
  <si>
    <t>転出</t>
  </si>
  <si>
    <t>県外</t>
  </si>
  <si>
    <t>広域総数</t>
  </si>
  <si>
    <t>松本市</t>
  </si>
  <si>
    <t>塩尻市</t>
  </si>
  <si>
    <t>東筑摩郡</t>
  </si>
  <si>
    <t>明科町</t>
  </si>
  <si>
    <t>波田町</t>
  </si>
  <si>
    <t>四賀村</t>
  </si>
  <si>
    <t>本城村</t>
  </si>
  <si>
    <t>坂北村</t>
  </si>
  <si>
    <t>麻積村</t>
  </si>
  <si>
    <t>坂井村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</si>
  <si>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</si>
  <si>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</si>
  <si>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</si>
  <si>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</si>
  <si>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</si>
  <si>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</si>
  <si>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</si>
  <si>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</si>
  <si>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</si>
  <si>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</si>
  <si>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</si>
  <si>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松本地域広域推計人口</t>
  </si>
  <si>
    <t xml:space="preserve">   資料：県情報政策課</t>
  </si>
  <si>
    <t>「△」：減少を示します。</t>
  </si>
  <si>
    <t>があります。</t>
  </si>
  <si>
    <t>「ｒ」：訂正数値を示します。 「ｐ」：速報数値を示します。 確定した場合は、修正されること</t>
  </si>
  <si>
    <t>地区別人口・世帯数</t>
  </si>
  <si>
    <t>地区名</t>
  </si>
  <si>
    <t>人　　　口</t>
  </si>
  <si>
    <t>人口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</si>
  <si>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</si>
  <si>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</si>
  <si>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</si>
  <si>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</si>
  <si>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</si>
  <si>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</si>
  <si>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</si>
  <si>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</si>
  <si>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</si>
  <si>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</si>
  <si>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</si>
  <si>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</si>
  <si>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</si>
  <si>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</si>
  <si>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</si>
  <si>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</si>
  <si>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</si>
  <si>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</si>
  <si>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注</t>
  </si>
  <si>
    <t>（１）登録人口・世帯数です。</t>
  </si>
  <si>
    <t>（２）「その他」には、市内間異動等が含まれています。</t>
  </si>
  <si>
    <t>-</t>
  </si>
  <si>
    <t>注）交通事故(人身.死者.傷者)年度別件数の訂正がありました。</t>
  </si>
  <si>
    <t>総  務  省  統  計  局</t>
  </si>
  <si>
    <t xml:space="preserve">    </t>
  </si>
  <si>
    <t>　　　　　11</t>
  </si>
  <si>
    <t>　　　　　12</t>
  </si>
  <si>
    <t>　　　　　13</t>
  </si>
  <si>
    <t>　　　　 12</t>
  </si>
  <si>
    <t>県平均  12年＝１００</t>
  </si>
  <si>
    <t>△0.08</t>
  </si>
  <si>
    <t xml:space="preserve">         12</t>
  </si>
  <si>
    <t xml:space="preserve">     11 　</t>
  </si>
  <si>
    <t>　　　　 14</t>
  </si>
  <si>
    <t>県平均  12年＝１００</t>
  </si>
  <si>
    <t>　　　　　14</t>
  </si>
  <si>
    <t>　　　　　15</t>
  </si>
  <si>
    <t>△455</t>
  </si>
  <si>
    <t>△0.22</t>
  </si>
  <si>
    <t xml:space="preserve">           11</t>
  </si>
  <si>
    <t xml:space="preserve">     12 　</t>
  </si>
  <si>
    <t xml:space="preserve">           12</t>
  </si>
  <si>
    <t>松原</t>
  </si>
  <si>
    <t>（３）H15.4.1付けで松原地区は寿地区より分離新設されました。</t>
  </si>
  <si>
    <t>△167</t>
  </si>
  <si>
    <t>情報政策課統計係 (内線１１６１）</t>
  </si>
  <si>
    <t xml:space="preserve"> 16年  1 月　</t>
  </si>
  <si>
    <t xml:space="preserve">           10</t>
  </si>
  <si>
    <t xml:space="preserve">   世  帯  数  　</t>
  </si>
  <si>
    <t>総     数</t>
  </si>
  <si>
    <t xml:space="preserve">男 </t>
  </si>
  <si>
    <t xml:space="preserve">女 </t>
  </si>
  <si>
    <t>出　　生</t>
  </si>
  <si>
    <t>各年……１月１日   各月……１日  　　単位：人</t>
  </si>
  <si>
    <r>
      <t xml:space="preserve">平成 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</t>
    </r>
  </si>
  <si>
    <r>
      <t xml:space="preserve">平成 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</t>
    </r>
  </si>
  <si>
    <r>
      <t xml:space="preserve">　   </t>
    </r>
    <r>
      <rPr>
        <sz val="11"/>
        <rFont val="ＭＳ Ｐゴシック"/>
        <family val="3"/>
      </rPr>
      <t>15</t>
    </r>
  </si>
  <si>
    <r>
      <t xml:space="preserve">　  </t>
    </r>
    <r>
      <rPr>
        <sz val="11"/>
        <rFont val="ＭＳ Ｐゴシック"/>
        <family val="3"/>
      </rPr>
      <t>14</t>
    </r>
  </si>
  <si>
    <r>
      <t xml:space="preserve">　   </t>
    </r>
    <r>
      <rPr>
        <sz val="11"/>
        <rFont val="ＭＳ Ｐゴシック"/>
        <family val="3"/>
      </rPr>
      <t>16</t>
    </r>
  </si>
  <si>
    <r>
      <t xml:space="preserve">　  </t>
    </r>
    <r>
      <rPr>
        <sz val="11"/>
        <rFont val="ＭＳ Ｐゴシック"/>
        <family val="3"/>
      </rPr>
      <t>15</t>
    </r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</si>
  <si>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  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 xml:space="preserve"> 月</t>
    </r>
  </si>
  <si>
    <r>
      <t xml:space="preserve"> 15年 </t>
    </r>
    <r>
      <rPr>
        <sz val="11"/>
        <rFont val="ＭＳ Ｐゴシック"/>
        <family val="3"/>
      </rPr>
      <t xml:space="preserve"> 10 </t>
    </r>
    <r>
      <rPr>
        <sz val="11"/>
        <rFont val="ＭＳ Ｐゴシック"/>
        <family val="3"/>
      </rPr>
      <t>月</t>
    </r>
  </si>
  <si>
    <t xml:space="preserve">     12</t>
  </si>
  <si>
    <t xml:space="preserve">   11</t>
  </si>
  <si>
    <t xml:space="preserve"> 16年    1 月</t>
  </si>
  <si>
    <t xml:space="preserve">   12</t>
  </si>
  <si>
    <t xml:space="preserve">        2 </t>
  </si>
  <si>
    <t xml:space="preserve"> 16年  1 月</t>
  </si>
  <si>
    <t xml:space="preserve">       3</t>
  </si>
  <si>
    <t xml:space="preserve">     2 </t>
  </si>
  <si>
    <r>
      <t xml:space="preserve">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4</t>
    </r>
  </si>
  <si>
    <r>
      <t xml:space="preserve"> </t>
    </r>
    <r>
      <rPr>
        <sz val="11"/>
        <rFont val="ＭＳ Ｐゴシック"/>
        <family val="3"/>
      </rPr>
      <t xml:space="preserve">      3 </t>
    </r>
  </si>
  <si>
    <t>情　報　政　策　課　 （ 住 民 マ ス タ ー ）</t>
  </si>
  <si>
    <t>情　報　政　策　課　 （ 人 口 異 動 統 計 ）</t>
  </si>
  <si>
    <t>市民課</t>
  </si>
  <si>
    <t>火　　　　　　　　　　　　　　　　災</t>
  </si>
  <si>
    <t>救  急  車  出  場  件  数</t>
  </si>
  <si>
    <t>交 通 事 故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</si>
  <si>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</si>
  <si>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</si>
  <si>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</si>
  <si>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</si>
  <si>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</si>
  <si>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</si>
  <si>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</si>
  <si>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</si>
  <si>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</si>
  <si>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出  場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</si>
  <si>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</si>
  <si>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</si>
  <si>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</si>
  <si>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</si>
  <si>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</si>
  <si>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</si>
  <si>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</si>
  <si>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</si>
  <si>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</si>
  <si>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うちﾄﾞｸﾀｰｶｰ</t>
  </si>
  <si>
    <t>人  数</t>
  </si>
  <si>
    <t>年・月中</t>
  </si>
  <si>
    <t>件</t>
  </si>
  <si>
    <t>千  円</t>
  </si>
  <si>
    <t>世  帯</t>
  </si>
  <si>
    <t>棟</t>
  </si>
  <si>
    <t xml:space="preserve">㎡ </t>
  </si>
  <si>
    <t>年・月中　   件</t>
  </si>
  <si>
    <t>年・月中　   人</t>
  </si>
  <si>
    <t>人</t>
  </si>
  <si>
    <t xml:space="preserve"> 平成 13 年</t>
  </si>
  <si>
    <t>平成 13年</t>
  </si>
  <si>
    <t xml:space="preserve"> 　14</t>
  </si>
  <si>
    <t xml:space="preserve">   14</t>
  </si>
  <si>
    <t xml:space="preserve"> 　15</t>
  </si>
  <si>
    <t xml:space="preserve">   15</t>
  </si>
  <si>
    <t xml:space="preserve">                 </t>
  </si>
  <si>
    <t xml:space="preserve"> 15年  10 月　</t>
  </si>
  <si>
    <t>-</t>
  </si>
  <si>
    <t xml:space="preserve">   11</t>
  </si>
  <si>
    <t xml:space="preserve">   12</t>
  </si>
  <si>
    <t xml:space="preserve">  16年   1 月　</t>
  </si>
  <si>
    <t xml:space="preserve">         2 月　</t>
  </si>
  <si>
    <t xml:space="preserve">     2 　</t>
  </si>
  <si>
    <t xml:space="preserve">         3 月　</t>
  </si>
  <si>
    <t xml:space="preserve">     3 　</t>
  </si>
  <si>
    <t>松　　本　　広　　域　　消　　防　　局</t>
  </si>
  <si>
    <t>松本広域消防局</t>
  </si>
  <si>
    <t>松本警察署</t>
  </si>
  <si>
    <t>建築指導課</t>
  </si>
  <si>
    <t>消費者物価指数</t>
  </si>
  <si>
    <t>企業物価指数</t>
  </si>
  <si>
    <t>賃  金  指  数</t>
  </si>
  <si>
    <t>雇用指数</t>
  </si>
  <si>
    <t>鉱工業生産指数</t>
  </si>
  <si>
    <t>全   国</t>
  </si>
  <si>
    <t>長野市</t>
  </si>
  <si>
    <t>全    国</t>
  </si>
  <si>
    <t>名   目</t>
  </si>
  <si>
    <t>実   質</t>
  </si>
  <si>
    <t>総   合</t>
  </si>
  <si>
    <t>製造工業</t>
  </si>
  <si>
    <t>１２年＝１００</t>
  </si>
  <si>
    <t xml:space="preserve">  平成 11年</t>
  </si>
  <si>
    <t>　　　　 1３</t>
  </si>
  <si>
    <t>　　　　 15</t>
  </si>
  <si>
    <t>95.0</t>
  </si>
  <si>
    <t>p 76.7</t>
  </si>
  <si>
    <t>15年 7</t>
  </si>
  <si>
    <t xml:space="preserve">       8</t>
  </si>
  <si>
    <t xml:space="preserve">       9</t>
  </si>
  <si>
    <t xml:space="preserve">       10</t>
  </si>
  <si>
    <t xml:space="preserve">       11</t>
  </si>
  <si>
    <t xml:space="preserve">       12</t>
  </si>
  <si>
    <t>p 80.2</t>
  </si>
  <si>
    <t>県情報政策課</t>
  </si>
  <si>
    <t>日本銀行</t>
  </si>
  <si>
    <t>県 情 報 政 策 課</t>
  </si>
  <si>
    <t>勤 労 者 世 帯 １ カ 月 あ た り （ 長 野 市 ）</t>
  </si>
  <si>
    <t>実 収 入</t>
  </si>
  <si>
    <t>可 処 分 所 得</t>
  </si>
  <si>
    <t>実 支 出</t>
  </si>
  <si>
    <t>消 費 支 出</t>
  </si>
  <si>
    <t>貯 蓄 純 増</t>
  </si>
  <si>
    <t>年 　・　 月　 中　 平　 均　　                  　単　位　：　円</t>
  </si>
  <si>
    <t xml:space="preserve">    p 526,877</t>
  </si>
  <si>
    <t>p 445,653</t>
  </si>
  <si>
    <t>p 390,276</t>
  </si>
  <si>
    <t>p 309,052</t>
  </si>
  <si>
    <t>p 98,124</t>
  </si>
  <si>
    <t>３月中の人口異動状況</t>
  </si>
  <si>
    <t>平成１6年4月１日現在</t>
  </si>
  <si>
    <t>情報政策課「地区別人口・世帯数」</t>
  </si>
  <si>
    <t>３　月中の人口異動状況</t>
  </si>
  <si>
    <t>平 成 １6年 ４ 月 １ 日 現 在</t>
  </si>
  <si>
    <t xml:space="preserve">   平成　10年</t>
  </si>
  <si>
    <t xml:space="preserve">   15年  10 月</t>
  </si>
  <si>
    <t xml:space="preserve">   16年   1 月</t>
  </si>
  <si>
    <t xml:space="preserve">            2 </t>
  </si>
  <si>
    <t xml:space="preserve">            3</t>
  </si>
  <si>
    <t xml:space="preserve"> 平成 11 年</t>
  </si>
  <si>
    <t xml:space="preserve">         13</t>
  </si>
  <si>
    <t xml:space="preserve">         14</t>
  </si>
  <si>
    <t xml:space="preserve">         15</t>
  </si>
  <si>
    <t xml:space="preserve">  １5年   7</t>
  </si>
  <si>
    <t xml:space="preserve">           8</t>
  </si>
  <si>
    <t xml:space="preserve">           9</t>
  </si>
  <si>
    <t>長野県</t>
  </si>
  <si>
    <t>福井県</t>
  </si>
  <si>
    <t>熊本県</t>
  </si>
  <si>
    <t>沖縄県</t>
  </si>
  <si>
    <t>島根県</t>
  </si>
  <si>
    <t>岡山県</t>
  </si>
  <si>
    <t>富山県</t>
  </si>
  <si>
    <t>山梨県</t>
  </si>
  <si>
    <t>新潟県</t>
  </si>
  <si>
    <t>石川県</t>
  </si>
  <si>
    <t>業種別輸出出荷額</t>
  </si>
  <si>
    <t>機械</t>
  </si>
  <si>
    <t>電機</t>
  </si>
  <si>
    <t>情報</t>
  </si>
  <si>
    <t>電子</t>
  </si>
  <si>
    <t>精密</t>
  </si>
  <si>
    <t>輸送</t>
  </si>
  <si>
    <t>計</t>
  </si>
  <si>
    <t>No.303</t>
  </si>
  <si>
    <t xml:space="preserve">   4 月 号</t>
  </si>
  <si>
    <t>県内市郡別輸出出荷額</t>
  </si>
  <si>
    <t>長野市</t>
  </si>
  <si>
    <t>松本市</t>
  </si>
  <si>
    <t>上田市</t>
  </si>
  <si>
    <t>岡谷市</t>
  </si>
  <si>
    <t>諏訪市</t>
  </si>
  <si>
    <t>小諸市</t>
  </si>
  <si>
    <t>伊那市</t>
  </si>
  <si>
    <t>駒ヶ根市</t>
  </si>
  <si>
    <t>中野市</t>
  </si>
  <si>
    <t>茅野市</t>
  </si>
  <si>
    <t>塩尻市</t>
  </si>
  <si>
    <t>佐久市</t>
  </si>
  <si>
    <t>北佐久郡</t>
  </si>
  <si>
    <t>小県郡</t>
  </si>
  <si>
    <t>諏訪郡</t>
  </si>
  <si>
    <t>上伊那郡</t>
  </si>
  <si>
    <t>南安曇郡</t>
  </si>
  <si>
    <t>埴科郡</t>
  </si>
  <si>
    <t>その他</t>
  </si>
  <si>
    <t>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</si>
</sst>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%"/>
    <numFmt numFmtId="183" formatCode="0.000%"/>
    <numFmt numFmtId="184" formatCode="0.00000"/>
    <numFmt numFmtId="185" formatCode="0.0000"/>
    <numFmt numFmtId="186" formatCode="#,##0.0;[Red]\-#,##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;[Red]\-0\ "/>
    <numFmt numFmtId="191" formatCode="0.0000000000"/>
    <numFmt numFmtId="192" formatCode="0.00000000000"/>
    <numFmt numFmtId="193" formatCode="0.000000000"/>
    <numFmt numFmtId="194" formatCode="0.000000000000"/>
    <numFmt numFmtId="195" formatCode="0.0000000000000"/>
    <numFmt numFmtId="196" formatCode="0.00000000000000"/>
    <numFmt numFmtId="197" formatCode="#,##0.0;\-#,##0.0"/>
    <numFmt numFmtId="198" formatCode="#,##0.00_ "/>
    <numFmt numFmtId="199" formatCode="0.0000%"/>
    <numFmt numFmtId="200" formatCode="0.00000%"/>
    <numFmt numFmtId="201" formatCode="0.000000%"/>
    <numFmt numFmtId="202" formatCode="0.0000000%"/>
    <numFmt numFmtId="203" formatCode="0.0_ "/>
    <numFmt numFmtId="204" formatCode="#,##0.0_ "/>
    <numFmt numFmtId="205" formatCode="#,##0_);[Red]\(#,##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name val="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2"/>
      <name val="ＭＳ Ｐ明朝"/>
      <family val="1"/>
    </font>
    <font>
      <sz val="16"/>
      <name val=""/>
      <family val="3"/>
    </font>
    <font>
      <sz val="11"/>
      <color indexed="40"/>
      <name val="ＭＳ Ｐゴシック"/>
      <family val="3"/>
    </font>
    <font>
      <sz val="8"/>
      <color indexed="40"/>
      <name val="ＭＳ Ｐゴシック"/>
      <family val="3"/>
    </font>
    <font>
      <sz val="9"/>
      <color indexed="40"/>
      <name val="ＭＳ Ｐゴシック"/>
      <family val="3"/>
    </font>
    <font>
      <b/>
      <sz val="16"/>
      <color indexed="24"/>
      <name val="ＭＳ Ｐ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9.75"/>
      <name val="ＭＳ Ｐゴシック"/>
      <family val="3"/>
    </font>
    <font>
      <sz val="18"/>
      <color indexed="40"/>
      <name val="ＭＳ Ｐゴシック"/>
      <family val="3"/>
    </font>
    <font>
      <sz val="11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0" fillId="0" borderId="1" xfId="0" applyBorder="1" applyAlignment="1" quotePrefix="1">
      <alignment vertical="center"/>
    </xf>
    <xf numFmtId="2" fontId="0" fillId="0" borderId="0" xfId="0" applyNumberFormat="1" applyAlignment="1">
      <alignment horizontal="center" vertical="center"/>
    </xf>
    <xf numFmtId="38" fontId="0" fillId="0" borderId="0" xfId="17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0" xfId="17" applyAlignment="1">
      <alignment horizontal="right" vertic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38" fontId="0" fillId="0" borderId="0" xfId="17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80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49" fontId="0" fillId="0" borderId="1" xfId="0" applyNumberFormat="1" applyBorder="1" applyAlignment="1" quotePrefix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9" fontId="2" fillId="0" borderId="0" xfId="15" applyFont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25" xfId="0" applyFont="1" applyBorder="1" applyAlignment="1">
      <alignment/>
    </xf>
    <xf numFmtId="0" fontId="13" fillId="0" borderId="25" xfId="0" applyFont="1" applyBorder="1" applyAlignment="1">
      <alignment horizontal="centerContinuous" vertical="top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Continuous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 vertical="top"/>
    </xf>
    <xf numFmtId="0" fontId="14" fillId="0" borderId="0" xfId="0" applyFont="1" applyBorder="1" applyAlignment="1">
      <alignment horizontal="right"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17" fillId="0" borderId="0" xfId="0" applyFont="1" applyAlignment="1">
      <alignment horizontal="centerContinuous" vertical="center"/>
    </xf>
    <xf numFmtId="0" fontId="12" fillId="0" borderId="32" xfId="0" applyFont="1" applyFill="1" applyBorder="1" applyAlignment="1">
      <alignment/>
    </xf>
    <xf numFmtId="0" fontId="12" fillId="0" borderId="32" xfId="0" applyFont="1" applyFill="1" applyBorder="1" applyAlignment="1">
      <alignment horizontal="center" vertical="top"/>
    </xf>
    <xf numFmtId="0" fontId="12" fillId="0" borderId="34" xfId="0" applyFont="1" applyFill="1" applyBorder="1" applyAlignment="1">
      <alignment horizontal="centerContinuous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top"/>
    </xf>
    <xf numFmtId="0" fontId="12" fillId="0" borderId="25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vertical="center"/>
      <protection/>
    </xf>
    <xf numFmtId="0" fontId="12" fillId="0" borderId="26" xfId="0" applyFont="1" applyBorder="1" applyAlignment="1">
      <alignment horizontal="center" vertical="center"/>
    </xf>
    <xf numFmtId="37" fontId="12" fillId="0" borderId="0" xfId="0" applyNumberFormat="1" applyFont="1" applyAlignment="1" applyProtection="1">
      <alignment vertical="center"/>
      <protection/>
    </xf>
    <xf numFmtId="37" fontId="12" fillId="0" borderId="0" xfId="0" applyNumberFormat="1" applyFont="1" applyFill="1" applyAlignment="1" applyProtection="1">
      <alignment vertical="center"/>
      <protection/>
    </xf>
    <xf numFmtId="37" fontId="12" fillId="0" borderId="0" xfId="0" applyNumberFormat="1" applyFont="1" applyAlignment="1" applyProtection="1" quotePrefix="1">
      <alignment horizontal="right" vertical="center"/>
      <protection/>
    </xf>
    <xf numFmtId="37" fontId="12" fillId="0" borderId="0" xfId="0" applyNumberFormat="1" applyFont="1" applyAlignment="1" applyProtection="1">
      <alignment horizontal="right" vertical="center"/>
      <protection/>
    </xf>
    <xf numFmtId="37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6" fillId="0" borderId="0" xfId="0" applyFont="1" applyAlignment="1">
      <alignment horizontal="center"/>
    </xf>
    <xf numFmtId="0" fontId="0" fillId="0" borderId="25" xfId="0" applyFont="1" applyBorder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 vertical="top"/>
    </xf>
    <xf numFmtId="0" fontId="0" fillId="0" borderId="22" xfId="0" applyBorder="1" applyAlignment="1">
      <alignment vertical="center"/>
    </xf>
    <xf numFmtId="0" fontId="0" fillId="0" borderId="22" xfId="0" applyBorder="1" applyAlignment="1" quotePrefix="1">
      <alignment vertical="center"/>
    </xf>
    <xf numFmtId="49" fontId="0" fillId="0" borderId="22" xfId="0" applyNumberFormat="1" applyBorder="1" applyAlignment="1">
      <alignment vertical="center"/>
    </xf>
    <xf numFmtId="37" fontId="12" fillId="0" borderId="0" xfId="0" applyNumberFormat="1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/>
      <protection/>
    </xf>
    <xf numFmtId="37" fontId="12" fillId="0" borderId="0" xfId="0" applyNumberFormat="1" applyFont="1" applyFill="1" applyBorder="1" applyAlignment="1" applyProtection="1" quotePrefix="1">
      <alignment horizontal="right" vertical="center"/>
      <protection/>
    </xf>
    <xf numFmtId="37" fontId="12" fillId="0" borderId="38" xfId="0" applyNumberFormat="1" applyFont="1" applyFill="1" applyBorder="1" applyAlignment="1" applyProtection="1">
      <alignment vertical="center"/>
      <protection/>
    </xf>
    <xf numFmtId="37" fontId="12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wrapText="1"/>
    </xf>
    <xf numFmtId="49" fontId="3" fillId="0" borderId="22" xfId="0" applyNumberFormat="1" applyFont="1" applyBorder="1" applyAlignment="1">
      <alignment horizontal="center" vertical="center"/>
    </xf>
    <xf numFmtId="0" fontId="12" fillId="0" borderId="25" xfId="0" applyFont="1" applyBorder="1" applyAlignment="1">
      <alignment horizontal="centerContinuous" vertical="center"/>
    </xf>
    <xf numFmtId="38" fontId="0" fillId="0" borderId="0" xfId="17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Border="1" applyAlignment="1">
      <alignment horizontal="right"/>
    </xf>
    <xf numFmtId="38" fontId="0" fillId="0" borderId="0" xfId="17" applyFill="1" applyAlignment="1">
      <alignment vertical="center"/>
    </xf>
    <xf numFmtId="0" fontId="0" fillId="0" borderId="0" xfId="0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177" fontId="0" fillId="0" borderId="0" xfId="15" applyNumberFormat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Border="1" applyAlignment="1">
      <alignment horizontal="right"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right" shrinkToFit="1"/>
    </xf>
    <xf numFmtId="37" fontId="12" fillId="0" borderId="0" xfId="0" applyNumberFormat="1" applyFont="1" applyBorder="1" applyAlignment="1" applyProtection="1">
      <alignment vertical="center"/>
      <protection/>
    </xf>
    <xf numFmtId="0" fontId="12" fillId="0" borderId="23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7" xfId="0" applyFont="1" applyBorder="1" applyAlignment="1">
      <alignment horizontal="center" vertical="center"/>
    </xf>
    <xf numFmtId="3" fontId="0" fillId="0" borderId="0" xfId="17" applyNumberFormat="1" applyFont="1" applyAlignment="1">
      <alignment horizontal="right" vertical="center"/>
    </xf>
    <xf numFmtId="0" fontId="0" fillId="0" borderId="0" xfId="0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79" fontId="0" fillId="0" borderId="0" xfId="1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49" fontId="0" fillId="0" borderId="2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0" fontId="0" fillId="0" borderId="47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3" fillId="0" borderId="7" xfId="0" applyFont="1" applyBorder="1" applyAlignment="1" quotePrefix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177" fontId="0" fillId="0" borderId="0" xfId="0" applyNumberFormat="1" applyAlignment="1">
      <alignment horizontal="right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 quotePrefix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38" fontId="0" fillId="0" borderId="0" xfId="17" applyNumberFormat="1" applyAlignment="1">
      <alignment horizontal="right" vertical="center"/>
    </xf>
    <xf numFmtId="205" fontId="0" fillId="0" borderId="0" xfId="0" applyNumberFormat="1" applyAlignment="1">
      <alignment/>
    </xf>
    <xf numFmtId="0" fontId="0" fillId="0" borderId="0" xfId="0" applyAlignment="1">
      <alignment shrinkToFit="1"/>
    </xf>
    <xf numFmtId="204" fontId="0" fillId="0" borderId="0" xfId="0" applyNumberFormat="1" applyAlignment="1">
      <alignment/>
    </xf>
    <xf numFmtId="203" fontId="0" fillId="0" borderId="0" xfId="0" applyNumberFormat="1" applyAlignment="1">
      <alignment/>
    </xf>
    <xf numFmtId="0" fontId="0" fillId="0" borderId="0" xfId="0" applyFont="1" applyAlignment="1">
      <alignment shrinkToFit="1"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26" fillId="3" borderId="54" xfId="0" applyFont="1" applyFill="1" applyBorder="1" applyAlignment="1">
      <alignment horizontal="center" wrapText="1"/>
    </xf>
    <xf numFmtId="0" fontId="25" fillId="2" borderId="0" xfId="0" applyFont="1" applyFill="1" applyAlignment="1">
      <alignment/>
    </xf>
    <xf numFmtId="0" fontId="18" fillId="2" borderId="0" xfId="0" applyFont="1" applyFill="1" applyAlignment="1">
      <alignment/>
    </xf>
    <xf numFmtId="3" fontId="0" fillId="0" borderId="52" xfId="0" applyNumberFormat="1" applyFont="1" applyFill="1" applyBorder="1" applyAlignment="1">
      <alignment horizontal="center" vertical="center"/>
    </xf>
    <xf numFmtId="2" fontId="18" fillId="2" borderId="0" xfId="0" applyNumberFormat="1" applyFont="1" applyFill="1" applyAlignment="1">
      <alignment/>
    </xf>
    <xf numFmtId="2" fontId="18" fillId="2" borderId="0" xfId="0" applyNumberFormat="1" applyFont="1" applyFill="1" applyAlignment="1">
      <alignment vertical="center"/>
    </xf>
    <xf numFmtId="2" fontId="21" fillId="2" borderId="0" xfId="0" applyNumberFormat="1" applyFont="1" applyFill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38" fontId="18" fillId="2" borderId="0" xfId="17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6" fillId="3" borderId="55" xfId="0" applyFont="1" applyFill="1" applyBorder="1" applyAlignment="1">
      <alignment vertical="top" wrapText="1"/>
    </xf>
    <xf numFmtId="0" fontId="26" fillId="3" borderId="56" xfId="0" applyFont="1" applyFill="1" applyBorder="1" applyAlignment="1">
      <alignment vertical="top" wrapText="1"/>
    </xf>
    <xf numFmtId="0" fontId="26" fillId="3" borderId="55" xfId="0" applyFont="1" applyFill="1" applyBorder="1" applyAlignment="1">
      <alignment horizontal="center" vertical="top" wrapText="1"/>
    </xf>
    <xf numFmtId="0" fontId="26" fillId="3" borderId="56" xfId="0" applyFont="1" applyFill="1" applyBorder="1" applyAlignment="1">
      <alignment horizontal="center" vertical="top" wrapText="1"/>
    </xf>
    <xf numFmtId="0" fontId="26" fillId="3" borderId="55" xfId="0" applyFont="1" applyFill="1" applyBorder="1" applyAlignment="1">
      <alignment horizontal="right" vertical="top"/>
    </xf>
    <xf numFmtId="0" fontId="26" fillId="3" borderId="56" xfId="0" applyFont="1" applyFill="1" applyBorder="1" applyAlignment="1">
      <alignment horizontal="right" vertical="top"/>
    </xf>
    <xf numFmtId="0" fontId="26" fillId="3" borderId="0" xfId="0" applyFont="1" applyFill="1" applyBorder="1" applyAlignment="1">
      <alignment vertical="top" wrapText="1"/>
    </xf>
    <xf numFmtId="0" fontId="26" fillId="3" borderId="0" xfId="0" applyFont="1" applyFill="1" applyBorder="1" applyAlignment="1">
      <alignment horizontal="center" vertical="top" wrapText="1"/>
    </xf>
    <xf numFmtId="0" fontId="26" fillId="3" borderId="0" xfId="0" applyFont="1" applyFill="1" applyBorder="1" applyAlignment="1">
      <alignment horizontal="right" vertical="top"/>
    </xf>
    <xf numFmtId="0" fontId="0" fillId="0" borderId="0" xfId="0" applyAlignment="1">
      <alignment/>
    </xf>
    <xf numFmtId="0" fontId="26" fillId="3" borderId="55" xfId="0" applyFont="1" applyFill="1" applyBorder="1" applyAlignment="1">
      <alignment horizontal="center" wrapText="1"/>
    </xf>
    <xf numFmtId="0" fontId="26" fillId="3" borderId="56" xfId="0" applyFont="1" applyFill="1" applyBorder="1" applyAlignment="1">
      <alignment horizontal="center" wrapText="1"/>
    </xf>
    <xf numFmtId="0" fontId="26" fillId="3" borderId="33" xfId="0" applyFont="1" applyFill="1" applyBorder="1" applyAlignment="1">
      <alignment horizontal="center" wrapText="1"/>
    </xf>
    <xf numFmtId="0" fontId="26" fillId="3" borderId="57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0" fontId="12" fillId="0" borderId="25" xfId="0" applyFont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12" fillId="0" borderId="71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2" fillId="0" borderId="77" xfId="0" applyFont="1" applyFill="1" applyBorder="1" applyAlignment="1">
      <alignment vertical="center"/>
    </xf>
    <xf numFmtId="0" fontId="12" fillId="0" borderId="78" xfId="0" applyFont="1" applyFill="1" applyBorder="1" applyAlignment="1">
      <alignment vertical="center"/>
    </xf>
    <xf numFmtId="0" fontId="12" fillId="0" borderId="7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/>
    </xf>
    <xf numFmtId="0" fontId="12" fillId="0" borderId="80" xfId="0" applyFont="1" applyFill="1" applyBorder="1" applyAlignment="1">
      <alignment vertical="center"/>
    </xf>
    <xf numFmtId="0" fontId="12" fillId="0" borderId="77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vertical="center"/>
    </xf>
    <xf numFmtId="0" fontId="12" fillId="0" borderId="82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78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vertical="center"/>
    </xf>
    <xf numFmtId="0" fontId="12" fillId="0" borderId="7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15025"/>
          <c:w val="1"/>
          <c:h val="0.831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CC00"/>
                </a:gs>
                <a:gs pos="50000">
                  <a:srgbClr val="FFE47C"/>
                </a:gs>
                <a:gs pos="100000">
                  <a:srgbClr val="FFCC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9"/>
              <c:pt idx="0">
                <c:v>長野市</c:v>
              </c:pt>
              <c:pt idx="1">
                <c:v>松本市</c:v>
              </c:pt>
              <c:pt idx="2">
                <c:v>上田市</c:v>
              </c:pt>
              <c:pt idx="3">
                <c:v>岡谷市</c:v>
              </c:pt>
              <c:pt idx="4">
                <c:v>諏訪市</c:v>
              </c:pt>
              <c:pt idx="5">
                <c:v>小諸市</c:v>
              </c:pt>
              <c:pt idx="6">
                <c:v>伊那市</c:v>
              </c:pt>
              <c:pt idx="7">
                <c:v>駒ヶ根市</c:v>
              </c:pt>
              <c:pt idx="8">
                <c:v>中野市</c:v>
              </c:pt>
              <c:pt idx="9">
                <c:v>茅野市</c:v>
              </c:pt>
              <c:pt idx="10">
                <c:v>塩尻市</c:v>
              </c:pt>
              <c:pt idx="11">
                <c:v>佐久市</c:v>
              </c:pt>
              <c:pt idx="12">
                <c:v>北佐久郡</c:v>
              </c:pt>
              <c:pt idx="13">
                <c:v>小県郡</c:v>
              </c:pt>
              <c:pt idx="14">
                <c:v>諏訪郡</c:v>
              </c:pt>
              <c:pt idx="15">
                <c:v>上伊那郡</c:v>
              </c:pt>
              <c:pt idx="16">
                <c:v>南安曇郡</c:v>
              </c:pt>
              <c:pt idx="17">
                <c:v>埴科郡</c:v>
              </c:pt>
              <c:pt idx="18">
                <c:v>その他</c:v>
              </c:pt>
            </c:strLit>
          </c:cat>
          <c:val>
            <c:numLit>
              <c:ptCount val="19"/>
              <c:pt idx="0">
                <c:v>571</c:v>
              </c:pt>
              <c:pt idx="1">
                <c:v>1132</c:v>
              </c:pt>
              <c:pt idx="2">
                <c:v>843</c:v>
              </c:pt>
              <c:pt idx="3">
                <c:v>350</c:v>
              </c:pt>
              <c:pt idx="4">
                <c:v>193</c:v>
              </c:pt>
              <c:pt idx="5">
                <c:v>105</c:v>
              </c:pt>
              <c:pt idx="6">
                <c:v>588</c:v>
              </c:pt>
              <c:pt idx="7">
                <c:v>329</c:v>
              </c:pt>
              <c:pt idx="8">
                <c:v>206</c:v>
              </c:pt>
              <c:pt idx="9">
                <c:v>431</c:v>
              </c:pt>
              <c:pt idx="10">
                <c:v>231</c:v>
              </c:pt>
              <c:pt idx="11">
                <c:v>686</c:v>
              </c:pt>
              <c:pt idx="12">
                <c:v>160</c:v>
              </c:pt>
              <c:pt idx="13">
                <c:v>289</c:v>
              </c:pt>
              <c:pt idx="14">
                <c:v>212</c:v>
              </c:pt>
              <c:pt idx="15">
                <c:v>1142</c:v>
              </c:pt>
              <c:pt idx="16">
                <c:v>995</c:v>
              </c:pt>
              <c:pt idx="17">
                <c:v>464</c:v>
              </c:pt>
              <c:pt idx="18">
                <c:v>494</c:v>
              </c:pt>
            </c:numLit>
          </c:val>
        </c:ser>
        <c:gapWidth val="80"/>
        <c:axId val="20623192"/>
        <c:axId val="51391001"/>
      </c:barChart>
      <c:catAx>
        <c:axId val="2062319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391001"/>
        <c:crosses val="autoZero"/>
        <c:auto val="1"/>
        <c:lblOffset val="100"/>
        <c:noMultiLvlLbl val="0"/>
      </c:catAx>
      <c:valAx>
        <c:axId val="513910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231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125"/>
          <c:y val="0.24025"/>
          <c:w val="0.359"/>
          <c:h val="0.719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A67CD0"/>
                </a:gs>
                <a:gs pos="100000">
                  <a:srgbClr val="CC99FF"/>
                </a:gs>
              </a:gsLst>
              <a:lin ang="5400000" scaled="1"/>
            </a:gra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機械</c:v>
              </c:pt>
              <c:pt idx="1">
                <c:v>電機</c:v>
              </c:pt>
              <c:pt idx="2">
                <c:v>情報</c:v>
              </c:pt>
              <c:pt idx="3">
                <c:v>電子</c:v>
              </c:pt>
              <c:pt idx="4">
                <c:v>精密</c:v>
              </c:pt>
              <c:pt idx="5">
                <c:v>輸送</c:v>
              </c:pt>
              <c:pt idx="6">
                <c:v>その他</c:v>
              </c:pt>
            </c:strLit>
          </c:cat>
          <c:val>
            <c:numLit>
              <c:ptCount val="7"/>
              <c:pt idx="0">
                <c:v>14419532</c:v>
              </c:pt>
              <c:pt idx="1">
                <c:v>13649874</c:v>
              </c:pt>
              <c:pt idx="2">
                <c:v>18824090</c:v>
              </c:pt>
              <c:pt idx="3">
                <c:v>26961081</c:v>
              </c:pt>
              <c:pt idx="4">
                <c:v>8931882</c:v>
              </c:pt>
              <c:pt idx="5">
                <c:v>5034174</c:v>
              </c:pt>
              <c:pt idx="6">
                <c:v>6387998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0.04475</cdr:y>
    </cdr:from>
    <cdr:to>
      <cdr:x>0.14925</cdr:x>
      <cdr:y>0.099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" y="142875"/>
          <a:ext cx="9144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単位：億円
</a:t>
          </a:r>
        </a:p>
      </cdr:txBody>
    </cdr:sp>
  </cdr:relSizeAnchor>
  <cdr:relSizeAnchor xmlns:cdr="http://schemas.openxmlformats.org/drawingml/2006/chartDrawing">
    <cdr:from>
      <cdr:x>0.071</cdr:x>
      <cdr:y>0.69175</cdr:y>
    </cdr:from>
    <cdr:to>
      <cdr:x>0.085</cdr:x>
      <cdr:y>0.853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2257425"/>
          <a:ext cx="952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0.74275</cdr:y>
    </cdr:from>
    <cdr:to>
      <cdr:x>0.085</cdr:x>
      <cdr:y>0.853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2419350"/>
          <a:ext cx="952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naganosi長野市
</a:t>
          </a:r>
        </a:p>
      </cdr:txBody>
    </cdr:sp>
  </cdr:relSizeAnchor>
  <cdr:relSizeAnchor xmlns:cdr="http://schemas.openxmlformats.org/drawingml/2006/chartDrawing">
    <cdr:from>
      <cdr:x>0.32</cdr:x>
      <cdr:y>0.0185</cdr:y>
    </cdr:from>
    <cdr:to>
      <cdr:x>0.705</cdr:x>
      <cdr:y>0.099</cdr:y>
    </cdr:to>
    <cdr:sp>
      <cdr:nvSpPr>
        <cdr:cNvPr id="4" name="AutoShape 4"/>
        <cdr:cNvSpPr>
          <a:spLocks/>
        </cdr:cNvSpPr>
      </cdr:nvSpPr>
      <cdr:spPr>
        <a:xfrm>
          <a:off x="2181225" y="57150"/>
          <a:ext cx="2628900" cy="266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ＭＳ Ｐゴシック"/>
              <a:cs typeface="ＭＳ Ｐゴシック"/>
            </a:rPr>
            <a:t>県内市郡別輸出出荷額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161925</xdr:rowOff>
    </xdr:from>
    <xdr:to>
      <xdr:col>9</xdr:col>
      <xdr:colOff>438150</xdr:colOff>
      <xdr:row>7</xdr:row>
      <xdr:rowOff>161925</xdr:rowOff>
    </xdr:to>
    <xdr:sp>
      <xdr:nvSpPr>
        <xdr:cNvPr id="1" name="Line 1"/>
        <xdr:cNvSpPr>
          <a:spLocks/>
        </xdr:cNvSpPr>
      </xdr:nvSpPr>
      <xdr:spPr>
        <a:xfrm flipV="1">
          <a:off x="76200" y="1400175"/>
          <a:ext cx="6353175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1</xdr:row>
      <xdr:rowOff>57150</xdr:rowOff>
    </xdr:from>
    <xdr:to>
      <xdr:col>9</xdr:col>
      <xdr:colOff>457200</xdr:colOff>
      <xdr:row>1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114300" y="266700"/>
          <a:ext cx="6334125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25</xdr:row>
      <xdr:rowOff>28575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0</xdr:colOff>
      <xdr:row>50</xdr:row>
      <xdr:rowOff>76200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13763625" y="8334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85725</xdr:colOff>
      <xdr:row>60</xdr:row>
      <xdr:rowOff>133350</xdr:rowOff>
    </xdr:from>
    <xdr:to>
      <xdr:col>9</xdr:col>
      <xdr:colOff>438150</xdr:colOff>
      <xdr:row>60</xdr:row>
      <xdr:rowOff>133350</xdr:rowOff>
    </xdr:to>
    <xdr:sp>
      <xdr:nvSpPr>
        <xdr:cNvPr id="5" name="Line 5"/>
        <xdr:cNvSpPr>
          <a:spLocks/>
        </xdr:cNvSpPr>
      </xdr:nvSpPr>
      <xdr:spPr>
        <a:xfrm flipV="1">
          <a:off x="85725" y="10687050"/>
          <a:ext cx="6343650" cy="0"/>
        </a:xfrm>
        <a:prstGeom prst="line">
          <a:avLst/>
        </a:prstGeom>
        <a:noFill/>
        <a:ln w="349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43</xdr:row>
      <xdr:rowOff>152400</xdr:rowOff>
    </xdr:from>
    <xdr:to>
      <xdr:col>9</xdr:col>
      <xdr:colOff>19050</xdr:colOff>
      <xdr:row>45</xdr:row>
      <xdr:rowOff>38100</xdr:rowOff>
    </xdr:to>
    <xdr:sp>
      <xdr:nvSpPr>
        <xdr:cNvPr id="6" name="Rectangle 7"/>
        <xdr:cNvSpPr>
          <a:spLocks/>
        </xdr:cNvSpPr>
      </xdr:nvSpPr>
      <xdr:spPr>
        <a:xfrm>
          <a:off x="5295900" y="7143750"/>
          <a:ext cx="7143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133350</xdr:colOff>
      <xdr:row>37</xdr:row>
      <xdr:rowOff>38100</xdr:rowOff>
    </xdr:from>
    <xdr:to>
      <xdr:col>0</xdr:col>
      <xdr:colOff>161925</xdr:colOff>
      <xdr:row>37</xdr:row>
      <xdr:rowOff>66675</xdr:rowOff>
    </xdr:to>
    <xdr:sp>
      <xdr:nvSpPr>
        <xdr:cNvPr id="7" name="Rectangle 8"/>
        <xdr:cNvSpPr>
          <a:spLocks/>
        </xdr:cNvSpPr>
      </xdr:nvSpPr>
      <xdr:spPr>
        <a:xfrm flipV="1">
          <a:off x="133350" y="5753100"/>
          <a:ext cx="28575" cy="28575"/>
        </a:xfrm>
        <a:prstGeom prst="rect">
          <a:avLst/>
        </a:prstGeom>
        <a:solidFill>
          <a:srgbClr val="00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9525</xdr:rowOff>
    </xdr:from>
    <xdr:to>
      <xdr:col>8</xdr:col>
      <xdr:colOff>733425</xdr:colOff>
      <xdr:row>4</xdr:row>
      <xdr:rowOff>76200</xdr:rowOff>
    </xdr:to>
    <xdr:sp>
      <xdr:nvSpPr>
        <xdr:cNvPr id="8" name="AutoShape 9"/>
        <xdr:cNvSpPr>
          <a:spLocks/>
        </xdr:cNvSpPr>
      </xdr:nvSpPr>
      <xdr:spPr>
        <a:xfrm>
          <a:off x="4762500" y="390525"/>
          <a:ext cx="1219200" cy="4095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2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2004</a:t>
          </a:r>
        </a:p>
      </xdr:txBody>
    </xdr:sp>
    <xdr:clientData/>
  </xdr:twoCellAnchor>
  <xdr:twoCellAnchor>
    <xdr:from>
      <xdr:col>0</xdr:col>
      <xdr:colOff>76200</xdr:colOff>
      <xdr:row>8</xdr:row>
      <xdr:rowOff>180975</xdr:rowOff>
    </xdr:from>
    <xdr:to>
      <xdr:col>9</xdr:col>
      <xdr:colOff>923925</xdr:colOff>
      <xdr:row>32</xdr:row>
      <xdr:rowOff>47625</xdr:rowOff>
    </xdr:to>
    <xdr:graphicFrame>
      <xdr:nvGraphicFramePr>
        <xdr:cNvPr id="9" name="Chart 10"/>
        <xdr:cNvGraphicFramePr/>
      </xdr:nvGraphicFramePr>
      <xdr:xfrm>
        <a:off x="76200" y="1590675"/>
        <a:ext cx="68389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66675</xdr:colOff>
      <xdr:row>35</xdr:row>
      <xdr:rowOff>76200</xdr:rowOff>
    </xdr:from>
    <xdr:ext cx="76200" cy="209550"/>
    <xdr:sp>
      <xdr:nvSpPr>
        <xdr:cNvPr id="10" name="TextBox 11"/>
        <xdr:cNvSpPr txBox="1">
          <a:spLocks noChangeArrowheads="1"/>
        </xdr:cNvSpPr>
      </xdr:nvSpPr>
      <xdr:spPr>
        <a:xfrm>
          <a:off x="6057900" y="5429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295275</xdr:colOff>
      <xdr:row>32</xdr:row>
      <xdr:rowOff>57150</xdr:rowOff>
    </xdr:from>
    <xdr:to>
      <xdr:col>1</xdr:col>
      <xdr:colOff>476250</xdr:colOff>
      <xdr:row>35</xdr:row>
      <xdr:rowOff>38100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1000125" y="4867275"/>
          <a:ext cx="1809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1" i="0" u="none" baseline="0">
              <a:latin typeface="ＭＳ Ｐゴシック"/>
              <a:ea typeface="ＭＳ Ｐゴシック"/>
              <a:cs typeface="ＭＳ Ｐゴシック"/>
            </a:rPr>
            <a:t>松本市</a:t>
          </a:r>
        </a:p>
      </xdr:txBody>
    </xdr:sp>
    <xdr:clientData/>
  </xdr:twoCellAnchor>
  <xdr:twoCellAnchor>
    <xdr:from>
      <xdr:col>0</xdr:col>
      <xdr:colOff>647700</xdr:colOff>
      <xdr:row>32</xdr:row>
      <xdr:rowOff>47625</xdr:rowOff>
    </xdr:from>
    <xdr:to>
      <xdr:col>1</xdr:col>
      <xdr:colOff>190500</xdr:colOff>
      <xdr:row>35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647700" y="4857750"/>
          <a:ext cx="2476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長野市</a:t>
          </a:r>
        </a:p>
      </xdr:txBody>
    </xdr:sp>
    <xdr:clientData/>
  </xdr:twoCellAnchor>
  <xdr:twoCellAnchor>
    <xdr:from>
      <xdr:col>1</xdr:col>
      <xdr:colOff>600075</xdr:colOff>
      <xdr:row>32</xdr:row>
      <xdr:rowOff>38100</xdr:rowOff>
    </xdr:from>
    <xdr:to>
      <xdr:col>2</xdr:col>
      <xdr:colOff>9525</xdr:colOff>
      <xdr:row>34</xdr:row>
      <xdr:rowOff>171450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1304925" y="4848225"/>
          <a:ext cx="209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上田市</a:t>
          </a:r>
        </a:p>
      </xdr:txBody>
    </xdr:sp>
    <xdr:clientData/>
  </xdr:twoCellAnchor>
  <xdr:twoCellAnchor>
    <xdr:from>
      <xdr:col>2</xdr:col>
      <xdr:colOff>123825</xdr:colOff>
      <xdr:row>32</xdr:row>
      <xdr:rowOff>57150</xdr:rowOff>
    </xdr:from>
    <xdr:to>
      <xdr:col>2</xdr:col>
      <xdr:colOff>361950</xdr:colOff>
      <xdr:row>35</xdr:row>
      <xdr:rowOff>9525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1628775" y="4867275"/>
          <a:ext cx="2381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岡谷市</a:t>
          </a:r>
        </a:p>
      </xdr:txBody>
    </xdr:sp>
    <xdr:clientData/>
  </xdr:twoCellAnchor>
  <xdr:twoCellAnchor>
    <xdr:from>
      <xdr:col>3</xdr:col>
      <xdr:colOff>57150</xdr:colOff>
      <xdr:row>32</xdr:row>
      <xdr:rowOff>47625</xdr:rowOff>
    </xdr:from>
    <xdr:to>
      <xdr:col>3</xdr:col>
      <xdr:colOff>266700</xdr:colOff>
      <xdr:row>35</xdr:row>
      <xdr:rowOff>19050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1943100" y="4857750"/>
          <a:ext cx="209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諏訪市</a:t>
          </a:r>
        </a:p>
      </xdr:txBody>
    </xdr:sp>
    <xdr:clientData/>
  </xdr:twoCellAnchor>
  <xdr:twoCellAnchor>
    <xdr:from>
      <xdr:col>3</xdr:col>
      <xdr:colOff>419100</xdr:colOff>
      <xdr:row>32</xdr:row>
      <xdr:rowOff>66675</xdr:rowOff>
    </xdr:from>
    <xdr:to>
      <xdr:col>3</xdr:col>
      <xdr:colOff>628650</xdr:colOff>
      <xdr:row>35</xdr:row>
      <xdr:rowOff>19050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2305050" y="4876800"/>
          <a:ext cx="209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小諸市</a:t>
          </a:r>
        </a:p>
      </xdr:txBody>
    </xdr:sp>
    <xdr:clientData/>
  </xdr:twoCellAnchor>
  <xdr:twoCellAnchor>
    <xdr:from>
      <xdr:col>4</xdr:col>
      <xdr:colOff>9525</xdr:colOff>
      <xdr:row>32</xdr:row>
      <xdr:rowOff>76200</xdr:rowOff>
    </xdr:from>
    <xdr:to>
      <xdr:col>4</xdr:col>
      <xdr:colOff>219075</xdr:colOff>
      <xdr:row>35</xdr:row>
      <xdr:rowOff>28575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2638425" y="4886325"/>
          <a:ext cx="209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伊那市</a:t>
          </a:r>
        </a:p>
      </xdr:txBody>
    </xdr:sp>
    <xdr:clientData/>
  </xdr:twoCellAnchor>
  <xdr:twoCellAnchor>
    <xdr:from>
      <xdr:col>4</xdr:col>
      <xdr:colOff>352425</xdr:colOff>
      <xdr:row>32</xdr:row>
      <xdr:rowOff>76200</xdr:rowOff>
    </xdr:from>
    <xdr:to>
      <xdr:col>4</xdr:col>
      <xdr:colOff>542925</xdr:colOff>
      <xdr:row>36</xdr:row>
      <xdr:rowOff>19050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2981325" y="4886325"/>
          <a:ext cx="1905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駒ヶ根市</a:t>
          </a:r>
        </a:p>
      </xdr:txBody>
    </xdr:sp>
    <xdr:clientData/>
  </xdr:twoCellAnchor>
  <xdr:twoCellAnchor>
    <xdr:from>
      <xdr:col>4</xdr:col>
      <xdr:colOff>590550</xdr:colOff>
      <xdr:row>32</xdr:row>
      <xdr:rowOff>57150</xdr:rowOff>
    </xdr:from>
    <xdr:to>
      <xdr:col>5</xdr:col>
      <xdr:colOff>104775</xdr:colOff>
      <xdr:row>35</xdr:row>
      <xdr:rowOff>114300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3219450" y="4867275"/>
          <a:ext cx="2571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中野市</a:t>
          </a:r>
        </a:p>
      </xdr:txBody>
    </xdr:sp>
    <xdr:clientData/>
  </xdr:twoCellAnchor>
  <xdr:twoCellAnchor>
    <xdr:from>
      <xdr:col>5</xdr:col>
      <xdr:colOff>228600</xdr:colOff>
      <xdr:row>32</xdr:row>
      <xdr:rowOff>85725</xdr:rowOff>
    </xdr:from>
    <xdr:to>
      <xdr:col>5</xdr:col>
      <xdr:colOff>447675</xdr:colOff>
      <xdr:row>35</xdr:row>
      <xdr:rowOff>66675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3600450" y="4895850"/>
          <a:ext cx="2190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茅野市</a:t>
          </a:r>
        </a:p>
      </xdr:txBody>
    </xdr:sp>
    <xdr:clientData/>
  </xdr:twoCellAnchor>
  <xdr:twoCellAnchor>
    <xdr:from>
      <xdr:col>5</xdr:col>
      <xdr:colOff>590550</xdr:colOff>
      <xdr:row>32</xdr:row>
      <xdr:rowOff>76200</xdr:rowOff>
    </xdr:from>
    <xdr:to>
      <xdr:col>5</xdr:col>
      <xdr:colOff>781050</xdr:colOff>
      <xdr:row>34</xdr:row>
      <xdr:rowOff>171450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3962400" y="4886325"/>
          <a:ext cx="190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塩尻市</a:t>
          </a:r>
        </a:p>
      </xdr:txBody>
    </xdr:sp>
    <xdr:clientData/>
  </xdr:twoCellAnchor>
  <xdr:twoCellAnchor>
    <xdr:from>
      <xdr:col>6</xdr:col>
      <xdr:colOff>95250</xdr:colOff>
      <xdr:row>32</xdr:row>
      <xdr:rowOff>66675</xdr:rowOff>
    </xdr:from>
    <xdr:to>
      <xdr:col>6</xdr:col>
      <xdr:colOff>276225</xdr:colOff>
      <xdr:row>35</xdr:row>
      <xdr:rowOff>9525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4276725" y="4876800"/>
          <a:ext cx="180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佐久市
</a:t>
          </a:r>
        </a:p>
      </xdr:txBody>
    </xdr:sp>
    <xdr:clientData/>
  </xdr:twoCellAnchor>
  <xdr:twoCellAnchor>
    <xdr:from>
      <xdr:col>6</xdr:col>
      <xdr:colOff>428625</xdr:colOff>
      <xdr:row>32</xdr:row>
      <xdr:rowOff>76200</xdr:rowOff>
    </xdr:from>
    <xdr:to>
      <xdr:col>6</xdr:col>
      <xdr:colOff>647700</xdr:colOff>
      <xdr:row>35</xdr:row>
      <xdr:rowOff>123825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4610100" y="4886325"/>
          <a:ext cx="2190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北佐久郡</a:t>
          </a:r>
        </a:p>
      </xdr:txBody>
    </xdr:sp>
    <xdr:clientData/>
  </xdr:twoCellAnchor>
  <xdr:twoCellAnchor>
    <xdr:from>
      <xdr:col>7</xdr:col>
      <xdr:colOff>66675</xdr:colOff>
      <xdr:row>32</xdr:row>
      <xdr:rowOff>47625</xdr:rowOff>
    </xdr:from>
    <xdr:to>
      <xdr:col>7</xdr:col>
      <xdr:colOff>304800</xdr:colOff>
      <xdr:row>36</xdr:row>
      <xdr:rowOff>38100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4953000" y="4857750"/>
          <a:ext cx="2381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小諸郡</a:t>
          </a:r>
        </a:p>
      </xdr:txBody>
    </xdr:sp>
    <xdr:clientData/>
  </xdr:twoCellAnchor>
  <xdr:twoCellAnchor>
    <xdr:from>
      <xdr:col>8</xdr:col>
      <xdr:colOff>66675</xdr:colOff>
      <xdr:row>32</xdr:row>
      <xdr:rowOff>76200</xdr:rowOff>
    </xdr:from>
    <xdr:to>
      <xdr:col>8</xdr:col>
      <xdr:colOff>295275</xdr:colOff>
      <xdr:row>35</xdr:row>
      <xdr:rowOff>28575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5314950" y="4886325"/>
          <a:ext cx="2286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諏訪郡</a:t>
          </a:r>
        </a:p>
      </xdr:txBody>
    </xdr:sp>
    <xdr:clientData/>
  </xdr:twoCellAnchor>
  <xdr:twoCellAnchor>
    <xdr:from>
      <xdr:col>8</xdr:col>
      <xdr:colOff>361950</xdr:colOff>
      <xdr:row>32</xdr:row>
      <xdr:rowOff>76200</xdr:rowOff>
    </xdr:from>
    <xdr:to>
      <xdr:col>8</xdr:col>
      <xdr:colOff>590550</xdr:colOff>
      <xdr:row>36</xdr:row>
      <xdr:rowOff>57150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5610225" y="4886325"/>
          <a:ext cx="2286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上伊那郡</a:t>
          </a:r>
        </a:p>
      </xdr:txBody>
    </xdr:sp>
    <xdr:clientData/>
  </xdr:twoCellAnchor>
  <xdr:twoCellAnchor>
    <xdr:from>
      <xdr:col>8</xdr:col>
      <xdr:colOff>733425</xdr:colOff>
      <xdr:row>32</xdr:row>
      <xdr:rowOff>57150</xdr:rowOff>
    </xdr:from>
    <xdr:to>
      <xdr:col>9</xdr:col>
      <xdr:colOff>200025</xdr:colOff>
      <xdr:row>35</xdr:row>
      <xdr:rowOff>152400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5981700" y="4867275"/>
          <a:ext cx="20955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南安曇郡</a:t>
          </a:r>
        </a:p>
      </xdr:txBody>
    </xdr:sp>
    <xdr:clientData/>
  </xdr:twoCellAnchor>
  <xdr:twoCellAnchor>
    <xdr:from>
      <xdr:col>9</xdr:col>
      <xdr:colOff>314325</xdr:colOff>
      <xdr:row>32</xdr:row>
      <xdr:rowOff>57150</xdr:rowOff>
    </xdr:from>
    <xdr:to>
      <xdr:col>9</xdr:col>
      <xdr:colOff>542925</xdr:colOff>
      <xdr:row>35</xdr:row>
      <xdr:rowOff>85725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6305550" y="4867275"/>
          <a:ext cx="228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埴科郡</a:t>
          </a:r>
        </a:p>
      </xdr:txBody>
    </xdr:sp>
    <xdr:clientData/>
  </xdr:twoCellAnchor>
  <xdr:twoCellAnchor>
    <xdr:from>
      <xdr:col>9</xdr:col>
      <xdr:colOff>666750</xdr:colOff>
      <xdr:row>32</xdr:row>
      <xdr:rowOff>76200</xdr:rowOff>
    </xdr:from>
    <xdr:to>
      <xdr:col>9</xdr:col>
      <xdr:colOff>866775</xdr:colOff>
      <xdr:row>35</xdr:row>
      <xdr:rowOff>0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6657975" y="4886325"/>
          <a:ext cx="2000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その他</a:t>
          </a:r>
        </a:p>
      </xdr:txBody>
    </xdr:sp>
    <xdr:clientData/>
  </xdr:twoCellAnchor>
  <xdr:twoCellAnchor>
    <xdr:from>
      <xdr:col>5</xdr:col>
      <xdr:colOff>466725</xdr:colOff>
      <xdr:row>37</xdr:row>
      <xdr:rowOff>171450</xdr:rowOff>
    </xdr:from>
    <xdr:to>
      <xdr:col>6</xdr:col>
      <xdr:colOff>352425</xdr:colOff>
      <xdr:row>38</xdr:row>
      <xdr:rowOff>247650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3838575" y="5886450"/>
          <a:ext cx="6953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361950</xdr:colOff>
      <xdr:row>39</xdr:row>
      <xdr:rowOff>19050</xdr:rowOff>
    </xdr:from>
    <xdr:to>
      <xdr:col>9</xdr:col>
      <xdr:colOff>190500</xdr:colOff>
      <xdr:row>55</xdr:row>
      <xdr:rowOff>152400</xdr:rowOff>
    </xdr:to>
    <xdr:graphicFrame>
      <xdr:nvGraphicFramePr>
        <xdr:cNvPr id="31" name="Chart 32"/>
        <xdr:cNvGraphicFramePr/>
      </xdr:nvGraphicFramePr>
      <xdr:xfrm>
        <a:off x="361950" y="6286500"/>
        <a:ext cx="5819775" cy="2943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37</xdr:row>
      <xdr:rowOff>76200</xdr:rowOff>
    </xdr:from>
    <xdr:to>
      <xdr:col>6</xdr:col>
      <xdr:colOff>285750</xdr:colOff>
      <xdr:row>38</xdr:row>
      <xdr:rowOff>295275</xdr:rowOff>
    </xdr:to>
    <xdr:sp>
      <xdr:nvSpPr>
        <xdr:cNvPr id="32" name="AutoShape 33"/>
        <xdr:cNvSpPr>
          <a:spLocks/>
        </xdr:cNvSpPr>
      </xdr:nvSpPr>
      <xdr:spPr>
        <a:xfrm>
          <a:off x="819150" y="5791200"/>
          <a:ext cx="3648075" cy="400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993366"/>
                </a:solidFill>
                <a:headEnd type="none"/>
                <a:tailEnd type="none"/>
              </a:ln>
              <a:solidFill>
                <a:srgbClr val="CC99FF"/>
              </a:solidFill>
              <a:latin typeface="ＭＳ Ｐゴシック"/>
              <a:cs typeface="ＭＳ Ｐゴシック"/>
            </a:rPr>
            <a:t>業種別輸出出荷額</a:t>
          </a:r>
        </a:p>
      </xdr:txBody>
    </xdr:sp>
    <xdr:clientData/>
  </xdr:twoCellAnchor>
  <xdr:twoCellAnchor>
    <xdr:from>
      <xdr:col>6</xdr:col>
      <xdr:colOff>295275</xdr:colOff>
      <xdr:row>44</xdr:row>
      <xdr:rowOff>66675</xdr:rowOff>
    </xdr:from>
    <xdr:to>
      <xdr:col>9</xdr:col>
      <xdr:colOff>571500</xdr:colOff>
      <xdr:row>55</xdr:row>
      <xdr:rowOff>47625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4476750" y="7239000"/>
          <a:ext cx="208597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業種　　　金額（万円）
機械　　　14,419,532　　
電機　　　13,649,874
情報　　　18,824,090
電子　　　26,961,081
精密　　　　8,931,882
輸送　　　　5,034,174
その他　　 6,387,998
計　　　　 94,208,631　 
　　　　　　　　</a:t>
          </a:r>
        </a:p>
      </xdr:txBody>
    </xdr:sp>
    <xdr:clientData/>
  </xdr:twoCellAnchor>
  <xdr:twoCellAnchor>
    <xdr:from>
      <xdr:col>6</xdr:col>
      <xdr:colOff>657225</xdr:colOff>
      <xdr:row>38</xdr:row>
      <xdr:rowOff>66675</xdr:rowOff>
    </xdr:from>
    <xdr:to>
      <xdr:col>8</xdr:col>
      <xdr:colOff>190500</xdr:colOff>
      <xdr:row>38</xdr:row>
      <xdr:rowOff>266700</xdr:rowOff>
    </xdr:to>
    <xdr:sp>
      <xdr:nvSpPr>
        <xdr:cNvPr id="34" name="AutoShape 35"/>
        <xdr:cNvSpPr>
          <a:spLocks/>
        </xdr:cNvSpPr>
      </xdr:nvSpPr>
      <xdr:spPr>
        <a:xfrm>
          <a:off x="4838700" y="5962650"/>
          <a:ext cx="600075" cy="2000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33"/>
              </a:solidFill>
              <a:latin typeface="ＭＳ Ｐゴシック"/>
              <a:cs typeface="ＭＳ Ｐゴシック"/>
            </a:rPr>
            <a:t>長野県</a:t>
          </a:r>
        </a:p>
      </xdr:txBody>
    </xdr:sp>
    <xdr:clientData/>
  </xdr:twoCellAnchor>
  <xdr:twoCellAnchor>
    <xdr:from>
      <xdr:col>0</xdr:col>
      <xdr:colOff>542925</xdr:colOff>
      <xdr:row>57</xdr:row>
      <xdr:rowOff>133350</xdr:rowOff>
    </xdr:from>
    <xdr:to>
      <xdr:col>9</xdr:col>
      <xdr:colOff>323850</xdr:colOff>
      <xdr:row>59</xdr:row>
      <xdr:rowOff>695325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542925" y="9572625"/>
          <a:ext cx="5772150" cy="904875"/>
        </a:xfrm>
        <a:prstGeom prst="rect">
          <a:avLst/>
        </a:prstGeom>
        <a:solidFill>
          <a:srgbClr val="FFFF99">
            <a:alpha val="5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長野県の輸出出荷額を市郡別で表してみました。
松本市は上伊那郡についで輸出額が多く、1,131億7,518万円（平成14年）となっています。
業種別でみますと、電子部品、デバイス製造業が30％を占めて一番多くなっています。</a:t>
          </a:r>
        </a:p>
      </xdr:txBody>
    </xdr:sp>
    <xdr:clientData/>
  </xdr:twoCellAnchor>
  <xdr:twoCellAnchor>
    <xdr:from>
      <xdr:col>1</xdr:col>
      <xdr:colOff>371475</xdr:colOff>
      <xdr:row>2</xdr:row>
      <xdr:rowOff>47625</xdr:rowOff>
    </xdr:from>
    <xdr:to>
      <xdr:col>6</xdr:col>
      <xdr:colOff>209550</xdr:colOff>
      <xdr:row>6</xdr:row>
      <xdr:rowOff>76200</xdr:rowOff>
    </xdr:to>
    <xdr:sp>
      <xdr:nvSpPr>
        <xdr:cNvPr id="36" name="AutoShape 37"/>
        <xdr:cNvSpPr>
          <a:spLocks/>
        </xdr:cNvSpPr>
      </xdr:nvSpPr>
      <xdr:spPr>
        <a:xfrm>
          <a:off x="1076325" y="428625"/>
          <a:ext cx="3314700" cy="714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80000"/>
                  </a:srgbClr>
                </a:outerShdw>
              </a:effectLst>
              <a:latin typeface="ＭＳ Ｐゴシック"/>
              <a:cs typeface="ＭＳ Ｐゴシック"/>
            </a:rPr>
            <a:t>統計月報</a:t>
          </a:r>
        </a:p>
      </xdr:txBody>
    </xdr:sp>
    <xdr:clientData/>
  </xdr:twoCellAnchor>
  <xdr:twoCellAnchor>
    <xdr:from>
      <xdr:col>6</xdr:col>
      <xdr:colOff>28575</xdr:colOff>
      <xdr:row>56</xdr:row>
      <xdr:rowOff>66675</xdr:rowOff>
    </xdr:from>
    <xdr:to>
      <xdr:col>9</xdr:col>
      <xdr:colOff>1066800</xdr:colOff>
      <xdr:row>57</xdr:row>
      <xdr:rowOff>133350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4210050" y="9324975"/>
          <a:ext cx="2847975" cy="247650"/>
        </a:xfrm>
        <a:prstGeom prst="rect">
          <a:avLst/>
        </a:prstGeom>
        <a:solidFill>
          <a:srgbClr val="66FF99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（平成１４年輸出生産実態調査結果から）
</a:t>
          </a:r>
        </a:p>
      </xdr:txBody>
    </xdr:sp>
    <xdr:clientData/>
  </xdr:twoCellAnchor>
  <xdr:twoCellAnchor>
    <xdr:from>
      <xdr:col>6</xdr:col>
      <xdr:colOff>257175</xdr:colOff>
      <xdr:row>44</xdr:row>
      <xdr:rowOff>85725</xdr:rowOff>
    </xdr:from>
    <xdr:to>
      <xdr:col>8</xdr:col>
      <xdr:colOff>714375</xdr:colOff>
      <xdr:row>53</xdr:row>
      <xdr:rowOff>142875</xdr:rowOff>
    </xdr:to>
    <xdr:sp>
      <xdr:nvSpPr>
        <xdr:cNvPr id="38" name="Rectangle 39"/>
        <xdr:cNvSpPr>
          <a:spLocks/>
        </xdr:cNvSpPr>
      </xdr:nvSpPr>
      <xdr:spPr>
        <a:xfrm>
          <a:off x="4438650" y="7258050"/>
          <a:ext cx="1524000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276225</xdr:colOff>
      <xdr:row>44</xdr:row>
      <xdr:rowOff>57150</xdr:rowOff>
    </xdr:from>
    <xdr:to>
      <xdr:col>8</xdr:col>
      <xdr:colOff>638175</xdr:colOff>
      <xdr:row>53</xdr:row>
      <xdr:rowOff>104775</xdr:rowOff>
    </xdr:to>
    <xdr:sp>
      <xdr:nvSpPr>
        <xdr:cNvPr id="39" name="Rectangle 40"/>
        <xdr:cNvSpPr>
          <a:spLocks/>
        </xdr:cNvSpPr>
      </xdr:nvSpPr>
      <xdr:spPr>
        <a:xfrm>
          <a:off x="4457700" y="7229475"/>
          <a:ext cx="1428750" cy="1590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44</xdr:row>
      <xdr:rowOff>95250</xdr:rowOff>
    </xdr:from>
    <xdr:to>
      <xdr:col>8</xdr:col>
      <xdr:colOff>657225</xdr:colOff>
      <xdr:row>53</xdr:row>
      <xdr:rowOff>152400</xdr:rowOff>
    </xdr:to>
    <xdr:sp>
      <xdr:nvSpPr>
        <xdr:cNvPr id="40" name="Rectangle 41"/>
        <xdr:cNvSpPr>
          <a:spLocks/>
        </xdr:cNvSpPr>
      </xdr:nvSpPr>
      <xdr:spPr>
        <a:xfrm>
          <a:off x="4429125" y="7267575"/>
          <a:ext cx="14763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0</xdr:colOff>
      <xdr:row>48</xdr:row>
      <xdr:rowOff>114300</xdr:rowOff>
    </xdr:from>
    <xdr:ext cx="76200" cy="209550"/>
    <xdr:sp>
      <xdr:nvSpPr>
        <xdr:cNvPr id="41" name="TextBox 42"/>
        <xdr:cNvSpPr txBox="1">
          <a:spLocks noChangeArrowheads="1"/>
        </xdr:cNvSpPr>
      </xdr:nvSpPr>
      <xdr:spPr>
        <a:xfrm>
          <a:off x="5248275" y="8010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180975</xdr:colOff>
      <xdr:row>43</xdr:row>
      <xdr:rowOff>133350</xdr:rowOff>
    </xdr:from>
    <xdr:to>
      <xdr:col>8</xdr:col>
      <xdr:colOff>733425</xdr:colOff>
      <xdr:row>55</xdr:row>
      <xdr:rowOff>38100</xdr:rowOff>
    </xdr:to>
    <xdr:sp>
      <xdr:nvSpPr>
        <xdr:cNvPr id="42" name="Rectangle 43"/>
        <xdr:cNvSpPr>
          <a:spLocks/>
        </xdr:cNvSpPr>
      </xdr:nvSpPr>
      <xdr:spPr>
        <a:xfrm>
          <a:off x="4362450" y="7124700"/>
          <a:ext cx="1619250" cy="1990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45</xdr:row>
      <xdr:rowOff>76200</xdr:rowOff>
    </xdr:from>
    <xdr:to>
      <xdr:col>9</xdr:col>
      <xdr:colOff>0</xdr:colOff>
      <xdr:row>45</xdr:row>
      <xdr:rowOff>85725</xdr:rowOff>
    </xdr:to>
    <xdr:sp>
      <xdr:nvSpPr>
        <xdr:cNvPr id="43" name="Line 44"/>
        <xdr:cNvSpPr>
          <a:spLocks/>
        </xdr:cNvSpPr>
      </xdr:nvSpPr>
      <xdr:spPr>
        <a:xfrm flipV="1">
          <a:off x="4371975" y="7429500"/>
          <a:ext cx="161925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45</xdr:row>
      <xdr:rowOff>76200</xdr:rowOff>
    </xdr:from>
    <xdr:to>
      <xdr:col>9</xdr:col>
      <xdr:colOff>133350</xdr:colOff>
      <xdr:row>45</xdr:row>
      <xdr:rowOff>85725</xdr:rowOff>
    </xdr:to>
    <xdr:sp>
      <xdr:nvSpPr>
        <xdr:cNvPr id="44" name="Line 45"/>
        <xdr:cNvSpPr>
          <a:spLocks/>
        </xdr:cNvSpPr>
      </xdr:nvSpPr>
      <xdr:spPr>
        <a:xfrm>
          <a:off x="4400550" y="7429500"/>
          <a:ext cx="1724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45</xdr:row>
      <xdr:rowOff>85725</xdr:rowOff>
    </xdr:from>
    <xdr:to>
      <xdr:col>8</xdr:col>
      <xdr:colOff>438150</xdr:colOff>
      <xdr:row>45</xdr:row>
      <xdr:rowOff>95250</xdr:rowOff>
    </xdr:to>
    <xdr:sp>
      <xdr:nvSpPr>
        <xdr:cNvPr id="45" name="Line 46"/>
        <xdr:cNvSpPr>
          <a:spLocks/>
        </xdr:cNvSpPr>
      </xdr:nvSpPr>
      <xdr:spPr>
        <a:xfrm>
          <a:off x="4438650" y="7439025"/>
          <a:ext cx="124777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47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10.50390625" style="0" bestFit="1" customWidth="1"/>
    <col min="3" max="3" width="5.00390625" style="0" customWidth="1"/>
    <col min="4" max="5" width="9.75390625" style="0" customWidth="1"/>
    <col min="6" max="6" width="10.625" style="0" bestFit="1" customWidth="1"/>
    <col min="7" max="7" width="9.25390625" style="0" bestFit="1" customWidth="1"/>
    <col min="8" max="8" width="4.75390625" style="0" customWidth="1"/>
    <col min="9" max="9" width="9.75390625" style="0" customWidth="1"/>
    <col min="10" max="10" width="14.00390625" style="0" customWidth="1"/>
    <col min="11" max="11" width="9.125" style="0" bestFit="1" customWidth="1"/>
    <col min="12" max="12" width="0" style="0" hidden="1" customWidth="1"/>
    <col min="13" max="13" width="11.625" style="0" hidden="1" customWidth="1"/>
    <col min="15" max="15" width="8.875" style="0" customWidth="1"/>
    <col min="21" max="21" width="7.25390625" style="0" customWidth="1"/>
    <col min="22" max="38" width="4.375" style="0" customWidth="1"/>
    <col min="39" max="39" width="4.125" style="0" customWidth="1"/>
    <col min="40" max="40" width="4.375" style="0" customWidth="1"/>
    <col min="41" max="41" width="4.25390625" style="0" customWidth="1"/>
    <col min="42" max="42" width="4.00390625" style="0" customWidth="1"/>
    <col min="43" max="43" width="4.25390625" style="0" customWidth="1"/>
    <col min="44" max="50" width="4.375" style="0" customWidth="1"/>
    <col min="51" max="52" width="4.25390625" style="0" customWidth="1"/>
    <col min="53" max="63" width="4.375" style="0" customWidth="1"/>
    <col min="64" max="64" width="4.25390625" style="0" customWidth="1"/>
    <col min="65" max="65" width="4.375" style="0" customWidth="1"/>
  </cols>
  <sheetData>
    <row r="1" spans="1:9" ht="16.5" customHeight="1">
      <c r="A1" s="100" t="s">
        <v>308</v>
      </c>
      <c r="G1" s="99" t="s">
        <v>150</v>
      </c>
      <c r="H1" s="3"/>
      <c r="I1" s="3"/>
    </row>
    <row r="2" spans="1:10" ht="13.5">
      <c r="A2" s="6"/>
      <c r="B2" s="6"/>
      <c r="C2" s="6"/>
      <c r="D2" s="6"/>
      <c r="E2" s="6"/>
      <c r="F2" s="6"/>
      <c r="G2" s="6"/>
      <c r="H2" s="6"/>
      <c r="I2" s="6"/>
      <c r="J2" s="146"/>
    </row>
    <row r="3" spans="1:10" ht="13.5">
      <c r="A3" s="6"/>
      <c r="B3" s="6"/>
      <c r="C3" s="6"/>
      <c r="D3" s="6"/>
      <c r="E3" s="6"/>
      <c r="F3" s="6"/>
      <c r="G3" s="6"/>
      <c r="H3" s="6"/>
      <c r="I3" s="6"/>
      <c r="J3" s="146"/>
    </row>
    <row r="4" spans="1:10" ht="13.5">
      <c r="A4" s="6"/>
      <c r="B4" s="6"/>
      <c r="C4" s="6"/>
      <c r="D4" s="6"/>
      <c r="E4" s="6"/>
      <c r="F4" s="6"/>
      <c r="G4" s="6"/>
      <c r="H4" s="6"/>
      <c r="I4" s="6"/>
      <c r="J4" s="146"/>
    </row>
    <row r="5" spans="1:10" ht="13.5">
      <c r="A5" s="147"/>
      <c r="B5" s="6"/>
      <c r="C5" s="6"/>
      <c r="D5" s="6"/>
      <c r="E5" s="6"/>
      <c r="F5" s="6"/>
      <c r="G5" s="6"/>
      <c r="H5" s="6"/>
      <c r="I5" s="6"/>
      <c r="J5" s="146"/>
    </row>
    <row r="6" spans="1:10" ht="13.5">
      <c r="A6" s="147"/>
      <c r="B6" s="6"/>
      <c r="C6" s="6"/>
      <c r="D6" s="6"/>
      <c r="E6" s="6"/>
      <c r="F6" s="6"/>
      <c r="G6" s="249" t="s">
        <v>309</v>
      </c>
      <c r="H6" s="249"/>
      <c r="I6" s="249"/>
      <c r="J6" s="146"/>
    </row>
    <row r="7" spans="1:10" ht="13.5">
      <c r="A7" s="147"/>
      <c r="B7" s="6"/>
      <c r="C7" s="6"/>
      <c r="D7" s="6"/>
      <c r="E7" s="6"/>
      <c r="F7" s="6"/>
      <c r="G7" s="249"/>
      <c r="H7" s="249"/>
      <c r="I7" s="249"/>
      <c r="J7" s="146"/>
    </row>
    <row r="8" spans="1:10" ht="13.5">
      <c r="A8" s="146"/>
      <c r="B8" s="146"/>
      <c r="C8" s="146"/>
      <c r="D8" s="146"/>
      <c r="E8" s="146"/>
      <c r="F8" s="146"/>
      <c r="G8" s="146"/>
      <c r="H8" s="146"/>
      <c r="I8" s="146"/>
      <c r="J8" s="146"/>
    </row>
    <row r="9" spans="1:10" ht="30" customHeight="1">
      <c r="A9" s="222"/>
      <c r="B9" s="223"/>
      <c r="C9" s="223"/>
      <c r="D9" s="223"/>
      <c r="E9" s="223"/>
      <c r="F9" s="223"/>
      <c r="G9" s="223"/>
      <c r="H9" s="223"/>
      <c r="I9" s="223"/>
      <c r="J9" s="223"/>
    </row>
    <row r="10" spans="1:10" ht="1.5" customHeight="1" hidden="1">
      <c r="A10" s="223"/>
      <c r="B10" s="223"/>
      <c r="C10" s="223"/>
      <c r="D10" s="223"/>
      <c r="E10" s="223"/>
      <c r="F10" s="223"/>
      <c r="G10" s="223"/>
      <c r="H10" s="223"/>
      <c r="I10" s="223"/>
      <c r="J10" s="223"/>
    </row>
    <row r="11" spans="1:10" ht="16.5" customHeight="1">
      <c r="A11" s="223"/>
      <c r="B11" s="223"/>
      <c r="C11" s="223"/>
      <c r="D11" s="223"/>
      <c r="E11" s="223"/>
      <c r="F11" s="223"/>
      <c r="G11" s="223"/>
      <c r="H11" s="223"/>
      <c r="I11" s="223"/>
      <c r="J11" s="223"/>
    </row>
    <row r="12" spans="1:10" ht="12.75" customHeight="1">
      <c r="A12" s="223"/>
      <c r="B12" s="223"/>
      <c r="C12" s="223"/>
      <c r="D12" s="223"/>
      <c r="E12" s="223"/>
      <c r="F12" s="223"/>
      <c r="G12" s="223"/>
      <c r="H12" s="223"/>
      <c r="I12" s="223"/>
      <c r="J12" s="223"/>
    </row>
    <row r="13" spans="1:10" ht="8.25" customHeight="1">
      <c r="A13" s="223"/>
      <c r="B13" s="223"/>
      <c r="C13" s="223"/>
      <c r="D13" s="223"/>
      <c r="E13" s="223"/>
      <c r="F13" s="223"/>
      <c r="G13" s="225"/>
      <c r="H13" s="225"/>
      <c r="I13" s="225"/>
      <c r="J13" s="225"/>
    </row>
    <row r="14" spans="1:10" ht="1.5" customHeight="1" hidden="1">
      <c r="A14" s="223"/>
      <c r="B14" s="223"/>
      <c r="C14" s="223"/>
      <c r="D14" s="223"/>
      <c r="E14" s="223"/>
      <c r="F14" s="223"/>
      <c r="G14" s="225"/>
      <c r="H14" s="225"/>
      <c r="I14" s="225"/>
      <c r="J14" s="226"/>
    </row>
    <row r="15" spans="1:10" ht="6.75" customHeight="1" hidden="1">
      <c r="A15" s="223"/>
      <c r="B15" s="223"/>
      <c r="C15" s="223"/>
      <c r="D15" s="223"/>
      <c r="E15" s="223"/>
      <c r="F15" s="223"/>
      <c r="G15" s="225"/>
      <c r="H15" s="225"/>
      <c r="I15" s="225"/>
      <c r="J15" s="225"/>
    </row>
    <row r="16" spans="1:10" ht="12.75" customHeight="1" hidden="1">
      <c r="A16" s="223"/>
      <c r="B16" s="223"/>
      <c r="C16" s="223"/>
      <c r="D16" s="223"/>
      <c r="E16" s="223"/>
      <c r="F16" s="223"/>
      <c r="G16" s="225"/>
      <c r="H16" s="225"/>
      <c r="I16" s="225"/>
      <c r="J16" s="225"/>
    </row>
    <row r="17" spans="1:10" ht="12.75" customHeight="1" hidden="1">
      <c r="A17" s="223"/>
      <c r="B17" s="223"/>
      <c r="C17" s="223"/>
      <c r="D17" s="223"/>
      <c r="E17" s="223"/>
      <c r="F17" s="223"/>
      <c r="G17" s="225"/>
      <c r="H17" s="227"/>
      <c r="I17" s="225"/>
      <c r="J17" s="225"/>
    </row>
    <row r="18" spans="1:10" ht="12.75" customHeight="1">
      <c r="A18" s="223"/>
      <c r="B18" s="223"/>
      <c r="C18" s="223"/>
      <c r="D18" s="223"/>
      <c r="E18" s="223"/>
      <c r="F18" s="223"/>
      <c r="G18" s="225"/>
      <c r="H18" s="225"/>
      <c r="I18" s="225"/>
      <c r="J18" s="225"/>
    </row>
    <row r="19" spans="1:10" ht="12.75" customHeight="1">
      <c r="A19" s="228"/>
      <c r="B19" s="229"/>
      <c r="C19" s="223"/>
      <c r="D19" s="223"/>
      <c r="E19" s="223"/>
      <c r="F19" s="223"/>
      <c r="G19" s="225"/>
      <c r="H19" s="225"/>
      <c r="I19" s="225"/>
      <c r="J19" s="225"/>
    </row>
    <row r="20" spans="1:10" ht="12.75" customHeight="1">
      <c r="A20" s="228"/>
      <c r="B20" s="229"/>
      <c r="C20" s="223"/>
      <c r="D20" s="223"/>
      <c r="E20" s="223"/>
      <c r="F20" s="223"/>
      <c r="G20" s="225"/>
      <c r="H20" s="225"/>
      <c r="I20" s="225"/>
      <c r="J20" s="225"/>
    </row>
    <row r="21" spans="1:10" ht="12.75" customHeight="1">
      <c r="A21" s="228"/>
      <c r="B21" s="229"/>
      <c r="C21" s="223"/>
      <c r="D21" s="223"/>
      <c r="E21" s="223"/>
      <c r="F21" s="223"/>
      <c r="G21" s="225"/>
      <c r="H21" s="225"/>
      <c r="I21" s="225"/>
      <c r="J21" s="225"/>
    </row>
    <row r="22" spans="1:10" ht="14.25" customHeight="1">
      <c r="A22" s="223"/>
      <c r="B22" s="223"/>
      <c r="C22" s="223"/>
      <c r="D22" s="223"/>
      <c r="E22" s="223"/>
      <c r="F22" s="223"/>
      <c r="G22" s="225"/>
      <c r="H22" s="225"/>
      <c r="I22" s="225"/>
      <c r="J22" s="225"/>
    </row>
    <row r="23" spans="1:10" ht="14.25" customHeight="1">
      <c r="A23" s="223"/>
      <c r="B23" s="223"/>
      <c r="C23" s="223"/>
      <c r="D23" s="223"/>
      <c r="E23" s="223"/>
      <c r="F23" s="223"/>
      <c r="G23" s="225"/>
      <c r="H23" s="225"/>
      <c r="I23" s="225"/>
      <c r="J23" s="225"/>
    </row>
    <row r="24" spans="1:10" ht="6.75" customHeight="1">
      <c r="A24" s="223"/>
      <c r="B24" s="223"/>
      <c r="C24" s="223"/>
      <c r="D24" s="223"/>
      <c r="E24" s="223"/>
      <c r="F24" s="223"/>
      <c r="G24" s="225"/>
      <c r="H24" s="225"/>
      <c r="I24" s="225"/>
      <c r="J24" s="225"/>
    </row>
    <row r="25" spans="1:10" ht="14.25" customHeight="1">
      <c r="A25" s="228"/>
      <c r="B25" s="223"/>
      <c r="C25" s="223"/>
      <c r="D25" s="223"/>
      <c r="E25" s="223"/>
      <c r="F25" s="223"/>
      <c r="G25" s="225"/>
      <c r="H25" s="225"/>
      <c r="I25" s="225"/>
      <c r="J25" s="225"/>
    </row>
    <row r="26" spans="1:10" ht="14.25" customHeight="1">
      <c r="A26" s="228"/>
      <c r="B26" s="229"/>
      <c r="C26" s="223"/>
      <c r="D26" s="223"/>
      <c r="E26" s="223"/>
      <c r="F26" s="223"/>
      <c r="G26" s="225"/>
      <c r="H26" s="225"/>
      <c r="I26" s="225"/>
      <c r="J26" s="225"/>
    </row>
    <row r="27" spans="1:10" ht="14.25" customHeight="1">
      <c r="A27" s="228"/>
      <c r="B27" s="229"/>
      <c r="C27" s="223"/>
      <c r="D27" s="223"/>
      <c r="E27" s="223"/>
      <c r="F27" s="223"/>
      <c r="G27" s="225"/>
      <c r="H27" s="225"/>
      <c r="I27" s="225"/>
      <c r="J27" s="225"/>
    </row>
    <row r="28" spans="1:10" ht="14.25" customHeight="1">
      <c r="A28" s="228"/>
      <c r="B28" s="229"/>
      <c r="C28" s="223"/>
      <c r="D28" s="223"/>
      <c r="E28" s="223"/>
      <c r="F28" s="223"/>
      <c r="G28" s="225"/>
      <c r="H28" s="225"/>
      <c r="I28" s="225"/>
      <c r="J28" s="225"/>
    </row>
    <row r="29" spans="1:10" ht="14.25" customHeight="1">
      <c r="A29" s="228"/>
      <c r="B29" s="229"/>
      <c r="C29" s="223"/>
      <c r="D29" s="223"/>
      <c r="E29" s="223"/>
      <c r="F29" s="223"/>
      <c r="G29" s="225"/>
      <c r="H29" s="225"/>
      <c r="I29" s="225"/>
      <c r="J29" s="225"/>
    </row>
    <row r="30" spans="1:10" ht="14.25" customHeight="1">
      <c r="A30" s="228"/>
      <c r="B30" s="229"/>
      <c r="C30" s="223"/>
      <c r="D30" s="223"/>
      <c r="E30" s="223"/>
      <c r="F30" s="223"/>
      <c r="G30" s="225"/>
      <c r="H30" s="225"/>
      <c r="I30" s="225"/>
      <c r="J30" s="225"/>
    </row>
    <row r="31" spans="1:10" ht="14.25" customHeight="1">
      <c r="A31" s="228"/>
      <c r="B31" s="229"/>
      <c r="C31" s="223"/>
      <c r="D31" s="223"/>
      <c r="E31" s="223"/>
      <c r="F31" s="223"/>
      <c r="G31" s="225"/>
      <c r="H31" s="225"/>
      <c r="I31" s="225"/>
      <c r="J31" s="225"/>
    </row>
    <row r="32" spans="1:10" ht="14.25" customHeight="1">
      <c r="A32" s="230"/>
      <c r="B32" s="229"/>
      <c r="C32" s="223"/>
      <c r="D32" s="223"/>
      <c r="E32" s="223"/>
      <c r="F32" s="223"/>
      <c r="G32" s="225"/>
      <c r="H32" s="225"/>
      <c r="I32" s="225"/>
      <c r="J32" s="225"/>
    </row>
    <row r="33" spans="1:10" ht="14.25" customHeight="1">
      <c r="A33" s="228"/>
      <c r="B33" s="229"/>
      <c r="C33" s="223"/>
      <c r="D33" s="223"/>
      <c r="E33" s="223"/>
      <c r="F33" s="223"/>
      <c r="G33" s="225"/>
      <c r="H33" s="225"/>
      <c r="I33" s="225"/>
      <c r="J33" s="225"/>
    </row>
    <row r="34" spans="1:10" ht="14.25" customHeight="1">
      <c r="A34" s="231"/>
      <c r="B34" s="229"/>
      <c r="C34" s="223"/>
      <c r="D34" s="223"/>
      <c r="E34" s="223"/>
      <c r="F34" s="223"/>
      <c r="G34" s="225"/>
      <c r="H34" s="225"/>
      <c r="I34" s="225"/>
      <c r="J34" s="225"/>
    </row>
    <row r="35" spans="1:13" ht="14.25" customHeight="1">
      <c r="A35" s="228"/>
      <c r="B35" s="229"/>
      <c r="C35" s="223"/>
      <c r="D35" s="223"/>
      <c r="E35" s="223"/>
      <c r="F35" s="223"/>
      <c r="G35" s="225"/>
      <c r="H35" s="225"/>
      <c r="I35" s="225"/>
      <c r="J35" s="225"/>
      <c r="L35" t="s">
        <v>310</v>
      </c>
      <c r="M35" s="214"/>
    </row>
    <row r="36" spans="1:13" ht="14.25" customHeight="1">
      <c r="A36" s="228"/>
      <c r="B36" s="229"/>
      <c r="C36" s="223"/>
      <c r="D36" s="223"/>
      <c r="E36" s="223"/>
      <c r="F36" s="223"/>
      <c r="G36" s="225"/>
      <c r="H36" s="225"/>
      <c r="I36" s="225"/>
      <c r="J36" s="225"/>
      <c r="L36" t="s">
        <v>311</v>
      </c>
      <c r="M36" s="214">
        <v>571</v>
      </c>
    </row>
    <row r="37" spans="1:13" ht="14.25" customHeight="1">
      <c r="A37" s="228"/>
      <c r="B37" s="229"/>
      <c r="C37" s="223"/>
      <c r="D37" s="223"/>
      <c r="E37" s="223"/>
      <c r="F37" s="223"/>
      <c r="G37" s="225"/>
      <c r="H37" s="225"/>
      <c r="I37" s="225"/>
      <c r="J37" s="225"/>
      <c r="L37" t="s">
        <v>312</v>
      </c>
      <c r="M37" s="214">
        <v>1132</v>
      </c>
    </row>
    <row r="38" spans="1:13" ht="14.25" customHeight="1">
      <c r="A38" s="228"/>
      <c r="B38" s="229"/>
      <c r="C38" s="223"/>
      <c r="D38" s="223"/>
      <c r="E38" s="223"/>
      <c r="F38" s="223"/>
      <c r="G38" s="225"/>
      <c r="H38" s="225"/>
      <c r="I38" s="225"/>
      <c r="J38" s="225"/>
      <c r="L38" t="s">
        <v>313</v>
      </c>
      <c r="M38" s="214">
        <v>843</v>
      </c>
    </row>
    <row r="39" spans="1:13" ht="29.25" customHeight="1">
      <c r="A39" s="228"/>
      <c r="B39" s="223"/>
      <c r="C39" s="223"/>
      <c r="D39" s="223"/>
      <c r="E39" s="223"/>
      <c r="F39" s="223"/>
      <c r="G39" s="225"/>
      <c r="H39" s="225"/>
      <c r="I39" s="225"/>
      <c r="J39" s="225"/>
      <c r="L39" t="s">
        <v>314</v>
      </c>
      <c r="M39" s="214">
        <v>350</v>
      </c>
    </row>
    <row r="40" spans="1:13" ht="14.25" customHeight="1">
      <c r="A40" s="223"/>
      <c r="B40" s="223"/>
      <c r="C40" s="223"/>
      <c r="D40" s="223"/>
      <c r="E40" s="223"/>
      <c r="F40" s="223"/>
      <c r="G40" s="225"/>
      <c r="H40" s="225"/>
      <c r="I40" s="225"/>
      <c r="J40" s="225"/>
      <c r="L40" t="s">
        <v>315</v>
      </c>
      <c r="M40" s="214">
        <v>193</v>
      </c>
    </row>
    <row r="41" spans="1:13" ht="14.25" customHeight="1">
      <c r="A41" s="223"/>
      <c r="B41" s="223"/>
      <c r="C41" s="223"/>
      <c r="D41" s="223"/>
      <c r="E41" s="223"/>
      <c r="F41" s="223"/>
      <c r="G41" s="225"/>
      <c r="H41" s="225"/>
      <c r="I41" s="225"/>
      <c r="J41" s="225"/>
      <c r="L41" t="s">
        <v>316</v>
      </c>
      <c r="M41" s="214">
        <v>105</v>
      </c>
    </row>
    <row r="42" spans="1:13" ht="14.25" customHeight="1">
      <c r="A42" s="223"/>
      <c r="B42" s="223"/>
      <c r="C42" s="223"/>
      <c r="D42" s="223"/>
      <c r="E42" s="223"/>
      <c r="F42" s="223"/>
      <c r="G42" s="225"/>
      <c r="H42" s="225"/>
      <c r="I42" s="225"/>
      <c r="J42" s="225"/>
      <c r="L42" t="s">
        <v>317</v>
      </c>
      <c r="M42" s="214">
        <v>588</v>
      </c>
    </row>
    <row r="43" spans="1:13" ht="14.25" customHeight="1">
      <c r="A43" s="228"/>
      <c r="B43" s="223"/>
      <c r="C43" s="223"/>
      <c r="D43" s="223"/>
      <c r="E43" s="223"/>
      <c r="F43" s="223"/>
      <c r="G43" s="225"/>
      <c r="H43" s="225"/>
      <c r="I43" s="225"/>
      <c r="J43" s="225"/>
      <c r="L43" t="s">
        <v>318</v>
      </c>
      <c r="M43" s="214">
        <v>329</v>
      </c>
    </row>
    <row r="44" spans="1:13" ht="14.25" customHeight="1">
      <c r="A44" s="228"/>
      <c r="B44" s="223"/>
      <c r="C44" s="223"/>
      <c r="D44" s="223"/>
      <c r="E44" s="223"/>
      <c r="F44" s="223"/>
      <c r="G44" s="225"/>
      <c r="H44" s="225"/>
      <c r="I44" s="225"/>
      <c r="J44" s="225"/>
      <c r="L44" t="s">
        <v>319</v>
      </c>
      <c r="M44" s="214">
        <v>206</v>
      </c>
    </row>
    <row r="45" spans="1:13" ht="14.25" customHeight="1">
      <c r="A45" s="228"/>
      <c r="B45" s="223"/>
      <c r="C45" s="223"/>
      <c r="D45" s="223"/>
      <c r="E45" s="225"/>
      <c r="F45" s="223"/>
      <c r="G45" s="225"/>
      <c r="H45" s="225"/>
      <c r="I45" s="225"/>
      <c r="J45" s="225"/>
      <c r="L45" t="s">
        <v>320</v>
      </c>
      <c r="M45" s="214">
        <v>431</v>
      </c>
    </row>
    <row r="46" spans="1:13" ht="14.25" customHeight="1">
      <c r="A46" s="228"/>
      <c r="B46" s="223"/>
      <c r="C46" s="223"/>
      <c r="D46" s="223"/>
      <c r="E46" s="223"/>
      <c r="F46" s="223"/>
      <c r="G46" s="225"/>
      <c r="H46" s="225"/>
      <c r="I46" s="225"/>
      <c r="J46" s="225"/>
      <c r="L46" t="s">
        <v>321</v>
      </c>
      <c r="M46" s="214">
        <v>231</v>
      </c>
    </row>
    <row r="47" spans="1:13" ht="14.25" customHeight="1">
      <c r="A47" s="228"/>
      <c r="B47" s="223"/>
      <c r="C47" s="223"/>
      <c r="D47" s="223"/>
      <c r="E47" s="223"/>
      <c r="F47" s="223"/>
      <c r="G47" s="225"/>
      <c r="H47" s="225"/>
      <c r="I47" s="225"/>
      <c r="J47" s="225"/>
      <c r="L47" t="s">
        <v>322</v>
      </c>
      <c r="M47" s="214">
        <v>686</v>
      </c>
    </row>
    <row r="48" spans="1:13" ht="14.25" customHeight="1">
      <c r="A48" s="228"/>
      <c r="B48" s="223"/>
      <c r="C48" s="223"/>
      <c r="D48" s="223"/>
      <c r="E48" s="223"/>
      <c r="F48" s="223"/>
      <c r="G48" s="223"/>
      <c r="H48" s="223"/>
      <c r="I48" s="223"/>
      <c r="J48" s="223"/>
      <c r="L48" t="s">
        <v>323</v>
      </c>
      <c r="M48" s="214">
        <v>160</v>
      </c>
    </row>
    <row r="49" spans="1:13" ht="14.25" customHeight="1">
      <c r="A49" s="228"/>
      <c r="B49" s="223"/>
      <c r="C49" s="223"/>
      <c r="D49" s="223"/>
      <c r="E49" s="223"/>
      <c r="F49" s="223"/>
      <c r="G49" s="223"/>
      <c r="H49" s="223"/>
      <c r="I49" s="223"/>
      <c r="J49" s="223"/>
      <c r="L49" t="s">
        <v>324</v>
      </c>
      <c r="M49" s="214">
        <v>289</v>
      </c>
    </row>
    <row r="50" spans="1:13" ht="14.25" customHeight="1">
      <c r="A50" s="230"/>
      <c r="B50" s="223"/>
      <c r="C50" s="223"/>
      <c r="D50" s="223"/>
      <c r="E50" s="223"/>
      <c r="F50" s="223"/>
      <c r="G50" s="223"/>
      <c r="H50" s="223"/>
      <c r="I50" s="223"/>
      <c r="J50" s="223"/>
      <c r="L50" t="s">
        <v>325</v>
      </c>
      <c r="M50" s="214">
        <v>212</v>
      </c>
    </row>
    <row r="51" spans="1:13" ht="9.75" customHeight="1">
      <c r="A51" s="230"/>
      <c r="B51" s="223"/>
      <c r="C51" s="223"/>
      <c r="D51" s="223"/>
      <c r="E51" s="223"/>
      <c r="F51" s="223"/>
      <c r="G51" s="223"/>
      <c r="H51" s="223"/>
      <c r="I51" s="223"/>
      <c r="J51" s="223"/>
      <c r="L51" t="s">
        <v>326</v>
      </c>
      <c r="M51" s="214">
        <v>1142</v>
      </c>
    </row>
    <row r="52" spans="1:13" ht="12" customHeight="1">
      <c r="A52" s="230"/>
      <c r="B52" s="223"/>
      <c r="C52" s="223"/>
      <c r="D52" s="223"/>
      <c r="E52" s="223"/>
      <c r="F52" s="223"/>
      <c r="G52" s="223"/>
      <c r="H52" s="223"/>
      <c r="I52" s="223"/>
      <c r="J52" s="223"/>
      <c r="L52" t="s">
        <v>327</v>
      </c>
      <c r="M52" s="214">
        <v>995</v>
      </c>
    </row>
    <row r="53" spans="1:13" ht="14.25" customHeight="1">
      <c r="A53" s="228"/>
      <c r="B53" s="223"/>
      <c r="C53" s="223"/>
      <c r="D53" s="223"/>
      <c r="E53" s="223"/>
      <c r="F53" s="223"/>
      <c r="G53" s="223"/>
      <c r="H53" s="223"/>
      <c r="I53" s="223"/>
      <c r="J53" s="223"/>
      <c r="L53" t="s">
        <v>328</v>
      </c>
      <c r="M53" s="214">
        <v>464</v>
      </c>
    </row>
    <row r="54" spans="1:13" ht="14.25" customHeight="1">
      <c r="A54" s="231"/>
      <c r="B54" s="223"/>
      <c r="C54" s="223"/>
      <c r="D54" s="223"/>
      <c r="E54" s="223"/>
      <c r="F54" s="223"/>
      <c r="G54" s="223"/>
      <c r="H54" s="223"/>
      <c r="I54" s="223"/>
      <c r="J54" s="223"/>
      <c r="L54" t="s">
        <v>329</v>
      </c>
      <c r="M54" s="214">
        <v>494</v>
      </c>
    </row>
    <row r="55" spans="1:13" ht="14.25" customHeight="1">
      <c r="A55" s="231"/>
      <c r="B55" s="232"/>
      <c r="C55" s="232"/>
      <c r="D55" s="232"/>
      <c r="E55" s="232"/>
      <c r="F55" s="232"/>
      <c r="G55" s="232"/>
      <c r="H55" s="232"/>
      <c r="I55" s="232"/>
      <c r="J55" s="233"/>
      <c r="L55" t="s">
        <v>330</v>
      </c>
      <c r="M55" s="214">
        <f>SUM(M36:M54)</f>
        <v>9421</v>
      </c>
    </row>
    <row r="56" spans="1:10" ht="14.25" customHeight="1">
      <c r="A56" s="232"/>
      <c r="B56" s="232"/>
      <c r="C56" s="232"/>
      <c r="D56" s="232"/>
      <c r="E56" s="232"/>
      <c r="F56" s="232"/>
      <c r="G56" s="232"/>
      <c r="H56" s="232"/>
      <c r="I56" s="232"/>
      <c r="J56" s="233"/>
    </row>
    <row r="57" spans="1:10" ht="14.2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3"/>
    </row>
    <row r="58" spans="1:10" ht="14.25" customHeight="1">
      <c r="A58" s="232"/>
      <c r="B58" s="232"/>
      <c r="C58" s="232"/>
      <c r="D58" s="232"/>
      <c r="E58" s="232"/>
      <c r="F58" s="232"/>
      <c r="G58" s="232"/>
      <c r="H58" s="232"/>
      <c r="I58" s="232"/>
      <c r="J58" s="233"/>
    </row>
    <row r="59" spans="1:13" ht="12.75" customHeight="1">
      <c r="A59" s="232"/>
      <c r="B59" s="232"/>
      <c r="C59" s="232"/>
      <c r="D59" s="232"/>
      <c r="E59" s="232"/>
      <c r="F59" s="232"/>
      <c r="G59" s="232"/>
      <c r="H59" s="232"/>
      <c r="I59" s="232"/>
      <c r="J59" s="233"/>
      <c r="M59" s="146"/>
    </row>
    <row r="60" spans="1:21" ht="60.75" customHeight="1">
      <c r="A60" s="232"/>
      <c r="B60" s="232"/>
      <c r="C60" s="232"/>
      <c r="D60" s="232"/>
      <c r="E60" s="232"/>
      <c r="F60" s="232"/>
      <c r="G60" s="232"/>
      <c r="H60" s="232"/>
      <c r="I60" s="232"/>
      <c r="J60" s="233"/>
      <c r="R60" s="156"/>
      <c r="U60" s="161"/>
    </row>
    <row r="61" spans="1:11" ht="14.25" customHeight="1">
      <c r="A61" s="232"/>
      <c r="B61" s="232"/>
      <c r="C61" s="232"/>
      <c r="D61" s="232"/>
      <c r="E61" s="232"/>
      <c r="F61" s="232"/>
      <c r="G61" s="232"/>
      <c r="H61" s="232"/>
      <c r="I61" s="232"/>
      <c r="J61" s="232"/>
      <c r="K61" s="1"/>
    </row>
    <row r="62" spans="1:12" ht="14.25" customHeight="1">
      <c r="A62" s="232"/>
      <c r="B62" s="232"/>
      <c r="C62" s="232"/>
      <c r="D62" s="232"/>
      <c r="E62" s="232"/>
      <c r="F62" s="232"/>
      <c r="G62" s="232"/>
      <c r="H62" s="232"/>
      <c r="I62" s="232"/>
      <c r="J62" s="232"/>
      <c r="K62" s="1"/>
      <c r="L62" s="150"/>
    </row>
    <row r="63" ht="14.25" customHeight="1"/>
    <row r="64" ht="14.25" customHeight="1"/>
    <row r="65" spans="26:53" ht="14.25" customHeight="1">
      <c r="Z65" s="155"/>
      <c r="AE65" s="156"/>
      <c r="AT65" s="156"/>
      <c r="BA65" s="157"/>
    </row>
    <row r="66" spans="16:23" ht="14.25" customHeight="1">
      <c r="P66" s="3"/>
      <c r="Q66" s="152"/>
      <c r="R66" s="3"/>
      <c r="S66" s="3"/>
      <c r="T66" s="3"/>
      <c r="U66" s="3"/>
      <c r="V66" s="3"/>
      <c r="W66" s="3"/>
    </row>
    <row r="67" spans="16:23" ht="14.25" customHeight="1">
      <c r="P67" s="3"/>
      <c r="Q67" s="152"/>
      <c r="R67" s="3"/>
      <c r="S67" s="3"/>
      <c r="T67" s="3"/>
      <c r="U67" s="3"/>
      <c r="V67" s="3"/>
      <c r="W67" s="3"/>
    </row>
    <row r="68" spans="16:30" ht="14.25" customHeight="1">
      <c r="P68" s="3"/>
      <c r="Q68" s="152"/>
      <c r="R68" s="3"/>
      <c r="S68" s="3"/>
      <c r="T68" s="3"/>
      <c r="U68" s="3"/>
      <c r="V68" s="3"/>
      <c r="W68" s="3"/>
      <c r="X68" s="3"/>
      <c r="AD68" s="3"/>
    </row>
    <row r="69" spans="16:58" ht="14.25" customHeight="1">
      <c r="P69" s="3"/>
      <c r="Q69" s="152"/>
      <c r="S69" s="3"/>
      <c r="T69" s="3"/>
      <c r="U69" s="250"/>
      <c r="V69" s="243"/>
      <c r="W69" s="243"/>
      <c r="X69" s="243"/>
      <c r="Y69" s="250"/>
      <c r="Z69" s="250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48"/>
      <c r="AL69" s="248"/>
      <c r="AM69" s="248"/>
      <c r="AN69" s="248"/>
      <c r="AO69" s="248"/>
      <c r="AP69" s="248"/>
      <c r="AQ69" s="248"/>
      <c r="AR69" s="248"/>
      <c r="AS69" s="248"/>
      <c r="AT69" s="248"/>
      <c r="AU69" s="248"/>
      <c r="AV69" s="248"/>
      <c r="AW69" s="248"/>
      <c r="AX69" s="248"/>
      <c r="AY69" s="248"/>
      <c r="AZ69" s="248"/>
      <c r="BA69" s="248"/>
      <c r="BB69" s="248"/>
      <c r="BC69" s="248"/>
      <c r="BD69" s="248"/>
      <c r="BE69" s="243"/>
      <c r="BF69" s="243"/>
    </row>
    <row r="70" ht="14.25" customHeight="1">
      <c r="T70" s="3"/>
    </row>
    <row r="71" spans="12:70" ht="14.25" customHeight="1">
      <c r="L71" s="215"/>
      <c r="M71" s="216"/>
      <c r="O71" s="215"/>
      <c r="P71" s="217"/>
      <c r="Q71" s="159"/>
      <c r="U71" s="158"/>
      <c r="V71" s="159"/>
      <c r="W71" s="159"/>
      <c r="X71" s="159"/>
      <c r="Y71" s="159"/>
      <c r="Z71" s="159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6"/>
      <c r="AW71" s="160"/>
      <c r="AX71" s="160"/>
      <c r="AY71" s="160"/>
      <c r="AZ71" s="160"/>
      <c r="BA71" s="160"/>
      <c r="BB71" s="160"/>
      <c r="BC71" s="160"/>
      <c r="BD71" s="160"/>
      <c r="BE71" s="6"/>
      <c r="BF71" s="6"/>
      <c r="BG71" s="6"/>
      <c r="BH71" s="6"/>
      <c r="BJ71" s="6"/>
      <c r="BK71" s="6"/>
      <c r="BL71" s="6"/>
      <c r="BM71" s="6"/>
      <c r="BO71" s="6"/>
      <c r="BP71" s="6"/>
      <c r="BQ71" s="6"/>
      <c r="BR71" s="6"/>
    </row>
    <row r="72" spans="12:56" ht="14.25" customHeight="1">
      <c r="L72" s="215"/>
      <c r="M72" s="216"/>
      <c r="O72" s="215"/>
      <c r="P72" s="217"/>
      <c r="Q72" s="159"/>
      <c r="U72" s="163"/>
      <c r="V72" s="159"/>
      <c r="W72" s="159"/>
      <c r="X72" s="159"/>
      <c r="Y72" s="159"/>
      <c r="Z72" s="159"/>
      <c r="AA72" s="159"/>
      <c r="AB72" s="159"/>
      <c r="AC72" s="164"/>
      <c r="AD72" s="165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</row>
    <row r="73" spans="12:36" ht="13.5">
      <c r="L73" s="218" t="s">
        <v>300</v>
      </c>
      <c r="M73" s="217"/>
      <c r="O73" s="215"/>
      <c r="P73" s="217"/>
      <c r="AC73" s="6"/>
      <c r="AD73" s="152"/>
      <c r="AE73" s="6"/>
      <c r="AF73" s="6"/>
      <c r="AG73" s="6"/>
      <c r="AH73" s="6"/>
      <c r="AI73" s="6"/>
      <c r="AJ73" s="6"/>
    </row>
    <row r="74" spans="12:36" ht="13.5">
      <c r="L74" s="215" t="s">
        <v>301</v>
      </c>
      <c r="M74" s="217">
        <v>14419532</v>
      </c>
      <c r="O74" s="215"/>
      <c r="P74" s="217"/>
      <c r="AC74" s="6"/>
      <c r="AD74" s="154"/>
      <c r="AE74" s="6"/>
      <c r="AF74" s="6"/>
      <c r="AG74" s="6"/>
      <c r="AH74" s="6"/>
      <c r="AI74" s="6"/>
      <c r="AJ74" s="6"/>
    </row>
    <row r="75" spans="12:13" ht="13.5">
      <c r="L75" s="215" t="s">
        <v>302</v>
      </c>
      <c r="M75" s="217">
        <v>13649874</v>
      </c>
    </row>
    <row r="76" spans="12:13" ht="13.5">
      <c r="L76" s="215" t="s">
        <v>303</v>
      </c>
      <c r="M76" s="217">
        <v>18824090</v>
      </c>
    </row>
    <row r="77" spans="12:36" ht="13.5">
      <c r="L77" t="s">
        <v>304</v>
      </c>
      <c r="M77" s="219">
        <v>26961081</v>
      </c>
      <c r="AC77" s="3"/>
      <c r="AD77" s="152"/>
      <c r="AE77" s="6"/>
      <c r="AF77" s="6"/>
      <c r="AG77" s="6"/>
      <c r="AH77" s="6"/>
      <c r="AI77" s="6"/>
      <c r="AJ77" s="6"/>
    </row>
    <row r="78" spans="12:36" ht="13.5">
      <c r="L78" t="s">
        <v>305</v>
      </c>
      <c r="M78" s="219">
        <v>8931882</v>
      </c>
      <c r="U78" s="243"/>
      <c r="V78" s="243"/>
      <c r="W78" s="243"/>
      <c r="X78" s="243"/>
      <c r="AC78" s="6"/>
      <c r="AD78" s="152"/>
      <c r="AE78" s="6"/>
      <c r="AF78" s="6"/>
      <c r="AG78" s="6"/>
      <c r="AH78" s="6"/>
      <c r="AI78" s="6"/>
      <c r="AJ78" s="6"/>
    </row>
    <row r="79" spans="12:36" ht="13.5">
      <c r="L79" t="s">
        <v>306</v>
      </c>
      <c r="M79" s="219">
        <v>5034174</v>
      </c>
      <c r="T79" s="162"/>
      <c r="U79" s="173"/>
      <c r="V79" s="173"/>
      <c r="W79" s="173"/>
      <c r="X79" s="173"/>
      <c r="AC79" s="6"/>
      <c r="AD79" s="152"/>
      <c r="AE79" s="6"/>
      <c r="AF79" s="6"/>
      <c r="AG79" s="6"/>
      <c r="AH79" s="6"/>
      <c r="AI79" s="6"/>
      <c r="AJ79" s="6"/>
    </row>
    <row r="80" spans="12:36" ht="13.5">
      <c r="L80" t="s">
        <v>64</v>
      </c>
      <c r="M80" s="219">
        <v>6387998</v>
      </c>
      <c r="T80" s="152"/>
      <c r="U80" s="159"/>
      <c r="V80" s="159"/>
      <c r="W80" s="159"/>
      <c r="X80" s="159"/>
      <c r="AC80" s="6"/>
      <c r="AD80" s="154"/>
      <c r="AE80" s="6"/>
      <c r="AF80" s="6"/>
      <c r="AG80" s="6"/>
      <c r="AH80" s="6"/>
      <c r="AI80" s="6"/>
      <c r="AJ80" s="6"/>
    </row>
    <row r="81" spans="12:24" ht="13.5">
      <c r="L81" t="s">
        <v>307</v>
      </c>
      <c r="M81" s="219">
        <v>94208631</v>
      </c>
      <c r="R81" s="3"/>
      <c r="S81" s="3"/>
      <c r="T81" s="152"/>
      <c r="U81" s="160"/>
      <c r="V81" s="160"/>
      <c r="W81" s="159"/>
      <c r="X81" s="159"/>
    </row>
    <row r="82" spans="18:24" ht="13.5">
      <c r="R82" s="3"/>
      <c r="S82" s="3"/>
      <c r="T82" s="152"/>
      <c r="U82" s="160"/>
      <c r="V82" s="160"/>
      <c r="W82" s="164"/>
      <c r="X82" s="165"/>
    </row>
    <row r="83" spans="18:24" ht="13.5">
      <c r="R83" s="3"/>
      <c r="S83" s="3"/>
      <c r="T83" s="152"/>
      <c r="U83" s="160"/>
      <c r="V83" s="160"/>
      <c r="W83" s="160"/>
      <c r="X83" s="160"/>
    </row>
    <row r="84" spans="14:24" ht="13.5">
      <c r="N84" s="217"/>
      <c r="P84" s="217"/>
      <c r="Q84" s="217"/>
      <c r="R84" s="3"/>
      <c r="S84" s="3"/>
      <c r="T84" s="152"/>
      <c r="U84" s="160"/>
      <c r="V84" s="160"/>
      <c r="W84" s="160"/>
      <c r="X84" s="160"/>
    </row>
    <row r="85" spans="13:24" ht="13.5">
      <c r="M85" s="217"/>
      <c r="N85" s="217"/>
      <c r="O85" s="217"/>
      <c r="R85" s="3"/>
      <c r="S85" s="3"/>
      <c r="T85" s="167"/>
      <c r="U85" s="160"/>
      <c r="V85" s="160"/>
      <c r="W85" s="160"/>
      <c r="X85" s="160"/>
    </row>
    <row r="86" spans="10:24" ht="13.5">
      <c r="J86" s="217"/>
      <c r="K86" s="217"/>
      <c r="L86" s="217"/>
      <c r="R86" s="3"/>
      <c r="S86" s="3"/>
      <c r="T86" s="166"/>
      <c r="U86" s="160"/>
      <c r="V86" s="160"/>
      <c r="W86" s="160"/>
      <c r="X86" s="160"/>
    </row>
    <row r="87" spans="16:24" ht="13.5">
      <c r="P87" s="3"/>
      <c r="Q87" s="3"/>
      <c r="R87" s="3"/>
      <c r="S87" s="3"/>
      <c r="T87" s="152"/>
      <c r="U87" s="160"/>
      <c r="V87" s="160"/>
      <c r="W87" s="160"/>
      <c r="X87" s="160"/>
    </row>
    <row r="88" spans="1:24" ht="13.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P88" s="3"/>
      <c r="Q88" s="3"/>
      <c r="R88" s="3"/>
      <c r="S88" s="3"/>
      <c r="T88" s="152"/>
      <c r="U88" s="160"/>
      <c r="V88" s="160"/>
      <c r="W88" s="160"/>
      <c r="X88" s="160"/>
    </row>
    <row r="89" spans="1:24" ht="13.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P89" s="3"/>
      <c r="Q89" s="3"/>
      <c r="R89" s="3"/>
      <c r="S89" s="3"/>
      <c r="T89" s="152"/>
      <c r="U89" s="160"/>
      <c r="V89" s="160"/>
      <c r="W89" s="160"/>
      <c r="X89" s="160"/>
    </row>
    <row r="90" spans="1:24" ht="13.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P90" s="3"/>
      <c r="Q90" s="3"/>
      <c r="R90" s="3"/>
      <c r="S90" s="3"/>
      <c r="T90" s="152"/>
      <c r="U90" s="160"/>
      <c r="V90" s="160"/>
      <c r="W90" s="160"/>
      <c r="X90" s="160"/>
    </row>
    <row r="91" spans="1:24" ht="13.5">
      <c r="A91" s="146"/>
      <c r="B91" s="146"/>
      <c r="C91" s="146"/>
      <c r="D91" s="146"/>
      <c r="E91" s="146"/>
      <c r="F91" s="146"/>
      <c r="G91" s="146"/>
      <c r="H91" s="146"/>
      <c r="I91" s="146"/>
      <c r="J91" s="220"/>
      <c r="P91" s="3"/>
      <c r="Q91" s="3"/>
      <c r="R91" s="3"/>
      <c r="S91" s="3"/>
      <c r="T91" s="152"/>
      <c r="U91" s="160"/>
      <c r="V91" s="160"/>
      <c r="W91" s="160"/>
      <c r="X91" s="160"/>
    </row>
    <row r="92" spans="1:24" ht="13.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P92" s="3"/>
      <c r="Q92" s="3"/>
      <c r="R92" s="3"/>
      <c r="S92" s="3"/>
      <c r="T92" s="152"/>
      <c r="U92" s="160"/>
      <c r="V92" s="160"/>
      <c r="W92" s="160"/>
      <c r="X92" s="160"/>
    </row>
    <row r="93" spans="1:24" ht="13.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P93" s="3"/>
      <c r="Q93" s="3"/>
      <c r="R93" s="3"/>
      <c r="S93" s="3"/>
      <c r="T93" s="152"/>
      <c r="U93" s="160"/>
      <c r="V93" s="160"/>
      <c r="W93" s="160"/>
      <c r="X93" s="160"/>
    </row>
    <row r="94" spans="1:24" ht="13.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P94" s="3"/>
      <c r="Q94" s="3"/>
      <c r="R94" s="3"/>
      <c r="S94" s="3"/>
      <c r="T94" s="152"/>
      <c r="U94" s="160"/>
      <c r="V94" s="160"/>
      <c r="W94" s="160"/>
      <c r="X94" s="160"/>
    </row>
    <row r="95" spans="1:24" ht="13.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L95" s="3"/>
      <c r="M95" s="6"/>
      <c r="N95" s="6"/>
      <c r="O95" s="6"/>
      <c r="P95" s="3"/>
      <c r="Q95" s="3"/>
      <c r="R95" s="3"/>
      <c r="S95" s="3"/>
      <c r="T95" s="152"/>
      <c r="U95" s="160"/>
      <c r="V95" s="160"/>
      <c r="W95" s="160"/>
      <c r="X95" s="160"/>
    </row>
    <row r="96" spans="1:23" ht="13.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P96" s="3"/>
      <c r="Q96" s="3"/>
      <c r="R96" s="3"/>
      <c r="S96" s="3"/>
      <c r="T96" s="162"/>
      <c r="W96" s="3"/>
    </row>
    <row r="97" spans="1:23" ht="13.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P97" s="3"/>
      <c r="Q97" s="3"/>
      <c r="R97" s="3"/>
      <c r="S97" s="244"/>
      <c r="T97" s="246"/>
      <c r="U97" s="247"/>
      <c r="W97" s="3"/>
    </row>
    <row r="98" spans="1:23" ht="13.5">
      <c r="A98" s="146"/>
      <c r="B98" s="146"/>
      <c r="C98" s="146"/>
      <c r="D98" s="146"/>
      <c r="E98" s="146"/>
      <c r="F98" s="146"/>
      <c r="G98" s="146"/>
      <c r="H98" s="146"/>
      <c r="P98" s="3"/>
      <c r="Q98" s="3"/>
      <c r="R98" s="3"/>
      <c r="S98" s="245"/>
      <c r="T98" s="221"/>
      <c r="U98" s="221"/>
      <c r="W98" s="3"/>
    </row>
    <row r="99" spans="1:23" ht="13.5">
      <c r="A99" s="146"/>
      <c r="B99" s="146"/>
      <c r="C99" s="146"/>
      <c r="D99" s="146"/>
      <c r="E99" s="146"/>
      <c r="F99" s="146"/>
      <c r="G99" s="146"/>
      <c r="H99" s="146"/>
      <c r="P99" s="3"/>
      <c r="Q99" s="3"/>
      <c r="R99" s="3"/>
      <c r="S99" s="234"/>
      <c r="T99" s="236"/>
      <c r="U99" s="238"/>
      <c r="W99" s="3"/>
    </row>
    <row r="100" spans="1:23" ht="13.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L100" s="3"/>
      <c r="M100" s="240"/>
      <c r="N100" s="241"/>
      <c r="O100" s="242"/>
      <c r="P100" s="3"/>
      <c r="Q100" s="3"/>
      <c r="R100" s="3"/>
      <c r="S100" s="235"/>
      <c r="T100" s="237"/>
      <c r="U100" s="239"/>
      <c r="W100" s="3"/>
    </row>
    <row r="101" spans="1:23" ht="13.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L101" s="3"/>
      <c r="M101" s="240"/>
      <c r="N101" s="241"/>
      <c r="O101" s="242"/>
      <c r="P101" s="3"/>
      <c r="Q101" s="3"/>
      <c r="R101" s="3"/>
      <c r="S101">
        <v>1</v>
      </c>
      <c r="T101" t="s">
        <v>293</v>
      </c>
      <c r="U101">
        <v>86.01</v>
      </c>
      <c r="W101" s="3"/>
    </row>
    <row r="102" spans="1:23" ht="13.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P102" s="3"/>
      <c r="Q102" s="3"/>
      <c r="R102" s="3"/>
      <c r="S102">
        <v>2</v>
      </c>
      <c r="T102" t="s">
        <v>291</v>
      </c>
      <c r="U102">
        <v>85.39</v>
      </c>
      <c r="W102" s="3"/>
    </row>
    <row r="103" spans="1:23" ht="13.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P103" s="3"/>
      <c r="Q103" s="3"/>
      <c r="R103" s="3"/>
      <c r="S103">
        <v>3</v>
      </c>
      <c r="T103" t="s">
        <v>290</v>
      </c>
      <c r="U103">
        <v>85.31</v>
      </c>
      <c r="W103" s="3"/>
    </row>
    <row r="104" spans="1:23" ht="13.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P104" s="3"/>
      <c r="Q104" s="3"/>
      <c r="R104" s="3"/>
      <c r="S104">
        <v>4</v>
      </c>
      <c r="T104" t="s">
        <v>292</v>
      </c>
      <c r="U104">
        <v>85.3</v>
      </c>
      <c r="W104" s="3"/>
    </row>
    <row r="105" spans="1:23" ht="13.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P105" s="3"/>
      <c r="Q105" s="3"/>
      <c r="R105" s="3"/>
      <c r="S105">
        <v>5</v>
      </c>
      <c r="T105" t="s">
        <v>294</v>
      </c>
      <c r="U105">
        <v>85.3</v>
      </c>
      <c r="W105" s="3"/>
    </row>
    <row r="106" spans="1:23" ht="13.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Q106" s="3"/>
      <c r="R106" s="3"/>
      <c r="S106">
        <v>6</v>
      </c>
      <c r="T106" t="s">
        <v>295</v>
      </c>
      <c r="U106">
        <v>85.25</v>
      </c>
      <c r="W106" s="3"/>
    </row>
    <row r="107" spans="1:21" ht="13.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P107" s="3"/>
      <c r="S107">
        <v>7</v>
      </c>
      <c r="T107" t="s">
        <v>296</v>
      </c>
      <c r="U107">
        <v>85.24</v>
      </c>
    </row>
    <row r="108" spans="1:21" ht="13.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S108">
        <v>8</v>
      </c>
      <c r="T108" t="s">
        <v>297</v>
      </c>
      <c r="U108">
        <v>85.21</v>
      </c>
    </row>
    <row r="109" spans="1:21" ht="13.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S109">
        <v>9</v>
      </c>
      <c r="T109" t="s">
        <v>298</v>
      </c>
      <c r="U109">
        <v>85.19</v>
      </c>
    </row>
    <row r="110" spans="1:21" ht="13.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S110">
        <v>10</v>
      </c>
      <c r="T110" t="s">
        <v>299</v>
      </c>
      <c r="U110">
        <v>85.18</v>
      </c>
    </row>
    <row r="111" spans="1:10" ht="13.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</row>
    <row r="112" spans="1:10" ht="13.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</row>
    <row r="113" spans="1:10" ht="13.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</row>
    <row r="114" spans="1:10" ht="13.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</row>
    <row r="115" spans="1:10" ht="13.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</row>
    <row r="116" spans="1:10" ht="13.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</row>
    <row r="117" spans="1:10" ht="13.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</row>
    <row r="118" spans="1:10" ht="13.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</row>
    <row r="119" spans="1:10" ht="13.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</row>
    <row r="120" spans="1:10" ht="13.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</row>
    <row r="121" spans="1:10" ht="13.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</row>
    <row r="122" spans="1:10" ht="13.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</row>
    <row r="123" spans="1:10" ht="13.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</row>
    <row r="124" spans="1:10" ht="13.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</row>
    <row r="125" spans="1:10" ht="13.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</row>
    <row r="126" spans="1:10" ht="13.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</row>
    <row r="127" spans="1:10" ht="13.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</row>
    <row r="128" spans="1:10" ht="13.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</row>
    <row r="129" spans="1:10" ht="13.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</row>
    <row r="130" spans="1:10" ht="13.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</row>
    <row r="131" spans="1:10" ht="13.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</row>
    <row r="132" spans="1:10" ht="13.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</row>
    <row r="133" spans="1:10" ht="13.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</row>
    <row r="134" spans="1:10" ht="13.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</row>
    <row r="135" spans="1:10" ht="13.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</row>
    <row r="136" spans="1:10" ht="13.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</row>
    <row r="137" spans="1:10" ht="13.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</row>
    <row r="138" spans="1:10" ht="13.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</row>
    <row r="139" spans="1:10" ht="13.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</row>
    <row r="140" spans="1:10" ht="13.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</row>
    <row r="141" spans="1:10" ht="13.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</row>
    <row r="142" spans="1:10" ht="13.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</row>
    <row r="143" spans="1:10" ht="13.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</row>
    <row r="144" spans="1:10" ht="13.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</row>
    <row r="145" spans="1:10" ht="13.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</row>
    <row r="146" spans="1:10" ht="13.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</row>
    <row r="147" spans="1:10" ht="13.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</row>
    <row r="148" spans="1:10" ht="13.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</row>
    <row r="149" spans="1:10" ht="13.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</row>
    <row r="150" spans="1:10" ht="13.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</row>
    <row r="151" spans="1:10" ht="13.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</row>
    <row r="152" spans="1:10" ht="13.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</row>
    <row r="153" spans="1:10" ht="13.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</row>
    <row r="154" spans="1:10" ht="13.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</row>
    <row r="155" spans="1:10" ht="13.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</row>
    <row r="156" spans="1:10" ht="13.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</row>
    <row r="157" spans="1:10" ht="13.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</row>
    <row r="158" spans="1:10" ht="13.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</row>
    <row r="159" spans="1:10" ht="13.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</row>
    <row r="160" spans="1:10" ht="13.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</row>
    <row r="161" spans="1:10" ht="13.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</row>
    <row r="162" spans="1:10" ht="13.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</row>
    <row r="163" spans="1:10" ht="13.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</row>
    <row r="164" spans="1:10" ht="13.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</row>
    <row r="165" spans="1:10" ht="13.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</row>
    <row r="166" spans="1:10" ht="13.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</row>
    <row r="167" spans="1:10" ht="13.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</row>
    <row r="168" spans="1:10" ht="13.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</row>
    <row r="169" spans="1:10" ht="13.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</row>
    <row r="170" spans="1:10" ht="13.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</row>
    <row r="171" spans="1:10" ht="13.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</row>
    <row r="172" spans="1:10" ht="13.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</row>
    <row r="173" spans="1:10" ht="13.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</row>
    <row r="174" spans="1:10" ht="13.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</row>
    <row r="175" spans="1:10" ht="13.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</row>
    <row r="176" spans="1:10" ht="13.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</row>
    <row r="177" spans="1:10" ht="13.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</row>
    <row r="178" spans="1:10" ht="13.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</row>
    <row r="179" spans="1:10" ht="13.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</row>
    <row r="180" spans="1:10" ht="13.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</row>
    <row r="181" spans="1:10" ht="13.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</row>
    <row r="182" spans="1:10" ht="13.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</row>
    <row r="183" spans="1:10" ht="13.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</row>
    <row r="184" spans="1:10" ht="13.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</row>
    <row r="185" spans="1:10" ht="13.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</row>
    <row r="186" spans="1:10" ht="13.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</row>
    <row r="187" spans="1:10" ht="13.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</row>
    <row r="188" spans="1:10" ht="13.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</row>
    <row r="189" spans="1:10" ht="13.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</row>
    <row r="190" spans="1:10" ht="13.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</row>
    <row r="191" spans="1:10" ht="13.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</row>
    <row r="192" spans="1:10" ht="13.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</row>
    <row r="193" spans="1:10" ht="13.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</row>
    <row r="194" spans="1:10" ht="13.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</row>
    <row r="195" spans="1:10" ht="13.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</row>
    <row r="196" spans="1:10" ht="13.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</row>
    <row r="197" spans="1:10" ht="13.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</row>
    <row r="198" spans="1:10" ht="13.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</row>
    <row r="199" spans="1:10" ht="13.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</row>
    <row r="200" spans="1:10" ht="13.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</row>
    <row r="201" spans="1:10" ht="13.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</row>
    <row r="202" spans="1:10" ht="13.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</row>
    <row r="203" spans="1:10" ht="13.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</row>
    <row r="204" spans="1:10" ht="13.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</row>
    <row r="205" spans="1:10" ht="13.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</row>
    <row r="206" spans="1:10" ht="13.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</row>
    <row r="207" spans="1:10" ht="13.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</row>
    <row r="208" spans="1:10" ht="13.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</row>
    <row r="209" spans="1:10" ht="13.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</row>
    <row r="210" spans="1:10" ht="13.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</row>
    <row r="211" spans="1:10" ht="13.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</row>
    <row r="212" spans="1:10" ht="13.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</row>
    <row r="213" spans="1:10" ht="13.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</row>
    <row r="214" spans="1:10" ht="13.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</row>
    <row r="215" spans="1:10" ht="13.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</row>
    <row r="216" spans="1:10" ht="13.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</row>
    <row r="217" spans="1:10" ht="13.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</row>
    <row r="218" spans="1:10" ht="13.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</row>
    <row r="219" spans="1:10" ht="13.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</row>
    <row r="220" spans="1:10" ht="13.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</row>
    <row r="221" spans="1:10" ht="13.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</row>
    <row r="222" spans="1:10" ht="13.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</row>
    <row r="223" spans="1:10" ht="13.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</row>
    <row r="224" spans="1:10" ht="13.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</row>
    <row r="225" spans="1:10" ht="13.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</row>
    <row r="226" spans="1:10" ht="13.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</row>
    <row r="227" spans="1:10" ht="13.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</row>
    <row r="228" spans="1:10" ht="13.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</row>
    <row r="229" spans="1:10" ht="13.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</row>
    <row r="230" spans="1:10" ht="13.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</row>
    <row r="231" spans="1:10" ht="13.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</row>
    <row r="232" spans="1:10" ht="13.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</row>
    <row r="233" spans="1:10" ht="13.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</row>
    <row r="234" spans="1:10" ht="13.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</row>
    <row r="235" spans="1:10" ht="13.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</row>
    <row r="236" spans="1:10" ht="13.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</row>
    <row r="237" spans="1:10" ht="13.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</row>
    <row r="238" spans="1:10" ht="13.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</row>
    <row r="239" spans="1:10" ht="13.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</row>
    <row r="240" spans="1:10" ht="13.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</row>
    <row r="241" spans="1:10" ht="13.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</row>
    <row r="242" spans="1:10" ht="13.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</row>
    <row r="243" spans="1:10" ht="13.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</row>
    <row r="244" spans="1:10" ht="13.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</row>
    <row r="245" spans="1:10" ht="13.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</row>
    <row r="246" spans="1:10" ht="13.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</row>
    <row r="247" spans="1:10" ht="13.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</row>
  </sheetData>
  <mergeCells count="30">
    <mergeCell ref="G6:I7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U78:V78"/>
    <mergeCell ref="W78:X78"/>
    <mergeCell ref="S97:S98"/>
    <mergeCell ref="T97:U97"/>
    <mergeCell ref="S99:S100"/>
    <mergeCell ref="T99:T100"/>
    <mergeCell ref="U99:U100"/>
    <mergeCell ref="M100:M101"/>
    <mergeCell ref="N100:N101"/>
    <mergeCell ref="O100:O101"/>
  </mergeCells>
  <printOptions/>
  <pageMargins left="0.75" right="0.75" top="1" bottom="1" header="0.512" footer="0.512"/>
  <pageSetup orientation="portrait" paperSize="9" scale="90" r:id="rId2"/>
  <rowBreaks count="1" manualBreakCount="1">
    <brk id="62" max="255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3.625" style="0" customWidth="1"/>
    <col min="2" max="6" width="14.25390625" style="0" customWidth="1"/>
    <col min="7" max="13" width="8.125" style="0" customWidth="1"/>
    <col min="14" max="15" width="8.625" style="0" customWidth="1"/>
    <col min="16" max="16" width="11.625" style="0" customWidth="1"/>
  </cols>
  <sheetData>
    <row r="1" spans="1:5" ht="19.5" customHeight="1">
      <c r="A1" s="77" t="s">
        <v>53</v>
      </c>
      <c r="E1" s="66"/>
    </row>
    <row r="2" ht="14.25" thickBot="1"/>
    <row r="3" spans="1:16" s="48" customFormat="1" ht="24" customHeight="1">
      <c r="A3" s="46"/>
      <c r="B3" s="186" t="s">
        <v>32</v>
      </c>
      <c r="C3" s="187"/>
      <c r="D3" s="187"/>
      <c r="E3" s="187"/>
      <c r="F3" s="187"/>
      <c r="G3" s="187" t="s">
        <v>33</v>
      </c>
      <c r="H3" s="187"/>
      <c r="I3" s="187"/>
      <c r="J3" s="187"/>
      <c r="K3" s="187"/>
      <c r="L3" s="187"/>
      <c r="M3" s="266"/>
      <c r="N3" s="175" t="s">
        <v>34</v>
      </c>
      <c r="O3" s="175" t="s">
        <v>35</v>
      </c>
      <c r="P3" s="47"/>
    </row>
    <row r="4" spans="1:16" s="48" customFormat="1" ht="24" customHeight="1">
      <c r="A4" s="49" t="s">
        <v>36</v>
      </c>
      <c r="B4" s="50" t="s">
        <v>153</v>
      </c>
      <c r="C4" s="176" t="s">
        <v>37</v>
      </c>
      <c r="D4" s="177"/>
      <c r="E4" s="178"/>
      <c r="F4" s="258" t="s">
        <v>38</v>
      </c>
      <c r="G4" s="177" t="s">
        <v>39</v>
      </c>
      <c r="H4" s="178"/>
      <c r="I4" s="176" t="s">
        <v>40</v>
      </c>
      <c r="J4" s="177"/>
      <c r="K4" s="177"/>
      <c r="L4" s="178"/>
      <c r="M4" s="179" t="s">
        <v>41</v>
      </c>
      <c r="N4" s="257"/>
      <c r="O4" s="180"/>
      <c r="P4" s="51" t="s">
        <v>42</v>
      </c>
    </row>
    <row r="5" spans="1:16" s="48" customFormat="1" ht="12" customHeight="1">
      <c r="A5" s="49"/>
      <c r="B5" s="181" t="s">
        <v>43</v>
      </c>
      <c r="C5" s="179" t="s">
        <v>154</v>
      </c>
      <c r="D5" s="179" t="s">
        <v>155</v>
      </c>
      <c r="E5" s="179" t="s">
        <v>156</v>
      </c>
      <c r="F5" s="259"/>
      <c r="G5" s="267" t="s">
        <v>157</v>
      </c>
      <c r="H5" s="179" t="s">
        <v>44</v>
      </c>
      <c r="I5" s="179" t="s">
        <v>45</v>
      </c>
      <c r="J5" s="179" t="s">
        <v>46</v>
      </c>
      <c r="K5" s="179" t="s">
        <v>47</v>
      </c>
      <c r="L5" s="179" t="s">
        <v>46</v>
      </c>
      <c r="M5" s="265"/>
      <c r="N5" s="261" t="s">
        <v>48</v>
      </c>
      <c r="O5" s="262"/>
      <c r="P5" s="51"/>
    </row>
    <row r="6" spans="1:16" s="48" customFormat="1" ht="12" customHeight="1">
      <c r="A6" s="49" t="s">
        <v>49</v>
      </c>
      <c r="B6" s="182"/>
      <c r="C6" s="180"/>
      <c r="D6" s="180"/>
      <c r="E6" s="180"/>
      <c r="F6" s="260"/>
      <c r="G6" s="257"/>
      <c r="H6" s="180"/>
      <c r="I6" s="180"/>
      <c r="J6" s="180"/>
      <c r="K6" s="180"/>
      <c r="L6" s="180"/>
      <c r="M6" s="180"/>
      <c r="N6" s="263"/>
      <c r="O6" s="264"/>
      <c r="P6" s="52" t="s">
        <v>49</v>
      </c>
    </row>
    <row r="7" spans="1:16" s="48" customFormat="1" ht="24" customHeight="1" thickBot="1">
      <c r="A7" s="53"/>
      <c r="B7" s="174"/>
      <c r="C7" s="183" t="s">
        <v>158</v>
      </c>
      <c r="D7" s="184"/>
      <c r="E7" s="184"/>
      <c r="F7" s="184"/>
      <c r="G7" s="255" t="s">
        <v>10</v>
      </c>
      <c r="H7" s="256"/>
      <c r="I7" s="256"/>
      <c r="J7" s="256"/>
      <c r="K7" s="256"/>
      <c r="L7" s="256"/>
      <c r="M7" s="256"/>
      <c r="N7" s="253" t="s">
        <v>50</v>
      </c>
      <c r="O7" s="254"/>
      <c r="P7" s="54"/>
    </row>
    <row r="8" spans="1:16" s="48" customFormat="1" ht="24.75" customHeight="1">
      <c r="A8" s="55" t="s">
        <v>159</v>
      </c>
      <c r="B8" s="56">
        <v>82112</v>
      </c>
      <c r="C8" s="188">
        <f>+D8+E8</f>
        <v>209756</v>
      </c>
      <c r="D8" s="188">
        <v>103241</v>
      </c>
      <c r="E8" s="188">
        <v>106515</v>
      </c>
      <c r="F8" s="189">
        <v>301</v>
      </c>
      <c r="G8" s="56">
        <v>2286</v>
      </c>
      <c r="H8" s="56">
        <v>1591</v>
      </c>
      <c r="I8" s="188">
        <v>13790</v>
      </c>
      <c r="J8" s="188">
        <v>5700</v>
      </c>
      <c r="K8" s="188">
        <v>14120</v>
      </c>
      <c r="L8" s="188">
        <v>6618</v>
      </c>
      <c r="M8" s="190">
        <f>F8-(+G8+I8-H8-K8)</f>
        <v>-64</v>
      </c>
      <c r="N8" s="188">
        <v>1596</v>
      </c>
      <c r="O8" s="57">
        <v>509</v>
      </c>
      <c r="P8" s="58" t="s">
        <v>160</v>
      </c>
    </row>
    <row r="9" spans="1:16" s="48" customFormat="1" ht="24.75" customHeight="1">
      <c r="A9" s="59" t="s">
        <v>161</v>
      </c>
      <c r="B9" s="56">
        <v>82434</v>
      </c>
      <c r="C9" s="188">
        <f>+D9+E9</f>
        <v>209512</v>
      </c>
      <c r="D9" s="188">
        <v>103143</v>
      </c>
      <c r="E9" s="188">
        <v>106369</v>
      </c>
      <c r="F9" s="189">
        <f>+C9-C8</f>
        <v>-244</v>
      </c>
      <c r="G9" s="56">
        <v>2231</v>
      </c>
      <c r="H9" s="56">
        <v>1640</v>
      </c>
      <c r="I9" s="188">
        <v>12847</v>
      </c>
      <c r="J9" s="188">
        <v>5397</v>
      </c>
      <c r="K9" s="188">
        <v>13617</v>
      </c>
      <c r="L9" s="188">
        <v>6090</v>
      </c>
      <c r="M9" s="190">
        <f aca="true" t="shared" si="0" ref="M9:M17">F9-(+G9+I9-H9-K9)</f>
        <v>-65</v>
      </c>
      <c r="N9" s="188">
        <v>1447</v>
      </c>
      <c r="O9" s="57">
        <v>488</v>
      </c>
      <c r="P9" s="60" t="s">
        <v>162</v>
      </c>
    </row>
    <row r="10" spans="1:16" s="48" customFormat="1" ht="24.75" customHeight="1">
      <c r="A10" s="59" t="s">
        <v>163</v>
      </c>
      <c r="B10" s="56">
        <v>82861</v>
      </c>
      <c r="C10" s="188">
        <f>+D10+E10</f>
        <v>208904</v>
      </c>
      <c r="D10" s="188">
        <v>102738</v>
      </c>
      <c r="E10" s="188">
        <v>106166</v>
      </c>
      <c r="F10" s="189">
        <f>+C10-C9</f>
        <v>-608</v>
      </c>
      <c r="G10" s="56">
        <v>2096</v>
      </c>
      <c r="H10" s="56">
        <v>1622</v>
      </c>
      <c r="I10" s="188">
        <v>12059</v>
      </c>
      <c r="J10" s="188">
        <v>5066</v>
      </c>
      <c r="K10" s="188">
        <v>13078</v>
      </c>
      <c r="L10" s="188">
        <v>5764</v>
      </c>
      <c r="M10" s="190">
        <f t="shared" si="0"/>
        <v>-63</v>
      </c>
      <c r="N10" s="188">
        <v>1876</v>
      </c>
      <c r="O10" s="57">
        <v>564</v>
      </c>
      <c r="P10" s="60" t="s">
        <v>164</v>
      </c>
    </row>
    <row r="11" spans="1:16" s="48" customFormat="1" ht="13.5" customHeight="1">
      <c r="A11" s="61" t="s">
        <v>2</v>
      </c>
      <c r="B11" s="57"/>
      <c r="C11" s="188"/>
      <c r="D11" s="191"/>
      <c r="E11" s="191"/>
      <c r="F11" s="189"/>
      <c r="G11" s="57" t="s">
        <v>7</v>
      </c>
      <c r="H11" s="57" t="s">
        <v>8</v>
      </c>
      <c r="I11" s="191" t="s">
        <v>0</v>
      </c>
      <c r="J11" s="191" t="s">
        <v>7</v>
      </c>
      <c r="K11" s="191" t="s">
        <v>0</v>
      </c>
      <c r="L11" s="191" t="s">
        <v>8</v>
      </c>
      <c r="M11" s="190"/>
      <c r="N11" s="191" t="s">
        <v>8</v>
      </c>
      <c r="O11" s="57" t="s">
        <v>9</v>
      </c>
      <c r="P11" s="62" t="s">
        <v>2</v>
      </c>
    </row>
    <row r="12" spans="1:16" s="48" customFormat="1" ht="24.75" customHeight="1">
      <c r="A12" s="61" t="s">
        <v>165</v>
      </c>
      <c r="B12" s="56">
        <v>82905</v>
      </c>
      <c r="C12" s="188">
        <f aca="true" t="shared" si="1" ref="C12:C17">+D12+E12</f>
        <v>209024</v>
      </c>
      <c r="D12" s="188">
        <v>102772</v>
      </c>
      <c r="E12" s="188">
        <v>106252</v>
      </c>
      <c r="F12" s="189">
        <v>50</v>
      </c>
      <c r="G12" s="57">
        <v>189</v>
      </c>
      <c r="H12" s="57">
        <v>167</v>
      </c>
      <c r="I12" s="192">
        <v>1029</v>
      </c>
      <c r="J12" s="192">
        <v>405</v>
      </c>
      <c r="K12" s="192">
        <v>1004</v>
      </c>
      <c r="L12" s="192">
        <v>429</v>
      </c>
      <c r="M12" s="190">
        <f t="shared" si="0"/>
        <v>3</v>
      </c>
      <c r="N12" s="191">
        <v>204</v>
      </c>
      <c r="O12" s="57">
        <v>60</v>
      </c>
      <c r="P12" s="193" t="s">
        <v>166</v>
      </c>
    </row>
    <row r="13" spans="1:16" s="48" customFormat="1" ht="24.75" customHeight="1">
      <c r="A13" s="59" t="s">
        <v>167</v>
      </c>
      <c r="B13" s="56">
        <v>82918</v>
      </c>
      <c r="C13" s="188">
        <f t="shared" si="1"/>
        <v>208975</v>
      </c>
      <c r="D13" s="188">
        <v>102784</v>
      </c>
      <c r="E13" s="188">
        <v>106191</v>
      </c>
      <c r="F13" s="189">
        <f>+C13-C12</f>
        <v>-49</v>
      </c>
      <c r="G13" s="57">
        <v>156</v>
      </c>
      <c r="H13" s="57">
        <v>115</v>
      </c>
      <c r="I13" s="192">
        <v>632</v>
      </c>
      <c r="J13" s="192">
        <v>284</v>
      </c>
      <c r="K13" s="192">
        <v>720</v>
      </c>
      <c r="L13" s="192">
        <v>372</v>
      </c>
      <c r="M13" s="190">
        <f t="shared" si="0"/>
        <v>-2</v>
      </c>
      <c r="N13" s="191">
        <v>233</v>
      </c>
      <c r="O13" s="57">
        <v>49</v>
      </c>
      <c r="P13" s="135" t="s">
        <v>168</v>
      </c>
    </row>
    <row r="14" spans="1:16" s="48" customFormat="1" ht="24.75" customHeight="1">
      <c r="A14" s="59" t="s">
        <v>169</v>
      </c>
      <c r="B14" s="56">
        <v>82861</v>
      </c>
      <c r="C14" s="188">
        <f t="shared" si="1"/>
        <v>208904</v>
      </c>
      <c r="D14" s="188">
        <v>102738</v>
      </c>
      <c r="E14" s="188">
        <v>106166</v>
      </c>
      <c r="F14" s="189">
        <f>+C14-C13</f>
        <v>-71</v>
      </c>
      <c r="G14" s="57">
        <v>201</v>
      </c>
      <c r="H14" s="57">
        <v>147</v>
      </c>
      <c r="I14" s="192">
        <v>646</v>
      </c>
      <c r="J14" s="192">
        <v>310</v>
      </c>
      <c r="K14" s="192">
        <v>770</v>
      </c>
      <c r="L14" s="192">
        <v>363</v>
      </c>
      <c r="M14" s="190">
        <f t="shared" si="0"/>
        <v>-1</v>
      </c>
      <c r="N14" s="191">
        <v>161</v>
      </c>
      <c r="O14" s="57">
        <v>58</v>
      </c>
      <c r="P14" s="135" t="s">
        <v>170</v>
      </c>
    </row>
    <row r="15" spans="1:16" s="48" customFormat="1" ht="24.75" customHeight="1">
      <c r="A15" s="59" t="s">
        <v>171</v>
      </c>
      <c r="B15" s="56">
        <v>82898</v>
      </c>
      <c r="C15" s="188">
        <f t="shared" si="1"/>
        <v>208913</v>
      </c>
      <c r="D15" s="188">
        <v>102755</v>
      </c>
      <c r="E15" s="188">
        <v>106158</v>
      </c>
      <c r="F15" s="189">
        <f>+C15-C14</f>
        <v>9</v>
      </c>
      <c r="G15" s="57">
        <v>151</v>
      </c>
      <c r="H15" s="57">
        <v>183</v>
      </c>
      <c r="I15" s="192">
        <v>631</v>
      </c>
      <c r="J15" s="192">
        <v>252</v>
      </c>
      <c r="K15" s="192">
        <v>583</v>
      </c>
      <c r="L15" s="192">
        <v>250</v>
      </c>
      <c r="M15" s="190">
        <f t="shared" si="0"/>
        <v>-7</v>
      </c>
      <c r="N15" s="191">
        <v>149</v>
      </c>
      <c r="O15" s="57">
        <v>46</v>
      </c>
      <c r="P15" s="135" t="s">
        <v>172</v>
      </c>
    </row>
    <row r="16" spans="1:16" s="48" customFormat="1" ht="24.75" customHeight="1">
      <c r="A16" s="59" t="s">
        <v>173</v>
      </c>
      <c r="B16" s="56">
        <v>82912</v>
      </c>
      <c r="C16" s="188">
        <f t="shared" si="1"/>
        <v>208776</v>
      </c>
      <c r="D16" s="188">
        <v>102672</v>
      </c>
      <c r="E16" s="188">
        <v>106104</v>
      </c>
      <c r="F16" s="189">
        <f>+C16-C15</f>
        <v>-137</v>
      </c>
      <c r="G16" s="57">
        <v>159</v>
      </c>
      <c r="H16" s="57">
        <v>146</v>
      </c>
      <c r="I16" s="192">
        <v>674</v>
      </c>
      <c r="J16" s="192">
        <v>283</v>
      </c>
      <c r="K16" s="192">
        <v>822</v>
      </c>
      <c r="L16" s="192">
        <v>394</v>
      </c>
      <c r="M16" s="190">
        <f t="shared" si="0"/>
        <v>-2</v>
      </c>
      <c r="N16" s="191">
        <v>144</v>
      </c>
      <c r="O16" s="194">
        <v>44</v>
      </c>
      <c r="P16" s="135" t="s">
        <v>174</v>
      </c>
    </row>
    <row r="17" spans="1:16" s="48" customFormat="1" ht="24.75" customHeight="1" thickBot="1">
      <c r="A17" s="59" t="s">
        <v>175</v>
      </c>
      <c r="B17" s="56">
        <v>82611</v>
      </c>
      <c r="C17" s="188">
        <f t="shared" si="1"/>
        <v>207840</v>
      </c>
      <c r="D17" s="188">
        <v>102083</v>
      </c>
      <c r="E17" s="188">
        <v>105757</v>
      </c>
      <c r="F17" s="189">
        <f>+C17-C16</f>
        <v>-936</v>
      </c>
      <c r="G17" s="57">
        <v>166</v>
      </c>
      <c r="H17" s="57">
        <v>166</v>
      </c>
      <c r="I17" s="192">
        <v>2646</v>
      </c>
      <c r="J17" s="192">
        <v>1199</v>
      </c>
      <c r="K17" s="192">
        <v>3592</v>
      </c>
      <c r="L17" s="192">
        <v>1587</v>
      </c>
      <c r="M17" s="190">
        <f t="shared" si="0"/>
        <v>10</v>
      </c>
      <c r="N17" s="191">
        <v>207</v>
      </c>
      <c r="O17" s="195">
        <v>62</v>
      </c>
      <c r="P17" s="193" t="s">
        <v>176</v>
      </c>
    </row>
    <row r="18" spans="1:16" s="48" customFormat="1" ht="24" customHeight="1" thickBot="1">
      <c r="A18" s="63" t="s">
        <v>51</v>
      </c>
      <c r="B18" s="185" t="s">
        <v>177</v>
      </c>
      <c r="C18" s="224"/>
      <c r="D18" s="224"/>
      <c r="E18" s="224"/>
      <c r="F18" s="224"/>
      <c r="G18" s="224" t="s">
        <v>178</v>
      </c>
      <c r="H18" s="204"/>
      <c r="I18" s="204"/>
      <c r="J18" s="204"/>
      <c r="K18" s="204"/>
      <c r="L18" s="204"/>
      <c r="M18" s="205"/>
      <c r="N18" s="251" t="s">
        <v>179</v>
      </c>
      <c r="O18" s="252"/>
      <c r="P18" s="64" t="s">
        <v>51</v>
      </c>
    </row>
    <row r="22" ht="13.5">
      <c r="D22" s="4"/>
    </row>
  </sheetData>
  <mergeCells count="26">
    <mergeCell ref="K5:K6"/>
    <mergeCell ref="L5:L6"/>
    <mergeCell ref="H5:H6"/>
    <mergeCell ref="G5:G6"/>
    <mergeCell ref="N3:N4"/>
    <mergeCell ref="O3:O4"/>
    <mergeCell ref="I4:L4"/>
    <mergeCell ref="F4:F6"/>
    <mergeCell ref="G4:H4"/>
    <mergeCell ref="N5:O6"/>
    <mergeCell ref="M4:M6"/>
    <mergeCell ref="G3:M3"/>
    <mergeCell ref="I5:I6"/>
    <mergeCell ref="J5:J6"/>
    <mergeCell ref="C7:F7"/>
    <mergeCell ref="B18:F18"/>
    <mergeCell ref="B3:F3"/>
    <mergeCell ref="C4:E4"/>
    <mergeCell ref="C5:C6"/>
    <mergeCell ref="D5:D6"/>
    <mergeCell ref="E5:E6"/>
    <mergeCell ref="B5:B7"/>
    <mergeCell ref="N18:O18"/>
    <mergeCell ref="N7:O7"/>
    <mergeCell ref="G7:M7"/>
    <mergeCell ref="G18:M18"/>
  </mergeCells>
  <printOptions/>
  <pageMargins left="0.7874015748031497" right="0.7874015748031497" top="0.5905511811023623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3.5"/>
  <cols>
    <col min="1" max="1" width="13.625" style="0" customWidth="1"/>
    <col min="5" max="7" width="8.625" style="0" customWidth="1"/>
    <col min="8" max="9" width="9.25390625" style="0" customWidth="1"/>
    <col min="10" max="10" width="8.375" style="0" customWidth="1"/>
    <col min="11" max="11" width="8.375" style="0" bestFit="1" customWidth="1"/>
    <col min="12" max="12" width="8.375" style="0" customWidth="1"/>
    <col min="13" max="13" width="8.375" style="0" bestFit="1" customWidth="1"/>
    <col min="14" max="17" width="7.375" style="0" customWidth="1"/>
    <col min="18" max="18" width="11.125" style="0" customWidth="1"/>
    <col min="19" max="19" width="12.625" style="0" customWidth="1"/>
  </cols>
  <sheetData>
    <row r="1" spans="1:18" s="3" customFormat="1" ht="19.5" customHeight="1">
      <c r="A1" s="77" t="s">
        <v>54</v>
      </c>
      <c r="B1" s="75"/>
      <c r="C1" s="75"/>
      <c r="D1" s="75"/>
      <c r="E1" s="75"/>
      <c r="F1" s="75"/>
      <c r="G1" s="75"/>
      <c r="H1" s="7"/>
      <c r="I1" s="7"/>
      <c r="J1" s="7"/>
      <c r="K1" s="7"/>
      <c r="L1" s="7"/>
      <c r="M1" s="7"/>
      <c r="N1" s="7"/>
      <c r="O1" s="7"/>
      <c r="P1" s="7"/>
      <c r="Q1" s="6"/>
      <c r="R1" s="6"/>
    </row>
    <row r="2" ht="14.25" customHeight="1" thickBot="1"/>
    <row r="3" spans="1:19" ht="24" customHeight="1">
      <c r="A3" s="38"/>
      <c r="B3" s="284" t="s">
        <v>180</v>
      </c>
      <c r="C3" s="285"/>
      <c r="D3" s="285"/>
      <c r="E3" s="285"/>
      <c r="F3" s="285"/>
      <c r="G3" s="285"/>
      <c r="H3" s="285"/>
      <c r="I3" s="285"/>
      <c r="J3" s="276" t="s">
        <v>181</v>
      </c>
      <c r="K3" s="276"/>
      <c r="L3" s="276"/>
      <c r="M3" s="277"/>
      <c r="N3" s="286" t="s">
        <v>182</v>
      </c>
      <c r="O3" s="276"/>
      <c r="P3" s="276"/>
      <c r="Q3" s="277"/>
      <c r="R3" s="196" t="s">
        <v>183</v>
      </c>
      <c r="S3" s="197"/>
    </row>
    <row r="4" spans="1:19" ht="24" customHeight="1">
      <c r="A4" s="19" t="s">
        <v>36</v>
      </c>
      <c r="B4" s="20" t="s">
        <v>184</v>
      </c>
      <c r="C4" s="21" t="s">
        <v>185</v>
      </c>
      <c r="D4" s="21" t="s">
        <v>186</v>
      </c>
      <c r="E4" s="21" t="s">
        <v>187</v>
      </c>
      <c r="F4" s="21" t="s">
        <v>188</v>
      </c>
      <c r="G4" s="21" t="s">
        <v>189</v>
      </c>
      <c r="H4" s="21" t="s">
        <v>190</v>
      </c>
      <c r="I4" s="39" t="s">
        <v>191</v>
      </c>
      <c r="J4" s="40" t="s">
        <v>192</v>
      </c>
      <c r="K4" s="41"/>
      <c r="L4" s="40" t="s">
        <v>193</v>
      </c>
      <c r="M4" s="41"/>
      <c r="N4" s="21" t="s">
        <v>194</v>
      </c>
      <c r="O4" s="21" t="s">
        <v>195</v>
      </c>
      <c r="P4" s="21" t="s">
        <v>196</v>
      </c>
      <c r="Q4" s="21" t="s">
        <v>197</v>
      </c>
      <c r="R4" s="7" t="s">
        <v>198</v>
      </c>
      <c r="S4" s="133" t="s">
        <v>36</v>
      </c>
    </row>
    <row r="5" spans="1:19" ht="24" customHeight="1">
      <c r="A5" s="19" t="s">
        <v>49</v>
      </c>
      <c r="B5" s="42" t="s">
        <v>199</v>
      </c>
      <c r="C5" s="31" t="s">
        <v>199</v>
      </c>
      <c r="D5" s="31" t="s">
        <v>199</v>
      </c>
      <c r="E5" s="278" t="s">
        <v>200</v>
      </c>
      <c r="F5" s="279"/>
      <c r="G5" s="280"/>
      <c r="H5" s="31" t="s">
        <v>199</v>
      </c>
      <c r="I5" s="32" t="s">
        <v>199</v>
      </c>
      <c r="J5" s="198" t="s">
        <v>201</v>
      </c>
      <c r="K5" s="43" t="s">
        <v>202</v>
      </c>
      <c r="L5" s="7" t="s">
        <v>203</v>
      </c>
      <c r="M5" s="43" t="s">
        <v>14</v>
      </c>
      <c r="N5" s="287" t="s">
        <v>204</v>
      </c>
      <c r="O5" s="287"/>
      <c r="P5" s="287" t="s">
        <v>204</v>
      </c>
      <c r="Q5" s="287"/>
      <c r="R5" s="199" t="s">
        <v>204</v>
      </c>
      <c r="S5" s="133" t="s">
        <v>49</v>
      </c>
    </row>
    <row r="6" spans="1:19" ht="24" customHeight="1" thickBot="1">
      <c r="A6" s="34"/>
      <c r="B6" s="44" t="s">
        <v>205</v>
      </c>
      <c r="C6" s="36" t="s">
        <v>206</v>
      </c>
      <c r="D6" s="36" t="s">
        <v>207</v>
      </c>
      <c r="E6" s="281"/>
      <c r="F6" s="282"/>
      <c r="G6" s="283"/>
      <c r="H6" s="36" t="s">
        <v>208</v>
      </c>
      <c r="I6" s="37" t="s">
        <v>209</v>
      </c>
      <c r="J6" s="269" t="s">
        <v>210</v>
      </c>
      <c r="K6" s="270"/>
      <c r="L6" s="271" t="s">
        <v>211</v>
      </c>
      <c r="M6" s="270"/>
      <c r="N6" s="268" t="s">
        <v>205</v>
      </c>
      <c r="O6" s="268"/>
      <c r="P6" s="268" t="s">
        <v>212</v>
      </c>
      <c r="Q6" s="268"/>
      <c r="R6" s="201" t="s">
        <v>205</v>
      </c>
      <c r="S6" s="202"/>
    </row>
    <row r="7" spans="1:19" ht="24.75" customHeight="1">
      <c r="A7" s="203" t="s">
        <v>213</v>
      </c>
      <c r="B7" s="8">
        <v>112</v>
      </c>
      <c r="C7" s="9">
        <v>300690</v>
      </c>
      <c r="D7" s="8">
        <v>60</v>
      </c>
      <c r="E7" s="8">
        <v>148</v>
      </c>
      <c r="F7" s="8">
        <v>8</v>
      </c>
      <c r="G7" s="8">
        <v>24</v>
      </c>
      <c r="H7" s="8">
        <v>84</v>
      </c>
      <c r="I7" s="9">
        <v>4135</v>
      </c>
      <c r="J7" s="9">
        <v>5989</v>
      </c>
      <c r="K7" s="1">
        <v>35</v>
      </c>
      <c r="L7" s="9">
        <v>5897</v>
      </c>
      <c r="M7" s="1">
        <v>31</v>
      </c>
      <c r="N7" s="9">
        <v>7007</v>
      </c>
      <c r="O7" s="9">
        <v>1965</v>
      </c>
      <c r="P7" s="8">
        <v>12</v>
      </c>
      <c r="Q7" s="9">
        <v>2440</v>
      </c>
      <c r="R7" s="9">
        <v>1555</v>
      </c>
      <c r="S7" s="134" t="s">
        <v>214</v>
      </c>
    </row>
    <row r="8" spans="1:19" ht="24.75" customHeight="1">
      <c r="A8" s="69" t="s">
        <v>215</v>
      </c>
      <c r="B8" s="8">
        <v>83</v>
      </c>
      <c r="C8" s="9">
        <v>79562</v>
      </c>
      <c r="D8" s="8">
        <v>32</v>
      </c>
      <c r="E8" s="8">
        <v>77</v>
      </c>
      <c r="F8" s="8">
        <v>1</v>
      </c>
      <c r="G8" s="8">
        <v>14</v>
      </c>
      <c r="H8" s="8">
        <v>68</v>
      </c>
      <c r="I8" s="9">
        <v>1244</v>
      </c>
      <c r="J8" s="9">
        <v>6102</v>
      </c>
      <c r="K8" s="1">
        <v>23</v>
      </c>
      <c r="L8" s="9">
        <v>5993</v>
      </c>
      <c r="M8" s="1">
        <v>17</v>
      </c>
      <c r="N8" s="9">
        <v>6854</v>
      </c>
      <c r="O8" s="9">
        <v>1925</v>
      </c>
      <c r="P8" s="8">
        <v>10</v>
      </c>
      <c r="Q8" s="9">
        <v>2396</v>
      </c>
      <c r="R8" s="9">
        <v>1212</v>
      </c>
      <c r="S8" s="135" t="s">
        <v>216</v>
      </c>
    </row>
    <row r="9" spans="1:19" ht="24.75" customHeight="1">
      <c r="A9" s="69" t="s">
        <v>217</v>
      </c>
      <c r="B9" s="8">
        <v>102</v>
      </c>
      <c r="C9" s="9">
        <v>43421</v>
      </c>
      <c r="D9" s="8">
        <v>34</v>
      </c>
      <c r="E9" s="8">
        <v>85</v>
      </c>
      <c r="F9" s="8">
        <v>6</v>
      </c>
      <c r="G9" s="8">
        <v>26</v>
      </c>
      <c r="H9" s="8">
        <v>59</v>
      </c>
      <c r="I9" s="9">
        <v>782</v>
      </c>
      <c r="J9" s="9">
        <v>6625</v>
      </c>
      <c r="K9" s="1">
        <v>24</v>
      </c>
      <c r="L9" s="9">
        <v>6542</v>
      </c>
      <c r="M9" s="1">
        <v>24</v>
      </c>
      <c r="N9" s="9">
        <v>6767</v>
      </c>
      <c r="O9" s="9">
        <v>1767</v>
      </c>
      <c r="P9" s="8">
        <v>8</v>
      </c>
      <c r="Q9" s="9">
        <v>2189</v>
      </c>
      <c r="R9" s="9">
        <v>1343</v>
      </c>
      <c r="S9" s="135" t="s">
        <v>218</v>
      </c>
    </row>
    <row r="10" spans="1:19" ht="13.5" customHeight="1">
      <c r="A10" s="68" t="s">
        <v>2</v>
      </c>
      <c r="B10" s="8"/>
      <c r="C10" s="8"/>
      <c r="D10" s="8"/>
      <c r="E10" s="8"/>
      <c r="F10" s="8"/>
      <c r="G10" s="8"/>
      <c r="H10" s="8"/>
      <c r="I10" s="8"/>
      <c r="J10" s="8" t="s">
        <v>8</v>
      </c>
      <c r="K10" s="1" t="s">
        <v>8</v>
      </c>
      <c r="L10" s="8" t="s">
        <v>8</v>
      </c>
      <c r="M10" s="1" t="s">
        <v>7</v>
      </c>
      <c r="N10" s="8" t="s">
        <v>8</v>
      </c>
      <c r="O10" s="8" t="s">
        <v>8</v>
      </c>
      <c r="P10" s="8" t="s">
        <v>129</v>
      </c>
      <c r="Q10" s="8" t="s">
        <v>0</v>
      </c>
      <c r="R10" s="8" t="s">
        <v>8</v>
      </c>
      <c r="S10" s="134" t="s">
        <v>219</v>
      </c>
    </row>
    <row r="11" spans="1:19" ht="24.75" customHeight="1">
      <c r="A11" s="70" t="s">
        <v>220</v>
      </c>
      <c r="B11" s="16">
        <v>4</v>
      </c>
      <c r="C11" s="16">
        <v>10</v>
      </c>
      <c r="D11" s="14">
        <v>1</v>
      </c>
      <c r="E11" s="14">
        <v>3</v>
      </c>
      <c r="F11" s="14" t="s">
        <v>126</v>
      </c>
      <c r="G11" s="14">
        <v>1</v>
      </c>
      <c r="H11" s="16">
        <v>1</v>
      </c>
      <c r="I11" s="14" t="s">
        <v>221</v>
      </c>
      <c r="J11" s="8">
        <v>619</v>
      </c>
      <c r="K11" s="1" t="s">
        <v>126</v>
      </c>
      <c r="L11" s="8">
        <v>591</v>
      </c>
      <c r="M11" s="1" t="s">
        <v>126</v>
      </c>
      <c r="N11" s="8">
        <v>559</v>
      </c>
      <c r="O11" s="8">
        <v>183</v>
      </c>
      <c r="P11" s="8" t="s">
        <v>126</v>
      </c>
      <c r="Q11" s="8">
        <v>229</v>
      </c>
      <c r="R11" s="8">
        <v>142</v>
      </c>
      <c r="S11" s="135" t="s">
        <v>220</v>
      </c>
    </row>
    <row r="12" spans="1:19" ht="24.75" customHeight="1">
      <c r="A12" s="70" t="s">
        <v>222</v>
      </c>
      <c r="B12" s="16">
        <v>6</v>
      </c>
      <c r="C12" s="16">
        <v>5336</v>
      </c>
      <c r="D12" s="14">
        <v>4</v>
      </c>
      <c r="E12" s="14">
        <v>6</v>
      </c>
      <c r="F12" s="14" t="s">
        <v>126</v>
      </c>
      <c r="G12" s="14">
        <v>4</v>
      </c>
      <c r="H12" s="16">
        <v>5</v>
      </c>
      <c r="I12" s="16">
        <v>56</v>
      </c>
      <c r="J12" s="8">
        <v>563</v>
      </c>
      <c r="K12" s="1" t="s">
        <v>126</v>
      </c>
      <c r="L12" s="8">
        <v>545</v>
      </c>
      <c r="M12" s="1" t="s">
        <v>126</v>
      </c>
      <c r="N12" s="8">
        <v>560</v>
      </c>
      <c r="O12" s="8">
        <v>118</v>
      </c>
      <c r="P12" s="8" t="s">
        <v>126</v>
      </c>
      <c r="Q12" s="8">
        <v>152</v>
      </c>
      <c r="R12" s="8">
        <v>110</v>
      </c>
      <c r="S12" s="135" t="s">
        <v>137</v>
      </c>
    </row>
    <row r="13" spans="1:19" ht="24.75" customHeight="1">
      <c r="A13" s="70" t="s">
        <v>223</v>
      </c>
      <c r="B13" s="16">
        <v>13</v>
      </c>
      <c r="C13" s="16">
        <v>9278</v>
      </c>
      <c r="D13" s="14">
        <v>7</v>
      </c>
      <c r="E13" s="14">
        <v>17</v>
      </c>
      <c r="F13" s="14" t="s">
        <v>126</v>
      </c>
      <c r="G13" s="14">
        <v>2</v>
      </c>
      <c r="H13" s="16">
        <v>8</v>
      </c>
      <c r="I13" s="16">
        <v>76</v>
      </c>
      <c r="J13" s="8">
        <v>551</v>
      </c>
      <c r="K13" s="1">
        <v>4</v>
      </c>
      <c r="L13" s="8">
        <v>580</v>
      </c>
      <c r="M13" s="1">
        <v>4</v>
      </c>
      <c r="N13" s="8">
        <v>668</v>
      </c>
      <c r="O13" s="8">
        <v>168</v>
      </c>
      <c r="P13" s="8">
        <v>1</v>
      </c>
      <c r="Q13" s="8">
        <v>193</v>
      </c>
      <c r="R13" s="8">
        <v>105</v>
      </c>
      <c r="S13" s="135" t="s">
        <v>145</v>
      </c>
    </row>
    <row r="14" spans="1:19" ht="24.75" customHeight="1">
      <c r="A14" s="70" t="s">
        <v>224</v>
      </c>
      <c r="B14" s="16">
        <v>6</v>
      </c>
      <c r="C14" s="16">
        <v>3673</v>
      </c>
      <c r="D14" s="14">
        <v>3</v>
      </c>
      <c r="E14" s="14">
        <v>4</v>
      </c>
      <c r="F14" s="14" t="s">
        <v>126</v>
      </c>
      <c r="G14" s="14" t="s">
        <v>126</v>
      </c>
      <c r="H14" s="16">
        <v>7</v>
      </c>
      <c r="I14" s="16">
        <v>179</v>
      </c>
      <c r="J14" s="8">
        <v>625</v>
      </c>
      <c r="K14" s="1" t="s">
        <v>126</v>
      </c>
      <c r="L14" s="8">
        <v>608</v>
      </c>
      <c r="M14" s="1" t="s">
        <v>126</v>
      </c>
      <c r="N14" s="8">
        <v>564</v>
      </c>
      <c r="O14" s="8">
        <v>151</v>
      </c>
      <c r="P14" s="8">
        <v>1</v>
      </c>
      <c r="Q14" s="8">
        <v>198</v>
      </c>
      <c r="R14" s="8">
        <v>74</v>
      </c>
      <c r="S14" s="135" t="s">
        <v>151</v>
      </c>
    </row>
    <row r="15" spans="1:19" ht="24.75" customHeight="1">
      <c r="A15" s="70" t="s">
        <v>225</v>
      </c>
      <c r="B15" s="16">
        <v>13</v>
      </c>
      <c r="C15" s="16">
        <v>13397</v>
      </c>
      <c r="D15" s="14">
        <v>2</v>
      </c>
      <c r="E15" s="14">
        <v>5</v>
      </c>
      <c r="F15" s="14" t="s">
        <v>126</v>
      </c>
      <c r="G15" s="14" t="s">
        <v>126</v>
      </c>
      <c r="H15" s="16">
        <v>6</v>
      </c>
      <c r="I15" s="14">
        <v>104</v>
      </c>
      <c r="J15" s="8">
        <v>553</v>
      </c>
      <c r="K15" s="1">
        <v>5</v>
      </c>
      <c r="L15" s="8">
        <v>547</v>
      </c>
      <c r="M15" s="1">
        <v>5</v>
      </c>
      <c r="N15" s="8">
        <v>526</v>
      </c>
      <c r="O15" s="8">
        <v>168</v>
      </c>
      <c r="P15" s="8" t="s">
        <v>126</v>
      </c>
      <c r="Q15" s="8">
        <v>212</v>
      </c>
      <c r="R15" s="8">
        <v>92</v>
      </c>
      <c r="S15" s="148" t="s">
        <v>226</v>
      </c>
    </row>
    <row r="16" spans="1:19" ht="24.75" customHeight="1" thickBot="1">
      <c r="A16" s="206" t="s">
        <v>227</v>
      </c>
      <c r="B16" s="16">
        <v>9</v>
      </c>
      <c r="C16" s="16">
        <v>9977</v>
      </c>
      <c r="D16" s="14">
        <v>8</v>
      </c>
      <c r="E16" s="14">
        <v>31</v>
      </c>
      <c r="F16" s="14">
        <v>1</v>
      </c>
      <c r="G16" s="14">
        <v>2</v>
      </c>
      <c r="H16" s="16">
        <v>10</v>
      </c>
      <c r="I16" s="14">
        <v>82</v>
      </c>
      <c r="J16" s="8">
        <v>545</v>
      </c>
      <c r="K16" s="1">
        <v>3</v>
      </c>
      <c r="L16" s="8">
        <v>541</v>
      </c>
      <c r="M16" s="1">
        <v>3</v>
      </c>
      <c r="N16" s="8">
        <v>533</v>
      </c>
      <c r="O16" s="8">
        <v>142</v>
      </c>
      <c r="P16" s="8">
        <v>2</v>
      </c>
      <c r="Q16" s="8">
        <v>175</v>
      </c>
      <c r="R16" s="8">
        <v>97</v>
      </c>
      <c r="S16" s="148" t="s">
        <v>228</v>
      </c>
    </row>
    <row r="17" spans="1:19" ht="24" customHeight="1" thickBot="1">
      <c r="A17" s="207"/>
      <c r="B17" s="272" t="s">
        <v>229</v>
      </c>
      <c r="C17" s="273"/>
      <c r="D17" s="273"/>
      <c r="E17" s="273"/>
      <c r="F17" s="273"/>
      <c r="G17" s="273"/>
      <c r="H17" s="273"/>
      <c r="I17" s="273"/>
      <c r="J17" s="273" t="s">
        <v>230</v>
      </c>
      <c r="K17" s="273"/>
      <c r="L17" s="273"/>
      <c r="M17" s="275"/>
      <c r="N17" s="274" t="s">
        <v>231</v>
      </c>
      <c r="O17" s="273"/>
      <c r="P17" s="273"/>
      <c r="Q17" s="275"/>
      <c r="R17" s="26" t="s">
        <v>232</v>
      </c>
      <c r="S17" s="132" t="s">
        <v>51</v>
      </c>
    </row>
    <row r="18" ht="17.25" customHeight="1">
      <c r="J18" t="s">
        <v>127</v>
      </c>
    </row>
    <row r="20" spans="1:18" ht="13.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</sheetData>
  <mergeCells count="13">
    <mergeCell ref="J3:M3"/>
    <mergeCell ref="E5:G6"/>
    <mergeCell ref="B3:I3"/>
    <mergeCell ref="N3:Q3"/>
    <mergeCell ref="N5:O5"/>
    <mergeCell ref="N6:O6"/>
    <mergeCell ref="P5:Q5"/>
    <mergeCell ref="P6:Q6"/>
    <mergeCell ref="J6:K6"/>
    <mergeCell ref="L6:M6"/>
    <mergeCell ref="B17:I17"/>
    <mergeCell ref="N17:Q17"/>
    <mergeCell ref="J17:M17"/>
  </mergeCells>
  <printOptions/>
  <pageMargins left="0.7874015748031497" right="0.7874015748031497" top="0.984251968503937" bottom="0.3937007874015748" header="0.5118110236220472" footer="0.5118110236220472"/>
  <pageSetup horizontalDpi="400" verticalDpi="400" orientation="portrait" paperSize="9" scale="99" r:id="rId1"/>
  <headerFooter alignWithMargins="0"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3.5"/>
  <cols>
    <col min="1" max="1" width="13.625" style="0" customWidth="1"/>
    <col min="3" max="3" width="7.25390625" style="0" customWidth="1"/>
    <col min="4" max="4" width="12.375" style="0" bestFit="1" customWidth="1"/>
    <col min="10" max="14" width="14.625" style="0" customWidth="1"/>
    <col min="15" max="15" width="12.50390625" style="0" customWidth="1"/>
  </cols>
  <sheetData>
    <row r="1" ht="19.5" customHeight="1">
      <c r="A1" s="77" t="s">
        <v>55</v>
      </c>
    </row>
    <row r="2" ht="14.25" customHeight="1" thickBot="1"/>
    <row r="3" spans="1:15" ht="24" customHeight="1">
      <c r="A3" s="17" t="s">
        <v>36</v>
      </c>
      <c r="B3" s="292" t="s">
        <v>233</v>
      </c>
      <c r="C3" s="277"/>
      <c r="D3" s="18" t="s">
        <v>234</v>
      </c>
      <c r="E3" s="286" t="s">
        <v>235</v>
      </c>
      <c r="F3" s="277"/>
      <c r="G3" s="295" t="s">
        <v>236</v>
      </c>
      <c r="H3" s="286" t="s">
        <v>237</v>
      </c>
      <c r="I3" s="276"/>
      <c r="J3" s="292" t="s">
        <v>261</v>
      </c>
      <c r="K3" s="276"/>
      <c r="L3" s="276"/>
      <c r="M3" s="276"/>
      <c r="N3" s="276"/>
      <c r="O3" s="136" t="s">
        <v>13</v>
      </c>
    </row>
    <row r="4" spans="1:15" ht="24" customHeight="1">
      <c r="A4" s="19"/>
      <c r="B4" s="20" t="s">
        <v>238</v>
      </c>
      <c r="C4" s="21" t="s">
        <v>239</v>
      </c>
      <c r="D4" s="21" t="s">
        <v>240</v>
      </c>
      <c r="E4" s="21" t="s">
        <v>241</v>
      </c>
      <c r="F4" s="21" t="s">
        <v>242</v>
      </c>
      <c r="G4" s="296"/>
      <c r="H4" s="21" t="s">
        <v>243</v>
      </c>
      <c r="I4" s="22" t="s">
        <v>244</v>
      </c>
      <c r="J4" s="200" t="s">
        <v>262</v>
      </c>
      <c r="K4" s="21" t="s">
        <v>263</v>
      </c>
      <c r="L4" s="21" t="s">
        <v>264</v>
      </c>
      <c r="M4" s="21" t="s">
        <v>265</v>
      </c>
      <c r="N4" s="22" t="s">
        <v>266</v>
      </c>
      <c r="O4" s="133"/>
    </row>
    <row r="5" spans="1:15" ht="24" customHeight="1" thickBot="1">
      <c r="A5" s="23" t="s">
        <v>49</v>
      </c>
      <c r="B5" s="290" t="s">
        <v>245</v>
      </c>
      <c r="C5" s="291"/>
      <c r="D5" s="24" t="s">
        <v>245</v>
      </c>
      <c r="E5" s="293" t="s">
        <v>134</v>
      </c>
      <c r="F5" s="294"/>
      <c r="G5" s="291"/>
      <c r="H5" s="293" t="s">
        <v>139</v>
      </c>
      <c r="I5" s="294"/>
      <c r="J5" s="290" t="s">
        <v>267</v>
      </c>
      <c r="K5" s="294"/>
      <c r="L5" s="294"/>
      <c r="M5" s="294"/>
      <c r="N5" s="294"/>
      <c r="O5" s="137" t="s">
        <v>5</v>
      </c>
    </row>
    <row r="6" spans="1:15" ht="22.5" customHeight="1">
      <c r="A6" s="5" t="s">
        <v>246</v>
      </c>
      <c r="B6" s="11">
        <v>100.7</v>
      </c>
      <c r="C6" s="11">
        <v>100.7</v>
      </c>
      <c r="D6" s="11">
        <v>100</v>
      </c>
      <c r="E6" s="11">
        <v>95.7</v>
      </c>
      <c r="F6" s="11">
        <v>95</v>
      </c>
      <c r="G6" s="15">
        <v>102.1</v>
      </c>
      <c r="H6" s="15">
        <v>101.8</v>
      </c>
      <c r="I6" s="15">
        <v>101.8</v>
      </c>
      <c r="J6" s="9">
        <v>643890</v>
      </c>
      <c r="K6" s="9">
        <v>542419</v>
      </c>
      <c r="L6" s="9">
        <v>463267</v>
      </c>
      <c r="M6" s="9">
        <v>361796</v>
      </c>
      <c r="N6" s="9">
        <v>141164</v>
      </c>
      <c r="O6" s="138" t="s">
        <v>283</v>
      </c>
    </row>
    <row r="7" spans="1:15" ht="22.5" customHeight="1">
      <c r="A7" s="12" t="s">
        <v>133</v>
      </c>
      <c r="B7" s="11">
        <v>100</v>
      </c>
      <c r="C7" s="11">
        <v>100</v>
      </c>
      <c r="D7" s="11">
        <v>100</v>
      </c>
      <c r="E7" s="11">
        <v>100</v>
      </c>
      <c r="F7" s="11">
        <v>100</v>
      </c>
      <c r="G7" s="15">
        <v>100</v>
      </c>
      <c r="H7" s="15">
        <v>100</v>
      </c>
      <c r="I7" s="15">
        <v>100</v>
      </c>
      <c r="J7" s="16">
        <v>515170</v>
      </c>
      <c r="K7" s="16">
        <v>432945</v>
      </c>
      <c r="L7" s="16">
        <v>424792</v>
      </c>
      <c r="M7" s="16">
        <v>342567</v>
      </c>
      <c r="N7" s="16">
        <v>68457</v>
      </c>
      <c r="O7" s="139" t="s">
        <v>136</v>
      </c>
    </row>
    <row r="8" spans="1:15" ht="22.5" customHeight="1">
      <c r="A8" s="12" t="s">
        <v>247</v>
      </c>
      <c r="B8" s="11">
        <v>99.3</v>
      </c>
      <c r="C8" s="11">
        <v>99</v>
      </c>
      <c r="D8" s="11">
        <v>97.7</v>
      </c>
      <c r="E8" s="11">
        <v>98.4</v>
      </c>
      <c r="F8" s="11">
        <v>99.6</v>
      </c>
      <c r="G8" s="15">
        <v>98.1</v>
      </c>
      <c r="H8" s="15">
        <v>83.1</v>
      </c>
      <c r="I8" s="15">
        <v>83.1</v>
      </c>
      <c r="J8" s="16">
        <v>550678</v>
      </c>
      <c r="K8" s="16">
        <v>465406</v>
      </c>
      <c r="L8" s="16">
        <v>425229</v>
      </c>
      <c r="M8" s="16">
        <v>339957</v>
      </c>
      <c r="N8" s="16">
        <v>101296</v>
      </c>
      <c r="O8" s="139" t="s">
        <v>284</v>
      </c>
    </row>
    <row r="9" spans="1:15" ht="22.5" customHeight="1">
      <c r="A9" s="12" t="s">
        <v>138</v>
      </c>
      <c r="B9" s="11">
        <v>98.4</v>
      </c>
      <c r="C9" s="11">
        <v>98</v>
      </c>
      <c r="D9" s="208">
        <v>95.7</v>
      </c>
      <c r="E9" s="11">
        <v>94.4</v>
      </c>
      <c r="F9" s="11">
        <v>96.7</v>
      </c>
      <c r="G9" s="106">
        <v>94.1</v>
      </c>
      <c r="H9" s="209">
        <v>75.7</v>
      </c>
      <c r="I9" s="209">
        <v>75.7</v>
      </c>
      <c r="J9" s="213">
        <v>568354</v>
      </c>
      <c r="K9" s="16">
        <v>478425</v>
      </c>
      <c r="L9" s="16">
        <v>445890</v>
      </c>
      <c r="M9" s="16">
        <v>355961</v>
      </c>
      <c r="N9" s="16">
        <v>93035</v>
      </c>
      <c r="O9" s="139" t="s">
        <v>285</v>
      </c>
    </row>
    <row r="10" spans="1:15" ht="22.5" customHeight="1">
      <c r="A10" s="12" t="s">
        <v>248</v>
      </c>
      <c r="B10" s="11">
        <v>98.1</v>
      </c>
      <c r="C10" s="11">
        <v>97.5</v>
      </c>
      <c r="D10" s="210" t="s">
        <v>249</v>
      </c>
      <c r="E10" s="11">
        <v>93.9</v>
      </c>
      <c r="F10" s="11">
        <v>96.5</v>
      </c>
      <c r="G10" s="106">
        <v>91.5</v>
      </c>
      <c r="H10" s="209" t="s">
        <v>250</v>
      </c>
      <c r="I10" s="209" t="s">
        <v>250</v>
      </c>
      <c r="J10" s="14" t="s">
        <v>268</v>
      </c>
      <c r="K10" s="14" t="s">
        <v>269</v>
      </c>
      <c r="L10" s="14" t="s">
        <v>270</v>
      </c>
      <c r="M10" s="14" t="s">
        <v>271</v>
      </c>
      <c r="N10" s="14" t="s">
        <v>272</v>
      </c>
      <c r="O10" s="139" t="s">
        <v>286</v>
      </c>
    </row>
    <row r="11" spans="1:15" ht="15" customHeight="1">
      <c r="A11" s="5" t="s">
        <v>3</v>
      </c>
      <c r="B11" s="11" t="s">
        <v>1</v>
      </c>
      <c r="C11" s="11" t="s">
        <v>8</v>
      </c>
      <c r="D11" s="11" t="s">
        <v>7</v>
      </c>
      <c r="E11" s="11" t="s">
        <v>7</v>
      </c>
      <c r="F11" s="11" t="s">
        <v>8</v>
      </c>
      <c r="G11" s="11" t="s">
        <v>7</v>
      </c>
      <c r="H11" s="15" t="s">
        <v>1</v>
      </c>
      <c r="I11" s="15" t="s">
        <v>0</v>
      </c>
      <c r="O11" s="138"/>
    </row>
    <row r="12" spans="1:15" ht="22.5" customHeight="1">
      <c r="A12" s="211" t="s">
        <v>251</v>
      </c>
      <c r="B12" s="11">
        <v>98</v>
      </c>
      <c r="C12" s="15">
        <v>97.5</v>
      </c>
      <c r="D12" s="15">
        <v>94.9</v>
      </c>
      <c r="E12" s="11">
        <v>121.7</v>
      </c>
      <c r="F12" s="11">
        <v>124.8</v>
      </c>
      <c r="G12" s="11">
        <v>90.9</v>
      </c>
      <c r="H12" s="15">
        <v>74.3</v>
      </c>
      <c r="I12" s="15">
        <v>74.3</v>
      </c>
      <c r="J12" s="14">
        <v>495930</v>
      </c>
      <c r="K12" s="14">
        <v>423213</v>
      </c>
      <c r="L12" s="14">
        <v>402017</v>
      </c>
      <c r="M12" s="14">
        <v>329300</v>
      </c>
      <c r="N12" s="9">
        <v>60439</v>
      </c>
      <c r="O12" s="138" t="s">
        <v>287</v>
      </c>
    </row>
    <row r="13" spans="1:15" ht="22.5" customHeight="1">
      <c r="A13" s="212" t="s">
        <v>252</v>
      </c>
      <c r="B13" s="11">
        <v>98.2</v>
      </c>
      <c r="C13" s="15">
        <v>97.4</v>
      </c>
      <c r="D13" s="15">
        <v>94.9</v>
      </c>
      <c r="E13" s="11">
        <v>81</v>
      </c>
      <c r="F13" s="11">
        <v>83.2</v>
      </c>
      <c r="G13" s="11">
        <v>90.8</v>
      </c>
      <c r="H13" s="15">
        <v>77</v>
      </c>
      <c r="I13" s="15">
        <v>77</v>
      </c>
      <c r="J13" s="14">
        <v>470755</v>
      </c>
      <c r="K13" s="14">
        <v>410067</v>
      </c>
      <c r="L13" s="14">
        <v>340369</v>
      </c>
      <c r="M13" s="14">
        <v>279682</v>
      </c>
      <c r="N13" s="9">
        <v>91941</v>
      </c>
      <c r="O13" s="140" t="s">
        <v>288</v>
      </c>
    </row>
    <row r="14" spans="1:15" ht="22.5" customHeight="1">
      <c r="A14" s="212" t="s">
        <v>253</v>
      </c>
      <c r="B14" s="11">
        <v>98.3</v>
      </c>
      <c r="C14" s="15">
        <v>97.5</v>
      </c>
      <c r="D14" s="15">
        <v>95</v>
      </c>
      <c r="E14" s="11">
        <v>75.5</v>
      </c>
      <c r="F14" s="11">
        <v>77.4</v>
      </c>
      <c r="G14" s="11">
        <v>90.6</v>
      </c>
      <c r="H14" s="15">
        <v>80.2</v>
      </c>
      <c r="I14" s="15">
        <v>80.2</v>
      </c>
      <c r="J14" s="14">
        <v>409018</v>
      </c>
      <c r="K14" s="14">
        <v>351197</v>
      </c>
      <c r="L14" s="14">
        <v>350235</v>
      </c>
      <c r="M14" s="14">
        <v>292414</v>
      </c>
      <c r="N14" s="9">
        <v>27358</v>
      </c>
      <c r="O14" s="140" t="s">
        <v>289</v>
      </c>
    </row>
    <row r="15" spans="1:15" ht="22.5" customHeight="1">
      <c r="A15" s="212" t="s">
        <v>254</v>
      </c>
      <c r="B15" s="11">
        <v>98.3</v>
      </c>
      <c r="C15" s="15">
        <v>97.5</v>
      </c>
      <c r="D15" s="15">
        <v>94.7</v>
      </c>
      <c r="E15" s="11">
        <v>78.1</v>
      </c>
      <c r="F15" s="11">
        <v>80.2</v>
      </c>
      <c r="G15" s="11">
        <v>91.1</v>
      </c>
      <c r="H15" s="15">
        <v>81.7</v>
      </c>
      <c r="I15" s="15">
        <v>81.7</v>
      </c>
      <c r="J15" s="14">
        <v>467574</v>
      </c>
      <c r="K15" s="14">
        <v>406850</v>
      </c>
      <c r="L15" s="14">
        <v>398165</v>
      </c>
      <c r="M15" s="14">
        <v>337441</v>
      </c>
      <c r="N15" s="9">
        <v>27268</v>
      </c>
      <c r="O15" s="140" t="s">
        <v>152</v>
      </c>
    </row>
    <row r="16" spans="1:15" ht="22.5" customHeight="1">
      <c r="A16" s="212" t="s">
        <v>255</v>
      </c>
      <c r="B16" s="11">
        <v>97.8</v>
      </c>
      <c r="C16" s="15">
        <v>97.3</v>
      </c>
      <c r="D16" s="15">
        <v>94.8</v>
      </c>
      <c r="E16" s="15">
        <v>79.1</v>
      </c>
      <c r="F16" s="15">
        <v>81.5</v>
      </c>
      <c r="G16" s="15">
        <v>91.3</v>
      </c>
      <c r="H16" s="15">
        <v>79.7</v>
      </c>
      <c r="I16" s="15">
        <v>79.7</v>
      </c>
      <c r="J16" s="14">
        <v>449562</v>
      </c>
      <c r="K16" s="14">
        <v>384297</v>
      </c>
      <c r="L16" s="14">
        <v>371136</v>
      </c>
      <c r="M16" s="14">
        <v>305871</v>
      </c>
      <c r="N16" s="14">
        <v>59250</v>
      </c>
      <c r="O16" s="140" t="s">
        <v>144</v>
      </c>
    </row>
    <row r="17" spans="1:15" ht="22.5" customHeight="1" thickBot="1">
      <c r="A17" s="212" t="s">
        <v>256</v>
      </c>
      <c r="B17" s="11">
        <v>97.9</v>
      </c>
      <c r="C17" s="15">
        <v>97.3</v>
      </c>
      <c r="D17" s="15">
        <v>95</v>
      </c>
      <c r="E17" s="15">
        <v>181.7</v>
      </c>
      <c r="F17" s="15">
        <v>187.3</v>
      </c>
      <c r="G17" s="15">
        <v>91.1</v>
      </c>
      <c r="H17" s="15" t="s">
        <v>257</v>
      </c>
      <c r="I17" s="15" t="s">
        <v>257</v>
      </c>
      <c r="J17" s="14">
        <v>1107169</v>
      </c>
      <c r="K17" s="14">
        <v>951960</v>
      </c>
      <c r="L17" s="172">
        <v>539727</v>
      </c>
      <c r="M17" s="14">
        <v>384518</v>
      </c>
      <c r="N17" s="14">
        <v>487142</v>
      </c>
      <c r="O17" s="140" t="s">
        <v>146</v>
      </c>
    </row>
    <row r="18" spans="1:15" ht="22.5" customHeight="1" thickBot="1">
      <c r="A18" s="151" t="s">
        <v>51</v>
      </c>
      <c r="B18" s="288" t="s">
        <v>258</v>
      </c>
      <c r="C18" s="289"/>
      <c r="D18" s="27" t="s">
        <v>259</v>
      </c>
      <c r="E18" s="289" t="s">
        <v>260</v>
      </c>
      <c r="F18" s="289"/>
      <c r="G18" s="289"/>
      <c r="H18" s="289"/>
      <c r="I18" s="274"/>
      <c r="J18" s="272" t="s">
        <v>128</v>
      </c>
      <c r="K18" s="273"/>
      <c r="L18" s="273"/>
      <c r="M18" s="273"/>
      <c r="N18" s="273"/>
      <c r="O18" s="132" t="s">
        <v>6</v>
      </c>
    </row>
    <row r="19" spans="1:9" ht="9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2:10" ht="13.5">
      <c r="B20" s="10" t="s">
        <v>30</v>
      </c>
      <c r="C20" s="10"/>
      <c r="D20" s="10"/>
      <c r="E20" s="10"/>
      <c r="F20" s="10"/>
      <c r="G20" s="10"/>
      <c r="H20" s="10"/>
      <c r="I20" s="10"/>
      <c r="J20" t="s">
        <v>100</v>
      </c>
    </row>
    <row r="21" ht="13.5">
      <c r="J21" t="s">
        <v>99</v>
      </c>
    </row>
    <row r="22" ht="13.5">
      <c r="J22" t="s">
        <v>98</v>
      </c>
    </row>
  </sheetData>
  <mergeCells count="12">
    <mergeCell ref="J3:N3"/>
    <mergeCell ref="J5:N5"/>
    <mergeCell ref="J18:N18"/>
    <mergeCell ref="E5:G5"/>
    <mergeCell ref="H3:I3"/>
    <mergeCell ref="B18:C18"/>
    <mergeCell ref="E18:I18"/>
    <mergeCell ref="B5:C5"/>
    <mergeCell ref="E3:F3"/>
    <mergeCell ref="B3:C3"/>
    <mergeCell ref="H5:I5"/>
    <mergeCell ref="G3:G4"/>
  </mergeCells>
  <printOptions/>
  <pageMargins left="0.7874015748031497" right="0.6692913385826772" top="0.9055118110236221" bottom="0.98425196850393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1" sqref="A1:C1"/>
    </sheetView>
  </sheetViews>
  <sheetFormatPr defaultColWidth="10.625" defaultRowHeight="13.5"/>
  <cols>
    <col min="1" max="1" width="9.75390625" style="0" customWidth="1"/>
    <col min="2" max="2" width="7.75390625" style="0" customWidth="1"/>
    <col min="3" max="5" width="9.125" style="0" customWidth="1"/>
    <col min="6" max="6" width="7.50390625" style="0" customWidth="1"/>
    <col min="7" max="10" width="7.125" style="0" customWidth="1"/>
    <col min="11" max="11" width="6.75390625" style="0" customWidth="1"/>
  </cols>
  <sheetData>
    <row r="1" spans="1:4" ht="19.5" customHeight="1">
      <c r="A1" s="300" t="s">
        <v>101</v>
      </c>
      <c r="B1" s="300"/>
      <c r="C1" s="300"/>
      <c r="D1" s="107"/>
    </row>
    <row r="2" spans="1:11" ht="14.25" customHeight="1" thickBot="1">
      <c r="A2" s="130"/>
      <c r="B2" s="130"/>
      <c r="C2" s="130"/>
      <c r="D2" s="130"/>
      <c r="E2" s="130"/>
      <c r="F2" s="130"/>
      <c r="G2" s="130"/>
      <c r="H2" s="130"/>
      <c r="I2" s="299" t="s">
        <v>274</v>
      </c>
      <c r="J2" s="299"/>
      <c r="K2" s="299"/>
    </row>
    <row r="3" spans="1:11" ht="16.5" customHeight="1">
      <c r="A3" s="301" t="s">
        <v>102</v>
      </c>
      <c r="B3" s="304" t="s">
        <v>58</v>
      </c>
      <c r="C3" s="307" t="s">
        <v>103</v>
      </c>
      <c r="D3" s="308"/>
      <c r="E3" s="309"/>
      <c r="F3" s="108"/>
      <c r="G3" s="307" t="s">
        <v>273</v>
      </c>
      <c r="H3" s="316"/>
      <c r="I3" s="316"/>
      <c r="J3" s="316"/>
      <c r="K3" s="316"/>
    </row>
    <row r="4" spans="1:11" ht="21" customHeight="1">
      <c r="A4" s="302"/>
      <c r="B4" s="305"/>
      <c r="C4" s="310"/>
      <c r="D4" s="311"/>
      <c r="E4" s="312"/>
      <c r="F4" s="109" t="s">
        <v>60</v>
      </c>
      <c r="G4" s="317"/>
      <c r="H4" s="318"/>
      <c r="I4" s="318"/>
      <c r="J4" s="318"/>
      <c r="K4" s="318"/>
    </row>
    <row r="5" spans="1:11" ht="24.75" customHeight="1">
      <c r="A5" s="302"/>
      <c r="B5" s="305"/>
      <c r="C5" s="313"/>
      <c r="D5" s="314"/>
      <c r="E5" s="315"/>
      <c r="F5" s="109" t="s">
        <v>104</v>
      </c>
      <c r="G5" s="85" t="s">
        <v>62</v>
      </c>
      <c r="H5" s="85"/>
      <c r="I5" s="110" t="s">
        <v>63</v>
      </c>
      <c r="J5" s="85"/>
      <c r="K5" s="297" t="s">
        <v>64</v>
      </c>
    </row>
    <row r="6" spans="1:11" ht="25.5" customHeight="1" thickBot="1">
      <c r="A6" s="303"/>
      <c r="B6" s="306"/>
      <c r="C6" s="111" t="s">
        <v>65</v>
      </c>
      <c r="D6" s="111" t="s">
        <v>66</v>
      </c>
      <c r="E6" s="111" t="s">
        <v>67</v>
      </c>
      <c r="F6" s="112" t="s">
        <v>68</v>
      </c>
      <c r="G6" s="113" t="s">
        <v>69</v>
      </c>
      <c r="H6" s="114" t="s">
        <v>70</v>
      </c>
      <c r="I6" s="113" t="s">
        <v>71</v>
      </c>
      <c r="J6" s="115" t="s">
        <v>72</v>
      </c>
      <c r="K6" s="298"/>
    </row>
    <row r="7" spans="1:11" ht="30" customHeight="1">
      <c r="A7" s="116" t="s">
        <v>65</v>
      </c>
      <c r="B7" s="117">
        <v>82611</v>
      </c>
      <c r="C7" s="117">
        <v>207840</v>
      </c>
      <c r="D7" s="117">
        <v>102083</v>
      </c>
      <c r="E7" s="117">
        <v>105757</v>
      </c>
      <c r="F7" s="117">
        <v>-936</v>
      </c>
      <c r="G7" s="117">
        <v>166</v>
      </c>
      <c r="H7" s="117">
        <v>166</v>
      </c>
      <c r="I7" s="117">
        <v>2646</v>
      </c>
      <c r="J7" s="117">
        <v>3592</v>
      </c>
      <c r="K7" s="117">
        <v>10</v>
      </c>
    </row>
    <row r="8" spans="1:11" ht="30" customHeight="1">
      <c r="A8" s="118" t="s">
        <v>105</v>
      </c>
      <c r="B8" s="119">
        <v>34804</v>
      </c>
      <c r="C8" s="119">
        <v>80204</v>
      </c>
      <c r="D8" s="119">
        <v>39324</v>
      </c>
      <c r="E8" s="119">
        <v>40880</v>
      </c>
      <c r="F8" s="119">
        <v>-522</v>
      </c>
      <c r="G8" s="119">
        <v>51</v>
      </c>
      <c r="H8" s="119">
        <v>68</v>
      </c>
      <c r="I8" s="119">
        <v>1316</v>
      </c>
      <c r="J8" s="119">
        <v>1778</v>
      </c>
      <c r="K8" s="119">
        <v>-43</v>
      </c>
    </row>
    <row r="9" spans="1:11" ht="30" customHeight="1">
      <c r="A9" s="83" t="s">
        <v>106</v>
      </c>
      <c r="B9" s="120">
        <v>4420</v>
      </c>
      <c r="C9" s="120">
        <v>12288</v>
      </c>
      <c r="D9" s="120">
        <v>5998</v>
      </c>
      <c r="E9" s="120">
        <v>6290</v>
      </c>
      <c r="F9" s="119">
        <v>-69</v>
      </c>
      <c r="G9" s="120">
        <v>16</v>
      </c>
      <c r="H9" s="120">
        <v>8</v>
      </c>
      <c r="I9" s="120">
        <v>109</v>
      </c>
      <c r="J9" s="120">
        <v>199</v>
      </c>
      <c r="K9" s="122">
        <v>13</v>
      </c>
    </row>
    <row r="10" spans="1:11" ht="30" customHeight="1">
      <c r="A10" s="118" t="s">
        <v>107</v>
      </c>
      <c r="B10" s="119">
        <v>1318</v>
      </c>
      <c r="C10" s="119">
        <v>4016</v>
      </c>
      <c r="D10" s="119">
        <v>1952</v>
      </c>
      <c r="E10" s="119">
        <v>2064</v>
      </c>
      <c r="F10" s="122">
        <v>-3</v>
      </c>
      <c r="G10" s="122">
        <v>1</v>
      </c>
      <c r="H10" s="121">
        <v>5</v>
      </c>
      <c r="I10" s="119">
        <v>21</v>
      </c>
      <c r="J10" s="119">
        <v>27</v>
      </c>
      <c r="K10" s="120">
        <v>7</v>
      </c>
    </row>
    <row r="11" spans="1:11" ht="30" customHeight="1">
      <c r="A11" s="83" t="s">
        <v>108</v>
      </c>
      <c r="B11" s="120">
        <v>2512</v>
      </c>
      <c r="C11" s="120">
        <v>7059</v>
      </c>
      <c r="D11" s="120">
        <v>3513</v>
      </c>
      <c r="E11" s="120">
        <v>3546</v>
      </c>
      <c r="F11" s="119">
        <v>12</v>
      </c>
      <c r="G11" s="120">
        <v>4</v>
      </c>
      <c r="H11" s="120">
        <v>4</v>
      </c>
      <c r="I11" s="120">
        <v>62</v>
      </c>
      <c r="J11" s="120">
        <v>39</v>
      </c>
      <c r="K11" s="120">
        <v>-11</v>
      </c>
    </row>
    <row r="12" spans="1:11" ht="30" customHeight="1">
      <c r="A12" s="118" t="s">
        <v>109</v>
      </c>
      <c r="B12" s="119">
        <v>1201</v>
      </c>
      <c r="C12" s="119">
        <v>3546</v>
      </c>
      <c r="D12" s="119">
        <v>1749</v>
      </c>
      <c r="E12" s="119">
        <v>1797</v>
      </c>
      <c r="F12" s="119">
        <v>-8</v>
      </c>
      <c r="G12" s="122">
        <v>3</v>
      </c>
      <c r="H12" s="119">
        <v>1</v>
      </c>
      <c r="I12" s="119">
        <v>16</v>
      </c>
      <c r="J12" s="119">
        <v>26</v>
      </c>
      <c r="K12" s="119">
        <v>0</v>
      </c>
    </row>
    <row r="13" spans="1:11" ht="30" customHeight="1">
      <c r="A13" s="83" t="s">
        <v>110</v>
      </c>
      <c r="B13" s="120">
        <v>1099</v>
      </c>
      <c r="C13" s="120">
        <v>3444</v>
      </c>
      <c r="D13" s="120">
        <v>1610</v>
      </c>
      <c r="E13" s="120">
        <v>1834</v>
      </c>
      <c r="F13" s="119">
        <v>-1</v>
      </c>
      <c r="G13" s="123">
        <v>2</v>
      </c>
      <c r="H13" s="120">
        <v>4</v>
      </c>
      <c r="I13" s="120">
        <v>13</v>
      </c>
      <c r="J13" s="120">
        <v>23</v>
      </c>
      <c r="K13" s="120">
        <v>11</v>
      </c>
    </row>
    <row r="14" spans="1:11" ht="30" customHeight="1">
      <c r="A14" s="118" t="s">
        <v>111</v>
      </c>
      <c r="B14" s="119">
        <v>1748</v>
      </c>
      <c r="C14" s="119">
        <v>5180</v>
      </c>
      <c r="D14" s="119">
        <v>2538</v>
      </c>
      <c r="E14" s="119">
        <v>2642</v>
      </c>
      <c r="F14" s="119">
        <v>-4</v>
      </c>
      <c r="G14" s="119">
        <v>3</v>
      </c>
      <c r="H14" s="119">
        <v>7</v>
      </c>
      <c r="I14" s="119">
        <v>31</v>
      </c>
      <c r="J14" s="119">
        <v>34</v>
      </c>
      <c r="K14" s="119">
        <v>3</v>
      </c>
    </row>
    <row r="15" spans="1:11" ht="30" customHeight="1">
      <c r="A15" s="83" t="s">
        <v>112</v>
      </c>
      <c r="B15" s="120">
        <v>4078</v>
      </c>
      <c r="C15" s="120">
        <v>11061</v>
      </c>
      <c r="D15" s="120">
        <v>5538</v>
      </c>
      <c r="E15" s="120">
        <v>5523</v>
      </c>
      <c r="F15" s="119">
        <v>-54</v>
      </c>
      <c r="G15" s="120">
        <v>20</v>
      </c>
      <c r="H15" s="120">
        <v>7</v>
      </c>
      <c r="I15" s="120">
        <v>96</v>
      </c>
      <c r="J15" s="120">
        <v>160</v>
      </c>
      <c r="K15" s="120">
        <v>-3</v>
      </c>
    </row>
    <row r="16" spans="1:11" ht="30" customHeight="1">
      <c r="A16" s="118" t="s">
        <v>113</v>
      </c>
      <c r="B16" s="119">
        <v>6617</v>
      </c>
      <c r="C16" s="119">
        <v>16415</v>
      </c>
      <c r="D16" s="119">
        <v>8132</v>
      </c>
      <c r="E16" s="119">
        <v>8283</v>
      </c>
      <c r="F16" s="119">
        <v>64</v>
      </c>
      <c r="G16" s="119">
        <v>20</v>
      </c>
      <c r="H16" s="119">
        <v>7</v>
      </c>
      <c r="I16" s="119">
        <v>280</v>
      </c>
      <c r="J16" s="119">
        <v>251</v>
      </c>
      <c r="K16" s="119">
        <v>22</v>
      </c>
    </row>
    <row r="17" spans="1:11" ht="30" customHeight="1">
      <c r="A17" s="83" t="s">
        <v>114</v>
      </c>
      <c r="B17" s="120">
        <v>5253</v>
      </c>
      <c r="C17" s="120">
        <v>14261</v>
      </c>
      <c r="D17" s="120">
        <v>7164</v>
      </c>
      <c r="E17" s="120">
        <v>7097</v>
      </c>
      <c r="F17" s="119">
        <v>1</v>
      </c>
      <c r="G17" s="120">
        <v>17</v>
      </c>
      <c r="H17" s="120">
        <v>11</v>
      </c>
      <c r="I17" s="120">
        <v>165</v>
      </c>
      <c r="J17" s="120">
        <v>198</v>
      </c>
      <c r="K17" s="120">
        <v>28</v>
      </c>
    </row>
    <row r="18" spans="1:11" ht="30" customHeight="1">
      <c r="A18" s="118" t="s">
        <v>115</v>
      </c>
      <c r="B18" s="119">
        <v>1750</v>
      </c>
      <c r="C18" s="119">
        <v>4317</v>
      </c>
      <c r="D18" s="119">
        <v>2083</v>
      </c>
      <c r="E18" s="119">
        <v>2234</v>
      </c>
      <c r="F18" s="119">
        <v>-51</v>
      </c>
      <c r="G18" s="122">
        <v>1</v>
      </c>
      <c r="H18" s="119">
        <v>3</v>
      </c>
      <c r="I18" s="119">
        <v>20</v>
      </c>
      <c r="J18" s="119">
        <v>54</v>
      </c>
      <c r="K18" s="119">
        <v>-15</v>
      </c>
    </row>
    <row r="19" spans="1:11" ht="30" customHeight="1">
      <c r="A19" s="83" t="s">
        <v>116</v>
      </c>
      <c r="B19" s="120">
        <v>2745</v>
      </c>
      <c r="C19" s="120">
        <v>7183</v>
      </c>
      <c r="D19" s="120">
        <v>3564</v>
      </c>
      <c r="E19" s="120">
        <v>3619</v>
      </c>
      <c r="F19" s="119">
        <v>-76</v>
      </c>
      <c r="G19" s="120">
        <v>5</v>
      </c>
      <c r="H19" s="120">
        <v>5</v>
      </c>
      <c r="I19" s="120">
        <v>91</v>
      </c>
      <c r="J19" s="120">
        <v>166</v>
      </c>
      <c r="K19" s="120">
        <v>-1</v>
      </c>
    </row>
    <row r="20" spans="1:11" ht="30" customHeight="1">
      <c r="A20" s="118" t="s">
        <v>117</v>
      </c>
      <c r="B20" s="119">
        <v>844</v>
      </c>
      <c r="C20" s="119">
        <v>2564</v>
      </c>
      <c r="D20" s="119">
        <v>1214</v>
      </c>
      <c r="E20" s="119">
        <v>1350</v>
      </c>
      <c r="F20" s="122">
        <v>-11</v>
      </c>
      <c r="G20" s="122">
        <v>0</v>
      </c>
      <c r="H20" s="119">
        <v>5</v>
      </c>
      <c r="I20" s="121">
        <v>9</v>
      </c>
      <c r="J20" s="122">
        <v>9</v>
      </c>
      <c r="K20" s="120">
        <v>-6</v>
      </c>
    </row>
    <row r="21" spans="1:11" ht="30" customHeight="1">
      <c r="A21" s="83" t="s">
        <v>118</v>
      </c>
      <c r="B21" s="120">
        <v>4481</v>
      </c>
      <c r="C21" s="120">
        <v>11181</v>
      </c>
      <c r="D21" s="120">
        <v>5429</v>
      </c>
      <c r="E21" s="120">
        <v>5752</v>
      </c>
      <c r="F21" s="122">
        <v>-46</v>
      </c>
      <c r="G21" s="120">
        <v>8</v>
      </c>
      <c r="H21" s="120">
        <v>13</v>
      </c>
      <c r="I21" s="120">
        <v>109</v>
      </c>
      <c r="J21" s="120">
        <v>142</v>
      </c>
      <c r="K21" s="120">
        <v>-8</v>
      </c>
    </row>
    <row r="22" spans="1:11" ht="30" customHeight="1">
      <c r="A22" s="118" t="s">
        <v>119</v>
      </c>
      <c r="B22" s="119">
        <v>1366</v>
      </c>
      <c r="C22" s="119">
        <v>4449</v>
      </c>
      <c r="D22" s="119">
        <v>2169</v>
      </c>
      <c r="E22" s="119">
        <v>2280</v>
      </c>
      <c r="F22" s="119">
        <v>-4</v>
      </c>
      <c r="G22" s="121">
        <v>4</v>
      </c>
      <c r="H22" s="119">
        <v>3</v>
      </c>
      <c r="I22" s="119">
        <v>23</v>
      </c>
      <c r="J22" s="119">
        <v>29</v>
      </c>
      <c r="K22" s="120">
        <v>1</v>
      </c>
    </row>
    <row r="23" spans="1:11" ht="30.75" customHeight="1">
      <c r="A23" s="83" t="s">
        <v>120</v>
      </c>
      <c r="B23" s="120">
        <v>837</v>
      </c>
      <c r="C23" s="120">
        <v>2435</v>
      </c>
      <c r="D23" s="120">
        <v>1215</v>
      </c>
      <c r="E23" s="120">
        <v>1220</v>
      </c>
      <c r="F23" s="119">
        <v>11</v>
      </c>
      <c r="G23" s="123">
        <v>1</v>
      </c>
      <c r="H23" s="123">
        <v>2</v>
      </c>
      <c r="I23" s="120">
        <v>27</v>
      </c>
      <c r="J23" s="120">
        <v>15</v>
      </c>
      <c r="K23" s="120">
        <v>0</v>
      </c>
    </row>
    <row r="24" spans="1:11" ht="30" customHeight="1">
      <c r="A24" s="118" t="s">
        <v>121</v>
      </c>
      <c r="B24" s="168">
        <v>6557</v>
      </c>
      <c r="C24" s="168">
        <v>15465</v>
      </c>
      <c r="D24" s="168">
        <v>7510</v>
      </c>
      <c r="E24" s="168">
        <v>7955</v>
      </c>
      <c r="F24" s="168">
        <v>-199</v>
      </c>
      <c r="G24" s="168">
        <v>8</v>
      </c>
      <c r="H24" s="168">
        <v>13</v>
      </c>
      <c r="I24" s="168">
        <v>219</v>
      </c>
      <c r="J24" s="168">
        <v>421</v>
      </c>
      <c r="K24" s="168">
        <v>8</v>
      </c>
    </row>
    <row r="25" spans="1:11" ht="30.75" customHeight="1" thickBot="1">
      <c r="A25" s="171" t="s">
        <v>147</v>
      </c>
      <c r="B25" s="169">
        <v>981</v>
      </c>
      <c r="C25" s="170">
        <v>2772</v>
      </c>
      <c r="D25" s="170">
        <v>1381</v>
      </c>
      <c r="E25" s="170">
        <v>1391</v>
      </c>
      <c r="F25" s="170">
        <v>24</v>
      </c>
      <c r="G25" s="170">
        <v>2</v>
      </c>
      <c r="H25" s="170">
        <v>0</v>
      </c>
      <c r="I25" s="170">
        <v>39</v>
      </c>
      <c r="J25" s="170">
        <v>21</v>
      </c>
      <c r="K25" s="170">
        <v>4</v>
      </c>
    </row>
    <row r="26" spans="1:11" ht="18" customHeight="1">
      <c r="A26" s="124"/>
      <c r="B26" s="126" t="s">
        <v>122</v>
      </c>
      <c r="C26" s="127" t="s">
        <v>275</v>
      </c>
      <c r="D26" s="128"/>
      <c r="E26" s="128"/>
      <c r="F26" s="128"/>
      <c r="G26" s="124"/>
      <c r="H26" s="124"/>
      <c r="I26" s="124"/>
      <c r="J26" s="124"/>
      <c r="K26" s="124"/>
    </row>
    <row r="27" spans="1:11" ht="18" customHeight="1">
      <c r="A27" s="124"/>
      <c r="B27" s="129" t="s">
        <v>123</v>
      </c>
      <c r="C27" s="98" t="s">
        <v>124</v>
      </c>
      <c r="D27" s="124"/>
      <c r="E27" s="124"/>
      <c r="F27" s="124"/>
      <c r="G27" s="124"/>
      <c r="H27" s="124"/>
      <c r="I27" s="124"/>
      <c r="J27" s="125"/>
      <c r="K27" s="124"/>
    </row>
    <row r="28" spans="1:11" ht="18.75" customHeight="1">
      <c r="A28" s="124"/>
      <c r="B28" s="124"/>
      <c r="C28" s="98" t="s">
        <v>125</v>
      </c>
      <c r="D28" s="124"/>
      <c r="E28" s="124"/>
      <c r="F28" s="124"/>
      <c r="G28" s="124"/>
      <c r="H28" s="124"/>
      <c r="I28" s="124"/>
      <c r="J28" s="125"/>
      <c r="K28" s="124"/>
    </row>
    <row r="29" spans="3:10" ht="18" customHeight="1">
      <c r="C29" t="s">
        <v>148</v>
      </c>
      <c r="J29" s="3"/>
    </row>
    <row r="30" spans="1:11" ht="21.75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</row>
  </sheetData>
  <mergeCells count="7">
    <mergeCell ref="K5:K6"/>
    <mergeCell ref="I2:K2"/>
    <mergeCell ref="A1:C1"/>
    <mergeCell ref="A3:A6"/>
    <mergeCell ref="B3:B6"/>
    <mergeCell ref="C3:E5"/>
    <mergeCell ref="G3:K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00390625" defaultRowHeight="13.5"/>
  <cols>
    <col min="1" max="1" width="11.00390625" style="0" customWidth="1"/>
    <col min="2" max="2" width="9.25390625" style="0" customWidth="1"/>
    <col min="3" max="5" width="9.125" style="0" customWidth="1"/>
    <col min="6" max="6" width="8.625" style="0" customWidth="1"/>
    <col min="7" max="8" width="6.25390625" style="0" customWidth="1"/>
    <col min="9" max="12" width="7.00390625" style="0" customWidth="1"/>
    <col min="13" max="13" width="8.625" style="0" customWidth="1"/>
  </cols>
  <sheetData>
    <row r="1" spans="1:13" ht="19.5" customHeight="1">
      <c r="A1" s="300" t="s">
        <v>96</v>
      </c>
      <c r="B1" s="300"/>
      <c r="C1" s="300"/>
      <c r="D1" s="78"/>
      <c r="E1" s="78"/>
      <c r="F1" s="79"/>
      <c r="G1" s="79"/>
      <c r="H1" s="79"/>
      <c r="I1" s="79"/>
      <c r="J1" s="79"/>
      <c r="K1" s="79"/>
      <c r="L1" s="79"/>
      <c r="M1" s="80"/>
    </row>
    <row r="2" spans="1:13" ht="20.25" customHeight="1" thickBot="1">
      <c r="A2" s="81"/>
      <c r="B2" s="81"/>
      <c r="C2" s="81"/>
      <c r="D2" s="81"/>
      <c r="E2" s="81"/>
      <c r="F2" s="81"/>
      <c r="G2" s="81"/>
      <c r="H2" s="149" t="s">
        <v>277</v>
      </c>
      <c r="I2" s="82"/>
      <c r="J2" s="82"/>
      <c r="K2" s="82"/>
      <c r="L2" s="82"/>
      <c r="M2" s="82"/>
    </row>
    <row r="3" spans="1:13" ht="20.25" customHeight="1">
      <c r="A3" s="301" t="s">
        <v>57</v>
      </c>
      <c r="B3" s="323" t="s">
        <v>58</v>
      </c>
      <c r="C3" s="307" t="s">
        <v>59</v>
      </c>
      <c r="D3" s="316"/>
      <c r="E3" s="323"/>
      <c r="F3" s="329" t="s">
        <v>60</v>
      </c>
      <c r="G3" s="307" t="s">
        <v>276</v>
      </c>
      <c r="H3" s="316"/>
      <c r="I3" s="316"/>
      <c r="J3" s="316"/>
      <c r="K3" s="316"/>
      <c r="L3" s="316"/>
      <c r="M3" s="316"/>
    </row>
    <row r="4" spans="1:13" ht="20.25" customHeight="1">
      <c r="A4" s="302"/>
      <c r="B4" s="312"/>
      <c r="C4" s="325"/>
      <c r="D4" s="326"/>
      <c r="E4" s="327"/>
      <c r="F4" s="330"/>
      <c r="G4" s="317"/>
      <c r="H4" s="318"/>
      <c r="I4" s="331"/>
      <c r="J4" s="318"/>
      <c r="K4" s="318"/>
      <c r="L4" s="318"/>
      <c r="M4" s="331"/>
    </row>
    <row r="5" spans="1:13" ht="20.25" customHeight="1">
      <c r="A5" s="302"/>
      <c r="B5" s="312"/>
      <c r="C5" s="317"/>
      <c r="D5" s="318"/>
      <c r="E5" s="328"/>
      <c r="F5" s="102" t="s">
        <v>61</v>
      </c>
      <c r="G5" s="332" t="s">
        <v>62</v>
      </c>
      <c r="H5" s="333"/>
      <c r="I5" s="104"/>
      <c r="J5" s="85" t="s">
        <v>63</v>
      </c>
      <c r="K5" s="85"/>
      <c r="L5" s="84"/>
      <c r="M5" s="334" t="s">
        <v>64</v>
      </c>
    </row>
    <row r="6" spans="1:13" ht="20.25" customHeight="1">
      <c r="A6" s="302"/>
      <c r="B6" s="312"/>
      <c r="C6" s="319" t="s">
        <v>65</v>
      </c>
      <c r="D6" s="319" t="s">
        <v>66</v>
      </c>
      <c r="E6" s="319" t="s">
        <v>67</v>
      </c>
      <c r="F6" s="338" t="s">
        <v>68</v>
      </c>
      <c r="G6" s="319" t="s">
        <v>69</v>
      </c>
      <c r="H6" s="319" t="s">
        <v>70</v>
      </c>
      <c r="I6" s="297" t="s">
        <v>71</v>
      </c>
      <c r="J6" s="101"/>
      <c r="K6" s="297" t="s">
        <v>72</v>
      </c>
      <c r="L6" s="105"/>
      <c r="M6" s="335"/>
    </row>
    <row r="7" spans="1:13" ht="20.25" customHeight="1" thickBot="1">
      <c r="A7" s="322"/>
      <c r="B7" s="324"/>
      <c r="C7" s="337"/>
      <c r="D7" s="337"/>
      <c r="E7" s="337"/>
      <c r="F7" s="337"/>
      <c r="G7" s="320"/>
      <c r="H7" s="320"/>
      <c r="I7" s="321"/>
      <c r="J7" s="87" t="s">
        <v>73</v>
      </c>
      <c r="K7" s="321"/>
      <c r="L7" s="88" t="s">
        <v>73</v>
      </c>
      <c r="M7" s="336"/>
    </row>
    <row r="8" spans="1:13" ht="30" customHeight="1">
      <c r="A8" s="89" t="s">
        <v>74</v>
      </c>
      <c r="B8" s="153">
        <v>157655</v>
      </c>
      <c r="C8" s="92">
        <v>429101</v>
      </c>
      <c r="D8" s="92">
        <v>210626</v>
      </c>
      <c r="E8" s="92">
        <v>218475</v>
      </c>
      <c r="F8" s="92">
        <v>-140</v>
      </c>
      <c r="G8" s="92">
        <v>305</v>
      </c>
      <c r="H8" s="92">
        <v>347</v>
      </c>
      <c r="I8" s="92">
        <v>1405</v>
      </c>
      <c r="J8" s="92">
        <v>643</v>
      </c>
      <c r="K8" s="92">
        <v>1509</v>
      </c>
      <c r="L8" s="92">
        <v>678</v>
      </c>
      <c r="M8" s="92">
        <v>6</v>
      </c>
    </row>
    <row r="9" spans="1:13" ht="30" customHeight="1">
      <c r="A9" s="103" t="s">
        <v>75</v>
      </c>
      <c r="B9" s="92">
        <v>83314</v>
      </c>
      <c r="C9" s="92">
        <v>208956</v>
      </c>
      <c r="D9" s="92">
        <v>103375</v>
      </c>
      <c r="E9" s="92">
        <v>105581</v>
      </c>
      <c r="F9" s="92">
        <v>-136</v>
      </c>
      <c r="G9" s="92">
        <v>159</v>
      </c>
      <c r="H9" s="92">
        <v>146</v>
      </c>
      <c r="I9" s="92">
        <v>674</v>
      </c>
      <c r="J9" s="92">
        <v>391</v>
      </c>
      <c r="K9" s="92">
        <v>822</v>
      </c>
      <c r="L9" s="92">
        <v>428</v>
      </c>
      <c r="M9" s="93">
        <v>-1</v>
      </c>
    </row>
    <row r="10" spans="1:13" ht="30" customHeight="1">
      <c r="A10" s="95" t="s">
        <v>76</v>
      </c>
      <c r="B10" s="141">
        <v>23043</v>
      </c>
      <c r="C10" s="141">
        <v>65438</v>
      </c>
      <c r="D10" s="141">
        <v>32492</v>
      </c>
      <c r="E10" s="141">
        <v>32946</v>
      </c>
      <c r="F10" s="141">
        <v>-15</v>
      </c>
      <c r="G10" s="141">
        <v>55</v>
      </c>
      <c r="H10" s="141">
        <v>51</v>
      </c>
      <c r="I10" s="141">
        <v>220</v>
      </c>
      <c r="J10" s="141">
        <v>94</v>
      </c>
      <c r="K10" s="141">
        <v>243</v>
      </c>
      <c r="L10" s="141">
        <v>100</v>
      </c>
      <c r="M10" s="141">
        <v>4</v>
      </c>
    </row>
    <row r="11" spans="1:13" ht="30" customHeight="1">
      <c r="A11" s="89" t="s">
        <v>77</v>
      </c>
      <c r="B11" s="92">
        <v>17231</v>
      </c>
      <c r="C11" s="92">
        <v>54693</v>
      </c>
      <c r="D11" s="92">
        <v>26393</v>
      </c>
      <c r="E11" s="92">
        <v>28300</v>
      </c>
      <c r="F11" s="92">
        <v>11</v>
      </c>
      <c r="G11" s="92">
        <v>26</v>
      </c>
      <c r="H11" s="92">
        <v>72</v>
      </c>
      <c r="I11" s="92">
        <v>180</v>
      </c>
      <c r="J11" s="92">
        <v>51</v>
      </c>
      <c r="K11" s="92">
        <v>122</v>
      </c>
      <c r="L11" s="92">
        <v>39</v>
      </c>
      <c r="M11" s="93">
        <v>-1</v>
      </c>
    </row>
    <row r="12" spans="1:13" ht="30" customHeight="1">
      <c r="A12" s="96" t="s">
        <v>78</v>
      </c>
      <c r="B12" s="141">
        <v>3144</v>
      </c>
      <c r="C12" s="141">
        <v>9522</v>
      </c>
      <c r="D12" s="141">
        <v>4529</v>
      </c>
      <c r="E12" s="141">
        <v>4993</v>
      </c>
      <c r="F12" s="141">
        <v>2</v>
      </c>
      <c r="G12" s="141">
        <v>3</v>
      </c>
      <c r="H12" s="141">
        <v>11</v>
      </c>
      <c r="I12" s="141">
        <v>38</v>
      </c>
      <c r="J12" s="141">
        <v>13</v>
      </c>
      <c r="K12" s="141">
        <v>28</v>
      </c>
      <c r="L12" s="141">
        <v>13</v>
      </c>
      <c r="M12" s="142">
        <v>0</v>
      </c>
    </row>
    <row r="13" spans="1:13" ht="30" customHeight="1">
      <c r="A13" s="95" t="s">
        <v>79</v>
      </c>
      <c r="B13" s="141">
        <v>4777</v>
      </c>
      <c r="C13" s="141">
        <v>14810</v>
      </c>
      <c r="D13" s="141">
        <v>7186</v>
      </c>
      <c r="E13" s="141">
        <v>7624</v>
      </c>
      <c r="F13" s="141">
        <v>16</v>
      </c>
      <c r="G13" s="141">
        <v>8</v>
      </c>
      <c r="H13" s="141">
        <v>9</v>
      </c>
      <c r="I13" s="141">
        <v>50</v>
      </c>
      <c r="J13" s="141">
        <v>16</v>
      </c>
      <c r="K13" s="141">
        <v>33</v>
      </c>
      <c r="L13" s="141">
        <v>8</v>
      </c>
      <c r="M13" s="142">
        <v>0</v>
      </c>
    </row>
    <row r="14" spans="1:13" ht="30" customHeight="1">
      <c r="A14" s="95" t="s">
        <v>80</v>
      </c>
      <c r="B14" s="141">
        <v>1810</v>
      </c>
      <c r="C14" s="141">
        <v>5897</v>
      </c>
      <c r="D14" s="141">
        <v>2843</v>
      </c>
      <c r="E14" s="141">
        <v>3054</v>
      </c>
      <c r="F14" s="141">
        <v>-7</v>
      </c>
      <c r="G14" s="141">
        <v>2</v>
      </c>
      <c r="H14" s="141">
        <v>16</v>
      </c>
      <c r="I14" s="141">
        <v>16</v>
      </c>
      <c r="J14" s="141">
        <v>8</v>
      </c>
      <c r="K14" s="141">
        <v>9</v>
      </c>
      <c r="L14" s="141">
        <v>2</v>
      </c>
      <c r="M14" s="142">
        <v>0</v>
      </c>
    </row>
    <row r="15" spans="1:13" ht="30" customHeight="1">
      <c r="A15" s="95" t="s">
        <v>81</v>
      </c>
      <c r="B15" s="141">
        <v>725</v>
      </c>
      <c r="C15" s="141">
        <v>2136</v>
      </c>
      <c r="D15" s="141">
        <v>1005</v>
      </c>
      <c r="E15" s="141">
        <v>1131</v>
      </c>
      <c r="F15" s="141">
        <v>-3</v>
      </c>
      <c r="G15" s="142">
        <v>1</v>
      </c>
      <c r="H15" s="141">
        <v>3</v>
      </c>
      <c r="I15" s="142">
        <v>3</v>
      </c>
      <c r="J15" s="142">
        <v>1</v>
      </c>
      <c r="K15" s="141">
        <v>4</v>
      </c>
      <c r="L15" s="142">
        <v>1</v>
      </c>
      <c r="M15" s="142">
        <v>0</v>
      </c>
    </row>
    <row r="16" spans="1:13" ht="30" customHeight="1">
      <c r="A16" s="95" t="s">
        <v>82</v>
      </c>
      <c r="B16" s="141">
        <v>751</v>
      </c>
      <c r="C16" s="141">
        <v>2146</v>
      </c>
      <c r="D16" s="141">
        <v>1043</v>
      </c>
      <c r="E16" s="141">
        <v>1103</v>
      </c>
      <c r="F16" s="141">
        <v>1</v>
      </c>
      <c r="G16" s="142">
        <v>1</v>
      </c>
      <c r="H16" s="141">
        <v>3</v>
      </c>
      <c r="I16" s="141">
        <v>5</v>
      </c>
      <c r="J16" s="142">
        <v>0</v>
      </c>
      <c r="K16" s="141">
        <v>2</v>
      </c>
      <c r="L16" s="142">
        <v>1</v>
      </c>
      <c r="M16" s="142">
        <v>0</v>
      </c>
    </row>
    <row r="17" spans="1:13" ht="30" customHeight="1">
      <c r="A17" s="95" t="s">
        <v>83</v>
      </c>
      <c r="B17" s="141">
        <v>1052</v>
      </c>
      <c r="C17" s="141">
        <v>3250</v>
      </c>
      <c r="D17" s="141">
        <v>1499</v>
      </c>
      <c r="E17" s="141">
        <v>1751</v>
      </c>
      <c r="F17" s="141">
        <v>-7</v>
      </c>
      <c r="G17" s="142">
        <v>3</v>
      </c>
      <c r="H17" s="141">
        <v>10</v>
      </c>
      <c r="I17" s="141">
        <v>7</v>
      </c>
      <c r="J17" s="141">
        <v>2</v>
      </c>
      <c r="K17" s="141">
        <v>7</v>
      </c>
      <c r="L17" s="141">
        <v>3</v>
      </c>
      <c r="M17" s="142">
        <v>0</v>
      </c>
    </row>
    <row r="18" spans="1:13" ht="30" customHeight="1">
      <c r="A18" s="95" t="s">
        <v>84</v>
      </c>
      <c r="B18" s="141">
        <v>499</v>
      </c>
      <c r="C18" s="141">
        <v>1593</v>
      </c>
      <c r="D18" s="141">
        <v>763</v>
      </c>
      <c r="E18" s="141">
        <v>830</v>
      </c>
      <c r="F18" s="141">
        <v>-5</v>
      </c>
      <c r="G18" s="142">
        <v>0</v>
      </c>
      <c r="H18" s="142">
        <v>3</v>
      </c>
      <c r="I18" s="141">
        <v>0</v>
      </c>
      <c r="J18" s="141">
        <v>0</v>
      </c>
      <c r="K18" s="142">
        <v>2</v>
      </c>
      <c r="L18" s="142">
        <v>0</v>
      </c>
      <c r="M18" s="142">
        <v>0</v>
      </c>
    </row>
    <row r="19" spans="1:13" ht="30" customHeight="1">
      <c r="A19" s="95" t="s">
        <v>85</v>
      </c>
      <c r="B19" s="141">
        <v>778</v>
      </c>
      <c r="C19" s="141">
        <v>2264</v>
      </c>
      <c r="D19" s="141">
        <v>1123</v>
      </c>
      <c r="E19" s="141">
        <v>1141</v>
      </c>
      <c r="F19" s="141">
        <v>-3</v>
      </c>
      <c r="G19" s="141">
        <v>2</v>
      </c>
      <c r="H19" s="141">
        <v>2</v>
      </c>
      <c r="I19" s="141">
        <v>4</v>
      </c>
      <c r="J19" s="141">
        <v>0</v>
      </c>
      <c r="K19" s="141">
        <v>7</v>
      </c>
      <c r="L19" s="142">
        <v>1</v>
      </c>
      <c r="M19" s="142">
        <v>0</v>
      </c>
    </row>
    <row r="20" spans="1:13" ht="30" customHeight="1">
      <c r="A20" s="95" t="s">
        <v>86</v>
      </c>
      <c r="B20" s="141">
        <v>2321</v>
      </c>
      <c r="C20" s="141">
        <v>8140</v>
      </c>
      <c r="D20" s="141">
        <v>4004</v>
      </c>
      <c r="E20" s="141">
        <v>4136</v>
      </c>
      <c r="F20" s="141">
        <v>7</v>
      </c>
      <c r="G20" s="141">
        <v>5</v>
      </c>
      <c r="H20" s="141">
        <v>12</v>
      </c>
      <c r="I20" s="141">
        <v>41</v>
      </c>
      <c r="J20" s="141">
        <v>3</v>
      </c>
      <c r="K20" s="141">
        <v>26</v>
      </c>
      <c r="L20" s="141">
        <v>9</v>
      </c>
      <c r="M20" s="142">
        <v>-1</v>
      </c>
    </row>
    <row r="21" spans="1:13" ht="30" customHeight="1">
      <c r="A21" s="95" t="s">
        <v>87</v>
      </c>
      <c r="B21" s="141">
        <v>1374</v>
      </c>
      <c r="C21" s="141">
        <v>4935</v>
      </c>
      <c r="D21" s="141">
        <v>2398</v>
      </c>
      <c r="E21" s="141">
        <v>2537</v>
      </c>
      <c r="F21" s="141">
        <v>10</v>
      </c>
      <c r="G21" s="142">
        <v>1</v>
      </c>
      <c r="H21" s="141">
        <v>3</v>
      </c>
      <c r="I21" s="141">
        <v>16</v>
      </c>
      <c r="J21" s="141">
        <v>8</v>
      </c>
      <c r="K21" s="141">
        <v>4</v>
      </c>
      <c r="L21" s="141">
        <v>1</v>
      </c>
      <c r="M21" s="142">
        <v>0</v>
      </c>
    </row>
    <row r="22" spans="1:13" ht="30" customHeight="1">
      <c r="A22" s="89" t="s">
        <v>88</v>
      </c>
      <c r="B22" s="92">
        <v>34067</v>
      </c>
      <c r="C22" s="92">
        <v>100014</v>
      </c>
      <c r="D22" s="92">
        <v>48366</v>
      </c>
      <c r="E22" s="92">
        <v>51648</v>
      </c>
      <c r="F22" s="92">
        <v>0</v>
      </c>
      <c r="G22" s="92">
        <v>65</v>
      </c>
      <c r="H22" s="92">
        <v>78</v>
      </c>
      <c r="I22" s="92">
        <v>331</v>
      </c>
      <c r="J22" s="92">
        <v>107</v>
      </c>
      <c r="K22" s="92">
        <v>322</v>
      </c>
      <c r="L22" s="92">
        <v>111</v>
      </c>
      <c r="M22" s="92">
        <v>4</v>
      </c>
    </row>
    <row r="23" spans="1:13" ht="30" customHeight="1">
      <c r="A23" s="83" t="s">
        <v>89</v>
      </c>
      <c r="B23" s="141">
        <v>10031</v>
      </c>
      <c r="C23" s="141">
        <v>27587</v>
      </c>
      <c r="D23" s="141">
        <v>13249</v>
      </c>
      <c r="E23" s="141">
        <v>14338</v>
      </c>
      <c r="F23" s="141">
        <v>-15</v>
      </c>
      <c r="G23" s="141">
        <v>17</v>
      </c>
      <c r="H23" s="141">
        <v>20</v>
      </c>
      <c r="I23" s="141">
        <v>105</v>
      </c>
      <c r="J23" s="141">
        <v>32</v>
      </c>
      <c r="K23" s="141">
        <v>119</v>
      </c>
      <c r="L23" s="141">
        <v>38</v>
      </c>
      <c r="M23" s="142">
        <v>2</v>
      </c>
    </row>
    <row r="24" spans="1:13" ht="30" customHeight="1">
      <c r="A24" s="83" t="s">
        <v>90</v>
      </c>
      <c r="B24" s="141">
        <v>10799</v>
      </c>
      <c r="C24" s="141">
        <v>31974</v>
      </c>
      <c r="D24" s="141">
        <v>15420</v>
      </c>
      <c r="E24" s="141">
        <v>16554</v>
      </c>
      <c r="F24" s="141">
        <v>-8</v>
      </c>
      <c r="G24" s="141">
        <v>23</v>
      </c>
      <c r="H24" s="141">
        <v>32</v>
      </c>
      <c r="I24" s="141">
        <v>98</v>
      </c>
      <c r="J24" s="141">
        <v>26</v>
      </c>
      <c r="K24" s="141">
        <v>97</v>
      </c>
      <c r="L24" s="141">
        <v>32</v>
      </c>
      <c r="M24" s="142">
        <v>0</v>
      </c>
    </row>
    <row r="25" spans="1:13" ht="30" customHeight="1">
      <c r="A25" s="83" t="s">
        <v>91</v>
      </c>
      <c r="B25" s="141">
        <v>380</v>
      </c>
      <c r="C25" s="141">
        <v>1038</v>
      </c>
      <c r="D25" s="141">
        <v>508</v>
      </c>
      <c r="E25" s="141">
        <v>530</v>
      </c>
      <c r="F25" s="141">
        <v>-2</v>
      </c>
      <c r="G25" s="142">
        <v>1</v>
      </c>
      <c r="H25" s="142">
        <v>3</v>
      </c>
      <c r="I25" s="141">
        <v>1</v>
      </c>
      <c r="J25" s="142">
        <v>0</v>
      </c>
      <c r="K25" s="141">
        <v>1</v>
      </c>
      <c r="L25" s="143">
        <v>0</v>
      </c>
      <c r="M25" s="142">
        <v>0</v>
      </c>
    </row>
    <row r="26" spans="1:13" ht="30" customHeight="1">
      <c r="A26" s="83" t="s">
        <v>92</v>
      </c>
      <c r="B26" s="141">
        <v>1248</v>
      </c>
      <c r="C26" s="141">
        <v>2500</v>
      </c>
      <c r="D26" s="141">
        <v>1275</v>
      </c>
      <c r="E26" s="141">
        <v>1225</v>
      </c>
      <c r="F26" s="141">
        <v>-4</v>
      </c>
      <c r="G26" s="142">
        <v>2</v>
      </c>
      <c r="H26" s="143">
        <v>1</v>
      </c>
      <c r="I26" s="141">
        <v>2</v>
      </c>
      <c r="J26" s="142">
        <v>2</v>
      </c>
      <c r="K26" s="141">
        <v>7</v>
      </c>
      <c r="L26" s="141">
        <v>2</v>
      </c>
      <c r="M26" s="142">
        <v>0</v>
      </c>
    </row>
    <row r="27" spans="1:13" ht="30" customHeight="1">
      <c r="A27" s="83" t="s">
        <v>93</v>
      </c>
      <c r="B27" s="141">
        <v>3310</v>
      </c>
      <c r="C27" s="141">
        <v>10855</v>
      </c>
      <c r="D27" s="141">
        <v>5262</v>
      </c>
      <c r="E27" s="141">
        <v>5593</v>
      </c>
      <c r="F27" s="141">
        <v>2</v>
      </c>
      <c r="G27" s="141">
        <v>7</v>
      </c>
      <c r="H27" s="141">
        <v>7</v>
      </c>
      <c r="I27" s="141">
        <v>33</v>
      </c>
      <c r="J27" s="142">
        <v>10</v>
      </c>
      <c r="K27" s="141">
        <v>31</v>
      </c>
      <c r="L27" s="141">
        <v>9</v>
      </c>
      <c r="M27" s="142">
        <v>0</v>
      </c>
    </row>
    <row r="28" spans="1:13" ht="30" customHeight="1">
      <c r="A28" s="83" t="s">
        <v>94</v>
      </c>
      <c r="B28" s="141">
        <v>5496</v>
      </c>
      <c r="C28" s="141">
        <v>17243</v>
      </c>
      <c r="D28" s="141">
        <v>8376</v>
      </c>
      <c r="E28" s="141">
        <v>8867</v>
      </c>
      <c r="F28" s="141">
        <v>22</v>
      </c>
      <c r="G28" s="141">
        <v>11</v>
      </c>
      <c r="H28" s="141">
        <v>9</v>
      </c>
      <c r="I28" s="141">
        <v>62</v>
      </c>
      <c r="J28" s="141">
        <v>23</v>
      </c>
      <c r="K28" s="141">
        <v>43</v>
      </c>
      <c r="L28" s="141">
        <v>11</v>
      </c>
      <c r="M28" s="142">
        <v>1</v>
      </c>
    </row>
    <row r="29" spans="1:13" ht="30" customHeight="1" thickBot="1">
      <c r="A29" s="86" t="s">
        <v>95</v>
      </c>
      <c r="B29" s="144">
        <v>2803</v>
      </c>
      <c r="C29" s="144">
        <v>8817</v>
      </c>
      <c r="D29" s="144">
        <v>4276</v>
      </c>
      <c r="E29" s="144">
        <v>4541</v>
      </c>
      <c r="F29" s="144">
        <v>5</v>
      </c>
      <c r="G29" s="144">
        <v>4</v>
      </c>
      <c r="H29" s="144">
        <v>6</v>
      </c>
      <c r="I29" s="144">
        <v>30</v>
      </c>
      <c r="J29" s="144">
        <v>14</v>
      </c>
      <c r="K29" s="144">
        <v>24</v>
      </c>
      <c r="L29" s="144">
        <v>19</v>
      </c>
      <c r="M29" s="145">
        <v>1</v>
      </c>
    </row>
    <row r="30" spans="1:13" ht="13.5">
      <c r="A30" s="79"/>
      <c r="C30" s="90"/>
      <c r="D30" s="91"/>
      <c r="E30" s="79"/>
      <c r="F30" s="79"/>
      <c r="G30" s="91"/>
      <c r="H30" s="79"/>
      <c r="I30" s="79"/>
      <c r="J30" s="79"/>
      <c r="K30" s="79"/>
      <c r="L30" s="79"/>
      <c r="M30" s="79"/>
    </row>
    <row r="31" ht="13.5">
      <c r="B31" s="94" t="s">
        <v>97</v>
      </c>
    </row>
  </sheetData>
  <mergeCells count="16">
    <mergeCell ref="K6:K7"/>
    <mergeCell ref="A1:C1"/>
    <mergeCell ref="G3:M4"/>
    <mergeCell ref="G5:H5"/>
    <mergeCell ref="M5:M7"/>
    <mergeCell ref="C6:C7"/>
    <mergeCell ref="D6:D7"/>
    <mergeCell ref="E6:E7"/>
    <mergeCell ref="F6:F7"/>
    <mergeCell ref="G6:G7"/>
    <mergeCell ref="H6:H7"/>
    <mergeCell ref="I6:I7"/>
    <mergeCell ref="A3:A7"/>
    <mergeCell ref="B3:B7"/>
    <mergeCell ref="C3:E5"/>
    <mergeCell ref="F3:F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7" r:id="rId1"/>
  <headerFooter alignWithMargins="0"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:B1"/>
    </sheetView>
  </sheetViews>
  <sheetFormatPr defaultColWidth="9.00390625" defaultRowHeight="13.5"/>
  <cols>
    <col min="1" max="7" width="12.125" style="0" customWidth="1"/>
  </cols>
  <sheetData>
    <row r="1" spans="1:3" ht="19.5" customHeight="1">
      <c r="A1" s="300" t="s">
        <v>56</v>
      </c>
      <c r="B1" s="300"/>
      <c r="C1" s="76"/>
    </row>
    <row r="2" ht="14.25" thickBot="1"/>
    <row r="3" spans="1:7" ht="24" customHeight="1">
      <c r="A3" s="28"/>
      <c r="B3" s="29" t="s">
        <v>27</v>
      </c>
      <c r="C3" s="286" t="s">
        <v>19</v>
      </c>
      <c r="D3" s="276"/>
      <c r="E3" s="276"/>
      <c r="F3" s="276"/>
      <c r="G3" s="276"/>
    </row>
    <row r="4" spans="1:7" ht="24" customHeight="1">
      <c r="A4" s="19" t="s">
        <v>13</v>
      </c>
      <c r="B4" s="30" t="s">
        <v>17</v>
      </c>
      <c r="C4" s="287" t="s">
        <v>18</v>
      </c>
      <c r="D4" s="287" t="s">
        <v>11</v>
      </c>
      <c r="E4" s="287" t="s">
        <v>12</v>
      </c>
      <c r="F4" s="287" t="s">
        <v>20</v>
      </c>
      <c r="G4" s="278" t="s">
        <v>21</v>
      </c>
    </row>
    <row r="5" spans="1:7" ht="24" customHeight="1">
      <c r="A5" s="19" t="s">
        <v>5</v>
      </c>
      <c r="B5" s="33" t="s">
        <v>15</v>
      </c>
      <c r="C5" s="268"/>
      <c r="D5" s="268"/>
      <c r="E5" s="268"/>
      <c r="F5" s="268"/>
      <c r="G5" s="339"/>
    </row>
    <row r="6" spans="1:7" ht="24" customHeight="1" thickBot="1">
      <c r="A6" s="34"/>
      <c r="B6" s="35" t="s">
        <v>16</v>
      </c>
      <c r="C6" s="293" t="s">
        <v>26</v>
      </c>
      <c r="D6" s="294"/>
      <c r="E6" s="294"/>
      <c r="F6" s="291"/>
      <c r="G6" s="25" t="s">
        <v>23</v>
      </c>
    </row>
    <row r="7" spans="1:7" ht="18" customHeight="1">
      <c r="A7" s="5" t="s">
        <v>278</v>
      </c>
      <c r="B7" s="2">
        <v>79246</v>
      </c>
      <c r="C7" s="2">
        <v>207741</v>
      </c>
      <c r="D7" s="2">
        <v>102947</v>
      </c>
      <c r="E7" s="2">
        <v>104794</v>
      </c>
      <c r="F7" s="8">
        <v>940</v>
      </c>
      <c r="G7" s="13">
        <v>0.45</v>
      </c>
    </row>
    <row r="8" spans="1:7" ht="18" customHeight="1">
      <c r="A8" s="67" t="s">
        <v>130</v>
      </c>
      <c r="B8" s="2">
        <v>80379</v>
      </c>
      <c r="C8" s="2">
        <v>208377</v>
      </c>
      <c r="D8" s="2">
        <v>103212</v>
      </c>
      <c r="E8" s="2">
        <v>105165</v>
      </c>
      <c r="F8" s="8">
        <v>636</v>
      </c>
      <c r="G8" s="13">
        <v>0.31</v>
      </c>
    </row>
    <row r="9" spans="1:7" ht="18" customHeight="1">
      <c r="A9" s="67" t="s">
        <v>131</v>
      </c>
      <c r="B9" s="2">
        <v>81196</v>
      </c>
      <c r="C9" s="2">
        <v>208970</v>
      </c>
      <c r="D9" s="2">
        <v>103534</v>
      </c>
      <c r="E9" s="2">
        <v>105436</v>
      </c>
      <c r="F9" s="8">
        <v>593</v>
      </c>
      <c r="G9" s="13">
        <v>0.28</v>
      </c>
    </row>
    <row r="10" spans="1:7" ht="18" customHeight="1">
      <c r="A10" s="67" t="s">
        <v>132</v>
      </c>
      <c r="B10" s="2">
        <v>82384</v>
      </c>
      <c r="C10" s="2">
        <v>209816</v>
      </c>
      <c r="D10" s="2">
        <v>104058</v>
      </c>
      <c r="E10" s="2">
        <v>105758</v>
      </c>
      <c r="F10" s="8">
        <v>846</v>
      </c>
      <c r="G10" s="13">
        <v>0.4</v>
      </c>
    </row>
    <row r="11" spans="1:7" ht="18" customHeight="1">
      <c r="A11" s="67" t="s">
        <v>140</v>
      </c>
      <c r="B11" s="45">
        <v>82690</v>
      </c>
      <c r="C11" s="45">
        <v>209649</v>
      </c>
      <c r="D11" s="45">
        <v>103838</v>
      </c>
      <c r="E11" s="45">
        <v>105811</v>
      </c>
      <c r="F11" s="8" t="s">
        <v>149</v>
      </c>
      <c r="G11" s="13" t="s">
        <v>135</v>
      </c>
    </row>
    <row r="12" spans="1:7" ht="18" customHeight="1">
      <c r="A12" s="67" t="s">
        <v>141</v>
      </c>
      <c r="B12" s="65">
        <v>83223</v>
      </c>
      <c r="C12" s="65">
        <v>209194</v>
      </c>
      <c r="D12" s="65">
        <v>103466</v>
      </c>
      <c r="E12" s="65">
        <v>105728</v>
      </c>
      <c r="F12" s="8" t="s">
        <v>142</v>
      </c>
      <c r="G12" s="13" t="s">
        <v>143</v>
      </c>
    </row>
    <row r="13" spans="1:7" ht="18" customHeight="1">
      <c r="A13" s="5" t="s">
        <v>4</v>
      </c>
      <c r="B13" s="65"/>
      <c r="C13" s="65"/>
      <c r="D13" s="65"/>
      <c r="E13" s="65"/>
      <c r="F13" s="8"/>
      <c r="G13" s="1"/>
    </row>
    <row r="14" spans="1:7" ht="18" customHeight="1">
      <c r="A14" s="5" t="s">
        <v>279</v>
      </c>
      <c r="B14" s="65">
        <v>83223</v>
      </c>
      <c r="C14" s="65">
        <v>209147</v>
      </c>
      <c r="D14" s="65">
        <v>103417</v>
      </c>
      <c r="E14" s="65">
        <v>105730</v>
      </c>
      <c r="F14" s="1"/>
      <c r="G14" s="1"/>
    </row>
    <row r="15" spans="1:7" ht="18" customHeight="1">
      <c r="A15" s="71" t="s">
        <v>144</v>
      </c>
      <c r="B15" s="65">
        <v>83307</v>
      </c>
      <c r="C15" s="65">
        <v>209194</v>
      </c>
      <c r="D15" s="65">
        <v>103466</v>
      </c>
      <c r="E15" s="65">
        <v>105728</v>
      </c>
      <c r="F15" s="1"/>
      <c r="G15" s="1"/>
    </row>
    <row r="16" spans="1:7" ht="18" customHeight="1">
      <c r="A16" s="71" t="s">
        <v>146</v>
      </c>
      <c r="B16" s="65">
        <v>83320</v>
      </c>
      <c r="C16" s="65">
        <v>209146</v>
      </c>
      <c r="D16" s="65">
        <v>103479</v>
      </c>
      <c r="E16" s="65">
        <v>105667</v>
      </c>
      <c r="F16" s="1"/>
      <c r="G16" s="1"/>
    </row>
    <row r="17" spans="1:7" ht="18" customHeight="1">
      <c r="A17" s="71" t="s">
        <v>280</v>
      </c>
      <c r="B17" s="65">
        <v>83263</v>
      </c>
      <c r="C17" s="65">
        <v>209075</v>
      </c>
      <c r="D17" s="65">
        <v>103435</v>
      </c>
      <c r="E17" s="65">
        <v>105640</v>
      </c>
      <c r="F17" s="1"/>
      <c r="G17" s="1"/>
    </row>
    <row r="18" spans="1:7" ht="18" customHeight="1">
      <c r="A18" s="71" t="s">
        <v>281</v>
      </c>
      <c r="B18" s="65">
        <v>83300</v>
      </c>
      <c r="C18" s="65">
        <v>209092</v>
      </c>
      <c r="D18" s="65">
        <v>103456</v>
      </c>
      <c r="E18" s="65">
        <v>105636</v>
      </c>
      <c r="F18" s="1"/>
      <c r="G18" s="1"/>
    </row>
    <row r="19" spans="1:7" ht="18" customHeight="1" thickBot="1">
      <c r="A19" s="71" t="s">
        <v>282</v>
      </c>
      <c r="B19" s="65">
        <v>83314</v>
      </c>
      <c r="C19" s="65">
        <v>208956</v>
      </c>
      <c r="D19" s="65">
        <v>103375</v>
      </c>
      <c r="E19" s="65">
        <v>105581</v>
      </c>
      <c r="F19" s="1"/>
      <c r="G19" s="1"/>
    </row>
    <row r="20" spans="1:7" ht="24" customHeight="1" thickBot="1">
      <c r="A20" s="26"/>
      <c r="B20" s="272" t="s">
        <v>52</v>
      </c>
      <c r="C20" s="273"/>
      <c r="D20" s="273"/>
      <c r="E20" s="273"/>
      <c r="F20" s="273"/>
      <c r="G20" s="273"/>
    </row>
    <row r="21" spans="1:8" ht="13.5">
      <c r="A21" s="73"/>
      <c r="B21" s="73"/>
      <c r="C21" s="73"/>
      <c r="D21" s="73"/>
      <c r="E21" s="73"/>
      <c r="F21" s="73"/>
      <c r="G21" s="73"/>
      <c r="H21" s="72"/>
    </row>
    <row r="22" spans="1:7" ht="13.5">
      <c r="A22" s="74" t="s">
        <v>25</v>
      </c>
      <c r="B22" s="10"/>
      <c r="C22" s="10"/>
      <c r="D22" s="10"/>
      <c r="E22" s="10"/>
      <c r="F22" s="10"/>
      <c r="G22" s="10"/>
    </row>
    <row r="23" spans="1:7" ht="13.5">
      <c r="A23" s="10"/>
      <c r="B23" s="10"/>
      <c r="C23" s="10"/>
      <c r="D23" s="10"/>
      <c r="E23" s="10"/>
      <c r="F23" s="10"/>
      <c r="G23" s="10"/>
    </row>
    <row r="24" spans="1:7" ht="13.5">
      <c r="A24" s="10" t="s">
        <v>28</v>
      </c>
      <c r="B24" s="10"/>
      <c r="C24" s="10"/>
      <c r="D24" s="10"/>
      <c r="E24" s="10"/>
      <c r="F24" s="10"/>
      <c r="G24" s="10"/>
    </row>
    <row r="25" spans="1:7" ht="13.5">
      <c r="A25" s="10"/>
      <c r="B25" s="10" t="s">
        <v>24</v>
      </c>
      <c r="C25" s="10"/>
      <c r="D25" s="10"/>
      <c r="E25" s="10"/>
      <c r="F25" s="10"/>
      <c r="G25" s="10"/>
    </row>
    <row r="26" spans="1:7" ht="13.5">
      <c r="A26" s="10" t="s">
        <v>22</v>
      </c>
      <c r="B26" s="10"/>
      <c r="C26" s="10"/>
      <c r="D26" s="10"/>
      <c r="E26" s="10"/>
      <c r="F26" s="10"/>
      <c r="G26" s="10"/>
    </row>
    <row r="27" spans="1:7" ht="13.5">
      <c r="A27" s="10"/>
      <c r="B27" s="10"/>
      <c r="C27" s="10"/>
      <c r="D27" s="10"/>
      <c r="E27" s="10"/>
      <c r="F27" s="10"/>
      <c r="G27" s="10"/>
    </row>
    <row r="28" spans="1:7" ht="13.5">
      <c r="A28" s="10" t="s">
        <v>31</v>
      </c>
      <c r="B28" s="10"/>
      <c r="C28" s="10"/>
      <c r="D28" s="10"/>
      <c r="E28" s="10"/>
      <c r="F28" s="10"/>
      <c r="G28" s="10"/>
    </row>
    <row r="29" spans="1:7" ht="13.5">
      <c r="A29" s="10"/>
      <c r="B29" s="10" t="s">
        <v>29</v>
      </c>
      <c r="C29" s="10"/>
      <c r="D29" s="10"/>
      <c r="E29" s="10"/>
      <c r="F29" s="10"/>
      <c r="G29" s="10"/>
    </row>
    <row r="30" spans="1:7" ht="13.5">
      <c r="A30" s="10"/>
      <c r="B30" s="10"/>
      <c r="C30" s="10"/>
      <c r="D30" s="10"/>
      <c r="E30" s="10"/>
      <c r="F30" s="10"/>
      <c r="G30" s="10"/>
    </row>
    <row r="31" spans="1:7" ht="13.5">
      <c r="A31" s="10"/>
      <c r="B31" s="10"/>
      <c r="C31" s="10"/>
      <c r="D31" s="10"/>
      <c r="E31" s="10"/>
      <c r="F31" s="10"/>
      <c r="G31" s="10"/>
    </row>
    <row r="32" spans="1:7" ht="13.5">
      <c r="A32" s="10"/>
      <c r="B32" s="10"/>
      <c r="C32" s="10"/>
      <c r="D32" s="10"/>
      <c r="E32" s="10"/>
      <c r="F32" s="10"/>
      <c r="G32" s="10"/>
    </row>
    <row r="33" spans="1:7" ht="13.5">
      <c r="A33" s="10"/>
      <c r="B33" s="10"/>
      <c r="C33" s="10"/>
      <c r="D33" s="10"/>
      <c r="E33" s="10"/>
      <c r="F33" s="10"/>
      <c r="G33" s="10"/>
    </row>
    <row r="34" spans="1:7" ht="13.5">
      <c r="A34" s="10"/>
      <c r="B34" s="10"/>
      <c r="C34" s="10"/>
      <c r="D34" s="10"/>
      <c r="E34" s="10"/>
      <c r="F34" s="10"/>
      <c r="G34" s="10"/>
    </row>
    <row r="35" spans="1:7" ht="13.5">
      <c r="A35" s="10"/>
      <c r="B35" s="10"/>
      <c r="C35" s="10"/>
      <c r="D35" s="10"/>
      <c r="E35" s="10"/>
      <c r="F35" s="10"/>
      <c r="G35" s="10"/>
    </row>
    <row r="36" spans="1:7" ht="13.5">
      <c r="A36" s="10"/>
      <c r="B36" s="10"/>
      <c r="C36" s="10"/>
      <c r="D36" s="10"/>
      <c r="E36" s="10"/>
      <c r="F36" s="10"/>
      <c r="G36" s="10"/>
    </row>
    <row r="37" spans="1:7" ht="13.5">
      <c r="A37" s="10"/>
      <c r="B37" s="10"/>
      <c r="C37" s="10"/>
      <c r="D37" s="10"/>
      <c r="E37" s="10"/>
      <c r="F37" s="10"/>
      <c r="G37" s="10"/>
    </row>
    <row r="38" spans="1:7" ht="13.5">
      <c r="A38" s="10"/>
      <c r="B38" s="10"/>
      <c r="C38" s="10"/>
      <c r="D38" s="10"/>
      <c r="E38" s="10"/>
      <c r="F38" s="10"/>
      <c r="G38" s="10"/>
    </row>
    <row r="39" spans="1:7" ht="13.5">
      <c r="A39" s="10"/>
      <c r="B39" s="10"/>
      <c r="C39" s="10"/>
      <c r="D39" s="10"/>
      <c r="E39" s="10"/>
      <c r="F39" s="10"/>
      <c r="G39" s="10"/>
    </row>
    <row r="40" spans="1:7" ht="13.5">
      <c r="A40" s="10"/>
      <c r="B40" s="10"/>
      <c r="C40" s="10"/>
      <c r="D40" s="10"/>
      <c r="E40" s="10"/>
      <c r="F40" s="10"/>
      <c r="G40" s="10"/>
    </row>
    <row r="41" spans="1:7" ht="13.5">
      <c r="A41" s="10"/>
      <c r="B41" s="10"/>
      <c r="C41" s="10"/>
      <c r="D41" s="10"/>
      <c r="E41" s="10"/>
      <c r="F41" s="10"/>
      <c r="G41" s="10"/>
    </row>
    <row r="42" spans="1:7" ht="13.5">
      <c r="A42" s="10"/>
      <c r="B42" s="10"/>
      <c r="C42" s="10"/>
      <c r="D42" s="10"/>
      <c r="E42" s="10"/>
      <c r="F42" s="10"/>
      <c r="G42" s="10"/>
    </row>
    <row r="43" spans="1:7" ht="13.5">
      <c r="A43" s="10"/>
      <c r="B43" s="10"/>
      <c r="C43" s="10"/>
      <c r="D43" s="10"/>
      <c r="E43" s="10"/>
      <c r="F43" s="10"/>
      <c r="G43" s="10"/>
    </row>
    <row r="44" spans="1:7" ht="13.5">
      <c r="A44" s="10"/>
      <c r="B44" s="10"/>
      <c r="C44" s="10"/>
      <c r="D44" s="10"/>
      <c r="E44" s="10"/>
      <c r="F44" s="10"/>
      <c r="G44" s="10"/>
    </row>
    <row r="45" spans="1:7" ht="13.5">
      <c r="A45" s="10"/>
      <c r="B45" s="10"/>
      <c r="C45" s="10"/>
      <c r="D45" s="10"/>
      <c r="E45" s="10"/>
      <c r="F45" s="10"/>
      <c r="G45" s="10"/>
    </row>
    <row r="47" spans="1:7" ht="13.5">
      <c r="A47" s="97"/>
      <c r="B47" s="97"/>
      <c r="C47" s="97"/>
      <c r="D47" s="97"/>
      <c r="E47" s="97"/>
      <c r="F47" s="97"/>
      <c r="G47" s="97"/>
    </row>
  </sheetData>
  <mergeCells count="9">
    <mergeCell ref="A1:B1"/>
    <mergeCell ref="C6:F6"/>
    <mergeCell ref="B20:G20"/>
    <mergeCell ref="C3:G3"/>
    <mergeCell ref="C4:C5"/>
    <mergeCell ref="D4:D5"/>
    <mergeCell ref="E4:E5"/>
    <mergeCell ref="F4:F5"/>
    <mergeCell ref="G4:G5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 </cp:lastModifiedBy>
  <cp:lastPrinted>2004-05-06T00:58:18Z</cp:lastPrinted>
  <dcterms:created xsi:type="dcterms:W3CDTF">1998-05-15T02:43:27Z</dcterms:created>
  <dcterms:modified xsi:type="dcterms:W3CDTF">2004-05-06T00:59:27Z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