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900" windowHeight="8775" tabRatio="580" activeTab="0"/>
  </bookViews>
  <sheets>
    <sheet name="表紙" sheetId="1" r:id="rId1"/>
    <sheet name="指標1" sheetId="2" r:id="rId2"/>
    <sheet name="指標2" sheetId="3" r:id="rId3"/>
    <sheet name="指標3" sheetId="4" r:id="rId4"/>
    <sheet name="地区別人口" sheetId="5" r:id="rId5"/>
    <sheet name="広域人口" sheetId="6" r:id="rId6"/>
    <sheet name="推計人口" sheetId="7" r:id="rId7"/>
  </sheets>
  <definedNames>
    <definedName name="_xlnm.Print_Area" localSheetId="6">'推計人口'!$A$1:$G$50</definedName>
    <definedName name="_xlnm.Print_Area" localSheetId="0">'表紙'!$A$1:$J$60</definedName>
  </definedNames>
  <calcPr fullCalcOnLoad="1"/>
</workbook>
</file>

<file path=xl/comments1.xml><?xml version="1.0" encoding="utf-8"?>
<comments xmlns="http://schemas.openxmlformats.org/spreadsheetml/2006/main">
  <authors>
    <author>FMV126</author>
  </authors>
  <commentList>
    <comment ref="A9" authorId="0">
      <text>
        <r>
          <rPr>
            <sz val="11"/>
            <rFont val="ＭＳ Ｐゴシック"/>
            <family val="3"/>
          </rPr>
          <t xml:space="preserve">  平成12年国勢調査結果に基づく人口・世帯数について、県内10の広域圏別にみると、松本地域は長野地域に次いで第２位となっています。
  人口増減率では、前回(平成７年)対比で３．０％、昭和５５年対比で１３．０％と高い伸びを示しており、増加率、増加数とも県下第１位となっています。
  また、松本広域圏内の人口構成比では、松本市が４９．２％と約５割を占めており、以下塩尻市１５．１％、穂高町、豊科町、三郷村の順となっています。 </t>
        </r>
      </text>
    </comment>
  </commentList>
</comments>
</file>

<file path=xl/sharedStrings.xml><?xml version="1.0" encoding="utf-8"?>
<sst xmlns="http://schemas.openxmlformats.org/spreadsheetml/2006/main" count="423" uniqueCount="312">
  <si>
    <t xml:space="preserve">       </t>
  </si>
  <si>
    <t xml:space="preserve">        </t>
  </si>
  <si>
    <t xml:space="preserve">           </t>
  </si>
  <si>
    <t xml:space="preserve">               </t>
  </si>
  <si>
    <t xml:space="preserve">             </t>
  </si>
  <si>
    <t>（基準・単位）</t>
  </si>
  <si>
    <t>損害額</t>
  </si>
  <si>
    <t>り災世帯</t>
  </si>
  <si>
    <t>り災人員</t>
  </si>
  <si>
    <t>焼損棟数</t>
  </si>
  <si>
    <t>件</t>
  </si>
  <si>
    <t>火　　　　　　　　　　　　　　　　災</t>
  </si>
  <si>
    <t>松　　本　　広　　域　　消　　防　　局</t>
  </si>
  <si>
    <t>資　　料</t>
  </si>
  <si>
    <t>棟</t>
  </si>
  <si>
    <t xml:space="preserve">     </t>
  </si>
  <si>
    <t xml:space="preserve">      </t>
  </si>
  <si>
    <t xml:space="preserve">   </t>
  </si>
  <si>
    <t>各  年  中  ・  各  月  中          単位：人</t>
  </si>
  <si>
    <t xml:space="preserve">    </t>
  </si>
  <si>
    <t>年・月中</t>
  </si>
  <si>
    <t>建築確認</t>
  </si>
  <si>
    <t>松本広域消防局</t>
  </si>
  <si>
    <t>松本警察署</t>
  </si>
  <si>
    <t>建築指導課</t>
  </si>
  <si>
    <t>７年＝１００</t>
  </si>
  <si>
    <t>長野市</t>
  </si>
  <si>
    <t>消費者物価指数</t>
  </si>
  <si>
    <t>卸売物価指数</t>
  </si>
  <si>
    <t>雇用指数</t>
  </si>
  <si>
    <t>製造工業</t>
  </si>
  <si>
    <t>鉱工業生産指数</t>
  </si>
  <si>
    <t>日本銀行</t>
  </si>
  <si>
    <t>男</t>
  </si>
  <si>
    <t>女</t>
  </si>
  <si>
    <t>年  ・  月</t>
  </si>
  <si>
    <t>うちﾄﾞｸﾀｰｶｰ</t>
  </si>
  <si>
    <t>年・月中　   件</t>
  </si>
  <si>
    <t>年・月中　   人</t>
  </si>
  <si>
    <t>物  件</t>
  </si>
  <si>
    <t>人  身</t>
  </si>
  <si>
    <t>死  者</t>
  </si>
  <si>
    <t>傷  者</t>
  </si>
  <si>
    <t>交 通 事 故</t>
  </si>
  <si>
    <t>申 請 数</t>
  </si>
  <si>
    <t>県平均  ７年＝１００</t>
  </si>
  <si>
    <t>勤 労 者 世 帯 １ カ 月 あ た り （ 長 野 市 ）</t>
  </si>
  <si>
    <t>実 収 入</t>
  </si>
  <si>
    <t>実 支 出</t>
  </si>
  <si>
    <t>消 費 支 出</t>
  </si>
  <si>
    <t>貯 蓄 純 増</t>
  </si>
  <si>
    <t>総  務  庁  統  計  局</t>
  </si>
  <si>
    <t>・</t>
  </si>
  <si>
    <t>月初世帯数</t>
  </si>
  <si>
    <t>10 月 1 日</t>
  </si>
  <si>
    <t>総   数</t>
  </si>
  <si>
    <t>人                         口</t>
  </si>
  <si>
    <t>増 減 数</t>
  </si>
  <si>
    <t>増 減 率</t>
  </si>
  <si>
    <t xml:space="preserve">     </t>
  </si>
  <si>
    <t>単位 ：％</t>
  </si>
  <si>
    <t>件 数</t>
  </si>
  <si>
    <t>死 者</t>
  </si>
  <si>
    <t>傷 者</t>
  </si>
  <si>
    <t xml:space="preserve">          人口、世帯数を推計し、行政施策の基礎資料を提供することを目的とします。</t>
  </si>
  <si>
    <t xml:space="preserve">★  推  計  人  口  ・  世  帯  数                                                                                    </t>
  </si>
  <si>
    <t>出　　生</t>
  </si>
  <si>
    <t xml:space="preserve">㎡ </t>
  </si>
  <si>
    <t>千  円</t>
  </si>
  <si>
    <t>世  帯</t>
  </si>
  <si>
    <t>　　年　・　月中       人</t>
  </si>
  <si>
    <t>件  数</t>
  </si>
  <si>
    <t>搬  送</t>
  </si>
  <si>
    <t>焼損床面積</t>
  </si>
  <si>
    <t>全    国</t>
  </si>
  <si>
    <t>名   目</t>
  </si>
  <si>
    <t>実   質</t>
  </si>
  <si>
    <t>総   合</t>
  </si>
  <si>
    <t>全   国</t>
  </si>
  <si>
    <t>賃  金  指  数</t>
  </si>
  <si>
    <t>年 　・　 月　 中　 平　 均　　                  　単　位　：　円</t>
  </si>
  <si>
    <t xml:space="preserve">各年…１０月１日    各月…月初     単位：人  </t>
  </si>
  <si>
    <t>世 帯 数</t>
  </si>
  <si>
    <t xml:space="preserve">     １．目   的 ……… 統計法に基づく国勢調査の実施以後、次の国勢調査実施までの間における</t>
  </si>
  <si>
    <t xml:space="preserve">          づいた毎月間の人口、世帯数の異動数を加減して推計します。</t>
  </si>
  <si>
    <t>救  急  車  出  場  件  数</t>
  </si>
  <si>
    <t>注　：賃金、雇用にかかる数値は、事業所規模３０人以上のものです。</t>
  </si>
  <si>
    <t>－５－</t>
  </si>
  <si>
    <t>年　・月中</t>
  </si>
  <si>
    <t>人</t>
  </si>
  <si>
    <t>可 処 分 所 得</t>
  </si>
  <si>
    <t>　　　　　９</t>
  </si>
  <si>
    <t>県平均  ７年＝１００</t>
  </si>
  <si>
    <t>出  場</t>
  </si>
  <si>
    <t>人  数</t>
  </si>
  <si>
    <t>県情報政策課</t>
  </si>
  <si>
    <t>県 情 報 政 策 課</t>
  </si>
  <si>
    <t>　   11</t>
  </si>
  <si>
    <t>　  11</t>
  </si>
  <si>
    <t xml:space="preserve">     ２．推計の方法 … 最近の国勢調査の人口及び世帯数を基礎とし、毎月人口異動調査報告に基</t>
  </si>
  <si>
    <t>登　録　人　口　・　世　帯　数</t>
  </si>
  <si>
    <t>人　　口　　異　　動　　状　　況</t>
  </si>
  <si>
    <t>婚  姻</t>
  </si>
  <si>
    <t>離  婚</t>
  </si>
  <si>
    <t>年  ・  月</t>
  </si>
  <si>
    <t xml:space="preserve">   世  帯  数  　</t>
  </si>
  <si>
    <t>人               口</t>
  </si>
  <si>
    <t>月         間　 　（年　　間）　　 　人 口 増 減</t>
  </si>
  <si>
    <t>自　然　動　態</t>
  </si>
  <si>
    <t>社　　会　　動　　態</t>
  </si>
  <si>
    <t>その他</t>
  </si>
  <si>
    <t>年　・　月</t>
  </si>
  <si>
    <t>各年１月 １日   各月１日現在　　単 位 ：世 帯</t>
  </si>
  <si>
    <t>総     数</t>
  </si>
  <si>
    <t xml:space="preserve">男 </t>
  </si>
  <si>
    <t xml:space="preserve">女 </t>
  </si>
  <si>
    <t>死　　亡</t>
  </si>
  <si>
    <t>転　　入</t>
  </si>
  <si>
    <t>うち県内</t>
  </si>
  <si>
    <t>転　　出</t>
  </si>
  <si>
    <t>窓口取扱件数</t>
  </si>
  <si>
    <t>（基準・単位）</t>
  </si>
  <si>
    <t>各年……１月１日   各月……１日  　　単位：人</t>
  </si>
  <si>
    <t>年中・月中　件</t>
  </si>
  <si>
    <t>資　　料</t>
  </si>
  <si>
    <t>情　報　統　計　課　 （ 住 民 マ ス タ ー ）</t>
  </si>
  <si>
    <t>情　報　統　計　課　 （ 人 口 異 動 統 計 ）</t>
  </si>
  <si>
    <t>市　民　課</t>
  </si>
  <si>
    <t>　　　　 10</t>
  </si>
  <si>
    <t>　   12</t>
  </si>
  <si>
    <t>　  12</t>
  </si>
  <si>
    <t>　　　　 11</t>
  </si>
  <si>
    <r>
      <t xml:space="preserve">平成 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年</t>
    </r>
  </si>
  <si>
    <t xml:space="preserve">          5</t>
  </si>
  <si>
    <t xml:space="preserve">   平成　７年</t>
  </si>
  <si>
    <t>　　　　　 ８</t>
  </si>
  <si>
    <t>　　　　　 ９</t>
  </si>
  <si>
    <t>　　　　　10</t>
  </si>
  <si>
    <t>　　　　　11</t>
  </si>
  <si>
    <t xml:space="preserve"> 平成 10 年</t>
  </si>
  <si>
    <t xml:space="preserve"> 　11</t>
  </si>
  <si>
    <t xml:space="preserve"> 　12</t>
  </si>
  <si>
    <t>　　 ＊　12</t>
  </si>
  <si>
    <t>　 ５</t>
  </si>
  <si>
    <t>　   ６</t>
  </si>
  <si>
    <t>　   ７</t>
  </si>
  <si>
    <t xml:space="preserve">          6</t>
  </si>
  <si>
    <t>　 ６</t>
  </si>
  <si>
    <t xml:space="preserve">          ７</t>
  </si>
  <si>
    <t>　 ７</t>
  </si>
  <si>
    <t>△５</t>
  </si>
  <si>
    <r>
      <t xml:space="preserve">　   </t>
    </r>
    <r>
      <rPr>
        <sz val="11"/>
        <rFont val="ＭＳ Ｐゴシック"/>
        <family val="3"/>
      </rPr>
      <t>8</t>
    </r>
  </si>
  <si>
    <r>
      <t xml:space="preserve">　   </t>
    </r>
    <r>
      <rPr>
        <sz val="11"/>
        <rFont val="ＭＳ Ｐゴシック"/>
        <family val="3"/>
      </rPr>
      <t>9</t>
    </r>
  </si>
  <si>
    <t>　 ８</t>
  </si>
  <si>
    <t>県 　 情　  報 　 政 　 策 　 課</t>
  </si>
  <si>
    <t>主 要 指 標 1</t>
  </si>
  <si>
    <t>主 要 指 標 2</t>
  </si>
  <si>
    <t>主 要 指 標 3</t>
  </si>
  <si>
    <t xml:space="preserve"> １3年  １ 月</t>
  </si>
  <si>
    <t>　　　　  ２</t>
  </si>
  <si>
    <t xml:space="preserve"> 　　　　 ３</t>
  </si>
  <si>
    <t>　　　　  ４</t>
  </si>
  <si>
    <t>　　　　  ５</t>
  </si>
  <si>
    <t>　　　　  ６</t>
  </si>
  <si>
    <t xml:space="preserve">推 計 人 口・世 帯 数   </t>
  </si>
  <si>
    <t>市町村名</t>
  </si>
  <si>
    <t>世帯数</t>
  </si>
  <si>
    <t>人　　　口</t>
  </si>
  <si>
    <t>対前月</t>
  </si>
  <si>
    <t>人　口</t>
  </si>
  <si>
    <t>自然動態</t>
  </si>
  <si>
    <t>社会動態</t>
  </si>
  <si>
    <t>その他</t>
  </si>
  <si>
    <t>総数</t>
  </si>
  <si>
    <t>男</t>
  </si>
  <si>
    <t>女</t>
  </si>
  <si>
    <t>増減数</t>
  </si>
  <si>
    <t>出生</t>
  </si>
  <si>
    <t>死亡</t>
  </si>
  <si>
    <t>転入</t>
  </si>
  <si>
    <t>転出</t>
  </si>
  <si>
    <t>県外</t>
  </si>
  <si>
    <t>広域総数</t>
  </si>
  <si>
    <t>松本市</t>
  </si>
  <si>
    <t>塩尻市</t>
  </si>
  <si>
    <t>東筑摩郡</t>
  </si>
  <si>
    <t>明科町</t>
  </si>
  <si>
    <t>波田町</t>
  </si>
  <si>
    <t>四賀村</t>
  </si>
  <si>
    <t>本城村</t>
  </si>
  <si>
    <t>坂北村</t>
  </si>
  <si>
    <t>麻積村</t>
  </si>
  <si>
    <t>坂井村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</si>
  <si>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</si>
  <si>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</si>
  <si>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</si>
  <si>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</si>
  <si>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</si>
  <si>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</si>
  <si>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</si>
  <si>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</si>
  <si>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</si>
  <si>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</si>
  <si>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</si>
  <si>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松本地域広域推計人口</t>
  </si>
  <si>
    <t xml:space="preserve">   資料：県情報政策課</t>
  </si>
  <si>
    <t>情報統計課統計係 (内線１１６１）</t>
  </si>
  <si>
    <t xml:space="preserve">         (20年前)</t>
  </si>
  <si>
    <t xml:space="preserve">          (5年前)</t>
  </si>
  <si>
    <t>平成12年 : 昭和55年対比</t>
  </si>
  <si>
    <t>昭和55年</t>
  </si>
  <si>
    <t>昭和60年</t>
  </si>
  <si>
    <t>平成2年</t>
  </si>
  <si>
    <t>平成7年</t>
  </si>
  <si>
    <t>平成12年</t>
  </si>
  <si>
    <t>松本地域</t>
  </si>
  <si>
    <t>上伊那地域</t>
  </si>
  <si>
    <t>上小地域</t>
  </si>
  <si>
    <t>佐久地域</t>
  </si>
  <si>
    <t>長野地域</t>
  </si>
  <si>
    <t>諏訪地域</t>
  </si>
  <si>
    <t>大北地域</t>
  </si>
  <si>
    <t>飯伊地域</t>
  </si>
  <si>
    <t>北信地域</t>
  </si>
  <si>
    <t>木曽地域</t>
  </si>
  <si>
    <t>平成12年 : 平成7年対比</t>
  </si>
  <si>
    <t>伸  率</t>
  </si>
  <si>
    <t>区    分</t>
  </si>
  <si>
    <t>人口</t>
  </si>
  <si>
    <t>増減率</t>
  </si>
  <si>
    <t>松本市　</t>
  </si>
  <si>
    <t>昭和55～60年</t>
  </si>
  <si>
    <t>昭和60～平成2年</t>
  </si>
  <si>
    <t>平成2～7年</t>
  </si>
  <si>
    <t>平成7～12年</t>
  </si>
  <si>
    <t>その他町村</t>
  </si>
  <si>
    <t>麻績村</t>
  </si>
  <si>
    <t>県  計</t>
  </si>
  <si>
    <t>「△」：減少を示します。</t>
  </si>
  <si>
    <t>があります。</t>
  </si>
  <si>
    <t>「ｒ」：訂正数値を示します。 「ｐ」：速報数値を示します。 確定した場合は、修正されること</t>
  </si>
  <si>
    <t>*　12年は 国勢調査第一次基本集計結果〔確定値）の公表に伴い、推計の基準をこれまでの平成１２年国勢調査要計表</t>
  </si>
  <si>
    <t xml:space="preserve"> 人口（速報値）から確定値に改めました。これにより平成１２年１１月～平成１３年７月１日現在の市町村別人口と世帯に</t>
  </si>
  <si>
    <t xml:space="preserve"> ついても遡及・再計算しました。　</t>
  </si>
  <si>
    <t xml:space="preserve">   10 月 号</t>
  </si>
  <si>
    <t>12年＝１００</t>
  </si>
  <si>
    <t xml:space="preserve">   平成 8年</t>
  </si>
  <si>
    <t>　　　　 12</t>
  </si>
  <si>
    <t>r 89.1</t>
  </si>
  <si>
    <t>△13,272</t>
  </si>
  <si>
    <t>p 809,384</t>
  </si>
  <si>
    <t>p 688,362</t>
  </si>
  <si>
    <t>p 427,714</t>
  </si>
  <si>
    <t>p 306,691</t>
  </si>
  <si>
    <t>p 330,563</t>
  </si>
  <si>
    <t xml:space="preserve">           B96.7   </t>
  </si>
  <si>
    <r>
      <t xml:space="preserve">   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 　</t>
    </r>
    <r>
      <rPr>
        <sz val="11"/>
        <rFont val="ＭＳ Ｐゴシック"/>
        <family val="3"/>
      </rPr>
      <t>5月</t>
    </r>
  </si>
  <si>
    <r>
      <t xml:space="preserve">　   </t>
    </r>
    <r>
      <rPr>
        <sz val="11"/>
        <rFont val="ＭＳ Ｐゴシック"/>
        <family val="3"/>
      </rPr>
      <t>10</t>
    </r>
  </si>
  <si>
    <r>
      <t>△1</t>
    </r>
    <r>
      <rPr>
        <sz val="11"/>
        <rFont val="ＭＳ Ｐゴシック"/>
        <family val="3"/>
      </rPr>
      <t>1</t>
    </r>
  </si>
  <si>
    <r>
      <t xml:space="preserve">          </t>
    </r>
    <r>
      <rPr>
        <sz val="11"/>
        <rFont val="ＭＳ Ｐゴシック"/>
        <family val="3"/>
      </rPr>
      <t>8</t>
    </r>
  </si>
  <si>
    <r>
      <t xml:space="preserve">          </t>
    </r>
    <r>
      <rPr>
        <sz val="11"/>
        <rFont val="ＭＳ Ｐゴシック"/>
        <family val="3"/>
      </rPr>
      <t>9</t>
    </r>
  </si>
  <si>
    <r>
      <t xml:space="preserve">13年 </t>
    </r>
    <r>
      <rPr>
        <sz val="11"/>
        <rFont val="ＭＳ Ｐゴシック"/>
        <family val="3"/>
      </rPr>
      <t>4月</t>
    </r>
  </si>
  <si>
    <t>　 ９</t>
  </si>
  <si>
    <t xml:space="preserve">  13年 ４月</t>
  </si>
  <si>
    <t>地区別人口・世帯数</t>
  </si>
  <si>
    <t>地区名</t>
  </si>
  <si>
    <t>人　　　口</t>
  </si>
  <si>
    <t>９月中の人口異動状況</t>
  </si>
  <si>
    <t>人口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</si>
  <si>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</si>
  <si>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</si>
  <si>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</si>
  <si>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</si>
  <si>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</si>
  <si>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</si>
  <si>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</si>
  <si>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</si>
  <si>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</si>
  <si>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</si>
  <si>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</si>
  <si>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</si>
  <si>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</si>
  <si>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</si>
  <si>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</si>
  <si>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</si>
  <si>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</si>
  <si>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</si>
  <si>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>情報統計課「地区別人口・世帯数」</t>
  </si>
  <si>
    <t>注</t>
  </si>
  <si>
    <t>（１）登録人口・世帯数です。</t>
  </si>
  <si>
    <t>（２）「その他」には、市内間異動等が含まれています。</t>
  </si>
  <si>
    <t>－３－</t>
  </si>
  <si>
    <t>平成１３年１０月１日現在</t>
  </si>
  <si>
    <t>増 減 数</t>
  </si>
  <si>
    <t>-</t>
  </si>
  <si>
    <t>p 87.9</t>
  </si>
  <si>
    <t xml:space="preserve"> △ 71,183</t>
  </si>
  <si>
    <t>p 537,332</t>
  </si>
  <si>
    <t>p 446,391</t>
  </si>
  <si>
    <t>p 393,967</t>
  </si>
  <si>
    <t>p 303,026</t>
  </si>
  <si>
    <t>p 105,234</t>
  </si>
  <si>
    <t xml:space="preserve">   13年  ４月</t>
  </si>
  <si>
    <t xml:space="preserve">           ５ </t>
  </si>
  <si>
    <t xml:space="preserve">           ６</t>
  </si>
  <si>
    <t xml:space="preserve">           ７</t>
  </si>
  <si>
    <t xml:space="preserve">           ８</t>
  </si>
  <si>
    <t xml:space="preserve">           ９</t>
  </si>
  <si>
    <t>8月中の人口異動状況</t>
  </si>
  <si>
    <t>平 成 １３ 年 9 月 １ 日 現 在</t>
  </si>
  <si>
    <r>
      <t>　　　　　　　　　県 内 広 域 圏 別 人 口 の 推 移</t>
    </r>
    <r>
      <rPr>
        <b/>
        <sz val="12"/>
        <rFont val="ＭＳ Ｐゴシック"/>
        <family val="3"/>
      </rPr>
      <t xml:space="preserve">  (平成12年国勢調査結果)</t>
    </r>
  </si>
  <si>
    <t>No.273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</si>
</sst>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%"/>
    <numFmt numFmtId="183" formatCode="0.000%"/>
    <numFmt numFmtId="184" formatCode="0.00000"/>
    <numFmt numFmtId="185" formatCode="0.0000"/>
    <numFmt numFmtId="186" formatCode="#,##0.0;[Red]\-#,##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_ ;[Red]\-0\ "/>
  </numFmts>
  <fonts count="2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11"/>
      <name val="ＭＳ Ｐ明朝"/>
      <family val="0"/>
    </font>
    <font>
      <sz val="11"/>
      <name val="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ゴシック"/>
      <family val="3"/>
    </font>
    <font>
      <b/>
      <sz val="14"/>
      <name val="ＭＳ Ｐゴシック"/>
      <family val="3"/>
    </font>
    <font>
      <sz val="16"/>
      <name val=""/>
      <family val="3"/>
    </font>
    <font>
      <sz val="11"/>
      <color indexed="10"/>
      <name val="ＭＳ Ｐゴシック"/>
      <family val="3"/>
    </font>
    <font>
      <sz val="1.25"/>
      <name val="ＭＳ Ｐゴシック"/>
      <family val="3"/>
    </font>
    <font>
      <sz val="2.25"/>
      <name val="ＭＳ Ｐ明朝"/>
      <family val="1"/>
    </font>
    <font>
      <sz val="1.5"/>
      <name val="ＭＳ Ｐ明朝"/>
      <family val="1"/>
    </font>
    <font>
      <sz val="1"/>
      <name val="ＭＳ Ｐ明朝"/>
      <family val="1"/>
    </font>
    <font>
      <sz val="8"/>
      <color indexed="8"/>
      <name val="ＭＳ Ｐゴシック"/>
      <family val="3"/>
    </font>
    <font>
      <sz val="8"/>
      <name val="ＭＳ Ｐ明朝"/>
      <family val="1"/>
    </font>
    <font>
      <b/>
      <sz val="8"/>
      <name val="ＭＳ Ｐゴシック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Font="1" applyAlignment="1">
      <alignment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0" fillId="0" borderId="1" xfId="0" applyBorder="1" applyAlignment="1" quotePrefix="1">
      <alignment vertical="center"/>
    </xf>
    <xf numFmtId="2" fontId="0" fillId="0" borderId="0" xfId="0" applyNumberFormat="1" applyAlignment="1">
      <alignment horizontal="center" vertical="center"/>
    </xf>
    <xf numFmtId="38" fontId="0" fillId="0" borderId="0" xfId="17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0" xfId="17" applyAlignment="1">
      <alignment horizontal="right" vertic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56" fontId="0" fillId="0" borderId="13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38" fontId="0" fillId="0" borderId="0" xfId="17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179" fontId="0" fillId="0" borderId="0" xfId="17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22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38" fontId="0" fillId="0" borderId="0" xfId="17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38" fontId="0" fillId="0" borderId="0" xfId="17" applyFont="1" applyAlignment="1">
      <alignment horizontal="center" vertical="center"/>
    </xf>
    <xf numFmtId="0" fontId="0" fillId="0" borderId="0" xfId="0" applyAlignment="1">
      <alignment horizontal="left"/>
    </xf>
    <xf numFmtId="49" fontId="0" fillId="0" borderId="22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left" vertical="center"/>
    </xf>
    <xf numFmtId="49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80" fontId="3" fillId="0" borderId="1" xfId="0" applyNumberFormat="1" applyFont="1" applyBorder="1" applyAlignment="1" quotePrefix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49" fontId="0" fillId="0" borderId="1" xfId="0" applyNumberFormat="1" applyBorder="1" applyAlignment="1" quotePrefix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9" fontId="2" fillId="0" borderId="0" xfId="15" applyFont="1" applyAlignment="1">
      <alignment vertical="center"/>
    </xf>
    <xf numFmtId="0" fontId="0" fillId="0" borderId="25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29" xfId="0" applyFont="1" applyBorder="1" applyAlignment="1">
      <alignment/>
    </xf>
    <xf numFmtId="0" fontId="12" fillId="0" borderId="29" xfId="0" applyFont="1" applyBorder="1" applyAlignment="1">
      <alignment horizontal="centerContinuous" vertical="top"/>
    </xf>
    <xf numFmtId="0" fontId="13" fillId="0" borderId="29" xfId="0" applyFont="1" applyBorder="1" applyAlignment="1">
      <alignment horizontal="centerContinuous" vertical="top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Continuous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 quotePrefix="1">
      <alignment horizontal="right" vertical="center"/>
      <protection/>
    </xf>
    <xf numFmtId="37" fontId="0" fillId="0" borderId="26" xfId="0" applyNumberFormat="1" applyFont="1" applyFill="1" applyBorder="1" applyAlignment="1" applyProtection="1">
      <alignment vertical="center"/>
      <protection/>
    </xf>
    <xf numFmtId="37" fontId="0" fillId="0" borderId="26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>
      <alignment horizontal="left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 quotePrefix="1">
      <alignment horizontal="center" vertical="center"/>
    </xf>
    <xf numFmtId="49" fontId="0" fillId="0" borderId="0" xfId="0" applyNumberFormat="1" applyAlignment="1">
      <alignment horizontal="center"/>
    </xf>
    <xf numFmtId="0" fontId="16" fillId="0" borderId="0" xfId="0" applyFont="1" applyAlignment="1">
      <alignment/>
    </xf>
    <xf numFmtId="0" fontId="6" fillId="0" borderId="0" xfId="0" applyFont="1" applyAlignment="1">
      <alignment vertical="top"/>
    </xf>
    <xf numFmtId="0" fontId="14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3" fontId="0" fillId="2" borderId="5" xfId="0" applyNumberFormat="1" applyFont="1" applyFill="1" applyBorder="1" applyAlignment="1">
      <alignment vertical="center"/>
    </xf>
    <xf numFmtId="182" fontId="0" fillId="2" borderId="5" xfId="15" applyNumberFormat="1" applyFont="1" applyFill="1" applyBorder="1" applyAlignment="1">
      <alignment vertical="center"/>
    </xf>
    <xf numFmtId="3" fontId="0" fillId="0" borderId="0" xfId="0" applyNumberFormat="1" applyBorder="1" applyAlignment="1">
      <alignment/>
    </xf>
    <xf numFmtId="0" fontId="12" fillId="0" borderId="36" xfId="0" applyFont="1" applyFill="1" applyBorder="1" applyAlignment="1">
      <alignment vertical="center"/>
    </xf>
    <xf numFmtId="0" fontId="12" fillId="0" borderId="37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0" fillId="3" borderId="0" xfId="0" applyFill="1" applyAlignment="1">
      <alignment/>
    </xf>
    <xf numFmtId="38" fontId="18" fillId="3" borderId="38" xfId="17" applyFont="1" applyFill="1" applyBorder="1" applyAlignment="1" applyProtection="1">
      <alignment horizontal="distributed" vertical="center"/>
      <protection/>
    </xf>
    <xf numFmtId="38" fontId="18" fillId="3" borderId="0" xfId="17" applyFont="1" applyFill="1" applyBorder="1" applyAlignment="1">
      <alignment vertical="center"/>
    </xf>
    <xf numFmtId="0" fontId="0" fillId="3" borderId="5" xfId="0" applyFill="1" applyBorder="1" applyAlignment="1">
      <alignment/>
    </xf>
    <xf numFmtId="177" fontId="0" fillId="3" borderId="0" xfId="0" applyNumberFormat="1" applyFill="1" applyAlignment="1">
      <alignment/>
    </xf>
    <xf numFmtId="0" fontId="5" fillId="3" borderId="5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 horizontal="center" wrapText="1"/>
    </xf>
    <xf numFmtId="177" fontId="0" fillId="0" borderId="0" xfId="0" applyNumberFormat="1" applyFill="1" applyBorder="1" applyAlignment="1">
      <alignment vertical="center"/>
    </xf>
    <xf numFmtId="0" fontId="20" fillId="0" borderId="0" xfId="0" applyFont="1" applyAlignment="1">
      <alignment horizontal="centerContinuous" vertical="center"/>
    </xf>
    <xf numFmtId="0" fontId="12" fillId="0" borderId="37" xfId="0" applyFont="1" applyFill="1" applyBorder="1" applyAlignment="1">
      <alignment/>
    </xf>
    <xf numFmtId="0" fontId="12" fillId="0" borderId="37" xfId="0" applyFont="1" applyFill="1" applyBorder="1" applyAlignment="1">
      <alignment horizontal="center" vertical="top"/>
    </xf>
    <xf numFmtId="0" fontId="12" fillId="0" borderId="40" xfId="0" applyFont="1" applyFill="1" applyBorder="1" applyAlignment="1">
      <alignment horizontal="centerContinuous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12" fillId="0" borderId="30" xfId="0" applyFont="1" applyBorder="1" applyAlignment="1">
      <alignment horizontal="center" vertical="center"/>
    </xf>
    <xf numFmtId="37" fontId="12" fillId="0" borderId="0" xfId="0" applyNumberFormat="1" applyFont="1" applyAlignment="1" applyProtection="1">
      <alignment vertical="center"/>
      <protection/>
    </xf>
    <xf numFmtId="37" fontId="12" fillId="0" borderId="0" xfId="0" applyNumberFormat="1" applyFont="1" applyFill="1" applyAlignment="1" applyProtection="1">
      <alignment vertical="center"/>
      <protection/>
    </xf>
    <xf numFmtId="37" fontId="12" fillId="0" borderId="0" xfId="0" applyNumberFormat="1" applyFont="1" applyAlignment="1" applyProtection="1" quotePrefix="1">
      <alignment horizontal="right" vertical="center"/>
      <protection/>
    </xf>
    <xf numFmtId="37" fontId="12" fillId="0" borderId="0" xfId="0" applyNumberFormat="1" applyFont="1" applyAlignment="1" applyProtection="1">
      <alignment horizontal="right" vertical="center"/>
      <protection/>
    </xf>
    <xf numFmtId="37" fontId="12" fillId="0" borderId="0" xfId="0" applyNumberFormat="1" applyFont="1" applyFill="1" applyAlignment="1" applyProtection="1">
      <alignment horizontal="right" vertical="center"/>
      <protection/>
    </xf>
    <xf numFmtId="37" fontId="12" fillId="0" borderId="0" xfId="0" applyNumberFormat="1" applyFont="1" applyFill="1" applyAlignment="1" applyProtection="1" quotePrefix="1">
      <alignment horizontal="right" vertical="center"/>
      <protection/>
    </xf>
    <xf numFmtId="0" fontId="12" fillId="0" borderId="44" xfId="0" applyFont="1" applyBorder="1" applyAlignment="1">
      <alignment horizontal="center" vertical="center"/>
    </xf>
    <xf numFmtId="37" fontId="12" fillId="0" borderId="29" xfId="0" applyNumberFormat="1" applyFont="1" applyBorder="1" applyAlignment="1" applyProtection="1">
      <alignment vertical="center"/>
      <protection/>
    </xf>
    <xf numFmtId="37" fontId="12" fillId="0" borderId="26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6" fillId="0" borderId="0" xfId="0" applyFont="1" applyAlignment="1">
      <alignment horizontal="center"/>
    </xf>
    <xf numFmtId="0" fontId="0" fillId="0" borderId="29" xfId="0" applyFont="1" applyBorder="1" applyAlignment="1">
      <alignment horizontal="right"/>
    </xf>
    <xf numFmtId="38" fontId="0" fillId="2" borderId="5" xfId="17" applyFont="1" applyFill="1" applyBorder="1" applyAlignment="1">
      <alignment vertical="center"/>
    </xf>
    <xf numFmtId="182" fontId="21" fillId="0" borderId="5" xfId="15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38" fontId="0" fillId="0" borderId="5" xfId="17" applyBorder="1" applyAlignment="1">
      <alignment vertical="center"/>
    </xf>
    <xf numFmtId="182" fontId="0" fillId="0" borderId="5" xfId="15" applyNumberFormat="1" applyBorder="1" applyAlignment="1">
      <alignment vertical="center"/>
    </xf>
    <xf numFmtId="182" fontId="0" fillId="0" borderId="0" xfId="15" applyNumberFormat="1" applyBorder="1" applyAlignment="1">
      <alignment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3" fontId="0" fillId="0" borderId="52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vertical="center"/>
    </xf>
    <xf numFmtId="49" fontId="0" fillId="0" borderId="0" xfId="0" applyNumberFormat="1" applyFont="1" applyAlignment="1">
      <alignment horizontal="center"/>
    </xf>
    <xf numFmtId="0" fontId="12" fillId="0" borderId="29" xfId="0" applyFont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vertical="center"/>
    </xf>
    <xf numFmtId="0" fontId="12" fillId="0" borderId="72" xfId="0" applyFont="1" applyFill="1" applyBorder="1" applyAlignment="1">
      <alignment vertical="center"/>
    </xf>
    <xf numFmtId="0" fontId="12" fillId="0" borderId="73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2" fillId="0" borderId="40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74" xfId="0" applyFont="1" applyFill="1" applyBorder="1" applyAlignment="1">
      <alignment vertical="center"/>
    </xf>
    <xf numFmtId="0" fontId="12" fillId="0" borderId="71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vertical="center"/>
    </xf>
    <xf numFmtId="0" fontId="12" fillId="0" borderId="77" xfId="0" applyFont="1" applyFill="1" applyBorder="1" applyAlignment="1">
      <alignment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3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広域圏別増減率の推移(昭和55年～平成12年)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'表紙'!$Q$2</c:f>
              <c:strCache>
                <c:ptCount val="1"/>
                <c:pt idx="0">
                  <c:v>昭和55～60年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'表紙'!$P$3:$P$12</c:f>
            </c:strRef>
          </c:cat>
          <c:val>
            <c:numRef>
              <c:f>'表紙'!$Q$3:$Q$12</c:f>
            </c:numRef>
          </c:val>
        </c:ser>
        <c:ser>
          <c:idx val="1"/>
          <c:order val="1"/>
          <c:tx>
            <c:strRef>
              <c:f>'表紙'!$R$2</c:f>
              <c:strCache>
                <c:ptCount val="1"/>
                <c:pt idx="0">
                  <c:v>昭和60～平成2年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'表紙'!$P$3:$P$12</c:f>
            </c:strRef>
          </c:cat>
          <c:val>
            <c:numRef>
              <c:f>'表紙'!$R$3:$R$12</c:f>
            </c:numRef>
          </c:val>
        </c:ser>
        <c:ser>
          <c:idx val="2"/>
          <c:order val="2"/>
          <c:tx>
            <c:strRef>
              <c:f>'表紙'!$S$2</c:f>
              <c:strCache>
                <c:ptCount val="1"/>
                <c:pt idx="0">
                  <c:v>平成2～7年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'表紙'!$P$3:$P$12</c:f>
            </c:strRef>
          </c:cat>
          <c:val>
            <c:numRef>
              <c:f>'表紙'!$S$3:$S$12</c:f>
            </c:numRef>
          </c:val>
        </c:ser>
        <c:ser>
          <c:idx val="3"/>
          <c:order val="3"/>
          <c:tx>
            <c:strRef>
              <c:f>'表紙'!$T$2</c:f>
              <c:strCache>
                <c:ptCount val="1"/>
                <c:pt idx="0">
                  <c:v>平成7～12年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'表紙'!$P$3:$P$12</c:f>
            </c:strRef>
          </c:cat>
          <c:val>
            <c:numRef>
              <c:f>'表紙'!$T$3:$T$12</c:f>
            </c:numRef>
          </c:val>
        </c:ser>
        <c:gapWidth val="100"/>
        <c:axId val="40423759"/>
        <c:axId val="28269512"/>
      </c:barChart>
      <c:catAx>
        <c:axId val="404237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28269512"/>
        <c:crosses val="autoZero"/>
        <c:auto val="1"/>
        <c:lblOffset val="100"/>
        <c:noMultiLvlLbl val="0"/>
      </c:catAx>
      <c:valAx>
        <c:axId val="28269512"/>
        <c:scaling>
          <c:orientation val="minMax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0423759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広域圏別人口構成比(平成12年)</a:t>
            </a:r>
          </a:p>
        </c:rich>
      </c:tx>
      <c:layout>
        <c:manualLayout>
          <c:xMode val="factor"/>
          <c:yMode val="factor"/>
          <c:x val="0"/>
          <c:y val="-0.009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865"/>
          <c:y val="0.1495"/>
          <c:w val="0.72875"/>
          <c:h val="0.81125"/>
        </c:manualLayout>
      </c:layout>
      <c:pieChart>
        <c:varyColors val="1"/>
        <c:ser>
          <c:idx val="0"/>
          <c:order val="0"/>
          <c:spPr>
            <a:ln w="12700">
              <a:solid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'表紙'!$A$14:$A$23</c:f>
              <c:strCache>
                <c:ptCount val="10"/>
                <c:pt idx="0">
                  <c:v>松本地域</c:v>
                </c:pt>
                <c:pt idx="1">
                  <c:v>上伊那地域</c:v>
                </c:pt>
                <c:pt idx="2">
                  <c:v>上小地域</c:v>
                </c:pt>
                <c:pt idx="3">
                  <c:v>佐久地域</c:v>
                </c:pt>
                <c:pt idx="4">
                  <c:v>長野地域</c:v>
                </c:pt>
                <c:pt idx="5">
                  <c:v>諏訪地域</c:v>
                </c:pt>
                <c:pt idx="6">
                  <c:v>大北地域</c:v>
                </c:pt>
                <c:pt idx="7">
                  <c:v>飯伊地域</c:v>
                </c:pt>
                <c:pt idx="8">
                  <c:v>北信地域</c:v>
                </c:pt>
                <c:pt idx="9">
                  <c:v>木曽地域</c:v>
                </c:pt>
              </c:strCache>
            </c:strRef>
          </c:cat>
          <c:val>
            <c:numRef>
              <c:f>'表紙'!$F$14:$F$23</c:f>
              <c:numCache>
                <c:ptCount val="10"/>
                <c:pt idx="0">
                  <c:v>424883</c:v>
                </c:pt>
                <c:pt idx="1">
                  <c:v>192424</c:v>
                </c:pt>
                <c:pt idx="2">
                  <c:v>204749</c:v>
                </c:pt>
                <c:pt idx="3">
                  <c:v>220523</c:v>
                </c:pt>
                <c:pt idx="4">
                  <c:v>569806</c:v>
                </c:pt>
                <c:pt idx="5">
                  <c:v>211629</c:v>
                </c:pt>
                <c:pt idx="6">
                  <c:v>67677</c:v>
                </c:pt>
                <c:pt idx="7">
                  <c:v>178392</c:v>
                </c:pt>
                <c:pt idx="8">
                  <c:v>102926</c:v>
                </c:pt>
                <c:pt idx="9">
                  <c:v>42159</c:v>
                </c:pt>
              </c:numCache>
            </c:numRef>
          </c:val>
        </c:ser>
        <c:firstSliceAng val="29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松本広域圏内人口構成比(平成12年)</a:t>
            </a:r>
          </a:p>
        </c:rich>
      </c:tx>
      <c:layout>
        <c:manualLayout>
          <c:xMode val="factor"/>
          <c:yMode val="factor"/>
          <c:x val="0.00875"/>
          <c:y val="-0.003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29"/>
          <c:y val="0.138"/>
          <c:w val="0.768"/>
          <c:h val="0.82725"/>
        </c:manualLayout>
      </c:layout>
      <c:pieChart>
        <c:varyColors val="1"/>
        <c:ser>
          <c:idx val="0"/>
          <c:order val="0"/>
          <c:tx>
            <c:strRef>
              <c:f>'表紙'!$AB$41</c:f>
              <c:strCache>
                <c:ptCount val="1"/>
                <c:pt idx="0">
                  <c:v>人口</c:v>
                </c:pt>
              </c:strCache>
            </c:strRef>
          </c:tx>
          <c:spPr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'表紙'!$AA$42:$AA$48</c:f>
              <c:strCache>
                <c:ptCount val="7"/>
                <c:pt idx="0">
                  <c:v>松本市　</c:v>
                </c:pt>
                <c:pt idx="1">
                  <c:v>塩尻市</c:v>
                </c:pt>
                <c:pt idx="2">
                  <c:v>穂高町</c:v>
                </c:pt>
                <c:pt idx="3">
                  <c:v>豊科町</c:v>
                </c:pt>
                <c:pt idx="4">
                  <c:v>三郷村</c:v>
                </c:pt>
                <c:pt idx="5">
                  <c:v>波田町</c:v>
                </c:pt>
                <c:pt idx="6">
                  <c:v>その他町村</c:v>
                </c:pt>
              </c:strCache>
            </c:strRef>
          </c:cat>
          <c:val>
            <c:numRef>
              <c:f>'表紙'!$AB$42:$AB$48</c:f>
              <c:numCache>
                <c:ptCount val="7"/>
                <c:pt idx="0">
                  <c:v>208970</c:v>
                </c:pt>
                <c:pt idx="1">
                  <c:v>64128</c:v>
                </c:pt>
                <c:pt idx="2">
                  <c:v>30966</c:v>
                </c:pt>
                <c:pt idx="3">
                  <c:v>27079</c:v>
                </c:pt>
                <c:pt idx="4">
                  <c:v>16519</c:v>
                </c:pt>
                <c:pt idx="5">
                  <c:v>14432</c:v>
                </c:pt>
                <c:pt idx="6">
                  <c:v>62789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広域圏別人口増減率の推移</a:t>
            </a:r>
          </a:p>
        </c:rich>
      </c:tx>
      <c:layout>
        <c:manualLayout>
          <c:xMode val="factor"/>
          <c:yMode val="factor"/>
          <c:x val="0.01375"/>
          <c:y val="-0.019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11"/>
          <c:w val="0.99"/>
          <c:h val="0.89"/>
        </c:manualLayout>
      </c:layout>
      <c:barChart>
        <c:barDir val="col"/>
        <c:grouping val="clustered"/>
        <c:varyColors val="0"/>
        <c:ser>
          <c:idx val="1"/>
          <c:order val="0"/>
          <c:tx>
            <c:v>平成7年対比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'表紙'!$A$13:$A$23</c:f>
              <c:strCache>
                <c:ptCount val="11"/>
                <c:pt idx="0">
                  <c:v>県  計</c:v>
                </c:pt>
                <c:pt idx="1">
                  <c:v>松本地域</c:v>
                </c:pt>
                <c:pt idx="2">
                  <c:v>上伊那地域</c:v>
                </c:pt>
                <c:pt idx="3">
                  <c:v>上小地域</c:v>
                </c:pt>
                <c:pt idx="4">
                  <c:v>佐久地域</c:v>
                </c:pt>
                <c:pt idx="5">
                  <c:v>長野地域</c:v>
                </c:pt>
                <c:pt idx="6">
                  <c:v>諏訪地域</c:v>
                </c:pt>
                <c:pt idx="7">
                  <c:v>大北地域</c:v>
                </c:pt>
                <c:pt idx="8">
                  <c:v>飯伊地域</c:v>
                </c:pt>
                <c:pt idx="9">
                  <c:v>北信地域</c:v>
                </c:pt>
                <c:pt idx="10">
                  <c:v>木曽地域</c:v>
                </c:pt>
              </c:strCache>
            </c:strRef>
          </c:cat>
          <c:val>
            <c:numRef>
              <c:f>'表紙'!$J$13:$J$23</c:f>
              <c:numCache>
                <c:ptCount val="11"/>
                <c:pt idx="0">
                  <c:v>0.009655494297132527</c:v>
                </c:pt>
                <c:pt idx="1">
                  <c:v>0.02990454397812603</c:v>
                </c:pt>
                <c:pt idx="2">
                  <c:v>0.013771666403245453</c:v>
                </c:pt>
                <c:pt idx="3">
                  <c:v>0.014492825432059542</c:v>
                </c:pt>
                <c:pt idx="4">
                  <c:v>0.017486953994084953</c:v>
                </c:pt>
                <c:pt idx="5">
                  <c:v>0.0009591399360573405</c:v>
                </c:pt>
                <c:pt idx="6">
                  <c:v>0.008386183762251642</c:v>
                </c:pt>
                <c:pt idx="7">
                  <c:v>0.016018615823449878</c:v>
                </c:pt>
                <c:pt idx="8">
                  <c:v>0.002123428494388069</c:v>
                </c:pt>
                <c:pt idx="9">
                  <c:v>-0.02418536742607391</c:v>
                </c:pt>
                <c:pt idx="10">
                  <c:v>-0.03836591318628679</c:v>
                </c:pt>
              </c:numCache>
            </c:numRef>
          </c:val>
        </c:ser>
        <c:ser>
          <c:idx val="0"/>
          <c:order val="1"/>
          <c:tx>
            <c:v>昭和55年対比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CC"/>
              </a:solidFill>
              <a:ln w="25400">
                <a:solid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'表紙'!$A$13:$A$23</c:f>
              <c:strCache>
                <c:ptCount val="11"/>
                <c:pt idx="0">
                  <c:v>県  計</c:v>
                </c:pt>
                <c:pt idx="1">
                  <c:v>松本地域</c:v>
                </c:pt>
                <c:pt idx="2">
                  <c:v>上伊那地域</c:v>
                </c:pt>
                <c:pt idx="3">
                  <c:v>上小地域</c:v>
                </c:pt>
                <c:pt idx="4">
                  <c:v>佐久地域</c:v>
                </c:pt>
                <c:pt idx="5">
                  <c:v>長野地域</c:v>
                </c:pt>
                <c:pt idx="6">
                  <c:v>諏訪地域</c:v>
                </c:pt>
                <c:pt idx="7">
                  <c:v>大北地域</c:v>
                </c:pt>
                <c:pt idx="8">
                  <c:v>飯伊地域</c:v>
                </c:pt>
                <c:pt idx="9">
                  <c:v>北信地域</c:v>
                </c:pt>
                <c:pt idx="10">
                  <c:v>木曽地域</c:v>
                </c:pt>
              </c:strCache>
            </c:strRef>
          </c:cat>
          <c:val>
            <c:numRef>
              <c:f>'表紙'!$H$13:$H$23</c:f>
              <c:numCache>
                <c:ptCount val="11"/>
                <c:pt idx="0">
                  <c:v>0.06297416328924044</c:v>
                </c:pt>
                <c:pt idx="1">
                  <c:v>0.13020035325161738</c:v>
                </c:pt>
                <c:pt idx="2">
                  <c:v>0.10054677312347016</c:v>
                </c:pt>
                <c:pt idx="3">
                  <c:v>0.09688531264732347</c:v>
                </c:pt>
                <c:pt idx="4">
                  <c:v>0.08287420327430928</c:v>
                </c:pt>
                <c:pt idx="5">
                  <c:v>0.06579104879618125</c:v>
                </c:pt>
                <c:pt idx="6">
                  <c:v>0.040002162279042075</c:v>
                </c:pt>
                <c:pt idx="7">
                  <c:v>0.017928856132962245</c:v>
                </c:pt>
                <c:pt idx="8">
                  <c:v>-0.005962264992031785</c:v>
                </c:pt>
                <c:pt idx="9">
                  <c:v>-0.05195869831532607</c:v>
                </c:pt>
                <c:pt idx="10">
                  <c:v>-0.16032982134677054</c:v>
                </c:pt>
              </c:numCache>
            </c:numRef>
          </c:val>
        </c:ser>
        <c:gapWidth val="50"/>
        <c:axId val="53099017"/>
        <c:axId val="8129106"/>
      </c:barChart>
      <c:catAx>
        <c:axId val="530990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8129106"/>
        <c:crosses val="autoZero"/>
        <c:auto val="1"/>
        <c:lblOffset val="100"/>
        <c:noMultiLvlLbl val="0"/>
      </c:catAx>
      <c:valAx>
        <c:axId val="812910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099017"/>
        <c:crossesAt val="1"/>
        <c:crossBetween val="between"/>
        <c:dispUnits/>
      </c:valAx>
      <c:spPr>
        <a:solidFill>
          <a:srgbClr val="FFFF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95"/>
          <c:y val="0.862"/>
          <c:w val="0.331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</xdr:row>
      <xdr:rowOff>57150</xdr:rowOff>
    </xdr:from>
    <xdr:to>
      <xdr:col>6</xdr:col>
      <xdr:colOff>95250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19175" y="438150"/>
          <a:ext cx="3762375" cy="809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統計月報</a:t>
          </a:r>
        </a:p>
      </xdr:txBody>
    </xdr:sp>
    <xdr:clientData/>
  </xdr:twoCellAnchor>
  <xdr:twoCellAnchor>
    <xdr:from>
      <xdr:col>0</xdr:col>
      <xdr:colOff>76200</xdr:colOff>
      <xdr:row>7</xdr:row>
      <xdr:rowOff>161925</xdr:rowOff>
    </xdr:from>
    <xdr:to>
      <xdr:col>9</xdr:col>
      <xdr:colOff>438150</xdr:colOff>
      <xdr:row>7</xdr:row>
      <xdr:rowOff>161925</xdr:rowOff>
    </xdr:to>
    <xdr:sp>
      <xdr:nvSpPr>
        <xdr:cNvPr id="2" name="Line 2"/>
        <xdr:cNvSpPr>
          <a:spLocks/>
        </xdr:cNvSpPr>
      </xdr:nvSpPr>
      <xdr:spPr>
        <a:xfrm flipV="1">
          <a:off x="76200" y="1409700"/>
          <a:ext cx="7048500" cy="0"/>
        </a:xfrm>
        <a:prstGeom prst="line">
          <a:avLst/>
        </a:prstGeom>
        <a:noFill/>
        <a:ln w="349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2</xdr:row>
      <xdr:rowOff>95250</xdr:rowOff>
    </xdr:from>
    <xdr:to>
      <xdr:col>9</xdr:col>
      <xdr:colOff>123825</xdr:colOff>
      <xdr:row>4</xdr:row>
      <xdr:rowOff>57150</xdr:rowOff>
    </xdr:to>
    <xdr:sp>
      <xdr:nvSpPr>
        <xdr:cNvPr id="3" name="AutoShape 3"/>
        <xdr:cNvSpPr>
          <a:spLocks/>
        </xdr:cNvSpPr>
      </xdr:nvSpPr>
      <xdr:spPr>
        <a:xfrm>
          <a:off x="5105400" y="476250"/>
          <a:ext cx="1704975" cy="304800"/>
        </a:xfrm>
        <a:prstGeom prst="rect"/>
        <a:noFill/>
      </xdr:spPr>
      <xdr:txBody>
        <a:bodyPr fromWordArt="1" wrap="none">
          <a:prstTxWarp prst="textPlain">
            <a:avLst>
              <a:gd name="adj" fmla="val 45925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ＭＳ Ｐ明朝"/>
              <a:cs typeface="ＭＳ Ｐ明朝"/>
            </a:rPr>
            <a:t>2001</a:t>
          </a:r>
        </a:p>
      </xdr:txBody>
    </xdr:sp>
    <xdr:clientData/>
  </xdr:twoCellAnchor>
  <xdr:twoCellAnchor>
    <xdr:from>
      <xdr:col>0</xdr:col>
      <xdr:colOff>114300</xdr:colOff>
      <xdr:row>1</xdr:row>
      <xdr:rowOff>57150</xdr:rowOff>
    </xdr:from>
    <xdr:to>
      <xdr:col>9</xdr:col>
      <xdr:colOff>457200</xdr:colOff>
      <xdr:row>1</xdr:row>
      <xdr:rowOff>57150</xdr:rowOff>
    </xdr:to>
    <xdr:sp>
      <xdr:nvSpPr>
        <xdr:cNvPr id="4" name="Line 4"/>
        <xdr:cNvSpPr>
          <a:spLocks/>
        </xdr:cNvSpPr>
      </xdr:nvSpPr>
      <xdr:spPr>
        <a:xfrm flipV="1">
          <a:off x="114300" y="266700"/>
          <a:ext cx="7029450" cy="0"/>
        </a:xfrm>
        <a:prstGeom prst="line">
          <a:avLst/>
        </a:prstGeom>
        <a:noFill/>
        <a:ln w="349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333375</xdr:colOff>
      <xdr:row>59</xdr:row>
      <xdr:rowOff>66675</xdr:rowOff>
    </xdr:from>
    <xdr:to>
      <xdr:col>9</xdr:col>
      <xdr:colOff>428625</xdr:colOff>
      <xdr:row>59</xdr:row>
      <xdr:rowOff>66675</xdr:rowOff>
    </xdr:to>
    <xdr:sp>
      <xdr:nvSpPr>
        <xdr:cNvPr id="5" name="Line 5"/>
        <xdr:cNvSpPr>
          <a:spLocks/>
        </xdr:cNvSpPr>
      </xdr:nvSpPr>
      <xdr:spPr>
        <a:xfrm>
          <a:off x="333375" y="10353675"/>
          <a:ext cx="6781800" cy="0"/>
        </a:xfrm>
        <a:prstGeom prst="line">
          <a:avLst/>
        </a:prstGeom>
        <a:noFill/>
        <a:ln w="349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619125</xdr:colOff>
      <xdr:row>29</xdr:row>
      <xdr:rowOff>47625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619125" y="5191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600075</xdr:colOff>
      <xdr:row>32</xdr:row>
      <xdr:rowOff>0</xdr:rowOff>
    </xdr:from>
    <xdr:ext cx="76200" cy="209550"/>
    <xdr:sp>
      <xdr:nvSpPr>
        <xdr:cNvPr id="7" name="TextBox 7"/>
        <xdr:cNvSpPr txBox="1">
          <a:spLocks noChangeArrowheads="1"/>
        </xdr:cNvSpPr>
      </xdr:nvSpPr>
      <xdr:spPr>
        <a:xfrm>
          <a:off x="1285875" y="5657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14</xdr:col>
      <xdr:colOff>0</xdr:colOff>
      <xdr:row>23</xdr:row>
      <xdr:rowOff>95250</xdr:rowOff>
    </xdr:from>
    <xdr:to>
      <xdr:col>24</xdr:col>
      <xdr:colOff>0</xdr:colOff>
      <xdr:row>40</xdr:row>
      <xdr:rowOff>28575</xdr:rowOff>
    </xdr:to>
    <xdr:graphicFrame>
      <xdr:nvGraphicFramePr>
        <xdr:cNvPr id="8" name="Chart 8"/>
        <xdr:cNvGraphicFramePr/>
      </xdr:nvGraphicFramePr>
      <xdr:xfrm>
        <a:off x="10048875" y="4210050"/>
        <a:ext cx="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40</xdr:row>
      <xdr:rowOff>114300</xdr:rowOff>
    </xdr:from>
    <xdr:to>
      <xdr:col>4</xdr:col>
      <xdr:colOff>676275</xdr:colOff>
      <xdr:row>59</xdr:row>
      <xdr:rowOff>9525</xdr:rowOff>
    </xdr:to>
    <xdr:graphicFrame>
      <xdr:nvGraphicFramePr>
        <xdr:cNvPr id="9" name="Chart 9"/>
        <xdr:cNvGraphicFramePr/>
      </xdr:nvGraphicFramePr>
      <xdr:xfrm>
        <a:off x="38100" y="7143750"/>
        <a:ext cx="3724275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781050</xdr:colOff>
      <xdr:row>40</xdr:row>
      <xdr:rowOff>123825</xdr:rowOff>
    </xdr:from>
    <xdr:to>
      <xdr:col>9</xdr:col>
      <xdr:colOff>514350</xdr:colOff>
      <xdr:row>58</xdr:row>
      <xdr:rowOff>161925</xdr:rowOff>
    </xdr:to>
    <xdr:graphicFrame>
      <xdr:nvGraphicFramePr>
        <xdr:cNvPr id="10" name="Chart 10"/>
        <xdr:cNvGraphicFramePr/>
      </xdr:nvGraphicFramePr>
      <xdr:xfrm>
        <a:off x="3867150" y="7153275"/>
        <a:ext cx="333375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59</xdr:row>
      <xdr:rowOff>57150</xdr:rowOff>
    </xdr:from>
    <xdr:to>
      <xdr:col>9</xdr:col>
      <xdr:colOff>514350</xdr:colOff>
      <xdr:row>59</xdr:row>
      <xdr:rowOff>76200</xdr:rowOff>
    </xdr:to>
    <xdr:sp>
      <xdr:nvSpPr>
        <xdr:cNvPr id="11" name="Line 11"/>
        <xdr:cNvSpPr>
          <a:spLocks/>
        </xdr:cNvSpPr>
      </xdr:nvSpPr>
      <xdr:spPr>
        <a:xfrm flipV="1">
          <a:off x="161925" y="10344150"/>
          <a:ext cx="7038975" cy="19050"/>
        </a:xfrm>
        <a:prstGeom prst="line">
          <a:avLst/>
        </a:prstGeom>
        <a:noFill/>
        <a:ln w="349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23</xdr:row>
      <xdr:rowOff>28575</xdr:rowOff>
    </xdr:from>
    <xdr:to>
      <xdr:col>9</xdr:col>
      <xdr:colOff>457200</xdr:colOff>
      <xdr:row>39</xdr:row>
      <xdr:rowOff>133350</xdr:rowOff>
    </xdr:to>
    <xdr:graphicFrame>
      <xdr:nvGraphicFramePr>
        <xdr:cNvPr id="12" name="Chart 12"/>
        <xdr:cNvGraphicFramePr/>
      </xdr:nvGraphicFramePr>
      <xdr:xfrm>
        <a:off x="180975" y="4143375"/>
        <a:ext cx="6962775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2" max="6" width="10.50390625" style="0" bestFit="1" customWidth="1"/>
    <col min="7" max="7" width="9.125" style="0" bestFit="1" customWidth="1"/>
    <col min="8" max="8" width="8.00390625" style="0" customWidth="1"/>
    <col min="9" max="9" width="9.125" style="0" bestFit="1" customWidth="1"/>
    <col min="10" max="10" width="8.125" style="0" customWidth="1"/>
    <col min="15" max="25" width="0" style="0" hidden="1" customWidth="1"/>
  </cols>
  <sheetData>
    <row r="1" spans="1:20" ht="16.5" customHeight="1">
      <c r="A1" s="118" t="s">
        <v>311</v>
      </c>
      <c r="G1" s="117" t="s">
        <v>206</v>
      </c>
      <c r="H1" s="3"/>
      <c r="I1" s="3"/>
      <c r="P1" s="131" t="s">
        <v>229</v>
      </c>
      <c r="Q1" s="131"/>
      <c r="R1" s="131"/>
      <c r="S1" s="131"/>
      <c r="T1" s="131"/>
    </row>
    <row r="2" spans="1:20" ht="13.5">
      <c r="A2" s="3"/>
      <c r="B2" s="3"/>
      <c r="C2" s="3"/>
      <c r="D2" s="3"/>
      <c r="E2" s="3"/>
      <c r="F2" s="3"/>
      <c r="G2" s="3"/>
      <c r="H2" s="3"/>
      <c r="I2" s="3"/>
      <c r="P2" s="131"/>
      <c r="Q2" s="131" t="s">
        <v>231</v>
      </c>
      <c r="R2" s="131" t="s">
        <v>232</v>
      </c>
      <c r="S2" s="131" t="s">
        <v>233</v>
      </c>
      <c r="T2" s="131" t="s">
        <v>234</v>
      </c>
    </row>
    <row r="3" spans="1:20" ht="13.5">
      <c r="A3" s="140"/>
      <c r="B3" s="3"/>
      <c r="C3" s="3"/>
      <c r="D3" s="3"/>
      <c r="E3" s="3"/>
      <c r="F3" s="3"/>
      <c r="G3" s="3"/>
      <c r="H3" s="3"/>
      <c r="I3" s="3"/>
      <c r="P3" s="134" t="s">
        <v>215</v>
      </c>
      <c r="Q3" s="135">
        <f>('表紙'!C14/'表紙'!B14*100)-100</f>
        <v>3.781494722505954</v>
      </c>
      <c r="R3" s="135">
        <f>('表紙'!D14/'表紙'!C14*100)-100</f>
        <v>2.166847792655176</v>
      </c>
      <c r="S3" s="135">
        <f>('表紙'!E14/'表紙'!D14*100)-100</f>
        <v>3.497187699131473</v>
      </c>
      <c r="T3" s="135">
        <f>('表紙'!F14/'表紙'!E14*100)-100</f>
        <v>2.9904543978125986</v>
      </c>
    </row>
    <row r="4" spans="1:20" ht="13.5">
      <c r="A4" s="140"/>
      <c r="B4" s="3"/>
      <c r="C4" s="3"/>
      <c r="D4" s="3"/>
      <c r="E4" s="3"/>
      <c r="F4" s="3"/>
      <c r="G4" s="3"/>
      <c r="H4" s="3"/>
      <c r="I4" s="3"/>
      <c r="P4" s="136" t="s">
        <v>216</v>
      </c>
      <c r="Q4" s="135">
        <f>('表紙'!C15/'表紙'!B15*100)-100</f>
        <v>4.099082610784464</v>
      </c>
      <c r="R4" s="135">
        <f>('表紙'!D15/'表紙'!C15*100)-100</f>
        <v>1.5548510804292164</v>
      </c>
      <c r="S4" s="135">
        <f>('表紙'!E15/'表紙'!D15*100)-100</f>
        <v>2.688256393332651</v>
      </c>
      <c r="T4" s="135">
        <f>('表紙'!F15/'表紙'!E15*100)-100</f>
        <v>1.3771666403245462</v>
      </c>
    </row>
    <row r="5" spans="1:20" ht="14.25">
      <c r="A5" s="142"/>
      <c r="B5" s="3"/>
      <c r="C5" s="3"/>
      <c r="D5" s="3"/>
      <c r="E5" s="3"/>
      <c r="F5" s="3"/>
      <c r="G5" s="3"/>
      <c r="H5" s="3"/>
      <c r="I5" s="3"/>
      <c r="K5" s="116"/>
      <c r="P5" s="134" t="s">
        <v>217</v>
      </c>
      <c r="Q5" s="135">
        <f>('表紙'!C16/'表紙'!B16*100)-100</f>
        <v>3.293618480263987</v>
      </c>
      <c r="R5" s="135">
        <f>('表紙'!D16/'表紙'!C16*100)-100</f>
        <v>2.077152874302442</v>
      </c>
      <c r="S5" s="135">
        <f>('表紙'!E16/'表紙'!D16*100)-100</f>
        <v>2.5439875620500345</v>
      </c>
      <c r="T5" s="135">
        <f>('表紙'!F16/'表紙'!E16*100)-100</f>
        <v>1.4492825432059533</v>
      </c>
    </row>
    <row r="6" spans="1:20" ht="13.5">
      <c r="A6" s="142"/>
      <c r="B6" s="3"/>
      <c r="C6" s="3"/>
      <c r="D6" s="3"/>
      <c r="E6" s="3"/>
      <c r="F6" s="3"/>
      <c r="G6" s="193" t="s">
        <v>244</v>
      </c>
      <c r="H6" s="193"/>
      <c r="I6" s="193"/>
      <c r="P6" s="134" t="s">
        <v>218</v>
      </c>
      <c r="Q6" s="135">
        <f>('表紙'!C17/'表紙'!B17*100)-100</f>
        <v>2.877542402011329</v>
      </c>
      <c r="R6" s="135">
        <f>('表紙'!D17/'表紙'!C17*100)-100</f>
        <v>1.7985165102670067</v>
      </c>
      <c r="S6" s="135">
        <f>('表紙'!E17/'表紙'!D17*100)-100</f>
        <v>1.6218573290696554</v>
      </c>
      <c r="T6" s="135">
        <f>('表紙'!F17/'表紙'!E17*100)-100</f>
        <v>1.74869539940849</v>
      </c>
    </row>
    <row r="7" spans="1:20" ht="13.5">
      <c r="A7" s="142"/>
      <c r="B7" s="3"/>
      <c r="C7" s="3"/>
      <c r="D7" s="3"/>
      <c r="E7" s="3"/>
      <c r="F7" s="3"/>
      <c r="G7" s="193"/>
      <c r="H7" s="193"/>
      <c r="I7" s="193"/>
      <c r="P7" s="134" t="s">
        <v>219</v>
      </c>
      <c r="Q7" s="135">
        <f>('表紙'!C18/'表紙'!B18*100)-100</f>
        <v>2.750490056711911</v>
      </c>
      <c r="R7" s="135">
        <f>('表紙'!D18/'表紙'!C18*100)-100</f>
        <v>1.3829397983387253</v>
      </c>
      <c r="S7" s="135">
        <f>('表紙'!E18/'表紙'!D18*100)-100</f>
        <v>2.2131886363554685</v>
      </c>
      <c r="T7" s="135">
        <f>('表紙'!F18/'表紙'!E18*100)-100</f>
        <v>0.09591399360573405</v>
      </c>
    </row>
    <row r="8" spans="1:20" ht="13.5">
      <c r="A8" s="141"/>
      <c r="P8" s="134" t="s">
        <v>220</v>
      </c>
      <c r="Q8" s="135">
        <f>('表紙'!C19/'表紙'!B19*100)-100</f>
        <v>2.6846660016020394</v>
      </c>
      <c r="R8" s="135">
        <f>('表紙'!D19/'表紙'!C19*100)-100</f>
        <v>0.1344806462728343</v>
      </c>
      <c r="S8" s="135">
        <f>('表紙'!E19/'表紙'!D19*100)-100</f>
        <v>0.3039673474069673</v>
      </c>
      <c r="T8" s="135">
        <f>('表紙'!F19/'表紙'!E19*100)-100</f>
        <v>0.8386183762251704</v>
      </c>
    </row>
    <row r="9" spans="1:20" ht="23.25" customHeight="1">
      <c r="A9" s="175" t="s">
        <v>310</v>
      </c>
      <c r="B9" s="174"/>
      <c r="C9" s="174"/>
      <c r="D9" s="174"/>
      <c r="E9" s="174"/>
      <c r="F9" s="174"/>
      <c r="G9" s="174"/>
      <c r="H9" s="174"/>
      <c r="I9" s="174"/>
      <c r="J9" s="174"/>
      <c r="P9" s="134" t="s">
        <v>221</v>
      </c>
      <c r="Q9" s="135">
        <f>('表紙'!C20/'表紙'!B20*100)-100</f>
        <v>0.4226517259532159</v>
      </c>
      <c r="R9" s="135">
        <f>('表紙'!D20/'表紙'!C20*100)-100</f>
        <v>-1.1652637570020659</v>
      </c>
      <c r="S9" s="135">
        <f>('表紙'!E20/'表紙'!D20*100)-100</f>
        <v>0.9425956234466923</v>
      </c>
      <c r="T9" s="135">
        <f>('表紙'!F20/'表紙'!E20*100)-100</f>
        <v>1.6018615823449807</v>
      </c>
    </row>
    <row r="10" spans="1:20" ht="13.5">
      <c r="A10" s="10"/>
      <c r="B10" s="10"/>
      <c r="C10" s="10"/>
      <c r="D10" s="10"/>
      <c r="E10" s="10"/>
      <c r="F10" s="10"/>
      <c r="G10" s="119" t="s">
        <v>207</v>
      </c>
      <c r="H10" s="119"/>
      <c r="I10" s="119" t="s">
        <v>208</v>
      </c>
      <c r="J10" s="120"/>
      <c r="P10" s="134" t="s">
        <v>222</v>
      </c>
      <c r="Q10" s="135">
        <f>('表紙'!C21/'表紙'!B21*100)-100</f>
        <v>0.7249445565077792</v>
      </c>
      <c r="R10" s="135">
        <f>('表紙'!D21/'表紙'!C21*100)-100</f>
        <v>-0.9542882116362392</v>
      </c>
      <c r="S10" s="135">
        <f>('表紙'!E21/'表紙'!D21*100)-100</f>
        <v>-0.5719456204828077</v>
      </c>
      <c r="T10" s="135">
        <f>('表紙'!F21/'表紙'!E21*100)-100</f>
        <v>0.2123428494388122</v>
      </c>
    </row>
    <row r="11" spans="1:20" ht="13.5">
      <c r="A11" s="10"/>
      <c r="B11" s="10"/>
      <c r="C11" s="10"/>
      <c r="D11" s="10"/>
      <c r="E11" s="10"/>
      <c r="F11" s="10"/>
      <c r="G11" s="194" t="s">
        <v>209</v>
      </c>
      <c r="H11" s="195"/>
      <c r="I11" s="194" t="s">
        <v>225</v>
      </c>
      <c r="J11" s="195"/>
      <c r="P11" s="134" t="s">
        <v>223</v>
      </c>
      <c r="Q11" s="135">
        <f>('表紙'!C22/'表紙'!B22*100)-100</f>
        <v>-0.6816067497489939</v>
      </c>
      <c r="R11" s="135">
        <f>('表紙'!D22/'表紙'!C22*100)-100</f>
        <v>-1.6776874066792118</v>
      </c>
      <c r="S11" s="135">
        <f>('表紙'!E22/'表紙'!D22*100)-100</f>
        <v>-0.5102907053519203</v>
      </c>
      <c r="T11" s="135">
        <f>('表紙'!F22/'表紙'!E22*100)-100</f>
        <v>-2.4185367426073867</v>
      </c>
    </row>
    <row r="12" spans="1:20" ht="13.5">
      <c r="A12" s="121" t="s">
        <v>227</v>
      </c>
      <c r="B12" s="121" t="s">
        <v>210</v>
      </c>
      <c r="C12" s="121" t="s">
        <v>211</v>
      </c>
      <c r="D12" s="121" t="s">
        <v>212</v>
      </c>
      <c r="E12" s="121" t="s">
        <v>213</v>
      </c>
      <c r="F12" s="121" t="s">
        <v>214</v>
      </c>
      <c r="G12" s="121" t="s">
        <v>293</v>
      </c>
      <c r="H12" s="121" t="s">
        <v>226</v>
      </c>
      <c r="I12" s="121" t="s">
        <v>293</v>
      </c>
      <c r="J12" s="121" t="s">
        <v>226</v>
      </c>
      <c r="P12" s="134" t="s">
        <v>224</v>
      </c>
      <c r="Q12" s="135">
        <f>('表紙'!C23/'表紙'!B23*100)-100</f>
        <v>-2.804278117468982</v>
      </c>
      <c r="R12" s="135">
        <f>('表紙'!D23/'表紙'!C23*100)-100</f>
        <v>-5.989631360013121</v>
      </c>
      <c r="S12" s="135">
        <f>('表紙'!E23/'表紙'!D23*100)-100</f>
        <v>-4.440036618858713</v>
      </c>
      <c r="T12" s="135">
        <f>('表紙'!F23/'表紙'!E23*100)-100</f>
        <v>-3.8365913186286775</v>
      </c>
    </row>
    <row r="13" spans="1:10" ht="13.5">
      <c r="A13" s="121" t="s">
        <v>237</v>
      </c>
      <c r="B13" s="123">
        <v>2083934</v>
      </c>
      <c r="C13" s="123">
        <v>2136927</v>
      </c>
      <c r="D13" s="123">
        <v>2156627</v>
      </c>
      <c r="E13" s="123">
        <v>2193984</v>
      </c>
      <c r="F13" s="123">
        <v>2215168</v>
      </c>
      <c r="G13" s="176">
        <f aca="true" t="shared" si="0" ref="G13:G23">F13-B13</f>
        <v>131234</v>
      </c>
      <c r="H13" s="177">
        <f aca="true" t="shared" si="1" ref="H13:H23">(F13/B13)-1</f>
        <v>0.06297416328924044</v>
      </c>
      <c r="I13" s="176">
        <f aca="true" t="shared" si="2" ref="I13:I23">F13-E13</f>
        <v>21184</v>
      </c>
      <c r="J13" s="177">
        <f aca="true" t="shared" si="3" ref="J13:J23">(F13/E13)-1</f>
        <v>0.009655494297132527</v>
      </c>
    </row>
    <row r="14" spans="1:10" ht="13.5">
      <c r="A14" s="124" t="s">
        <v>215</v>
      </c>
      <c r="B14" s="125">
        <v>375936</v>
      </c>
      <c r="C14" s="125">
        <v>390152</v>
      </c>
      <c r="D14" s="125">
        <v>398606</v>
      </c>
      <c r="E14" s="125">
        <v>412546</v>
      </c>
      <c r="F14" s="125">
        <v>424883</v>
      </c>
      <c r="G14" s="172">
        <f t="shared" si="0"/>
        <v>48947</v>
      </c>
      <c r="H14" s="126">
        <f t="shared" si="1"/>
        <v>0.13020035325161738</v>
      </c>
      <c r="I14" s="172">
        <f t="shared" si="2"/>
        <v>12337</v>
      </c>
      <c r="J14" s="126">
        <f t="shared" si="3"/>
        <v>0.02990454397812603</v>
      </c>
    </row>
    <row r="15" spans="1:10" ht="13.5">
      <c r="A15" s="130" t="s">
        <v>216</v>
      </c>
      <c r="B15" s="123">
        <v>174844</v>
      </c>
      <c r="C15" s="123">
        <v>182011</v>
      </c>
      <c r="D15" s="123">
        <v>184841</v>
      </c>
      <c r="E15" s="123">
        <v>189810</v>
      </c>
      <c r="F15" s="123">
        <v>192424</v>
      </c>
      <c r="G15" s="176">
        <f t="shared" si="0"/>
        <v>17580</v>
      </c>
      <c r="H15" s="177">
        <f t="shared" si="1"/>
        <v>0.10054677312347016</v>
      </c>
      <c r="I15" s="176">
        <f t="shared" si="2"/>
        <v>2614</v>
      </c>
      <c r="J15" s="177">
        <f t="shared" si="3"/>
        <v>0.013771666403245453</v>
      </c>
    </row>
    <row r="16" spans="1:10" ht="13.5">
      <c r="A16" s="122" t="s">
        <v>217</v>
      </c>
      <c r="B16" s="123">
        <v>186664</v>
      </c>
      <c r="C16" s="123">
        <v>192812</v>
      </c>
      <c r="D16" s="123">
        <v>196817</v>
      </c>
      <c r="E16" s="123">
        <v>201824</v>
      </c>
      <c r="F16" s="123">
        <v>204749</v>
      </c>
      <c r="G16" s="176">
        <f t="shared" si="0"/>
        <v>18085</v>
      </c>
      <c r="H16" s="177">
        <f t="shared" si="1"/>
        <v>0.09688531264732347</v>
      </c>
      <c r="I16" s="176">
        <f t="shared" si="2"/>
        <v>2925</v>
      </c>
      <c r="J16" s="177">
        <f t="shared" si="3"/>
        <v>0.014492825432059542</v>
      </c>
    </row>
    <row r="17" spans="1:10" ht="13.5">
      <c r="A17" s="122" t="s">
        <v>218</v>
      </c>
      <c r="B17" s="123">
        <v>203646</v>
      </c>
      <c r="C17" s="123">
        <v>209506</v>
      </c>
      <c r="D17" s="123">
        <v>213274</v>
      </c>
      <c r="E17" s="123">
        <v>216733</v>
      </c>
      <c r="F17" s="123">
        <v>220523</v>
      </c>
      <c r="G17" s="176">
        <f t="shared" si="0"/>
        <v>16877</v>
      </c>
      <c r="H17" s="177">
        <f t="shared" si="1"/>
        <v>0.08287420327430928</v>
      </c>
      <c r="I17" s="176">
        <f t="shared" si="2"/>
        <v>3790</v>
      </c>
      <c r="J17" s="177">
        <f t="shared" si="3"/>
        <v>0.017486953994084953</v>
      </c>
    </row>
    <row r="18" spans="1:10" ht="13.5">
      <c r="A18" s="122" t="s">
        <v>219</v>
      </c>
      <c r="B18" s="123">
        <v>534632</v>
      </c>
      <c r="C18" s="123">
        <v>549337</v>
      </c>
      <c r="D18" s="123">
        <v>556934</v>
      </c>
      <c r="E18" s="123">
        <v>569260</v>
      </c>
      <c r="F18" s="123">
        <v>569806</v>
      </c>
      <c r="G18" s="176">
        <f t="shared" si="0"/>
        <v>35174</v>
      </c>
      <c r="H18" s="177">
        <f t="shared" si="1"/>
        <v>0.06579104879618125</v>
      </c>
      <c r="I18" s="176">
        <f t="shared" si="2"/>
        <v>546</v>
      </c>
      <c r="J18" s="177">
        <f t="shared" si="3"/>
        <v>0.0009591399360573405</v>
      </c>
    </row>
    <row r="19" spans="1:10" ht="13.5">
      <c r="A19" s="122" t="s">
        <v>220</v>
      </c>
      <c r="B19" s="123">
        <v>203489</v>
      </c>
      <c r="C19" s="123">
        <v>208952</v>
      </c>
      <c r="D19" s="123">
        <v>209233</v>
      </c>
      <c r="E19" s="123">
        <v>209869</v>
      </c>
      <c r="F19" s="123">
        <v>211629</v>
      </c>
      <c r="G19" s="176">
        <f t="shared" si="0"/>
        <v>8140</v>
      </c>
      <c r="H19" s="177">
        <f t="shared" si="1"/>
        <v>0.040002162279042075</v>
      </c>
      <c r="I19" s="176">
        <f t="shared" si="2"/>
        <v>1760</v>
      </c>
      <c r="J19" s="177">
        <f t="shared" si="3"/>
        <v>0.008386183762251642</v>
      </c>
    </row>
    <row r="20" spans="1:10" ht="13.5">
      <c r="A20" s="122" t="s">
        <v>221</v>
      </c>
      <c r="B20" s="123">
        <v>66485</v>
      </c>
      <c r="C20" s="123">
        <v>66766</v>
      </c>
      <c r="D20" s="123">
        <v>65988</v>
      </c>
      <c r="E20" s="123">
        <v>66610</v>
      </c>
      <c r="F20" s="123">
        <v>67677</v>
      </c>
      <c r="G20" s="176">
        <f t="shared" si="0"/>
        <v>1192</v>
      </c>
      <c r="H20" s="177">
        <f t="shared" si="1"/>
        <v>0.017928856132962245</v>
      </c>
      <c r="I20" s="176">
        <f t="shared" si="2"/>
        <v>1067</v>
      </c>
      <c r="J20" s="177">
        <f t="shared" si="3"/>
        <v>0.016018615823449878</v>
      </c>
    </row>
    <row r="21" spans="1:10" ht="13.5">
      <c r="A21" s="122" t="s">
        <v>222</v>
      </c>
      <c r="B21" s="123">
        <v>179462</v>
      </c>
      <c r="C21" s="123">
        <v>180763</v>
      </c>
      <c r="D21" s="123">
        <v>179038</v>
      </c>
      <c r="E21" s="123">
        <v>178014</v>
      </c>
      <c r="F21" s="123">
        <v>178392</v>
      </c>
      <c r="G21" s="176">
        <f t="shared" si="0"/>
        <v>-1070</v>
      </c>
      <c r="H21" s="173">
        <f t="shared" si="1"/>
        <v>-0.005962264992031785</v>
      </c>
      <c r="I21" s="176">
        <f t="shared" si="2"/>
        <v>378</v>
      </c>
      <c r="J21" s="177">
        <f t="shared" si="3"/>
        <v>0.002123428494388069</v>
      </c>
    </row>
    <row r="22" spans="1:10" ht="13.5">
      <c r="A22" s="122" t="s">
        <v>223</v>
      </c>
      <c r="B22" s="123">
        <v>108567</v>
      </c>
      <c r="C22" s="123">
        <v>107827</v>
      </c>
      <c r="D22" s="123">
        <v>106018</v>
      </c>
      <c r="E22" s="123">
        <v>105477</v>
      </c>
      <c r="F22" s="123">
        <v>102926</v>
      </c>
      <c r="G22" s="176">
        <f t="shared" si="0"/>
        <v>-5641</v>
      </c>
      <c r="H22" s="173">
        <f t="shared" si="1"/>
        <v>-0.05195869831532607</v>
      </c>
      <c r="I22" s="176">
        <f t="shared" si="2"/>
        <v>-2551</v>
      </c>
      <c r="J22" s="173">
        <f t="shared" si="3"/>
        <v>-0.02418536742607391</v>
      </c>
    </row>
    <row r="23" spans="1:10" ht="13.5">
      <c r="A23" s="122" t="s">
        <v>224</v>
      </c>
      <c r="B23" s="123">
        <v>50209</v>
      </c>
      <c r="C23" s="123">
        <v>48801</v>
      </c>
      <c r="D23" s="123">
        <v>45878</v>
      </c>
      <c r="E23" s="123">
        <v>43841</v>
      </c>
      <c r="F23" s="123">
        <v>42159</v>
      </c>
      <c r="G23" s="176">
        <f t="shared" si="0"/>
        <v>-8050</v>
      </c>
      <c r="H23" s="173">
        <f t="shared" si="1"/>
        <v>-0.16032982134677054</v>
      </c>
      <c r="I23" s="176">
        <f t="shared" si="2"/>
        <v>-1682</v>
      </c>
      <c r="J23" s="173">
        <f t="shared" si="3"/>
        <v>-0.03836591318628679</v>
      </c>
    </row>
    <row r="24" spans="1:10" ht="13.5">
      <c r="A24" s="3"/>
      <c r="B24" s="127"/>
      <c r="C24" s="127"/>
      <c r="D24" s="127"/>
      <c r="E24" s="127"/>
      <c r="F24" s="127"/>
      <c r="G24" s="127"/>
      <c r="H24" s="178"/>
      <c r="I24" s="127"/>
      <c r="J24" s="178"/>
    </row>
    <row r="37" ht="13.5">
      <c r="A37" s="3"/>
    </row>
    <row r="38" ht="13.5">
      <c r="A38" s="3"/>
    </row>
    <row r="41" spans="27:28" ht="13.5">
      <c r="AA41" s="131"/>
      <c r="AB41" s="131" t="s">
        <v>228</v>
      </c>
    </row>
    <row r="42" spans="27:28" ht="13.5">
      <c r="AA42" s="132" t="s">
        <v>230</v>
      </c>
      <c r="AB42" s="133">
        <v>208970</v>
      </c>
    </row>
    <row r="43" spans="27:28" ht="13.5">
      <c r="AA43" s="132" t="s">
        <v>184</v>
      </c>
      <c r="AB43" s="133">
        <v>64128</v>
      </c>
    </row>
    <row r="44" spans="27:28" ht="13.5">
      <c r="AA44" s="132" t="s">
        <v>198</v>
      </c>
      <c r="AB44" s="133">
        <v>30966</v>
      </c>
    </row>
    <row r="45" spans="27:28" ht="13.5">
      <c r="AA45" s="132" t="s">
        <v>197</v>
      </c>
      <c r="AB45" s="133">
        <v>27079</v>
      </c>
    </row>
    <row r="46" spans="27:28" ht="13.5">
      <c r="AA46" s="132" t="s">
        <v>202</v>
      </c>
      <c r="AB46" s="133">
        <v>16519</v>
      </c>
    </row>
    <row r="47" spans="27:28" ht="13.5">
      <c r="AA47" s="132" t="s">
        <v>187</v>
      </c>
      <c r="AB47" s="133">
        <v>14432</v>
      </c>
    </row>
    <row r="48" spans="27:28" ht="13.5">
      <c r="AA48" s="132" t="s">
        <v>235</v>
      </c>
      <c r="AB48" s="133">
        <f>SUM(AB50:AB62)</f>
        <v>62789</v>
      </c>
    </row>
    <row r="49" spans="27:28" ht="13.5">
      <c r="AA49" s="132"/>
      <c r="AB49" s="133"/>
    </row>
    <row r="50" spans="27:28" ht="13.5">
      <c r="AA50" s="132" t="s">
        <v>186</v>
      </c>
      <c r="AB50" s="133">
        <v>9771</v>
      </c>
    </row>
    <row r="51" spans="27:28" ht="13.5">
      <c r="AA51" s="132" t="s">
        <v>188</v>
      </c>
      <c r="AB51" s="133">
        <v>6108</v>
      </c>
    </row>
    <row r="52" spans="27:28" ht="13.5">
      <c r="AA52" s="132" t="s">
        <v>189</v>
      </c>
      <c r="AB52" s="133">
        <v>2230</v>
      </c>
    </row>
    <row r="53" spans="27:28" ht="13.5">
      <c r="AA53" s="132" t="s">
        <v>190</v>
      </c>
      <c r="AB53" s="133">
        <v>2204</v>
      </c>
    </row>
    <row r="54" spans="27:28" ht="13.5">
      <c r="AA54" s="132" t="s">
        <v>236</v>
      </c>
      <c r="AB54" s="133">
        <v>3347</v>
      </c>
    </row>
    <row r="55" spans="27:28" ht="13.5">
      <c r="AA55" s="132" t="s">
        <v>192</v>
      </c>
      <c r="AB55" s="133">
        <v>1615</v>
      </c>
    </row>
    <row r="56" spans="27:28" ht="13.5">
      <c r="AA56" s="132" t="s">
        <v>193</v>
      </c>
      <c r="AB56" s="133">
        <v>2416</v>
      </c>
    </row>
    <row r="57" spans="27:28" ht="13.5">
      <c r="AA57" s="132" t="s">
        <v>194</v>
      </c>
      <c r="AB57" s="133">
        <v>7706</v>
      </c>
    </row>
    <row r="58" spans="27:28" ht="13.5">
      <c r="AA58" s="132" t="s">
        <v>195</v>
      </c>
      <c r="AB58" s="133">
        <v>4908</v>
      </c>
    </row>
    <row r="59" spans="27:28" ht="13.5">
      <c r="AA59" s="132" t="s">
        <v>199</v>
      </c>
      <c r="AB59" s="133">
        <v>1107</v>
      </c>
    </row>
    <row r="60" spans="27:28" ht="18.75" customHeight="1">
      <c r="AA60" s="132" t="s">
        <v>200</v>
      </c>
      <c r="AB60" s="133">
        <v>2686</v>
      </c>
    </row>
    <row r="61" spans="27:28" ht="13.5">
      <c r="AA61" s="132" t="s">
        <v>201</v>
      </c>
      <c r="AB61" s="133">
        <v>10162</v>
      </c>
    </row>
    <row r="62" spans="7:28" ht="13.5">
      <c r="G62" s="82"/>
      <c r="AA62" s="132" t="s">
        <v>203</v>
      </c>
      <c r="AB62" s="133">
        <v>8529</v>
      </c>
    </row>
  </sheetData>
  <mergeCells count="3">
    <mergeCell ref="G6:I7"/>
    <mergeCell ref="G11:H11"/>
    <mergeCell ref="I11:J11"/>
  </mergeCells>
  <printOptions horizontalCentered="1" vertic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3.625" style="0" customWidth="1"/>
    <col min="2" max="6" width="14.25390625" style="0" customWidth="1"/>
    <col min="7" max="13" width="8.125" style="0" customWidth="1"/>
    <col min="14" max="15" width="8.625" style="0" customWidth="1"/>
    <col min="16" max="16" width="11.625" style="0" customWidth="1"/>
  </cols>
  <sheetData>
    <row r="1" spans="1:5" ht="19.5" customHeight="1">
      <c r="A1" s="91" t="s">
        <v>155</v>
      </c>
      <c r="E1" s="70"/>
    </row>
    <row r="2" ht="14.25" thickBot="1"/>
    <row r="3" spans="1:16" s="48" customFormat="1" ht="24" customHeight="1">
      <c r="A3" s="46"/>
      <c r="B3" s="189" t="s">
        <v>100</v>
      </c>
      <c r="C3" s="190"/>
      <c r="D3" s="190"/>
      <c r="E3" s="190"/>
      <c r="F3" s="190"/>
      <c r="G3" s="214" t="s">
        <v>101</v>
      </c>
      <c r="H3" s="190"/>
      <c r="I3" s="190"/>
      <c r="J3" s="190"/>
      <c r="K3" s="190"/>
      <c r="L3" s="190"/>
      <c r="M3" s="215"/>
      <c r="N3" s="185" t="s">
        <v>102</v>
      </c>
      <c r="O3" s="185" t="s">
        <v>103</v>
      </c>
      <c r="P3" s="47"/>
    </row>
    <row r="4" spans="1:16" s="48" customFormat="1" ht="24" customHeight="1">
      <c r="A4" s="49" t="s">
        <v>104</v>
      </c>
      <c r="B4" s="50" t="s">
        <v>105</v>
      </c>
      <c r="C4" s="191" t="s">
        <v>106</v>
      </c>
      <c r="D4" s="192"/>
      <c r="E4" s="179"/>
      <c r="F4" s="187" t="s">
        <v>107</v>
      </c>
      <c r="G4" s="191" t="s">
        <v>108</v>
      </c>
      <c r="H4" s="179"/>
      <c r="I4" s="191" t="s">
        <v>109</v>
      </c>
      <c r="J4" s="192"/>
      <c r="K4" s="192"/>
      <c r="L4" s="179"/>
      <c r="M4" s="180" t="s">
        <v>110</v>
      </c>
      <c r="N4" s="186"/>
      <c r="O4" s="181"/>
      <c r="P4" s="51" t="s">
        <v>111</v>
      </c>
    </row>
    <row r="5" spans="1:16" s="48" customFormat="1" ht="12" customHeight="1">
      <c r="A5" s="49"/>
      <c r="B5" s="182" t="s">
        <v>112</v>
      </c>
      <c r="C5" s="180" t="s">
        <v>113</v>
      </c>
      <c r="D5" s="180" t="s">
        <v>114</v>
      </c>
      <c r="E5" s="180" t="s">
        <v>115</v>
      </c>
      <c r="F5" s="207"/>
      <c r="G5" s="180" t="s">
        <v>66</v>
      </c>
      <c r="H5" s="180" t="s">
        <v>116</v>
      </c>
      <c r="I5" s="180" t="s">
        <v>117</v>
      </c>
      <c r="J5" s="180" t="s">
        <v>118</v>
      </c>
      <c r="K5" s="180" t="s">
        <v>119</v>
      </c>
      <c r="L5" s="180" t="s">
        <v>118</v>
      </c>
      <c r="M5" s="213"/>
      <c r="N5" s="209" t="s">
        <v>120</v>
      </c>
      <c r="O5" s="210"/>
      <c r="P5" s="51"/>
    </row>
    <row r="6" spans="1:16" s="48" customFormat="1" ht="12" customHeight="1">
      <c r="A6" s="49" t="s">
        <v>121</v>
      </c>
      <c r="B6" s="183"/>
      <c r="C6" s="181"/>
      <c r="D6" s="181"/>
      <c r="E6" s="181"/>
      <c r="F6" s="208"/>
      <c r="G6" s="181"/>
      <c r="H6" s="181"/>
      <c r="I6" s="181"/>
      <c r="J6" s="181"/>
      <c r="K6" s="181"/>
      <c r="L6" s="181"/>
      <c r="M6" s="181"/>
      <c r="N6" s="211"/>
      <c r="O6" s="212"/>
      <c r="P6" s="52" t="s">
        <v>121</v>
      </c>
    </row>
    <row r="7" spans="1:16" s="48" customFormat="1" ht="24" customHeight="1" thickBot="1">
      <c r="A7" s="53"/>
      <c r="B7" s="184"/>
      <c r="C7" s="204" t="s">
        <v>122</v>
      </c>
      <c r="D7" s="205"/>
      <c r="E7" s="205"/>
      <c r="F7" s="205"/>
      <c r="G7" s="200" t="s">
        <v>18</v>
      </c>
      <c r="H7" s="200"/>
      <c r="I7" s="200"/>
      <c r="J7" s="200"/>
      <c r="K7" s="200"/>
      <c r="L7" s="200"/>
      <c r="M7" s="200"/>
      <c r="N7" s="198" t="s">
        <v>123</v>
      </c>
      <c r="O7" s="199"/>
      <c r="P7" s="54"/>
    </row>
    <row r="8" spans="1:16" s="48" customFormat="1" ht="24.75" customHeight="1">
      <c r="A8" s="55" t="s">
        <v>132</v>
      </c>
      <c r="B8" s="56">
        <v>77614</v>
      </c>
      <c r="C8" s="56">
        <v>206685</v>
      </c>
      <c r="D8" s="56">
        <v>101974</v>
      </c>
      <c r="E8" s="56">
        <v>104711</v>
      </c>
      <c r="F8" s="57">
        <v>459</v>
      </c>
      <c r="G8" s="56">
        <v>2368</v>
      </c>
      <c r="H8" s="56">
        <v>1495</v>
      </c>
      <c r="I8" s="56">
        <v>13242</v>
      </c>
      <c r="J8" s="56">
        <v>5428</v>
      </c>
      <c r="K8" s="56">
        <v>13172</v>
      </c>
      <c r="L8" s="56">
        <v>6026</v>
      </c>
      <c r="M8" s="58">
        <v>24</v>
      </c>
      <c r="N8" s="56">
        <v>1432</v>
      </c>
      <c r="O8" s="58">
        <v>420</v>
      </c>
      <c r="P8" s="59" t="s">
        <v>132</v>
      </c>
    </row>
    <row r="9" spans="1:16" s="48" customFormat="1" ht="24.75" customHeight="1">
      <c r="A9" s="60" t="s">
        <v>97</v>
      </c>
      <c r="B9" s="56">
        <v>78750</v>
      </c>
      <c r="C9" s="56">
        <v>207652</v>
      </c>
      <c r="D9" s="56">
        <v>102426</v>
      </c>
      <c r="E9" s="56">
        <v>105226</v>
      </c>
      <c r="F9" s="57">
        <v>967</v>
      </c>
      <c r="G9" s="56">
        <v>2234</v>
      </c>
      <c r="H9" s="56">
        <v>1527</v>
      </c>
      <c r="I9" s="56">
        <v>13390</v>
      </c>
      <c r="J9" s="56">
        <v>5490</v>
      </c>
      <c r="K9" s="56">
        <v>13587</v>
      </c>
      <c r="L9" s="56">
        <v>6262</v>
      </c>
      <c r="M9" s="58">
        <v>137</v>
      </c>
      <c r="N9" s="56">
        <v>1513</v>
      </c>
      <c r="O9" s="58">
        <v>410</v>
      </c>
      <c r="P9" s="61" t="s">
        <v>98</v>
      </c>
    </row>
    <row r="10" spans="1:16" s="48" customFormat="1" ht="24.75" customHeight="1">
      <c r="A10" s="60" t="s">
        <v>129</v>
      </c>
      <c r="B10" s="56">
        <v>79990</v>
      </c>
      <c r="C10" s="56">
        <v>208299</v>
      </c>
      <c r="D10" s="56">
        <v>102655</v>
      </c>
      <c r="E10" s="56">
        <v>105644</v>
      </c>
      <c r="F10" s="57">
        <v>647</v>
      </c>
      <c r="G10" s="56">
        <v>2382</v>
      </c>
      <c r="H10" s="56">
        <v>1530</v>
      </c>
      <c r="I10" s="56">
        <v>13988</v>
      </c>
      <c r="J10" s="56">
        <v>5709</v>
      </c>
      <c r="K10" s="56">
        <v>13730</v>
      </c>
      <c r="L10" s="56">
        <v>6417</v>
      </c>
      <c r="M10" s="58">
        <v>46</v>
      </c>
      <c r="N10" s="56">
        <v>1501</v>
      </c>
      <c r="O10" s="58">
        <v>415</v>
      </c>
      <c r="P10" s="61" t="s">
        <v>130</v>
      </c>
    </row>
    <row r="11" spans="1:16" s="48" customFormat="1" ht="13.5" customHeight="1">
      <c r="A11" s="62" t="s">
        <v>2</v>
      </c>
      <c r="B11" s="58"/>
      <c r="C11" s="58"/>
      <c r="D11" s="58"/>
      <c r="E11" s="58"/>
      <c r="F11" s="57"/>
      <c r="G11" s="58" t="s">
        <v>15</v>
      </c>
      <c r="H11" s="58" t="s">
        <v>16</v>
      </c>
      <c r="I11" s="58" t="s">
        <v>0</v>
      </c>
      <c r="J11" s="58" t="s">
        <v>15</v>
      </c>
      <c r="K11" s="58" t="s">
        <v>0</v>
      </c>
      <c r="L11" s="58" t="s">
        <v>16</v>
      </c>
      <c r="M11" s="58" t="s">
        <v>17</v>
      </c>
      <c r="N11" s="58" t="s">
        <v>16</v>
      </c>
      <c r="O11" s="58" t="s">
        <v>17</v>
      </c>
      <c r="P11" s="63" t="s">
        <v>2</v>
      </c>
    </row>
    <row r="12" spans="1:16" s="48" customFormat="1" ht="24.75" customHeight="1">
      <c r="A12" s="62" t="s">
        <v>256</v>
      </c>
      <c r="B12" s="56">
        <v>81401</v>
      </c>
      <c r="C12" s="56">
        <v>209077</v>
      </c>
      <c r="D12" s="56">
        <v>103034</v>
      </c>
      <c r="E12" s="56">
        <v>106043</v>
      </c>
      <c r="F12" s="57">
        <v>881</v>
      </c>
      <c r="G12" s="58">
        <v>181</v>
      </c>
      <c r="H12" s="58">
        <v>144</v>
      </c>
      <c r="I12" s="64">
        <v>2239</v>
      </c>
      <c r="J12" s="64">
        <v>818</v>
      </c>
      <c r="K12" s="64">
        <v>1393</v>
      </c>
      <c r="L12" s="64">
        <v>632</v>
      </c>
      <c r="M12" s="65">
        <v>-2</v>
      </c>
      <c r="N12" s="58">
        <v>137</v>
      </c>
      <c r="O12" s="58">
        <v>45</v>
      </c>
      <c r="P12" s="71" t="s">
        <v>261</v>
      </c>
    </row>
    <row r="13" spans="1:16" s="48" customFormat="1" ht="24.75" customHeight="1">
      <c r="A13" s="60" t="s">
        <v>144</v>
      </c>
      <c r="B13" s="56">
        <v>81715</v>
      </c>
      <c r="C13" s="56">
        <v>209408</v>
      </c>
      <c r="D13" s="56">
        <v>103235</v>
      </c>
      <c r="E13" s="56">
        <v>106173</v>
      </c>
      <c r="F13" s="57">
        <v>331</v>
      </c>
      <c r="G13" s="58">
        <v>220</v>
      </c>
      <c r="H13" s="58">
        <v>135</v>
      </c>
      <c r="I13" s="64">
        <v>1067</v>
      </c>
      <c r="J13" s="64">
        <v>388</v>
      </c>
      <c r="K13" s="64">
        <v>824</v>
      </c>
      <c r="L13" s="64">
        <v>434</v>
      </c>
      <c r="M13" s="65">
        <v>3</v>
      </c>
      <c r="N13" s="58">
        <v>145</v>
      </c>
      <c r="O13" s="58">
        <v>41</v>
      </c>
      <c r="P13" s="72" t="s">
        <v>133</v>
      </c>
    </row>
    <row r="14" spans="1:16" s="48" customFormat="1" ht="24.75" customHeight="1">
      <c r="A14" s="60" t="s">
        <v>145</v>
      </c>
      <c r="B14" s="56">
        <v>81737</v>
      </c>
      <c r="C14" s="56">
        <v>209387</v>
      </c>
      <c r="D14" s="56">
        <v>103207</v>
      </c>
      <c r="E14" s="56">
        <v>106180</v>
      </c>
      <c r="F14" s="57">
        <v>-21</v>
      </c>
      <c r="G14" s="58">
        <v>194</v>
      </c>
      <c r="H14" s="58">
        <v>115</v>
      </c>
      <c r="I14" s="64">
        <v>855</v>
      </c>
      <c r="J14" s="64">
        <v>374</v>
      </c>
      <c r="K14" s="64">
        <v>956</v>
      </c>
      <c r="L14" s="64">
        <v>464</v>
      </c>
      <c r="M14" s="65">
        <v>1</v>
      </c>
      <c r="N14" s="58">
        <v>144</v>
      </c>
      <c r="O14" s="58">
        <v>48</v>
      </c>
      <c r="P14" s="72" t="s">
        <v>146</v>
      </c>
    </row>
    <row r="15" spans="1:16" s="48" customFormat="1" ht="24.75" customHeight="1">
      <c r="A15" s="60" t="s">
        <v>151</v>
      </c>
      <c r="B15" s="56">
        <v>81814</v>
      </c>
      <c r="C15" s="56">
        <v>209454</v>
      </c>
      <c r="D15" s="56">
        <v>103306</v>
      </c>
      <c r="E15" s="56">
        <v>106148</v>
      </c>
      <c r="F15" s="57">
        <v>67</v>
      </c>
      <c r="G15" s="58">
        <v>181</v>
      </c>
      <c r="H15" s="58">
        <v>125</v>
      </c>
      <c r="I15" s="64">
        <v>917</v>
      </c>
      <c r="J15" s="64">
        <v>392</v>
      </c>
      <c r="K15" s="64">
        <v>901</v>
      </c>
      <c r="L15" s="64">
        <v>379</v>
      </c>
      <c r="M15" s="65" t="s">
        <v>150</v>
      </c>
      <c r="N15" s="58">
        <v>134</v>
      </c>
      <c r="O15" s="58">
        <v>37</v>
      </c>
      <c r="P15" s="72" t="s">
        <v>148</v>
      </c>
    </row>
    <row r="16" spans="1:16" s="48" customFormat="1" ht="24.75" customHeight="1">
      <c r="A16" s="60" t="s">
        <v>152</v>
      </c>
      <c r="B16" s="56">
        <v>81933</v>
      </c>
      <c r="C16" s="56">
        <v>209631</v>
      </c>
      <c r="D16" s="56">
        <v>103394</v>
      </c>
      <c r="E16" s="56">
        <v>106237</v>
      </c>
      <c r="F16" s="57">
        <v>177</v>
      </c>
      <c r="G16" s="58">
        <v>213</v>
      </c>
      <c r="H16" s="58">
        <v>134</v>
      </c>
      <c r="I16" s="64">
        <v>980</v>
      </c>
      <c r="J16" s="64">
        <v>328</v>
      </c>
      <c r="K16" s="64">
        <v>871</v>
      </c>
      <c r="L16" s="64">
        <v>367</v>
      </c>
      <c r="M16" s="65" t="s">
        <v>258</v>
      </c>
      <c r="N16" s="58">
        <v>115</v>
      </c>
      <c r="O16" s="58">
        <v>48</v>
      </c>
      <c r="P16" s="72" t="s">
        <v>259</v>
      </c>
    </row>
    <row r="17" spans="1:16" s="48" customFormat="1" ht="24.75" customHeight="1" thickBot="1">
      <c r="A17" s="60" t="s">
        <v>257</v>
      </c>
      <c r="B17" s="56">
        <v>81998</v>
      </c>
      <c r="C17" s="56">
        <v>209664</v>
      </c>
      <c r="D17" s="56">
        <v>103397</v>
      </c>
      <c r="E17" s="56">
        <v>106267</v>
      </c>
      <c r="F17" s="57">
        <v>33</v>
      </c>
      <c r="G17" s="58">
        <v>197</v>
      </c>
      <c r="H17" s="58">
        <v>101</v>
      </c>
      <c r="I17" s="64">
        <v>819</v>
      </c>
      <c r="J17" s="64">
        <v>314</v>
      </c>
      <c r="K17" s="64">
        <v>861</v>
      </c>
      <c r="L17" s="64">
        <v>370</v>
      </c>
      <c r="M17" s="65">
        <v>21</v>
      </c>
      <c r="N17" s="58">
        <v>115</v>
      </c>
      <c r="O17" s="58">
        <v>48</v>
      </c>
      <c r="P17" s="72" t="s">
        <v>260</v>
      </c>
    </row>
    <row r="18" spans="1:16" s="48" customFormat="1" ht="24" customHeight="1" thickBot="1">
      <c r="A18" s="66" t="s">
        <v>124</v>
      </c>
      <c r="B18" s="206" t="s">
        <v>125</v>
      </c>
      <c r="C18" s="188"/>
      <c r="D18" s="188"/>
      <c r="E18" s="188"/>
      <c r="F18" s="188"/>
      <c r="G18" s="201" t="s">
        <v>126</v>
      </c>
      <c r="H18" s="202"/>
      <c r="I18" s="202"/>
      <c r="J18" s="202"/>
      <c r="K18" s="202"/>
      <c r="L18" s="202"/>
      <c r="M18" s="203"/>
      <c r="N18" s="196" t="s">
        <v>127</v>
      </c>
      <c r="O18" s="197"/>
      <c r="P18" s="67" t="s">
        <v>124</v>
      </c>
    </row>
    <row r="22" ht="13.5">
      <c r="D22" s="4"/>
    </row>
  </sheetData>
  <mergeCells count="26">
    <mergeCell ref="K5:K6"/>
    <mergeCell ref="L5:L6"/>
    <mergeCell ref="H5:H6"/>
    <mergeCell ref="G5:G6"/>
    <mergeCell ref="N3:N4"/>
    <mergeCell ref="O3:O4"/>
    <mergeCell ref="I4:L4"/>
    <mergeCell ref="F4:F6"/>
    <mergeCell ref="G4:H4"/>
    <mergeCell ref="N5:O6"/>
    <mergeCell ref="M4:M6"/>
    <mergeCell ref="G3:M3"/>
    <mergeCell ref="I5:I6"/>
    <mergeCell ref="J5:J6"/>
    <mergeCell ref="C7:F7"/>
    <mergeCell ref="B18:F18"/>
    <mergeCell ref="B3:F3"/>
    <mergeCell ref="C4:E4"/>
    <mergeCell ref="C5:C6"/>
    <mergeCell ref="D5:D6"/>
    <mergeCell ref="E5:E6"/>
    <mergeCell ref="B5:B7"/>
    <mergeCell ref="N18:O18"/>
    <mergeCell ref="N7:O7"/>
    <mergeCell ref="G7:M7"/>
    <mergeCell ref="G18:M18"/>
  </mergeCells>
  <printOptions/>
  <pageMargins left="0.7874015748031497" right="0.7874015748031497" top="0.5905511811023623" bottom="0.984251968503937" header="0.5118110236220472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3.625" style="0" customWidth="1"/>
    <col min="5" max="7" width="8.625" style="0" customWidth="1"/>
    <col min="8" max="9" width="9.25390625" style="0" customWidth="1"/>
    <col min="10" max="10" width="8.375" style="0" customWidth="1"/>
    <col min="11" max="11" width="8.375" style="0" bestFit="1" customWidth="1"/>
    <col min="12" max="12" width="8.375" style="0" customWidth="1"/>
    <col min="13" max="13" width="8.375" style="0" bestFit="1" customWidth="1"/>
    <col min="14" max="17" width="7.375" style="0" customWidth="1"/>
    <col min="18" max="18" width="11.125" style="0" customWidth="1"/>
  </cols>
  <sheetData>
    <row r="1" spans="1:18" s="3" customFormat="1" ht="19.5" customHeight="1">
      <c r="A1" s="91" t="s">
        <v>156</v>
      </c>
      <c r="B1" s="86"/>
      <c r="C1" s="86"/>
      <c r="D1" s="86"/>
      <c r="E1" s="86"/>
      <c r="F1" s="86"/>
      <c r="G1" s="86"/>
      <c r="H1" s="7"/>
      <c r="I1" s="7"/>
      <c r="J1" s="7"/>
      <c r="K1" s="7"/>
      <c r="L1" s="7"/>
      <c r="M1" s="7"/>
      <c r="N1" s="7"/>
      <c r="O1" s="7"/>
      <c r="P1" s="7"/>
      <c r="Q1" s="6"/>
      <c r="R1" s="6"/>
    </row>
    <row r="2" ht="14.25" customHeight="1" thickBot="1"/>
    <row r="3" spans="1:19" ht="24" customHeight="1">
      <c r="A3" s="38"/>
      <c r="B3" s="225" t="s">
        <v>11</v>
      </c>
      <c r="C3" s="226"/>
      <c r="D3" s="226"/>
      <c r="E3" s="226"/>
      <c r="F3" s="226"/>
      <c r="G3" s="226"/>
      <c r="H3" s="226"/>
      <c r="I3" s="226"/>
      <c r="J3" s="216" t="s">
        <v>85</v>
      </c>
      <c r="K3" s="217"/>
      <c r="L3" s="217"/>
      <c r="M3" s="218"/>
      <c r="N3" s="216" t="s">
        <v>43</v>
      </c>
      <c r="O3" s="217"/>
      <c r="P3" s="217"/>
      <c r="Q3" s="218"/>
      <c r="R3" s="89" t="s">
        <v>21</v>
      </c>
      <c r="S3" s="3"/>
    </row>
    <row r="4" spans="1:19" ht="24" customHeight="1">
      <c r="A4" s="19" t="s">
        <v>35</v>
      </c>
      <c r="B4" s="20" t="s">
        <v>61</v>
      </c>
      <c r="C4" s="21" t="s">
        <v>6</v>
      </c>
      <c r="D4" s="21" t="s">
        <v>7</v>
      </c>
      <c r="E4" s="21" t="s">
        <v>8</v>
      </c>
      <c r="F4" s="21" t="s">
        <v>62</v>
      </c>
      <c r="G4" s="21" t="s">
        <v>63</v>
      </c>
      <c r="H4" s="21" t="s">
        <v>9</v>
      </c>
      <c r="I4" s="39" t="s">
        <v>73</v>
      </c>
      <c r="J4" s="32" t="s">
        <v>93</v>
      </c>
      <c r="K4" s="41"/>
      <c r="L4" s="40" t="s">
        <v>72</v>
      </c>
      <c r="M4" s="41"/>
      <c r="N4" s="21" t="s">
        <v>39</v>
      </c>
      <c r="O4" s="21" t="s">
        <v>40</v>
      </c>
      <c r="P4" s="21" t="s">
        <v>41</v>
      </c>
      <c r="Q4" s="21" t="s">
        <v>42</v>
      </c>
      <c r="R4" s="7" t="s">
        <v>44</v>
      </c>
      <c r="S4" s="3"/>
    </row>
    <row r="5" spans="1:19" ht="24" customHeight="1">
      <c r="A5" s="19" t="s">
        <v>5</v>
      </c>
      <c r="B5" s="42" t="s">
        <v>88</v>
      </c>
      <c r="C5" s="31" t="s">
        <v>88</v>
      </c>
      <c r="D5" s="31" t="s">
        <v>88</v>
      </c>
      <c r="E5" s="219" t="s">
        <v>70</v>
      </c>
      <c r="F5" s="220"/>
      <c r="G5" s="221"/>
      <c r="H5" s="31" t="s">
        <v>88</v>
      </c>
      <c r="I5" s="32" t="s">
        <v>88</v>
      </c>
      <c r="J5" s="85" t="s">
        <v>71</v>
      </c>
      <c r="K5" s="43" t="s">
        <v>36</v>
      </c>
      <c r="L5" s="7" t="s">
        <v>94</v>
      </c>
      <c r="M5" s="43" t="s">
        <v>36</v>
      </c>
      <c r="N5" s="227" t="s">
        <v>20</v>
      </c>
      <c r="O5" s="227"/>
      <c r="P5" s="227" t="s">
        <v>20</v>
      </c>
      <c r="Q5" s="227"/>
      <c r="R5" s="32" t="s">
        <v>20</v>
      </c>
      <c r="S5" s="3"/>
    </row>
    <row r="6" spans="1:19" ht="24" customHeight="1" thickBot="1">
      <c r="A6" s="34"/>
      <c r="B6" s="44" t="s">
        <v>10</v>
      </c>
      <c r="C6" s="36" t="s">
        <v>68</v>
      </c>
      <c r="D6" s="36" t="s">
        <v>69</v>
      </c>
      <c r="E6" s="222"/>
      <c r="F6" s="223"/>
      <c r="G6" s="224"/>
      <c r="H6" s="36" t="s">
        <v>14</v>
      </c>
      <c r="I6" s="37" t="s">
        <v>67</v>
      </c>
      <c r="J6" s="229" t="s">
        <v>37</v>
      </c>
      <c r="K6" s="230"/>
      <c r="L6" s="229" t="s">
        <v>38</v>
      </c>
      <c r="M6" s="230"/>
      <c r="N6" s="228" t="s">
        <v>10</v>
      </c>
      <c r="O6" s="228"/>
      <c r="P6" s="228" t="s">
        <v>89</v>
      </c>
      <c r="Q6" s="228"/>
      <c r="R6" s="87" t="s">
        <v>10</v>
      </c>
      <c r="S6" s="3"/>
    </row>
    <row r="7" spans="1:19" ht="24.75" customHeight="1">
      <c r="A7" s="74" t="s">
        <v>139</v>
      </c>
      <c r="B7" s="8">
        <v>75</v>
      </c>
      <c r="C7" s="9">
        <v>157552</v>
      </c>
      <c r="D7" s="8">
        <v>47</v>
      </c>
      <c r="E7" s="8">
        <v>114</v>
      </c>
      <c r="F7" s="8">
        <v>5</v>
      </c>
      <c r="G7" s="8">
        <v>7</v>
      </c>
      <c r="H7" s="8">
        <v>65</v>
      </c>
      <c r="I7" s="9">
        <v>3334</v>
      </c>
      <c r="J7" s="9">
        <v>5270</v>
      </c>
      <c r="K7" s="1">
        <v>42</v>
      </c>
      <c r="L7" s="9">
        <v>5218</v>
      </c>
      <c r="M7" s="1">
        <v>40</v>
      </c>
      <c r="N7" s="9">
        <v>6329</v>
      </c>
      <c r="O7" s="9">
        <v>1788</v>
      </c>
      <c r="P7" s="8">
        <v>15</v>
      </c>
      <c r="Q7" s="9">
        <v>2220</v>
      </c>
      <c r="R7" s="9">
        <v>1684</v>
      </c>
      <c r="S7" s="3"/>
    </row>
    <row r="8" spans="1:19" ht="24.75" customHeight="1">
      <c r="A8" s="75" t="s">
        <v>140</v>
      </c>
      <c r="B8" s="8">
        <v>80</v>
      </c>
      <c r="C8" s="9">
        <v>217398</v>
      </c>
      <c r="D8" s="8">
        <v>40</v>
      </c>
      <c r="E8" s="8">
        <v>87</v>
      </c>
      <c r="F8" s="8">
        <v>8</v>
      </c>
      <c r="G8" s="8">
        <v>7</v>
      </c>
      <c r="H8" s="8">
        <v>65</v>
      </c>
      <c r="I8" s="9">
        <v>2180</v>
      </c>
      <c r="J8" s="9">
        <v>5673</v>
      </c>
      <c r="K8" s="1">
        <v>43</v>
      </c>
      <c r="L8" s="9">
        <v>5597</v>
      </c>
      <c r="M8" s="1">
        <v>43</v>
      </c>
      <c r="N8" s="9">
        <v>6651</v>
      </c>
      <c r="O8" s="9">
        <v>1931</v>
      </c>
      <c r="P8" s="8">
        <v>16</v>
      </c>
      <c r="Q8" s="9">
        <v>2437</v>
      </c>
      <c r="R8" s="9">
        <v>1753</v>
      </c>
      <c r="S8" s="3"/>
    </row>
    <row r="9" spans="1:19" ht="24.75" customHeight="1">
      <c r="A9" s="76" t="s">
        <v>141</v>
      </c>
      <c r="B9" s="8">
        <v>101</v>
      </c>
      <c r="C9" s="9">
        <v>194090</v>
      </c>
      <c r="D9" s="8">
        <v>55</v>
      </c>
      <c r="E9" s="8">
        <v>168</v>
      </c>
      <c r="F9" s="8">
        <v>3</v>
      </c>
      <c r="G9" s="8">
        <v>20</v>
      </c>
      <c r="H9" s="8">
        <v>84</v>
      </c>
      <c r="I9" s="9">
        <v>2890</v>
      </c>
      <c r="J9" s="9">
        <v>6001</v>
      </c>
      <c r="K9" s="1">
        <v>46</v>
      </c>
      <c r="L9" s="9">
        <v>5957</v>
      </c>
      <c r="M9" s="1">
        <v>47</v>
      </c>
      <c r="N9" s="9">
        <v>7127</v>
      </c>
      <c r="O9" s="9">
        <v>1897</v>
      </c>
      <c r="P9" s="8">
        <v>14</v>
      </c>
      <c r="Q9" s="9">
        <v>2382</v>
      </c>
      <c r="R9" s="9">
        <v>1767</v>
      </c>
      <c r="S9" s="3"/>
    </row>
    <row r="10" spans="1:19" ht="13.5" customHeight="1">
      <c r="A10" s="74" t="s">
        <v>2</v>
      </c>
      <c r="B10" s="8"/>
      <c r="C10" s="8"/>
      <c r="D10" s="8"/>
      <c r="E10" s="8"/>
      <c r="F10" s="8"/>
      <c r="G10" s="8"/>
      <c r="H10" s="8"/>
      <c r="I10" s="8"/>
      <c r="J10" s="8" t="s">
        <v>16</v>
      </c>
      <c r="K10" s="1" t="s">
        <v>16</v>
      </c>
      <c r="L10" s="8" t="s">
        <v>16</v>
      </c>
      <c r="M10" s="1" t="s">
        <v>15</v>
      </c>
      <c r="N10" s="8" t="s">
        <v>16</v>
      </c>
      <c r="O10" s="8" t="s">
        <v>16</v>
      </c>
      <c r="P10" s="8" t="s">
        <v>19</v>
      </c>
      <c r="Q10" s="8" t="s">
        <v>0</v>
      </c>
      <c r="R10" s="8" t="s">
        <v>16</v>
      </c>
      <c r="S10" s="3"/>
    </row>
    <row r="11" spans="1:19" ht="24.75" customHeight="1">
      <c r="A11" s="77" t="s">
        <v>263</v>
      </c>
      <c r="B11" s="16">
        <v>17</v>
      </c>
      <c r="C11" s="16">
        <v>6539</v>
      </c>
      <c r="D11" s="14">
        <v>2</v>
      </c>
      <c r="E11" s="14">
        <v>2</v>
      </c>
      <c r="F11" s="14" t="s">
        <v>294</v>
      </c>
      <c r="G11" s="14" t="s">
        <v>294</v>
      </c>
      <c r="H11" s="16">
        <v>8</v>
      </c>
      <c r="I11" s="16">
        <v>112</v>
      </c>
      <c r="J11" s="8">
        <v>441</v>
      </c>
      <c r="K11" s="1">
        <v>3</v>
      </c>
      <c r="L11" s="8">
        <v>430</v>
      </c>
      <c r="M11" s="1">
        <v>1</v>
      </c>
      <c r="N11" s="8">
        <v>490</v>
      </c>
      <c r="O11" s="8">
        <v>138</v>
      </c>
      <c r="P11" s="8">
        <v>1</v>
      </c>
      <c r="Q11" s="8">
        <v>164</v>
      </c>
      <c r="R11" s="8">
        <v>142</v>
      </c>
      <c r="S11" s="3"/>
    </row>
    <row r="12" spans="1:19" ht="24.75" customHeight="1">
      <c r="A12" s="76" t="s">
        <v>143</v>
      </c>
      <c r="B12" s="16">
        <v>12</v>
      </c>
      <c r="C12" s="16">
        <v>1435</v>
      </c>
      <c r="D12" s="14">
        <v>4</v>
      </c>
      <c r="E12" s="14">
        <v>15</v>
      </c>
      <c r="F12" s="14" t="s">
        <v>294</v>
      </c>
      <c r="G12" s="14">
        <v>2</v>
      </c>
      <c r="H12" s="16">
        <v>6</v>
      </c>
      <c r="I12" s="16">
        <v>56</v>
      </c>
      <c r="J12" s="8">
        <v>514</v>
      </c>
      <c r="K12" s="1">
        <v>3</v>
      </c>
      <c r="L12" s="8">
        <v>510</v>
      </c>
      <c r="M12" s="1">
        <v>3</v>
      </c>
      <c r="N12" s="8">
        <v>521</v>
      </c>
      <c r="O12" s="8">
        <v>176</v>
      </c>
      <c r="P12" s="8" t="s">
        <v>294</v>
      </c>
      <c r="Q12" s="8">
        <v>225</v>
      </c>
      <c r="R12" s="8">
        <v>153</v>
      </c>
      <c r="S12" s="3"/>
    </row>
    <row r="13" spans="1:19" ht="24.75" customHeight="1">
      <c r="A13" s="76" t="s">
        <v>147</v>
      </c>
      <c r="B13" s="16">
        <v>7</v>
      </c>
      <c r="C13" s="16">
        <v>13279</v>
      </c>
      <c r="D13" s="14">
        <v>4</v>
      </c>
      <c r="E13" s="14">
        <v>10</v>
      </c>
      <c r="F13" s="14" t="s">
        <v>294</v>
      </c>
      <c r="G13" s="14">
        <v>2</v>
      </c>
      <c r="H13" s="16">
        <v>6</v>
      </c>
      <c r="I13" s="16">
        <v>91</v>
      </c>
      <c r="J13" s="8">
        <v>477</v>
      </c>
      <c r="K13" s="1">
        <v>6</v>
      </c>
      <c r="L13" s="8">
        <v>472</v>
      </c>
      <c r="M13" s="1">
        <v>5</v>
      </c>
      <c r="N13" s="8">
        <v>517</v>
      </c>
      <c r="O13" s="8">
        <v>173</v>
      </c>
      <c r="P13" s="8">
        <v>1</v>
      </c>
      <c r="Q13" s="8">
        <v>212</v>
      </c>
      <c r="R13" s="8">
        <v>139</v>
      </c>
      <c r="S13" s="3"/>
    </row>
    <row r="14" spans="1:19" ht="24.75" customHeight="1">
      <c r="A14" s="76" t="s">
        <v>149</v>
      </c>
      <c r="B14" s="16">
        <v>10</v>
      </c>
      <c r="C14" s="16">
        <v>3404</v>
      </c>
      <c r="D14" s="14">
        <v>6</v>
      </c>
      <c r="E14" s="14">
        <v>10</v>
      </c>
      <c r="F14" s="14" t="s">
        <v>294</v>
      </c>
      <c r="G14" s="14">
        <v>1</v>
      </c>
      <c r="H14" s="16">
        <v>4</v>
      </c>
      <c r="I14" s="16">
        <v>20</v>
      </c>
      <c r="J14" s="8">
        <v>543</v>
      </c>
      <c r="K14" s="1">
        <v>2</v>
      </c>
      <c r="L14" s="8">
        <v>519</v>
      </c>
      <c r="M14" s="1">
        <v>2</v>
      </c>
      <c r="N14" s="8">
        <v>593</v>
      </c>
      <c r="O14" s="8">
        <v>153</v>
      </c>
      <c r="P14" s="8">
        <v>1</v>
      </c>
      <c r="Q14" s="8">
        <v>187</v>
      </c>
      <c r="R14" s="8">
        <v>128</v>
      </c>
      <c r="S14" s="3"/>
    </row>
    <row r="15" spans="1:19" ht="24.75" customHeight="1">
      <c r="A15" s="76" t="s">
        <v>153</v>
      </c>
      <c r="B15" s="16">
        <v>12</v>
      </c>
      <c r="C15" s="16">
        <v>5124</v>
      </c>
      <c r="D15" s="14">
        <v>4</v>
      </c>
      <c r="E15" s="14">
        <v>11</v>
      </c>
      <c r="F15" s="14" t="s">
        <v>294</v>
      </c>
      <c r="G15" s="14">
        <v>1</v>
      </c>
      <c r="H15" s="16">
        <v>8</v>
      </c>
      <c r="I15" s="16">
        <v>41</v>
      </c>
      <c r="J15" s="8">
        <v>539</v>
      </c>
      <c r="K15" s="1">
        <v>4</v>
      </c>
      <c r="L15" s="8">
        <v>542</v>
      </c>
      <c r="M15" s="1">
        <v>4</v>
      </c>
      <c r="N15" s="8">
        <v>558</v>
      </c>
      <c r="O15" s="8">
        <v>170</v>
      </c>
      <c r="P15" s="8">
        <v>2</v>
      </c>
      <c r="Q15" s="8">
        <v>219</v>
      </c>
      <c r="R15" s="8">
        <v>146</v>
      </c>
      <c r="S15" s="3"/>
    </row>
    <row r="16" spans="1:19" ht="24.75" customHeight="1" thickBot="1">
      <c r="A16" s="76" t="s">
        <v>262</v>
      </c>
      <c r="B16" s="16">
        <v>7</v>
      </c>
      <c r="C16" s="16">
        <v>136831</v>
      </c>
      <c r="D16" s="14">
        <v>10</v>
      </c>
      <c r="E16" s="14">
        <v>21</v>
      </c>
      <c r="F16" s="14">
        <v>4</v>
      </c>
      <c r="G16" s="14">
        <v>4</v>
      </c>
      <c r="H16" s="16">
        <v>16</v>
      </c>
      <c r="I16" s="16">
        <v>2334</v>
      </c>
      <c r="J16" s="8">
        <v>463</v>
      </c>
      <c r="K16" s="1">
        <v>0</v>
      </c>
      <c r="L16" s="8">
        <v>465</v>
      </c>
      <c r="M16" s="1">
        <v>0</v>
      </c>
      <c r="N16" s="8">
        <v>548</v>
      </c>
      <c r="O16" s="8">
        <v>152</v>
      </c>
      <c r="P16" s="8" t="s">
        <v>294</v>
      </c>
      <c r="Q16" s="8">
        <v>208</v>
      </c>
      <c r="R16" s="8">
        <v>146</v>
      </c>
      <c r="S16" s="3"/>
    </row>
    <row r="17" spans="1:19" ht="24" customHeight="1" thickBot="1">
      <c r="A17" s="26" t="s">
        <v>13</v>
      </c>
      <c r="B17" s="231" t="s">
        <v>12</v>
      </c>
      <c r="C17" s="232"/>
      <c r="D17" s="232"/>
      <c r="E17" s="232"/>
      <c r="F17" s="232"/>
      <c r="G17" s="232"/>
      <c r="H17" s="232"/>
      <c r="I17" s="232"/>
      <c r="J17" s="233" t="s">
        <v>22</v>
      </c>
      <c r="K17" s="232"/>
      <c r="L17" s="232"/>
      <c r="M17" s="234"/>
      <c r="N17" s="233" t="s">
        <v>23</v>
      </c>
      <c r="O17" s="232"/>
      <c r="P17" s="232"/>
      <c r="Q17" s="234"/>
      <c r="R17" s="88" t="s">
        <v>24</v>
      </c>
      <c r="S17" s="3"/>
    </row>
    <row r="20" spans="1:18" ht="13.5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</row>
  </sheetData>
  <mergeCells count="13">
    <mergeCell ref="B17:I17"/>
    <mergeCell ref="N17:Q17"/>
    <mergeCell ref="J17:M17"/>
    <mergeCell ref="J3:M3"/>
    <mergeCell ref="E5:G6"/>
    <mergeCell ref="B3:I3"/>
    <mergeCell ref="N3:Q3"/>
    <mergeCell ref="N5:O5"/>
    <mergeCell ref="N6:O6"/>
    <mergeCell ref="P5:Q5"/>
    <mergeCell ref="P6:Q6"/>
    <mergeCell ref="J6:K6"/>
    <mergeCell ref="L6:M6"/>
  </mergeCells>
  <printOptions/>
  <pageMargins left="0.7874015748031497" right="0.7874015748031497" top="0.984251968503937" bottom="0.3937007874015748" header="0.5118110236220472" footer="0.5118110236220472"/>
  <pageSetup horizontalDpi="400" verticalDpi="4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3.625" style="0" customWidth="1"/>
    <col min="3" max="3" width="7.25390625" style="0" customWidth="1"/>
    <col min="4" max="4" width="12.375" style="0" bestFit="1" customWidth="1"/>
    <col min="10" max="14" width="14.625" style="0" customWidth="1"/>
  </cols>
  <sheetData>
    <row r="1" ht="19.5" customHeight="1">
      <c r="A1" s="91" t="s">
        <v>157</v>
      </c>
    </row>
    <row r="2" ht="14.25" customHeight="1" thickBot="1"/>
    <row r="3" spans="1:14" ht="24" customHeight="1">
      <c r="A3" s="17" t="s">
        <v>35</v>
      </c>
      <c r="B3" s="238" t="s">
        <v>27</v>
      </c>
      <c r="C3" s="218"/>
      <c r="D3" s="18" t="s">
        <v>28</v>
      </c>
      <c r="E3" s="216" t="s">
        <v>79</v>
      </c>
      <c r="F3" s="218"/>
      <c r="G3" s="240" t="s">
        <v>29</v>
      </c>
      <c r="H3" s="216" t="s">
        <v>31</v>
      </c>
      <c r="I3" s="217"/>
      <c r="J3" s="216" t="s">
        <v>46</v>
      </c>
      <c r="K3" s="217"/>
      <c r="L3" s="217"/>
      <c r="M3" s="217"/>
      <c r="N3" s="217"/>
    </row>
    <row r="4" spans="1:14" ht="24" customHeight="1">
      <c r="A4" s="19"/>
      <c r="B4" s="20" t="s">
        <v>78</v>
      </c>
      <c r="C4" s="21" t="s">
        <v>26</v>
      </c>
      <c r="D4" s="21" t="s">
        <v>74</v>
      </c>
      <c r="E4" s="21" t="s">
        <v>75</v>
      </c>
      <c r="F4" s="21" t="s">
        <v>76</v>
      </c>
      <c r="G4" s="241"/>
      <c r="H4" s="21" t="s">
        <v>77</v>
      </c>
      <c r="I4" s="22" t="s">
        <v>30</v>
      </c>
      <c r="J4" s="21" t="s">
        <v>47</v>
      </c>
      <c r="K4" s="21" t="s">
        <v>90</v>
      </c>
      <c r="L4" s="21" t="s">
        <v>48</v>
      </c>
      <c r="M4" s="21" t="s">
        <v>49</v>
      </c>
      <c r="N4" s="22" t="s">
        <v>50</v>
      </c>
    </row>
    <row r="5" spans="1:14" ht="24" customHeight="1" thickBot="1">
      <c r="A5" s="23" t="s">
        <v>5</v>
      </c>
      <c r="B5" s="237" t="s">
        <v>245</v>
      </c>
      <c r="C5" s="230"/>
      <c r="D5" s="24" t="s">
        <v>25</v>
      </c>
      <c r="E5" s="229" t="s">
        <v>45</v>
      </c>
      <c r="F5" s="239"/>
      <c r="G5" s="230"/>
      <c r="H5" s="229" t="s">
        <v>92</v>
      </c>
      <c r="I5" s="239"/>
      <c r="J5" s="229" t="s">
        <v>80</v>
      </c>
      <c r="K5" s="239"/>
      <c r="L5" s="239"/>
      <c r="M5" s="239"/>
      <c r="N5" s="239"/>
    </row>
    <row r="6" spans="1:14" ht="22.5" customHeight="1">
      <c r="A6" s="5" t="s">
        <v>246</v>
      </c>
      <c r="B6" s="11">
        <v>98.6</v>
      </c>
      <c r="C6" s="15">
        <v>99</v>
      </c>
      <c r="D6" s="11">
        <v>100.1</v>
      </c>
      <c r="E6" s="11">
        <v>101.5</v>
      </c>
      <c r="F6" s="11">
        <v>101.7</v>
      </c>
      <c r="G6" s="11">
        <v>106.3</v>
      </c>
      <c r="H6" s="11">
        <v>99.2</v>
      </c>
      <c r="I6" s="15">
        <v>99.2</v>
      </c>
      <c r="J6" s="9">
        <v>605871</v>
      </c>
      <c r="K6" s="9">
        <v>513689</v>
      </c>
      <c r="L6" s="9">
        <v>438102</v>
      </c>
      <c r="M6" s="9">
        <v>345920</v>
      </c>
      <c r="N6" s="9">
        <v>127363</v>
      </c>
    </row>
    <row r="7" spans="1:14" ht="22.5" customHeight="1">
      <c r="A7" s="12" t="s">
        <v>91</v>
      </c>
      <c r="B7" s="11">
        <v>100.4</v>
      </c>
      <c r="C7" s="15">
        <v>100.4</v>
      </c>
      <c r="D7" s="11">
        <v>101.6</v>
      </c>
      <c r="E7" s="11">
        <v>101.1</v>
      </c>
      <c r="F7" s="11">
        <v>99.9</v>
      </c>
      <c r="G7" s="11">
        <v>105.1</v>
      </c>
      <c r="H7" s="11">
        <v>107.3</v>
      </c>
      <c r="I7" s="11">
        <v>107.3</v>
      </c>
      <c r="J7" s="9">
        <v>574814</v>
      </c>
      <c r="K7" s="9">
        <v>482816</v>
      </c>
      <c r="L7" s="9">
        <v>436435</v>
      </c>
      <c r="M7" s="9">
        <v>344437</v>
      </c>
      <c r="N7" s="9">
        <v>100462</v>
      </c>
    </row>
    <row r="8" spans="1:14" ht="22.5" customHeight="1">
      <c r="A8" s="12" t="s">
        <v>128</v>
      </c>
      <c r="B8" s="11">
        <v>101</v>
      </c>
      <c r="C8" s="15">
        <v>100.8</v>
      </c>
      <c r="D8" s="11">
        <v>100</v>
      </c>
      <c r="E8" s="11">
        <v>99</v>
      </c>
      <c r="F8" s="11">
        <v>97.2</v>
      </c>
      <c r="G8" s="11">
        <v>101.8</v>
      </c>
      <c r="H8" s="11">
        <v>99.6</v>
      </c>
      <c r="I8" s="11">
        <v>99.6</v>
      </c>
      <c r="J8" s="16">
        <v>590770</v>
      </c>
      <c r="K8" s="16">
        <v>504404</v>
      </c>
      <c r="L8" s="16">
        <v>450398</v>
      </c>
      <c r="M8" s="16">
        <v>364031</v>
      </c>
      <c r="N8" s="16">
        <v>112732</v>
      </c>
    </row>
    <row r="9" spans="1:14" ht="22.5" customHeight="1">
      <c r="A9" s="12" t="s">
        <v>131</v>
      </c>
      <c r="B9" s="11">
        <v>100.7</v>
      </c>
      <c r="C9" s="15">
        <v>100.7</v>
      </c>
      <c r="D9" s="11" t="s">
        <v>255</v>
      </c>
      <c r="E9" s="11">
        <v>96.8</v>
      </c>
      <c r="F9" s="11">
        <v>95.4</v>
      </c>
      <c r="G9" s="11">
        <v>99.2</v>
      </c>
      <c r="H9" s="15">
        <v>100.9</v>
      </c>
      <c r="I9" s="15">
        <v>100.9</v>
      </c>
      <c r="J9" s="16">
        <v>643890</v>
      </c>
      <c r="K9" s="16">
        <v>542419</v>
      </c>
      <c r="L9" s="16">
        <v>463267</v>
      </c>
      <c r="M9" s="16">
        <v>361796</v>
      </c>
      <c r="N9" s="16">
        <v>141164</v>
      </c>
    </row>
    <row r="10" spans="1:14" ht="22.5" customHeight="1">
      <c r="A10" s="12" t="s">
        <v>247</v>
      </c>
      <c r="B10" s="11">
        <v>100</v>
      </c>
      <c r="C10" s="15">
        <v>100</v>
      </c>
      <c r="D10" s="11">
        <v>96.6</v>
      </c>
      <c r="E10" s="11">
        <v>100.9</v>
      </c>
      <c r="F10" s="11">
        <v>100.1</v>
      </c>
      <c r="G10" s="143">
        <v>97.1</v>
      </c>
      <c r="H10" s="143">
        <v>103.2</v>
      </c>
      <c r="I10" s="143">
        <v>103.3</v>
      </c>
      <c r="J10" s="16">
        <v>515170</v>
      </c>
      <c r="K10" s="16">
        <v>432945</v>
      </c>
      <c r="L10" s="16">
        <v>424792</v>
      </c>
      <c r="M10" s="16">
        <v>342567</v>
      </c>
      <c r="N10" s="16">
        <v>68457</v>
      </c>
    </row>
    <row r="11" spans="1:9" ht="15" customHeight="1">
      <c r="A11" s="5" t="s">
        <v>3</v>
      </c>
      <c r="B11" s="10" t="s">
        <v>1</v>
      </c>
      <c r="C11" s="10" t="s">
        <v>16</v>
      </c>
      <c r="D11" s="10" t="s">
        <v>15</v>
      </c>
      <c r="E11" s="10" t="s">
        <v>15</v>
      </c>
      <c r="F11" s="10" t="s">
        <v>16</v>
      </c>
      <c r="G11" s="10" t="s">
        <v>15</v>
      </c>
      <c r="H11" s="8" t="s">
        <v>1</v>
      </c>
      <c r="I11" s="8" t="s">
        <v>0</v>
      </c>
    </row>
    <row r="12" spans="1:14" ht="22.5" customHeight="1">
      <c r="A12" s="5" t="s">
        <v>158</v>
      </c>
      <c r="B12" s="11">
        <v>99.5</v>
      </c>
      <c r="C12" s="15">
        <v>99.2</v>
      </c>
      <c r="D12" s="15">
        <v>97</v>
      </c>
      <c r="E12" s="10">
        <v>79.1</v>
      </c>
      <c r="F12" s="11">
        <v>79</v>
      </c>
      <c r="G12" s="10">
        <v>95.9</v>
      </c>
      <c r="H12" s="8">
        <v>96.5</v>
      </c>
      <c r="I12" s="8">
        <v>96.5</v>
      </c>
      <c r="J12" s="14">
        <v>484008</v>
      </c>
      <c r="K12" s="9">
        <v>406065</v>
      </c>
      <c r="L12" s="9">
        <v>389727</v>
      </c>
      <c r="M12" s="9">
        <v>311784</v>
      </c>
      <c r="N12" s="9">
        <v>55034</v>
      </c>
    </row>
    <row r="13" spans="1:14" ht="22.5" customHeight="1">
      <c r="A13" s="73" t="s">
        <v>159</v>
      </c>
      <c r="B13" s="11">
        <v>99.3</v>
      </c>
      <c r="C13" s="15">
        <v>99</v>
      </c>
      <c r="D13" s="15">
        <v>97.6</v>
      </c>
      <c r="E13" s="10">
        <v>84.9</v>
      </c>
      <c r="F13" s="11">
        <v>85</v>
      </c>
      <c r="G13" s="10">
        <v>94.7</v>
      </c>
      <c r="H13" s="8">
        <v>93.4</v>
      </c>
      <c r="I13" s="8">
        <v>93.4</v>
      </c>
      <c r="J13" s="14">
        <v>496965</v>
      </c>
      <c r="K13" s="9">
        <v>416599</v>
      </c>
      <c r="L13" s="9">
        <v>486483</v>
      </c>
      <c r="M13" s="9">
        <v>406117</v>
      </c>
      <c r="N13" s="9" t="s">
        <v>249</v>
      </c>
    </row>
    <row r="14" spans="1:14" ht="22.5" customHeight="1">
      <c r="A14" s="73" t="s">
        <v>160</v>
      </c>
      <c r="B14" s="15">
        <v>99.5</v>
      </c>
      <c r="C14" s="15">
        <v>99</v>
      </c>
      <c r="D14" s="15">
        <v>97.7</v>
      </c>
      <c r="E14" s="10">
        <v>80</v>
      </c>
      <c r="F14" s="11">
        <v>80</v>
      </c>
      <c r="G14" s="10">
        <v>96.4</v>
      </c>
      <c r="H14" s="8">
        <v>90.2</v>
      </c>
      <c r="I14" s="8">
        <v>90.2</v>
      </c>
      <c r="J14" s="14">
        <v>484796</v>
      </c>
      <c r="K14" s="9">
        <v>410639</v>
      </c>
      <c r="L14" s="9">
        <v>420514</v>
      </c>
      <c r="M14" s="9">
        <v>346357</v>
      </c>
      <c r="N14" s="9">
        <v>57157</v>
      </c>
    </row>
    <row r="15" spans="1:14" ht="22.5" customHeight="1">
      <c r="A15" s="73" t="s">
        <v>161</v>
      </c>
      <c r="B15" s="11">
        <v>99.6</v>
      </c>
      <c r="C15" s="15">
        <v>99.3</v>
      </c>
      <c r="D15" s="15">
        <v>97.4</v>
      </c>
      <c r="E15" s="11">
        <v>77.5</v>
      </c>
      <c r="F15" s="11">
        <v>77.3</v>
      </c>
      <c r="G15" s="10">
        <v>95.9</v>
      </c>
      <c r="H15" s="8">
        <v>94.7</v>
      </c>
      <c r="I15" s="8">
        <v>94.8</v>
      </c>
      <c r="J15" s="14">
        <v>424701</v>
      </c>
      <c r="K15" s="9">
        <v>313358</v>
      </c>
      <c r="L15" s="9">
        <v>457804</v>
      </c>
      <c r="M15" s="14">
        <v>346461</v>
      </c>
      <c r="N15" s="9" t="s">
        <v>296</v>
      </c>
    </row>
    <row r="16" spans="1:14" ht="22.5" customHeight="1">
      <c r="A16" s="73" t="s">
        <v>162</v>
      </c>
      <c r="B16" s="11">
        <v>99.3</v>
      </c>
      <c r="C16" s="15">
        <v>99.3</v>
      </c>
      <c r="D16" s="15">
        <v>97.2</v>
      </c>
      <c r="E16" s="11">
        <v>134.5</v>
      </c>
      <c r="F16" s="11">
        <v>134.4</v>
      </c>
      <c r="G16" s="10">
        <v>95.4</v>
      </c>
      <c r="H16" s="8" t="s">
        <v>248</v>
      </c>
      <c r="I16" s="8">
        <v>89.2</v>
      </c>
      <c r="J16" s="14" t="s">
        <v>250</v>
      </c>
      <c r="K16" s="9" t="s">
        <v>251</v>
      </c>
      <c r="L16" s="9" t="s">
        <v>252</v>
      </c>
      <c r="M16" s="14" t="s">
        <v>253</v>
      </c>
      <c r="N16" s="9" t="s">
        <v>254</v>
      </c>
    </row>
    <row r="17" spans="1:14" ht="22.5" customHeight="1" thickBot="1">
      <c r="A17" s="73" t="s">
        <v>163</v>
      </c>
      <c r="B17" s="11">
        <v>99</v>
      </c>
      <c r="C17" s="15">
        <v>98.9</v>
      </c>
      <c r="D17" s="15">
        <v>97.6</v>
      </c>
      <c r="E17" s="11">
        <v>134.7</v>
      </c>
      <c r="F17" s="11">
        <v>135.5</v>
      </c>
      <c r="G17" s="10">
        <v>95.8</v>
      </c>
      <c r="H17" s="8" t="s">
        <v>295</v>
      </c>
      <c r="I17" s="8" t="s">
        <v>295</v>
      </c>
      <c r="J17" s="14" t="s">
        <v>297</v>
      </c>
      <c r="K17" s="14" t="s">
        <v>298</v>
      </c>
      <c r="L17" s="14" t="s">
        <v>299</v>
      </c>
      <c r="M17" s="14" t="s">
        <v>300</v>
      </c>
      <c r="N17" s="9" t="s">
        <v>301</v>
      </c>
    </row>
    <row r="18" spans="1:14" ht="22.5" customHeight="1" thickBot="1">
      <c r="A18" s="26" t="s">
        <v>13</v>
      </c>
      <c r="B18" s="235" t="s">
        <v>95</v>
      </c>
      <c r="C18" s="236"/>
      <c r="D18" s="27" t="s">
        <v>32</v>
      </c>
      <c r="E18" s="236" t="s">
        <v>96</v>
      </c>
      <c r="F18" s="236"/>
      <c r="G18" s="236"/>
      <c r="H18" s="236"/>
      <c r="I18" s="233"/>
      <c r="J18" s="233" t="s">
        <v>51</v>
      </c>
      <c r="K18" s="232"/>
      <c r="L18" s="232"/>
      <c r="M18" s="232"/>
      <c r="N18" s="232"/>
    </row>
    <row r="19" spans="1:9" ht="9.75" customHeight="1">
      <c r="A19" s="10"/>
      <c r="B19" s="10"/>
      <c r="C19" s="10"/>
      <c r="D19" s="10"/>
      <c r="E19" s="10"/>
      <c r="F19" s="10"/>
      <c r="G19" s="10"/>
      <c r="H19" s="10"/>
      <c r="I19" s="10"/>
    </row>
    <row r="20" spans="2:10" ht="13.5">
      <c r="B20" s="10" t="s">
        <v>86</v>
      </c>
      <c r="C20" s="10"/>
      <c r="D20" s="10"/>
      <c r="E20" s="10"/>
      <c r="F20" s="10"/>
      <c r="G20" s="10"/>
      <c r="H20" s="10"/>
      <c r="I20" s="10"/>
      <c r="J20" t="s">
        <v>240</v>
      </c>
    </row>
    <row r="21" ht="13.5">
      <c r="J21" t="s">
        <v>239</v>
      </c>
    </row>
    <row r="22" ht="13.5">
      <c r="J22" t="s">
        <v>238</v>
      </c>
    </row>
  </sheetData>
  <mergeCells count="12">
    <mergeCell ref="J3:N3"/>
    <mergeCell ref="J5:N5"/>
    <mergeCell ref="J18:N18"/>
    <mergeCell ref="E5:G5"/>
    <mergeCell ref="H3:I3"/>
    <mergeCell ref="B18:C18"/>
    <mergeCell ref="E18:I18"/>
    <mergeCell ref="B5:C5"/>
    <mergeCell ref="E3:F3"/>
    <mergeCell ref="B3:C3"/>
    <mergeCell ref="H5:I5"/>
    <mergeCell ref="G3:G4"/>
  </mergeCells>
  <printOptions/>
  <pageMargins left="0.75" right="0.76" top="0.91" bottom="1" header="0.512" footer="0.51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B1">
      <selection activeCell="B1" sqref="B1:D1"/>
    </sheetView>
  </sheetViews>
  <sheetFormatPr defaultColWidth="10.625" defaultRowHeight="13.5"/>
  <cols>
    <col min="1" max="1" width="6.00390625" style="0" hidden="1" customWidth="1"/>
    <col min="2" max="2" width="9.75390625" style="0" customWidth="1"/>
    <col min="3" max="3" width="7.75390625" style="0" customWidth="1"/>
    <col min="4" max="6" width="9.125" style="0" customWidth="1"/>
    <col min="7" max="7" width="7.50390625" style="0" customWidth="1"/>
    <col min="8" max="11" width="7.125" style="0" customWidth="1"/>
    <col min="12" max="12" width="9.75390625" style="0" customWidth="1"/>
  </cols>
  <sheetData>
    <row r="1" spans="2:5" ht="19.5" customHeight="1">
      <c r="B1" s="246" t="s">
        <v>264</v>
      </c>
      <c r="C1" s="246"/>
      <c r="D1" s="246"/>
      <c r="E1" s="144"/>
    </row>
    <row r="2" spans="2:12" ht="14.25" customHeight="1" thickBot="1">
      <c r="B2" s="171"/>
      <c r="C2" s="171"/>
      <c r="D2" s="171"/>
      <c r="E2" s="171"/>
      <c r="F2" s="171"/>
      <c r="G2" s="171"/>
      <c r="H2" s="171"/>
      <c r="I2" s="171"/>
      <c r="J2" s="245" t="s">
        <v>292</v>
      </c>
      <c r="K2" s="245"/>
      <c r="L2" s="245"/>
    </row>
    <row r="3" spans="2:12" ht="16.5" customHeight="1">
      <c r="B3" s="247" t="s">
        <v>265</v>
      </c>
      <c r="C3" s="250" t="s">
        <v>166</v>
      </c>
      <c r="D3" s="253" t="s">
        <v>266</v>
      </c>
      <c r="E3" s="254"/>
      <c r="F3" s="255"/>
      <c r="G3" s="145"/>
      <c r="H3" s="253" t="s">
        <v>267</v>
      </c>
      <c r="I3" s="262"/>
      <c r="J3" s="262"/>
      <c r="K3" s="262"/>
      <c r="L3" s="262"/>
    </row>
    <row r="4" spans="2:12" ht="21" customHeight="1">
      <c r="B4" s="248"/>
      <c r="C4" s="251"/>
      <c r="D4" s="256"/>
      <c r="E4" s="257"/>
      <c r="F4" s="258"/>
      <c r="G4" s="146" t="s">
        <v>168</v>
      </c>
      <c r="H4" s="263"/>
      <c r="I4" s="264"/>
      <c r="J4" s="264"/>
      <c r="K4" s="264"/>
      <c r="L4" s="264"/>
    </row>
    <row r="5" spans="2:12" ht="24.75" customHeight="1">
      <c r="B5" s="248"/>
      <c r="C5" s="251"/>
      <c r="D5" s="259"/>
      <c r="E5" s="260"/>
      <c r="F5" s="261"/>
      <c r="G5" s="146" t="s">
        <v>268</v>
      </c>
      <c r="H5" s="100" t="s">
        <v>170</v>
      </c>
      <c r="I5" s="100"/>
      <c r="J5" s="147" t="s">
        <v>171</v>
      </c>
      <c r="K5" s="100"/>
      <c r="L5" s="242" t="s">
        <v>172</v>
      </c>
    </row>
    <row r="6" spans="2:12" ht="25.5" customHeight="1" thickBot="1">
      <c r="B6" s="249"/>
      <c r="C6" s="252"/>
      <c r="D6" s="148" t="s">
        <v>173</v>
      </c>
      <c r="E6" s="148" t="s">
        <v>174</v>
      </c>
      <c r="F6" s="148" t="s">
        <v>175</v>
      </c>
      <c r="G6" s="149" t="s">
        <v>176</v>
      </c>
      <c r="H6" s="150" t="s">
        <v>177</v>
      </c>
      <c r="I6" s="151" t="s">
        <v>178</v>
      </c>
      <c r="J6" s="150" t="s">
        <v>179</v>
      </c>
      <c r="K6" s="152" t="s">
        <v>180</v>
      </c>
      <c r="L6" s="243"/>
    </row>
    <row r="7" spans="2:12" ht="30" customHeight="1">
      <c r="B7" s="153" t="s">
        <v>173</v>
      </c>
      <c r="C7" s="154">
        <v>81998</v>
      </c>
      <c r="D7" s="154">
        <v>209664</v>
      </c>
      <c r="E7" s="154">
        <v>103397</v>
      </c>
      <c r="F7" s="154">
        <v>106267</v>
      </c>
      <c r="G7" s="154">
        <v>33</v>
      </c>
      <c r="H7" s="154">
        <v>197</v>
      </c>
      <c r="I7" s="154">
        <v>101</v>
      </c>
      <c r="J7" s="154">
        <v>819</v>
      </c>
      <c r="K7" s="154">
        <v>861</v>
      </c>
      <c r="L7" s="154">
        <v>-21</v>
      </c>
    </row>
    <row r="8" spans="2:12" ht="30" customHeight="1">
      <c r="B8" s="155" t="s">
        <v>269</v>
      </c>
      <c r="C8" s="156">
        <v>34932</v>
      </c>
      <c r="D8" s="156">
        <v>81440</v>
      </c>
      <c r="E8" s="156">
        <v>40159</v>
      </c>
      <c r="F8" s="156">
        <v>41281</v>
      </c>
      <c r="G8" s="156">
        <v>-6</v>
      </c>
      <c r="H8" s="156">
        <v>57</v>
      </c>
      <c r="I8" s="156">
        <v>46</v>
      </c>
      <c r="J8" s="156">
        <v>434</v>
      </c>
      <c r="K8" s="156">
        <v>414</v>
      </c>
      <c r="L8" s="156">
        <v>-37</v>
      </c>
    </row>
    <row r="9" spans="2:12" ht="30" customHeight="1">
      <c r="B9" s="98" t="s">
        <v>270</v>
      </c>
      <c r="C9" s="157">
        <v>4374</v>
      </c>
      <c r="D9" s="157">
        <v>12487</v>
      </c>
      <c r="E9" s="157">
        <v>6118</v>
      </c>
      <c r="F9" s="157">
        <v>6369</v>
      </c>
      <c r="G9" s="156">
        <v>2</v>
      </c>
      <c r="H9" s="157">
        <v>15</v>
      </c>
      <c r="I9" s="157">
        <v>1</v>
      </c>
      <c r="J9" s="157">
        <v>27</v>
      </c>
      <c r="K9" s="157">
        <v>38</v>
      </c>
      <c r="L9" s="157">
        <v>-1</v>
      </c>
    </row>
    <row r="10" spans="2:12" ht="30" customHeight="1">
      <c r="B10" s="155" t="s">
        <v>271</v>
      </c>
      <c r="C10" s="156">
        <v>1285</v>
      </c>
      <c r="D10" s="156">
        <v>4099</v>
      </c>
      <c r="E10" s="156">
        <v>1999</v>
      </c>
      <c r="F10" s="156">
        <v>2100</v>
      </c>
      <c r="G10" s="156">
        <v>-4</v>
      </c>
      <c r="H10" s="156"/>
      <c r="I10" s="158">
        <v>4</v>
      </c>
      <c r="J10" s="156">
        <v>8</v>
      </c>
      <c r="K10" s="156">
        <v>10</v>
      </c>
      <c r="L10" s="157">
        <v>2</v>
      </c>
    </row>
    <row r="11" spans="2:12" ht="30" customHeight="1">
      <c r="B11" s="98" t="s">
        <v>272</v>
      </c>
      <c r="C11" s="157">
        <v>2531</v>
      </c>
      <c r="D11" s="157">
        <v>7233</v>
      </c>
      <c r="E11" s="157">
        <v>3584</v>
      </c>
      <c r="F11" s="157">
        <v>3649</v>
      </c>
      <c r="G11" s="156">
        <v>3</v>
      </c>
      <c r="H11" s="157">
        <v>10</v>
      </c>
      <c r="I11" s="157">
        <v>5</v>
      </c>
      <c r="J11" s="157">
        <v>21</v>
      </c>
      <c r="K11" s="157">
        <v>22</v>
      </c>
      <c r="L11" s="157">
        <v>-1</v>
      </c>
    </row>
    <row r="12" spans="2:12" ht="30" customHeight="1">
      <c r="B12" s="155" t="s">
        <v>273</v>
      </c>
      <c r="C12" s="156">
        <v>1183</v>
      </c>
      <c r="D12" s="156">
        <v>3623</v>
      </c>
      <c r="E12" s="156">
        <v>1796</v>
      </c>
      <c r="F12" s="156">
        <v>1827</v>
      </c>
      <c r="G12" s="156">
        <v>2</v>
      </c>
      <c r="H12" s="156">
        <v>2</v>
      </c>
      <c r="I12" s="156">
        <v>2</v>
      </c>
      <c r="J12" s="156">
        <v>9</v>
      </c>
      <c r="K12" s="156">
        <v>3</v>
      </c>
      <c r="L12" s="156">
        <v>-4</v>
      </c>
    </row>
    <row r="13" spans="2:12" ht="30" customHeight="1">
      <c r="B13" s="98" t="s">
        <v>274</v>
      </c>
      <c r="C13" s="157">
        <v>1033</v>
      </c>
      <c r="D13" s="157">
        <v>3458</v>
      </c>
      <c r="E13" s="157">
        <v>1607</v>
      </c>
      <c r="F13" s="157">
        <v>1851</v>
      </c>
      <c r="G13" s="156">
        <v>-3</v>
      </c>
      <c r="H13" s="157">
        <v>1</v>
      </c>
      <c r="I13" s="157"/>
      <c r="J13" s="157">
        <v>2</v>
      </c>
      <c r="K13" s="157">
        <v>7</v>
      </c>
      <c r="L13" s="157">
        <v>1</v>
      </c>
    </row>
    <row r="14" spans="2:12" ht="30" customHeight="1">
      <c r="B14" s="155" t="s">
        <v>275</v>
      </c>
      <c r="C14" s="156">
        <v>1692</v>
      </c>
      <c r="D14" s="156">
        <v>5158</v>
      </c>
      <c r="E14" s="156">
        <v>2515</v>
      </c>
      <c r="F14" s="156">
        <v>2643</v>
      </c>
      <c r="G14" s="156">
        <v>-13</v>
      </c>
      <c r="H14" s="156">
        <v>4</v>
      </c>
      <c r="I14" s="156">
        <v>2</v>
      </c>
      <c r="J14" s="156">
        <v>15</v>
      </c>
      <c r="K14" s="156">
        <v>27</v>
      </c>
      <c r="L14" s="156">
        <v>-3</v>
      </c>
    </row>
    <row r="15" spans="2:12" ht="30" customHeight="1">
      <c r="B15" s="98" t="s">
        <v>276</v>
      </c>
      <c r="C15" s="157">
        <v>3961</v>
      </c>
      <c r="D15" s="157">
        <v>10929</v>
      </c>
      <c r="E15" s="157">
        <v>5466</v>
      </c>
      <c r="F15" s="157">
        <v>5463</v>
      </c>
      <c r="G15" s="156">
        <v>-12</v>
      </c>
      <c r="H15" s="157">
        <v>21</v>
      </c>
      <c r="I15" s="157">
        <v>5</v>
      </c>
      <c r="J15" s="157">
        <v>19</v>
      </c>
      <c r="K15" s="157">
        <v>45</v>
      </c>
      <c r="L15" s="157">
        <v>-2</v>
      </c>
    </row>
    <row r="16" spans="2:12" ht="30" customHeight="1">
      <c r="B16" s="155" t="s">
        <v>277</v>
      </c>
      <c r="C16" s="156">
        <v>6359</v>
      </c>
      <c r="D16" s="156">
        <v>16019</v>
      </c>
      <c r="E16" s="156">
        <v>7983</v>
      </c>
      <c r="F16" s="156">
        <v>8036</v>
      </c>
      <c r="G16" s="156">
        <v>-15</v>
      </c>
      <c r="H16" s="156">
        <v>21</v>
      </c>
      <c r="I16" s="156">
        <v>7</v>
      </c>
      <c r="J16" s="156">
        <v>87</v>
      </c>
      <c r="K16" s="156">
        <v>107</v>
      </c>
      <c r="L16" s="156">
        <v>-9</v>
      </c>
    </row>
    <row r="17" spans="2:12" ht="30" customHeight="1">
      <c r="B17" s="98" t="s">
        <v>278</v>
      </c>
      <c r="C17" s="157">
        <v>5867</v>
      </c>
      <c r="D17" s="157">
        <v>16549</v>
      </c>
      <c r="E17" s="157">
        <v>8318</v>
      </c>
      <c r="F17" s="157">
        <v>8231</v>
      </c>
      <c r="G17" s="156">
        <v>37</v>
      </c>
      <c r="H17" s="157">
        <v>16</v>
      </c>
      <c r="I17" s="157">
        <v>3</v>
      </c>
      <c r="J17" s="157">
        <v>54</v>
      </c>
      <c r="K17" s="157">
        <v>38</v>
      </c>
      <c r="L17" s="157">
        <v>8</v>
      </c>
    </row>
    <row r="18" spans="2:12" ht="30" customHeight="1">
      <c r="B18" s="155" t="s">
        <v>279</v>
      </c>
      <c r="C18" s="156">
        <v>1784</v>
      </c>
      <c r="D18" s="156">
        <v>4623</v>
      </c>
      <c r="E18" s="156">
        <v>2219</v>
      </c>
      <c r="F18" s="156">
        <v>2404</v>
      </c>
      <c r="G18" s="156">
        <v>-8</v>
      </c>
      <c r="H18" s="159">
        <v>2</v>
      </c>
      <c r="I18" s="156">
        <v>2</v>
      </c>
      <c r="J18" s="156">
        <v>4</v>
      </c>
      <c r="K18" s="156">
        <v>6</v>
      </c>
      <c r="L18" s="156">
        <v>-6</v>
      </c>
    </row>
    <row r="19" spans="2:12" ht="30" customHeight="1">
      <c r="B19" s="98" t="s">
        <v>280</v>
      </c>
      <c r="C19" s="157">
        <v>2793</v>
      </c>
      <c r="D19" s="157">
        <v>7241</v>
      </c>
      <c r="E19" s="157">
        <v>3625</v>
      </c>
      <c r="F19" s="157">
        <v>3616</v>
      </c>
      <c r="G19" s="156">
        <v>1</v>
      </c>
      <c r="H19" s="157">
        <v>6</v>
      </c>
      <c r="I19" s="157">
        <v>1</v>
      </c>
      <c r="J19" s="157">
        <v>33</v>
      </c>
      <c r="K19" s="157">
        <v>34</v>
      </c>
      <c r="L19" s="157">
        <v>-3</v>
      </c>
    </row>
    <row r="20" spans="2:12" ht="30" customHeight="1">
      <c r="B20" s="155" t="s">
        <v>281</v>
      </c>
      <c r="C20" s="156">
        <v>828</v>
      </c>
      <c r="D20" s="156">
        <v>2680</v>
      </c>
      <c r="E20" s="156">
        <v>1285</v>
      </c>
      <c r="F20" s="156">
        <v>1395</v>
      </c>
      <c r="G20" s="156">
        <v>-6</v>
      </c>
      <c r="H20" s="159">
        <v>2</v>
      </c>
      <c r="I20" s="156"/>
      <c r="J20" s="158"/>
      <c r="K20" s="156">
        <v>5</v>
      </c>
      <c r="L20" s="157">
        <v>-3</v>
      </c>
    </row>
    <row r="21" spans="2:12" ht="30" customHeight="1">
      <c r="B21" s="98" t="s">
        <v>282</v>
      </c>
      <c r="C21" s="157">
        <v>4425</v>
      </c>
      <c r="D21" s="157">
        <v>11216</v>
      </c>
      <c r="E21" s="157">
        <v>5450</v>
      </c>
      <c r="F21" s="157">
        <v>5766</v>
      </c>
      <c r="G21" s="156">
        <v>26</v>
      </c>
      <c r="H21" s="157">
        <v>11</v>
      </c>
      <c r="I21" s="157">
        <v>9</v>
      </c>
      <c r="J21" s="157">
        <v>34</v>
      </c>
      <c r="K21" s="157">
        <v>28</v>
      </c>
      <c r="L21" s="157">
        <v>18</v>
      </c>
    </row>
    <row r="22" spans="2:12" ht="30" customHeight="1">
      <c r="B22" s="155" t="s">
        <v>283</v>
      </c>
      <c r="C22" s="156">
        <v>1345</v>
      </c>
      <c r="D22" s="156">
        <v>4529</v>
      </c>
      <c r="E22" s="156">
        <v>2204</v>
      </c>
      <c r="F22" s="156">
        <v>2325</v>
      </c>
      <c r="G22" s="156">
        <v>-1</v>
      </c>
      <c r="H22" s="158">
        <v>3</v>
      </c>
      <c r="I22" s="156">
        <v>3</v>
      </c>
      <c r="J22" s="156">
        <v>7</v>
      </c>
      <c r="K22" s="156">
        <v>11</v>
      </c>
      <c r="L22" s="157">
        <v>3</v>
      </c>
    </row>
    <row r="23" spans="2:12" ht="30" customHeight="1">
      <c r="B23" s="98" t="s">
        <v>284</v>
      </c>
      <c r="C23" s="157">
        <v>810</v>
      </c>
      <c r="D23" s="157">
        <v>2419</v>
      </c>
      <c r="E23" s="157">
        <v>1217</v>
      </c>
      <c r="F23" s="157">
        <v>1202</v>
      </c>
      <c r="G23" s="156">
        <v>-1</v>
      </c>
      <c r="H23" s="160">
        <v>5</v>
      </c>
      <c r="I23" s="161">
        <v>1</v>
      </c>
      <c r="J23" s="157">
        <v>3</v>
      </c>
      <c r="K23" s="157">
        <v>5</v>
      </c>
      <c r="L23" s="157">
        <v>-3</v>
      </c>
    </row>
    <row r="24" spans="2:12" ht="30" customHeight="1" thickBot="1">
      <c r="B24" s="162" t="s">
        <v>285</v>
      </c>
      <c r="C24" s="163">
        <v>6796</v>
      </c>
      <c r="D24" s="164">
        <v>15961</v>
      </c>
      <c r="E24" s="163">
        <v>7852</v>
      </c>
      <c r="F24" s="163">
        <v>8109</v>
      </c>
      <c r="G24" s="164">
        <v>31</v>
      </c>
      <c r="H24" s="163">
        <v>21</v>
      </c>
      <c r="I24" s="163">
        <v>10</v>
      </c>
      <c r="J24" s="163">
        <v>62</v>
      </c>
      <c r="K24" s="163">
        <v>61</v>
      </c>
      <c r="L24" s="163">
        <v>19</v>
      </c>
    </row>
    <row r="25" spans="2:12" ht="16.5" customHeight="1">
      <c r="B25" s="165"/>
      <c r="C25" s="165"/>
      <c r="D25" s="165"/>
      <c r="E25" s="165"/>
      <c r="F25" s="165"/>
      <c r="G25" s="166"/>
      <c r="H25" s="165"/>
      <c r="I25" s="165"/>
      <c r="J25" s="165"/>
      <c r="K25" s="165"/>
      <c r="L25" s="165"/>
    </row>
    <row r="26" spans="2:12" ht="18" customHeight="1">
      <c r="B26" s="165"/>
      <c r="C26" s="167" t="s">
        <v>286</v>
      </c>
      <c r="D26" s="168" t="s">
        <v>287</v>
      </c>
      <c r="E26" s="169"/>
      <c r="F26" s="169"/>
      <c r="G26" s="169"/>
      <c r="H26" s="165"/>
      <c r="I26" s="165"/>
      <c r="J26" s="165"/>
      <c r="K26" s="165"/>
      <c r="L26" s="165"/>
    </row>
    <row r="27" spans="2:12" ht="18" customHeight="1">
      <c r="B27" s="165"/>
      <c r="C27" s="170" t="s">
        <v>288</v>
      </c>
      <c r="D27" s="116" t="s">
        <v>289</v>
      </c>
      <c r="E27" s="165"/>
      <c r="F27" s="165"/>
      <c r="G27" s="165"/>
      <c r="H27" s="165"/>
      <c r="I27" s="165"/>
      <c r="J27" s="165"/>
      <c r="K27" s="166"/>
      <c r="L27" s="165"/>
    </row>
    <row r="28" spans="2:12" ht="18" customHeight="1">
      <c r="B28" s="165"/>
      <c r="C28" s="165"/>
      <c r="D28" s="116" t="s">
        <v>290</v>
      </c>
      <c r="E28" s="165"/>
      <c r="F28" s="165"/>
      <c r="G28" s="165"/>
      <c r="H28" s="165"/>
      <c r="I28" s="165"/>
      <c r="J28" s="165"/>
      <c r="K28" s="166"/>
      <c r="L28" s="165"/>
    </row>
    <row r="29" ht="24" customHeight="1">
      <c r="K29" s="3"/>
    </row>
    <row r="30" spans="1:12" ht="21.75" customHeight="1">
      <c r="A30" s="244" t="s">
        <v>291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</row>
  </sheetData>
  <mergeCells count="8">
    <mergeCell ref="L5:L6"/>
    <mergeCell ref="A30:L30"/>
    <mergeCell ref="J2:L2"/>
    <mergeCell ref="B1:D1"/>
    <mergeCell ref="B3:B6"/>
    <mergeCell ref="C3:C6"/>
    <mergeCell ref="D3:F5"/>
    <mergeCell ref="H3:L4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C1"/>
    </sheetView>
  </sheetViews>
  <sheetFormatPr defaultColWidth="9.00390625" defaultRowHeight="13.5"/>
  <cols>
    <col min="1" max="1" width="11.00390625" style="0" customWidth="1"/>
    <col min="2" max="2" width="9.25390625" style="0" customWidth="1"/>
    <col min="3" max="5" width="9.125" style="0" customWidth="1"/>
    <col min="6" max="6" width="8.625" style="0" customWidth="1"/>
    <col min="7" max="8" width="6.25390625" style="0" customWidth="1"/>
    <col min="9" max="12" width="7.00390625" style="0" customWidth="1"/>
    <col min="13" max="13" width="8.625" style="0" customWidth="1"/>
  </cols>
  <sheetData>
    <row r="1" spans="1:13" ht="19.5" customHeight="1">
      <c r="A1" s="246" t="s">
        <v>204</v>
      </c>
      <c r="B1" s="246"/>
      <c r="C1" s="246"/>
      <c r="D1" s="92"/>
      <c r="E1" s="92"/>
      <c r="F1" s="93"/>
      <c r="G1" s="93"/>
      <c r="H1" s="93"/>
      <c r="I1" s="93"/>
      <c r="J1" s="93"/>
      <c r="K1" s="93"/>
      <c r="L1" s="93"/>
      <c r="M1" s="94"/>
    </row>
    <row r="2" spans="1:13" ht="14.25" thickBot="1">
      <c r="A2" s="95"/>
      <c r="B2" s="95"/>
      <c r="C2" s="95"/>
      <c r="D2" s="95"/>
      <c r="E2" s="95"/>
      <c r="F2" s="95"/>
      <c r="G2" s="95"/>
      <c r="H2" s="96" t="s">
        <v>309</v>
      </c>
      <c r="I2" s="97"/>
      <c r="J2" s="97"/>
      <c r="K2" s="97"/>
      <c r="L2" s="97"/>
      <c r="M2" s="97"/>
    </row>
    <row r="3" spans="1:13" ht="13.5" customHeight="1">
      <c r="A3" s="247" t="s">
        <v>165</v>
      </c>
      <c r="B3" s="269" t="s">
        <v>166</v>
      </c>
      <c r="C3" s="253" t="s">
        <v>167</v>
      </c>
      <c r="D3" s="262"/>
      <c r="E3" s="269"/>
      <c r="F3" s="275" t="s">
        <v>168</v>
      </c>
      <c r="G3" s="253" t="s">
        <v>308</v>
      </c>
      <c r="H3" s="262"/>
      <c r="I3" s="262"/>
      <c r="J3" s="262"/>
      <c r="K3" s="262"/>
      <c r="L3" s="262"/>
      <c r="M3" s="262"/>
    </row>
    <row r="4" spans="1:13" ht="13.5" customHeight="1">
      <c r="A4" s="248"/>
      <c r="B4" s="258"/>
      <c r="C4" s="271"/>
      <c r="D4" s="272"/>
      <c r="E4" s="273"/>
      <c r="F4" s="276"/>
      <c r="G4" s="263"/>
      <c r="H4" s="264"/>
      <c r="I4" s="277"/>
      <c r="J4" s="264"/>
      <c r="K4" s="264"/>
      <c r="L4" s="264"/>
      <c r="M4" s="277"/>
    </row>
    <row r="5" spans="1:13" ht="13.5">
      <c r="A5" s="248"/>
      <c r="B5" s="258"/>
      <c r="C5" s="263"/>
      <c r="D5" s="264"/>
      <c r="E5" s="274"/>
      <c r="F5" s="129" t="s">
        <v>169</v>
      </c>
      <c r="G5" s="278" t="s">
        <v>170</v>
      </c>
      <c r="H5" s="279"/>
      <c r="I5" s="138"/>
      <c r="J5" s="100" t="s">
        <v>171</v>
      </c>
      <c r="K5" s="100"/>
      <c r="L5" s="99"/>
      <c r="M5" s="280" t="s">
        <v>172</v>
      </c>
    </row>
    <row r="6" spans="1:13" ht="13.5">
      <c r="A6" s="248"/>
      <c r="B6" s="258"/>
      <c r="C6" s="265" t="s">
        <v>173</v>
      </c>
      <c r="D6" s="265" t="s">
        <v>174</v>
      </c>
      <c r="E6" s="265" t="s">
        <v>175</v>
      </c>
      <c r="F6" s="284" t="s">
        <v>176</v>
      </c>
      <c r="G6" s="265" t="s">
        <v>177</v>
      </c>
      <c r="H6" s="265" t="s">
        <v>178</v>
      </c>
      <c r="I6" s="242" t="s">
        <v>179</v>
      </c>
      <c r="J6" s="128"/>
      <c r="K6" s="242" t="s">
        <v>180</v>
      </c>
      <c r="L6" s="139"/>
      <c r="M6" s="281"/>
    </row>
    <row r="7" spans="1:13" ht="14.25" thickBot="1">
      <c r="A7" s="268"/>
      <c r="B7" s="270"/>
      <c r="C7" s="283"/>
      <c r="D7" s="283"/>
      <c r="E7" s="283"/>
      <c r="F7" s="283"/>
      <c r="G7" s="266"/>
      <c r="H7" s="266"/>
      <c r="I7" s="267"/>
      <c r="J7" s="102" t="s">
        <v>181</v>
      </c>
      <c r="K7" s="267"/>
      <c r="L7" s="103" t="s">
        <v>181</v>
      </c>
      <c r="M7" s="282"/>
    </row>
    <row r="8" spans="1:13" ht="24" customHeight="1">
      <c r="A8" s="104" t="s">
        <v>182</v>
      </c>
      <c r="B8" s="107">
        <v>154591</v>
      </c>
      <c r="C8" s="107">
        <v>427788</v>
      </c>
      <c r="D8" s="107">
        <v>210352</v>
      </c>
      <c r="E8" s="107">
        <v>217436</v>
      </c>
      <c r="F8" s="107">
        <v>396</v>
      </c>
      <c r="G8" s="107">
        <v>389</v>
      </c>
      <c r="H8" s="107">
        <v>267</v>
      </c>
      <c r="I8" s="107">
        <v>1999</v>
      </c>
      <c r="J8" s="107">
        <v>1020</v>
      </c>
      <c r="K8" s="107">
        <v>1712</v>
      </c>
      <c r="L8" s="107">
        <v>803</v>
      </c>
      <c r="M8" s="107">
        <v>-13</v>
      </c>
    </row>
    <row r="9" spans="1:13" ht="24" customHeight="1">
      <c r="A9" s="137" t="s">
        <v>183</v>
      </c>
      <c r="B9" s="107">
        <v>82319</v>
      </c>
      <c r="C9" s="107">
        <v>209785</v>
      </c>
      <c r="D9" s="107">
        <v>104056</v>
      </c>
      <c r="E9" s="107">
        <v>105729</v>
      </c>
      <c r="F9" s="107">
        <v>161</v>
      </c>
      <c r="G9" s="107">
        <v>213</v>
      </c>
      <c r="H9" s="107">
        <v>134</v>
      </c>
      <c r="I9" s="107">
        <v>980</v>
      </c>
      <c r="J9" s="107">
        <v>608</v>
      </c>
      <c r="K9" s="107">
        <v>871</v>
      </c>
      <c r="L9" s="107">
        <v>469</v>
      </c>
      <c r="M9" s="108">
        <v>-27</v>
      </c>
    </row>
    <row r="10" spans="1:13" ht="24" customHeight="1">
      <c r="A10" s="113" t="s">
        <v>184</v>
      </c>
      <c r="B10" s="107">
        <v>22816</v>
      </c>
      <c r="C10" s="107">
        <v>64839</v>
      </c>
      <c r="D10" s="107">
        <v>32254</v>
      </c>
      <c r="E10" s="107">
        <v>32585</v>
      </c>
      <c r="F10" s="107">
        <v>73</v>
      </c>
      <c r="G10" s="107">
        <v>63</v>
      </c>
      <c r="H10" s="107">
        <v>28</v>
      </c>
      <c r="I10" s="107">
        <v>315</v>
      </c>
      <c r="J10" s="107">
        <v>167</v>
      </c>
      <c r="K10" s="107">
        <v>285</v>
      </c>
      <c r="L10" s="107">
        <v>135</v>
      </c>
      <c r="M10" s="107">
        <v>8</v>
      </c>
    </row>
    <row r="11" spans="1:13" ht="24" customHeight="1">
      <c r="A11" s="104" t="s">
        <v>185</v>
      </c>
      <c r="B11" s="107">
        <v>16821</v>
      </c>
      <c r="C11" s="107">
        <v>54836</v>
      </c>
      <c r="D11" s="107">
        <v>26502</v>
      </c>
      <c r="E11" s="107">
        <v>28334</v>
      </c>
      <c r="F11" s="107">
        <v>22</v>
      </c>
      <c r="G11" s="107">
        <v>35</v>
      </c>
      <c r="H11" s="107">
        <v>42</v>
      </c>
      <c r="I11" s="107">
        <v>189</v>
      </c>
      <c r="J11" s="107">
        <v>52</v>
      </c>
      <c r="K11" s="107">
        <v>164</v>
      </c>
      <c r="L11" s="107">
        <v>57</v>
      </c>
      <c r="M11" s="108">
        <v>4</v>
      </c>
    </row>
    <row r="12" spans="1:13" ht="24" customHeight="1">
      <c r="A12" s="114" t="s">
        <v>186</v>
      </c>
      <c r="B12" s="107">
        <v>3132</v>
      </c>
      <c r="C12" s="107">
        <v>9749</v>
      </c>
      <c r="D12" s="107">
        <v>4662</v>
      </c>
      <c r="E12" s="107">
        <v>5087</v>
      </c>
      <c r="F12" s="107">
        <v>-12</v>
      </c>
      <c r="G12" s="107">
        <v>5</v>
      </c>
      <c r="H12" s="107">
        <v>9</v>
      </c>
      <c r="I12" s="107">
        <v>34</v>
      </c>
      <c r="J12" s="107">
        <v>9</v>
      </c>
      <c r="K12" s="107">
        <v>42</v>
      </c>
      <c r="L12" s="107">
        <v>14</v>
      </c>
      <c r="M12" s="108" t="s">
        <v>294</v>
      </c>
    </row>
    <row r="13" spans="1:13" ht="24" customHeight="1">
      <c r="A13" s="113" t="s">
        <v>187</v>
      </c>
      <c r="B13" s="107">
        <v>4573</v>
      </c>
      <c r="C13" s="107">
        <v>14573</v>
      </c>
      <c r="D13" s="107">
        <v>7067</v>
      </c>
      <c r="E13" s="107">
        <v>7506</v>
      </c>
      <c r="F13" s="107">
        <v>18</v>
      </c>
      <c r="G13" s="107">
        <v>12</v>
      </c>
      <c r="H13" s="107">
        <v>6</v>
      </c>
      <c r="I13" s="107">
        <v>52</v>
      </c>
      <c r="J13" s="107">
        <v>10</v>
      </c>
      <c r="K13" s="107">
        <v>41</v>
      </c>
      <c r="L13" s="107">
        <v>16</v>
      </c>
      <c r="M13" s="108">
        <v>1</v>
      </c>
    </row>
    <row r="14" spans="1:13" ht="24" customHeight="1">
      <c r="A14" s="113" t="s">
        <v>188</v>
      </c>
      <c r="B14" s="107">
        <v>1807</v>
      </c>
      <c r="C14" s="107">
        <v>6043</v>
      </c>
      <c r="D14" s="107">
        <v>2905</v>
      </c>
      <c r="E14" s="107">
        <v>3138</v>
      </c>
      <c r="F14" s="107">
        <v>5</v>
      </c>
      <c r="G14" s="107">
        <v>3</v>
      </c>
      <c r="H14" s="107">
        <v>9</v>
      </c>
      <c r="I14" s="107">
        <v>24</v>
      </c>
      <c r="J14" s="107">
        <v>10</v>
      </c>
      <c r="K14" s="107">
        <v>14</v>
      </c>
      <c r="L14" s="107">
        <v>3</v>
      </c>
      <c r="M14" s="108">
        <v>1</v>
      </c>
    </row>
    <row r="15" spans="1:13" ht="24" customHeight="1">
      <c r="A15" s="113" t="s">
        <v>189</v>
      </c>
      <c r="B15" s="107">
        <v>711</v>
      </c>
      <c r="C15" s="107">
        <v>2199</v>
      </c>
      <c r="D15" s="107">
        <v>1048</v>
      </c>
      <c r="E15" s="107">
        <v>1151</v>
      </c>
      <c r="F15" s="107">
        <v>-7</v>
      </c>
      <c r="G15" s="108">
        <v>1</v>
      </c>
      <c r="H15" s="107">
        <v>1</v>
      </c>
      <c r="I15" s="108">
        <v>5</v>
      </c>
      <c r="J15" s="108">
        <v>3</v>
      </c>
      <c r="K15" s="107">
        <v>14</v>
      </c>
      <c r="L15" s="108">
        <v>6</v>
      </c>
      <c r="M15" s="108">
        <v>2</v>
      </c>
    </row>
    <row r="16" spans="1:13" ht="24" customHeight="1">
      <c r="A16" s="113" t="s">
        <v>190</v>
      </c>
      <c r="B16" s="107">
        <v>730</v>
      </c>
      <c r="C16" s="107">
        <v>2182</v>
      </c>
      <c r="D16" s="107">
        <v>1064</v>
      </c>
      <c r="E16" s="107">
        <v>1118</v>
      </c>
      <c r="F16" s="107">
        <v>0</v>
      </c>
      <c r="G16" s="108">
        <v>1</v>
      </c>
      <c r="H16" s="107">
        <v>3</v>
      </c>
      <c r="I16" s="107">
        <v>3</v>
      </c>
      <c r="J16" s="108">
        <v>1</v>
      </c>
      <c r="K16" s="107">
        <v>1</v>
      </c>
      <c r="L16" s="108" t="s">
        <v>294</v>
      </c>
      <c r="M16" s="108" t="s">
        <v>294</v>
      </c>
    </row>
    <row r="17" spans="1:13" ht="24" customHeight="1">
      <c r="A17" s="113" t="s">
        <v>191</v>
      </c>
      <c r="B17" s="107">
        <v>1040</v>
      </c>
      <c r="C17" s="107">
        <v>3320</v>
      </c>
      <c r="D17" s="107">
        <v>1551</v>
      </c>
      <c r="E17" s="107">
        <v>1769</v>
      </c>
      <c r="F17" s="107">
        <v>8</v>
      </c>
      <c r="G17" s="108">
        <v>2</v>
      </c>
      <c r="H17" s="107">
        <v>2</v>
      </c>
      <c r="I17" s="107">
        <v>14</v>
      </c>
      <c r="J17" s="107">
        <v>8</v>
      </c>
      <c r="K17" s="107">
        <v>6</v>
      </c>
      <c r="L17" s="107">
        <v>2</v>
      </c>
      <c r="M17" s="108" t="s">
        <v>294</v>
      </c>
    </row>
    <row r="18" spans="1:13" ht="24" customHeight="1">
      <c r="A18" s="113" t="s">
        <v>192</v>
      </c>
      <c r="B18" s="107">
        <v>503</v>
      </c>
      <c r="C18" s="107">
        <v>1609</v>
      </c>
      <c r="D18" s="107">
        <v>778</v>
      </c>
      <c r="E18" s="107">
        <v>831</v>
      </c>
      <c r="F18" s="107">
        <v>-1</v>
      </c>
      <c r="G18" s="108" t="s">
        <v>294</v>
      </c>
      <c r="H18" s="108">
        <v>1</v>
      </c>
      <c r="I18" s="107">
        <v>1</v>
      </c>
      <c r="J18" s="107">
        <v>1</v>
      </c>
      <c r="K18" s="108">
        <v>1</v>
      </c>
      <c r="L18" s="108" t="s">
        <v>294</v>
      </c>
      <c r="M18" s="108" t="s">
        <v>294</v>
      </c>
    </row>
    <row r="19" spans="1:13" ht="24" customHeight="1">
      <c r="A19" s="113" t="s">
        <v>193</v>
      </c>
      <c r="B19" s="107">
        <v>808</v>
      </c>
      <c r="C19" s="107">
        <v>2389</v>
      </c>
      <c r="D19" s="107">
        <v>1184</v>
      </c>
      <c r="E19" s="107">
        <v>1205</v>
      </c>
      <c r="F19" s="107">
        <v>1</v>
      </c>
      <c r="G19" s="107">
        <v>1</v>
      </c>
      <c r="H19" s="107">
        <v>2</v>
      </c>
      <c r="I19" s="107">
        <v>7</v>
      </c>
      <c r="J19" s="107">
        <v>3</v>
      </c>
      <c r="K19" s="107">
        <v>5</v>
      </c>
      <c r="L19" s="108" t="s">
        <v>294</v>
      </c>
      <c r="M19" s="108" t="s">
        <v>294</v>
      </c>
    </row>
    <row r="20" spans="1:13" ht="24" customHeight="1">
      <c r="A20" s="113" t="s">
        <v>194</v>
      </c>
      <c r="B20" s="107">
        <v>2175</v>
      </c>
      <c r="C20" s="107">
        <v>7819</v>
      </c>
      <c r="D20" s="107">
        <v>3830</v>
      </c>
      <c r="E20" s="107">
        <v>3989</v>
      </c>
      <c r="F20" s="107">
        <v>3</v>
      </c>
      <c r="G20" s="107">
        <v>6</v>
      </c>
      <c r="H20" s="107">
        <v>5</v>
      </c>
      <c r="I20" s="107">
        <v>39</v>
      </c>
      <c r="J20" s="107">
        <v>3</v>
      </c>
      <c r="K20" s="107">
        <v>37</v>
      </c>
      <c r="L20" s="107">
        <v>14</v>
      </c>
      <c r="M20" s="108" t="s">
        <v>294</v>
      </c>
    </row>
    <row r="21" spans="1:13" ht="24" customHeight="1">
      <c r="A21" s="113" t="s">
        <v>195</v>
      </c>
      <c r="B21" s="107">
        <v>1342</v>
      </c>
      <c r="C21" s="107">
        <v>4953</v>
      </c>
      <c r="D21" s="107">
        <v>2413</v>
      </c>
      <c r="E21" s="107">
        <v>2540</v>
      </c>
      <c r="F21" s="107">
        <v>7</v>
      </c>
      <c r="G21" s="108">
        <v>4</v>
      </c>
      <c r="H21" s="107">
        <v>4</v>
      </c>
      <c r="I21" s="107">
        <v>10</v>
      </c>
      <c r="J21" s="107">
        <v>4</v>
      </c>
      <c r="K21" s="107">
        <v>3</v>
      </c>
      <c r="L21" s="107">
        <v>2</v>
      </c>
      <c r="M21" s="108" t="s">
        <v>294</v>
      </c>
    </row>
    <row r="22" spans="1:13" ht="24" customHeight="1">
      <c r="A22" s="104" t="s">
        <v>196</v>
      </c>
      <c r="B22" s="107">
        <v>32635</v>
      </c>
      <c r="C22" s="107">
        <v>98328</v>
      </c>
      <c r="D22" s="107">
        <v>47540</v>
      </c>
      <c r="E22" s="107">
        <v>50788</v>
      </c>
      <c r="F22" s="107">
        <v>140</v>
      </c>
      <c r="G22" s="107">
        <v>78</v>
      </c>
      <c r="H22" s="107">
        <v>63</v>
      </c>
      <c r="I22" s="107">
        <v>515</v>
      </c>
      <c r="J22" s="107">
        <v>193</v>
      </c>
      <c r="K22" s="107">
        <v>392</v>
      </c>
      <c r="L22" s="107">
        <v>142</v>
      </c>
      <c r="M22" s="107">
        <v>2</v>
      </c>
    </row>
    <row r="23" spans="1:13" ht="24" customHeight="1">
      <c r="A23" s="98" t="s">
        <v>197</v>
      </c>
      <c r="B23" s="107">
        <v>9619</v>
      </c>
      <c r="C23" s="107">
        <v>27232</v>
      </c>
      <c r="D23" s="107">
        <v>13079</v>
      </c>
      <c r="E23" s="107">
        <v>14153</v>
      </c>
      <c r="F23" s="107">
        <v>24</v>
      </c>
      <c r="G23" s="107">
        <v>26</v>
      </c>
      <c r="H23" s="107">
        <v>17</v>
      </c>
      <c r="I23" s="107">
        <v>147</v>
      </c>
      <c r="J23" s="107">
        <v>59</v>
      </c>
      <c r="K23" s="107">
        <v>133</v>
      </c>
      <c r="L23" s="107">
        <v>53</v>
      </c>
      <c r="M23" s="108">
        <v>1</v>
      </c>
    </row>
    <row r="24" spans="1:13" ht="24" customHeight="1">
      <c r="A24" s="98" t="s">
        <v>198</v>
      </c>
      <c r="B24" s="107">
        <v>10366</v>
      </c>
      <c r="C24" s="107">
        <v>31463</v>
      </c>
      <c r="D24" s="107">
        <v>15143</v>
      </c>
      <c r="E24" s="107">
        <v>16320</v>
      </c>
      <c r="F24" s="107">
        <v>61</v>
      </c>
      <c r="G24" s="107">
        <v>30</v>
      </c>
      <c r="H24" s="107">
        <v>18</v>
      </c>
      <c r="I24" s="107">
        <v>162</v>
      </c>
      <c r="J24" s="107">
        <v>70</v>
      </c>
      <c r="K24" s="107">
        <v>114</v>
      </c>
      <c r="L24" s="107">
        <v>38</v>
      </c>
      <c r="M24" s="108">
        <v>1</v>
      </c>
    </row>
    <row r="25" spans="1:13" ht="24" customHeight="1">
      <c r="A25" s="98" t="s">
        <v>199</v>
      </c>
      <c r="B25" s="107">
        <v>395</v>
      </c>
      <c r="C25" s="107">
        <v>1091</v>
      </c>
      <c r="D25" s="107">
        <v>531</v>
      </c>
      <c r="E25" s="107">
        <v>560</v>
      </c>
      <c r="F25" s="107">
        <v>1</v>
      </c>
      <c r="G25" s="108">
        <v>1</v>
      </c>
      <c r="H25" s="108" t="s">
        <v>294</v>
      </c>
      <c r="I25" s="107">
        <v>2</v>
      </c>
      <c r="J25" s="108">
        <v>2</v>
      </c>
      <c r="K25" s="107">
        <v>2</v>
      </c>
      <c r="L25" s="109" t="s">
        <v>294</v>
      </c>
      <c r="M25" s="108" t="s">
        <v>294</v>
      </c>
    </row>
    <row r="26" spans="1:13" ht="24" customHeight="1">
      <c r="A26" s="98" t="s">
        <v>200</v>
      </c>
      <c r="B26" s="107">
        <v>1268</v>
      </c>
      <c r="C26" s="107">
        <v>2608</v>
      </c>
      <c r="D26" s="107">
        <v>1330</v>
      </c>
      <c r="E26" s="107">
        <v>1278</v>
      </c>
      <c r="F26" s="107">
        <v>-5</v>
      </c>
      <c r="G26" s="108" t="s">
        <v>294</v>
      </c>
      <c r="H26" s="109">
        <v>2</v>
      </c>
      <c r="I26" s="107">
        <v>11</v>
      </c>
      <c r="J26" s="108">
        <v>5</v>
      </c>
      <c r="K26" s="107">
        <v>14</v>
      </c>
      <c r="L26" s="107">
        <v>3</v>
      </c>
      <c r="M26" s="108" t="s">
        <v>294</v>
      </c>
    </row>
    <row r="27" spans="1:13" ht="24" customHeight="1">
      <c r="A27" s="98" t="s">
        <v>201</v>
      </c>
      <c r="B27" s="107">
        <v>3029</v>
      </c>
      <c r="C27" s="107">
        <v>10427</v>
      </c>
      <c r="D27" s="107">
        <v>5041</v>
      </c>
      <c r="E27" s="107">
        <v>5386</v>
      </c>
      <c r="F27" s="107">
        <v>34</v>
      </c>
      <c r="G27" s="107">
        <v>9</v>
      </c>
      <c r="H27" s="107">
        <v>7</v>
      </c>
      <c r="I27" s="107">
        <v>60</v>
      </c>
      <c r="J27" s="108">
        <v>16</v>
      </c>
      <c r="K27" s="107">
        <v>28</v>
      </c>
      <c r="L27" s="107">
        <v>9</v>
      </c>
      <c r="M27" s="108" t="s">
        <v>294</v>
      </c>
    </row>
    <row r="28" spans="1:13" ht="24" customHeight="1">
      <c r="A28" s="98" t="s">
        <v>202</v>
      </c>
      <c r="B28" s="107">
        <v>5254</v>
      </c>
      <c r="C28" s="107">
        <v>16831</v>
      </c>
      <c r="D28" s="107">
        <v>8194</v>
      </c>
      <c r="E28" s="107">
        <v>8637</v>
      </c>
      <c r="F28" s="107">
        <v>24</v>
      </c>
      <c r="G28" s="107">
        <v>6</v>
      </c>
      <c r="H28" s="107">
        <v>13</v>
      </c>
      <c r="I28" s="107">
        <v>95</v>
      </c>
      <c r="J28" s="107">
        <v>27</v>
      </c>
      <c r="K28" s="107">
        <v>64</v>
      </c>
      <c r="L28" s="107">
        <v>24</v>
      </c>
      <c r="M28" s="108" t="s">
        <v>294</v>
      </c>
    </row>
    <row r="29" spans="1:13" ht="24" customHeight="1" thickBot="1">
      <c r="A29" s="101" t="s">
        <v>203</v>
      </c>
      <c r="B29" s="110">
        <v>2704</v>
      </c>
      <c r="C29" s="110">
        <v>8676</v>
      </c>
      <c r="D29" s="110">
        <v>4222</v>
      </c>
      <c r="E29" s="110">
        <v>4454</v>
      </c>
      <c r="F29" s="110">
        <v>1</v>
      </c>
      <c r="G29" s="110">
        <v>6</v>
      </c>
      <c r="H29" s="110">
        <v>6</v>
      </c>
      <c r="I29" s="110">
        <v>38</v>
      </c>
      <c r="J29" s="110">
        <v>14</v>
      </c>
      <c r="K29" s="110">
        <v>37</v>
      </c>
      <c r="L29" s="110">
        <v>15</v>
      </c>
      <c r="M29" s="111" t="s">
        <v>294</v>
      </c>
    </row>
    <row r="30" spans="1:13" ht="13.5">
      <c r="A30" s="93"/>
      <c r="C30" s="105"/>
      <c r="D30" s="106"/>
      <c r="E30" s="93"/>
      <c r="F30" s="93"/>
      <c r="G30" s="106"/>
      <c r="H30" s="93"/>
      <c r="I30" s="93"/>
      <c r="J30" s="93"/>
      <c r="K30" s="93"/>
      <c r="L30" s="93"/>
      <c r="M30" s="93"/>
    </row>
    <row r="31" ht="13.5">
      <c r="B31" s="112" t="s">
        <v>205</v>
      </c>
    </row>
  </sheetData>
  <mergeCells count="16">
    <mergeCell ref="K6:K7"/>
    <mergeCell ref="A1:C1"/>
    <mergeCell ref="G3:M4"/>
    <mergeCell ref="G5:H5"/>
    <mergeCell ref="M5:M7"/>
    <mergeCell ref="C6:C7"/>
    <mergeCell ref="D6:D7"/>
    <mergeCell ref="E6:E7"/>
    <mergeCell ref="F6:F7"/>
    <mergeCell ref="G6:G7"/>
    <mergeCell ref="H6:H7"/>
    <mergeCell ref="I6:I7"/>
    <mergeCell ref="A3:A7"/>
    <mergeCell ref="B3:B7"/>
    <mergeCell ref="C3:E5"/>
    <mergeCell ref="F3:F4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A1" sqref="A1:B1"/>
    </sheetView>
  </sheetViews>
  <sheetFormatPr defaultColWidth="9.00390625" defaultRowHeight="13.5"/>
  <cols>
    <col min="1" max="7" width="12.125" style="0" customWidth="1"/>
  </cols>
  <sheetData>
    <row r="1" spans="1:3" ht="19.5" customHeight="1">
      <c r="A1" s="246" t="s">
        <v>164</v>
      </c>
      <c r="B1" s="246"/>
      <c r="C1" s="90"/>
    </row>
    <row r="2" ht="14.25" thickBot="1"/>
    <row r="3" spans="1:7" ht="24" customHeight="1">
      <c r="A3" s="28"/>
      <c r="B3" s="29" t="s">
        <v>82</v>
      </c>
      <c r="C3" s="217" t="s">
        <v>56</v>
      </c>
      <c r="D3" s="217"/>
      <c r="E3" s="217"/>
      <c r="F3" s="217"/>
      <c r="G3" s="217"/>
    </row>
    <row r="4" spans="1:7" ht="24" customHeight="1">
      <c r="A4" s="19" t="s">
        <v>35</v>
      </c>
      <c r="B4" s="30" t="s">
        <v>54</v>
      </c>
      <c r="C4" s="221" t="s">
        <v>55</v>
      </c>
      <c r="D4" s="227" t="s">
        <v>33</v>
      </c>
      <c r="E4" s="227" t="s">
        <v>34</v>
      </c>
      <c r="F4" s="227" t="s">
        <v>57</v>
      </c>
      <c r="G4" s="219" t="s">
        <v>58</v>
      </c>
    </row>
    <row r="5" spans="1:7" ht="24" customHeight="1">
      <c r="A5" s="19" t="s">
        <v>5</v>
      </c>
      <c r="B5" s="33" t="s">
        <v>52</v>
      </c>
      <c r="C5" s="286"/>
      <c r="D5" s="241"/>
      <c r="E5" s="241"/>
      <c r="F5" s="241"/>
      <c r="G5" s="287"/>
    </row>
    <row r="6" spans="1:7" ht="24" customHeight="1" thickBot="1">
      <c r="A6" s="34"/>
      <c r="B6" s="35" t="s">
        <v>53</v>
      </c>
      <c r="C6" s="239" t="s">
        <v>81</v>
      </c>
      <c r="D6" s="239"/>
      <c r="E6" s="239"/>
      <c r="F6" s="239"/>
      <c r="G6" s="25" t="s">
        <v>60</v>
      </c>
    </row>
    <row r="7" spans="1:7" ht="18" customHeight="1">
      <c r="A7" s="5" t="s">
        <v>134</v>
      </c>
      <c r="B7" s="2">
        <v>75899</v>
      </c>
      <c r="C7" s="2">
        <v>205523</v>
      </c>
      <c r="D7" s="2">
        <v>101764</v>
      </c>
      <c r="E7" s="2">
        <v>103759</v>
      </c>
      <c r="F7" s="8">
        <v>644</v>
      </c>
      <c r="G7" s="1">
        <v>0.31</v>
      </c>
    </row>
    <row r="8" spans="1:7" ht="18" customHeight="1">
      <c r="A8" s="73" t="s">
        <v>135</v>
      </c>
      <c r="B8" s="2">
        <v>77003</v>
      </c>
      <c r="C8" s="2">
        <v>206335</v>
      </c>
      <c r="D8" s="2">
        <v>102285</v>
      </c>
      <c r="E8" s="2">
        <v>104050</v>
      </c>
      <c r="F8" s="8">
        <v>812</v>
      </c>
      <c r="G8" s="13">
        <v>0.4</v>
      </c>
    </row>
    <row r="9" spans="1:7" ht="18" customHeight="1">
      <c r="A9" s="73" t="s">
        <v>136</v>
      </c>
      <c r="B9" s="2">
        <v>78086</v>
      </c>
      <c r="C9" s="2">
        <v>206801</v>
      </c>
      <c r="D9" s="2">
        <v>102508</v>
      </c>
      <c r="E9" s="2">
        <v>104293</v>
      </c>
      <c r="F9" s="8">
        <v>466</v>
      </c>
      <c r="G9" s="13">
        <v>0.23</v>
      </c>
    </row>
    <row r="10" spans="1:7" ht="18" customHeight="1">
      <c r="A10" s="73" t="s">
        <v>137</v>
      </c>
      <c r="B10" s="2">
        <v>79246</v>
      </c>
      <c r="C10" s="2">
        <v>207741</v>
      </c>
      <c r="D10" s="2">
        <v>102947</v>
      </c>
      <c r="E10" s="2">
        <v>104794</v>
      </c>
      <c r="F10" s="8">
        <v>940</v>
      </c>
      <c r="G10" s="13">
        <v>0.45</v>
      </c>
    </row>
    <row r="11" spans="1:7" ht="18" customHeight="1">
      <c r="A11" s="73" t="s">
        <v>138</v>
      </c>
      <c r="B11" s="45">
        <v>80379</v>
      </c>
      <c r="C11" s="45">
        <v>208377</v>
      </c>
      <c r="D11" s="45">
        <v>103212</v>
      </c>
      <c r="E11" s="45">
        <v>105165</v>
      </c>
      <c r="F11" s="10">
        <v>636</v>
      </c>
      <c r="G11" s="13">
        <v>0.31</v>
      </c>
    </row>
    <row r="12" spans="1:7" ht="18" customHeight="1">
      <c r="A12" s="78" t="s">
        <v>142</v>
      </c>
      <c r="B12" s="69">
        <v>81196</v>
      </c>
      <c r="C12" s="69">
        <v>208970</v>
      </c>
      <c r="D12" s="69">
        <v>103534</v>
      </c>
      <c r="E12" s="69">
        <v>105436</v>
      </c>
      <c r="F12" s="8">
        <v>593</v>
      </c>
      <c r="G12" s="1">
        <v>0.28</v>
      </c>
    </row>
    <row r="13" spans="1:7" ht="18" customHeight="1">
      <c r="A13" s="5" t="s">
        <v>4</v>
      </c>
      <c r="B13" s="69"/>
      <c r="C13" s="69"/>
      <c r="D13" s="69"/>
      <c r="E13" s="69"/>
      <c r="F13" s="8"/>
      <c r="G13" s="1"/>
    </row>
    <row r="14" spans="1:7" ht="18" customHeight="1">
      <c r="A14" s="5" t="s">
        <v>302</v>
      </c>
      <c r="B14" s="69">
        <v>81049</v>
      </c>
      <c r="C14" s="69">
        <v>208372</v>
      </c>
      <c r="D14" s="69">
        <v>103196</v>
      </c>
      <c r="E14" s="69">
        <v>105176</v>
      </c>
      <c r="F14" s="1"/>
      <c r="G14" s="1"/>
    </row>
    <row r="15" spans="1:7" ht="18" customHeight="1">
      <c r="A15" s="79" t="s">
        <v>303</v>
      </c>
      <c r="B15" s="69">
        <v>81793</v>
      </c>
      <c r="C15" s="69">
        <v>209252</v>
      </c>
      <c r="D15" s="69">
        <v>103706</v>
      </c>
      <c r="E15" s="69">
        <v>105546</v>
      </c>
      <c r="F15" s="1"/>
      <c r="G15" s="1"/>
    </row>
    <row r="16" spans="1:7" ht="18" customHeight="1">
      <c r="A16" s="79" t="s">
        <v>304</v>
      </c>
      <c r="B16" s="69">
        <v>82106</v>
      </c>
      <c r="C16" s="69">
        <v>209578</v>
      </c>
      <c r="D16" s="69">
        <v>103907</v>
      </c>
      <c r="E16" s="69">
        <v>105671</v>
      </c>
      <c r="F16" s="1"/>
      <c r="G16" s="1"/>
    </row>
    <row r="17" spans="1:7" ht="18" customHeight="1">
      <c r="A17" s="79" t="s">
        <v>305</v>
      </c>
      <c r="B17" s="69">
        <v>82125</v>
      </c>
      <c r="C17" s="69">
        <v>209554</v>
      </c>
      <c r="D17" s="69">
        <v>103876</v>
      </c>
      <c r="E17" s="69">
        <v>105678</v>
      </c>
      <c r="F17" s="1"/>
      <c r="G17" s="1"/>
    </row>
    <row r="18" spans="1:7" ht="18" customHeight="1">
      <c r="A18" s="79" t="s">
        <v>306</v>
      </c>
      <c r="B18" s="69">
        <v>82203</v>
      </c>
      <c r="C18" s="69">
        <v>209624</v>
      </c>
      <c r="D18" s="69">
        <v>103976</v>
      </c>
      <c r="E18" s="69">
        <v>105648</v>
      </c>
      <c r="F18" s="1"/>
      <c r="G18" s="1"/>
    </row>
    <row r="19" spans="1:7" ht="18" customHeight="1" thickBot="1">
      <c r="A19" s="79" t="s">
        <v>307</v>
      </c>
      <c r="B19" s="69">
        <v>82319</v>
      </c>
      <c r="C19" s="69">
        <v>209785</v>
      </c>
      <c r="D19" s="69">
        <v>104056</v>
      </c>
      <c r="E19" s="69">
        <v>105729</v>
      </c>
      <c r="F19" s="1"/>
      <c r="G19" s="1"/>
    </row>
    <row r="20" spans="1:7" ht="24" customHeight="1" thickBot="1">
      <c r="A20" s="26"/>
      <c r="B20" s="231" t="s">
        <v>154</v>
      </c>
      <c r="C20" s="232"/>
      <c r="D20" s="232"/>
      <c r="E20" s="232"/>
      <c r="F20" s="232"/>
      <c r="G20" s="232"/>
    </row>
    <row r="21" spans="1:7" ht="18" customHeight="1">
      <c r="A21" s="68" t="s">
        <v>241</v>
      </c>
      <c r="B21" s="1"/>
      <c r="C21" s="1"/>
      <c r="D21" s="1"/>
      <c r="E21" s="1"/>
      <c r="F21" s="1"/>
      <c r="G21" s="1"/>
    </row>
    <row r="22" spans="1:8" ht="18" customHeight="1">
      <c r="A22" s="80" t="s">
        <v>242</v>
      </c>
      <c r="B22" s="81"/>
      <c r="C22" s="81"/>
      <c r="D22" s="81"/>
      <c r="E22" s="81"/>
      <c r="F22" s="81"/>
      <c r="G22" s="81"/>
      <c r="H22" s="82"/>
    </row>
    <row r="23" spans="1:8" ht="13.5">
      <c r="A23" s="83" t="s">
        <v>243</v>
      </c>
      <c r="B23" s="83"/>
      <c r="C23" s="83"/>
      <c r="D23" s="83"/>
      <c r="E23" s="83"/>
      <c r="F23" s="83"/>
      <c r="G23" s="83"/>
      <c r="H23" s="82"/>
    </row>
    <row r="24" spans="1:8" ht="13.5">
      <c r="A24" s="83"/>
      <c r="B24" s="83"/>
      <c r="C24" s="83"/>
      <c r="D24" s="83"/>
      <c r="E24" s="83"/>
      <c r="F24" s="83"/>
      <c r="G24" s="83"/>
      <c r="H24" s="82"/>
    </row>
    <row r="25" spans="1:7" ht="13.5">
      <c r="A25" s="84" t="s">
        <v>65</v>
      </c>
      <c r="B25" s="10"/>
      <c r="C25" s="10"/>
      <c r="D25" s="10"/>
      <c r="E25" s="10"/>
      <c r="F25" s="10"/>
      <c r="G25" s="10"/>
    </row>
    <row r="26" spans="1:7" ht="13.5">
      <c r="A26" s="10"/>
      <c r="B26" s="10"/>
      <c r="C26" s="10"/>
      <c r="D26" s="10"/>
      <c r="E26" s="10"/>
      <c r="F26" s="10"/>
      <c r="G26" s="10"/>
    </row>
    <row r="27" spans="1:7" ht="13.5">
      <c r="A27" s="10" t="s">
        <v>83</v>
      </c>
      <c r="B27" s="10"/>
      <c r="C27" s="10"/>
      <c r="D27" s="10"/>
      <c r="E27" s="10"/>
      <c r="F27" s="10"/>
      <c r="G27" s="10"/>
    </row>
    <row r="28" spans="1:7" ht="13.5">
      <c r="A28" s="10"/>
      <c r="B28" s="10" t="s">
        <v>64</v>
      </c>
      <c r="C28" s="10"/>
      <c r="D28" s="10"/>
      <c r="E28" s="10"/>
      <c r="F28" s="10"/>
      <c r="G28" s="10"/>
    </row>
    <row r="29" spans="1:7" ht="13.5">
      <c r="A29" s="10" t="s">
        <v>59</v>
      </c>
      <c r="B29" s="10"/>
      <c r="C29" s="10"/>
      <c r="D29" s="10"/>
      <c r="E29" s="10"/>
      <c r="F29" s="10"/>
      <c r="G29" s="10"/>
    </row>
    <row r="30" spans="1:7" ht="13.5">
      <c r="A30" s="10"/>
      <c r="B30" s="10"/>
      <c r="C30" s="10"/>
      <c r="D30" s="10"/>
      <c r="E30" s="10"/>
      <c r="F30" s="10"/>
      <c r="G30" s="10"/>
    </row>
    <row r="31" spans="1:7" ht="13.5">
      <c r="A31" s="10" t="s">
        <v>99</v>
      </c>
      <c r="B31" s="10"/>
      <c r="C31" s="10"/>
      <c r="D31" s="10"/>
      <c r="E31" s="10"/>
      <c r="F31" s="10"/>
      <c r="G31" s="10"/>
    </row>
    <row r="32" spans="1:7" ht="13.5">
      <c r="A32" s="10"/>
      <c r="B32" s="10" t="s">
        <v>84</v>
      </c>
      <c r="C32" s="10"/>
      <c r="D32" s="10"/>
      <c r="E32" s="10"/>
      <c r="F32" s="10"/>
      <c r="G32" s="10"/>
    </row>
    <row r="33" spans="1:7" ht="13.5">
      <c r="A33" s="10"/>
      <c r="B33" s="10"/>
      <c r="C33" s="10"/>
      <c r="D33" s="10"/>
      <c r="E33" s="10"/>
      <c r="F33" s="10"/>
      <c r="G33" s="10"/>
    </row>
    <row r="34" spans="1:7" ht="13.5">
      <c r="A34" s="10"/>
      <c r="B34" s="10"/>
      <c r="C34" s="10"/>
      <c r="D34" s="10"/>
      <c r="E34" s="10"/>
      <c r="F34" s="10"/>
      <c r="G34" s="10"/>
    </row>
    <row r="35" spans="1:7" ht="13.5">
      <c r="A35" s="10"/>
      <c r="B35" s="10"/>
      <c r="C35" s="10"/>
      <c r="D35" s="10"/>
      <c r="E35" s="10"/>
      <c r="F35" s="10"/>
      <c r="G35" s="10"/>
    </row>
    <row r="36" spans="1:7" ht="13.5">
      <c r="A36" s="10"/>
      <c r="B36" s="10"/>
      <c r="C36" s="10"/>
      <c r="D36" s="10"/>
      <c r="E36" s="10"/>
      <c r="F36" s="10"/>
      <c r="G36" s="10"/>
    </row>
    <row r="37" spans="1:7" ht="13.5">
      <c r="A37" s="10"/>
      <c r="B37" s="10"/>
      <c r="C37" s="10"/>
      <c r="D37" s="10"/>
      <c r="E37" s="10"/>
      <c r="F37" s="10"/>
      <c r="G37" s="10"/>
    </row>
    <row r="38" spans="1:7" ht="13.5">
      <c r="A38" s="10"/>
      <c r="B38" s="10"/>
      <c r="C38" s="10"/>
      <c r="D38" s="10"/>
      <c r="E38" s="10"/>
      <c r="F38" s="10"/>
      <c r="G38" s="10"/>
    </row>
    <row r="39" spans="1:7" ht="13.5">
      <c r="A39" s="10"/>
      <c r="B39" s="10"/>
      <c r="C39" s="10"/>
      <c r="D39" s="10"/>
      <c r="E39" s="10"/>
      <c r="F39" s="10"/>
      <c r="G39" s="10"/>
    </row>
    <row r="40" spans="1:7" ht="13.5">
      <c r="A40" s="10"/>
      <c r="B40" s="10"/>
      <c r="C40" s="10"/>
      <c r="D40" s="10"/>
      <c r="E40" s="10"/>
      <c r="F40" s="10"/>
      <c r="G40" s="10"/>
    </row>
    <row r="41" spans="1:7" ht="13.5">
      <c r="A41" s="10"/>
      <c r="B41" s="10"/>
      <c r="C41" s="10"/>
      <c r="D41" s="10"/>
      <c r="E41" s="10"/>
      <c r="F41" s="10"/>
      <c r="G41" s="10"/>
    </row>
    <row r="42" spans="1:7" ht="13.5">
      <c r="A42" s="10"/>
      <c r="B42" s="10"/>
      <c r="C42" s="10"/>
      <c r="D42" s="10"/>
      <c r="E42" s="10"/>
      <c r="F42" s="10"/>
      <c r="G42" s="10"/>
    </row>
    <row r="43" spans="1:7" ht="13.5">
      <c r="A43" s="10"/>
      <c r="B43" s="10"/>
      <c r="C43" s="10"/>
      <c r="D43" s="10"/>
      <c r="E43" s="10"/>
      <c r="F43" s="10"/>
      <c r="G43" s="10"/>
    </row>
    <row r="44" spans="1:7" ht="13.5">
      <c r="A44" s="10"/>
      <c r="B44" s="10"/>
      <c r="C44" s="10"/>
      <c r="D44" s="10"/>
      <c r="E44" s="10"/>
      <c r="F44" s="10"/>
      <c r="G44" s="10"/>
    </row>
    <row r="45" spans="1:7" ht="13.5">
      <c r="A45" s="10"/>
      <c r="B45" s="10"/>
      <c r="C45" s="10"/>
      <c r="D45" s="10"/>
      <c r="E45" s="10"/>
      <c r="F45" s="10"/>
      <c r="G45" s="10"/>
    </row>
    <row r="46" spans="1:7" ht="13.5">
      <c r="A46" s="10"/>
      <c r="B46" s="10"/>
      <c r="C46" s="10"/>
      <c r="D46" s="10"/>
      <c r="E46" s="10"/>
      <c r="F46" s="10"/>
      <c r="G46" s="10"/>
    </row>
    <row r="47" spans="1:7" ht="13.5">
      <c r="A47" s="10"/>
      <c r="B47" s="10"/>
      <c r="C47" s="10"/>
      <c r="D47" s="10"/>
      <c r="E47" s="10"/>
      <c r="F47" s="10"/>
      <c r="G47" s="10"/>
    </row>
    <row r="48" spans="1:7" ht="13.5">
      <c r="A48" s="10"/>
      <c r="B48" s="10"/>
      <c r="C48" s="10"/>
      <c r="D48" s="10"/>
      <c r="E48" s="10"/>
      <c r="F48" s="10"/>
      <c r="G48" s="10"/>
    </row>
    <row r="50" spans="1:7" ht="13.5">
      <c r="A50" s="285" t="s">
        <v>87</v>
      </c>
      <c r="B50" s="285"/>
      <c r="C50" s="285"/>
      <c r="D50" s="285"/>
      <c r="E50" s="285"/>
      <c r="F50" s="285"/>
      <c r="G50" s="285"/>
    </row>
  </sheetData>
  <mergeCells count="10">
    <mergeCell ref="A1:B1"/>
    <mergeCell ref="A50:G50"/>
    <mergeCell ref="C6:F6"/>
    <mergeCell ref="B20:G20"/>
    <mergeCell ref="C3:G3"/>
    <mergeCell ref="C4:C5"/>
    <mergeCell ref="D4:D5"/>
    <mergeCell ref="E4:E5"/>
    <mergeCell ref="F4:F5"/>
    <mergeCell ref="G4:G5"/>
  </mergeCells>
  <printOptions horizontalCentered="1"/>
  <pageMargins left="0.5905511811023623" right="0.5905511811023623" top="0.7480314960629921" bottom="0.1968503937007874" header="0.5118110236220472" footer="0.1968503937007874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FMV126</cp:lastModifiedBy>
  <cp:lastPrinted>2001-10-25T00:33:42Z</cp:lastPrinted>
  <dcterms:created xsi:type="dcterms:W3CDTF">1998-05-15T02:43:27Z</dcterms:created>
  <dcterms:modified xsi:type="dcterms:W3CDTF">2002-03-20T02:51:46Z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