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showInkAnnotation="0" codeName="ThisWorkbook" defaultThemeVersion="164011"/>
  <mc:AlternateContent xmlns:mc="http://schemas.openxmlformats.org/markup-compatibility/2006">
    <mc:Choice Requires="x15">
      <x15ac:absPath xmlns:x15ac="http://schemas.microsoft.com/office/spreadsheetml/2010/11/ac" url="T:\営業課\04 給排水設備担当\10設備関係\70_DX化推進施策（電子申請）\000_試作ひな形\申請書Excel化\"/>
    </mc:Choice>
  </mc:AlternateContent>
  <bookViews>
    <workbookView xWindow="2352" yWindow="0" windowWidth="16392" windowHeight="5580" tabRatio="902"/>
  </bookViews>
  <sheets>
    <sheet name="※使い方" sheetId="25" r:id="rId1"/>
    <sheet name="地区データ入力用" sheetId="22" state="hidden" r:id="rId2"/>
    <sheet name="入力フォーム①各種申請" sheetId="2" r:id="rId3"/>
    <sheet name="入力フォーム②複数水栓一覧表" sheetId="13" r:id="rId4"/>
    <sheet name="③【印刷専用】申請書_当初" sheetId="9" r:id="rId5"/>
    <sheet name="④-1【印刷専用】申請一覧表" sheetId="4" r:id="rId6"/>
    <sheet name="④-2【印刷専用】完了一覧表" sheetId="32" r:id="rId7"/>
    <sheet name="⑤【印刷専用】変更・中止申請書" sheetId="8" r:id="rId8"/>
    <sheet name="⑥【印刷専用】完了届" sheetId="15" r:id="rId9"/>
    <sheet name="⑦【編集・印刷用】所有者変更・廃栓・水栓情報変更申請書" sheetId="20" r:id="rId10"/>
    <sheet name="⑧【編集・印刷用】工事内容説明及び確約書" sheetId="24" r:id="rId11"/>
    <sheet name="⑨【編集・印刷用】誓約書" sheetId="19" r:id="rId12"/>
    <sheet name="⑩【編集・印刷用】材料一覧表_給" sheetId="5" r:id="rId13"/>
    <sheet name="⑪【編集・印刷用】材料一覧表_排" sheetId="6" r:id="rId14"/>
    <sheet name="⑫【編集・印刷用】土地・水栓_同意書" sheetId="18" r:id="rId15"/>
    <sheet name="⑬【編集・印刷用】同時・完了前_申請誓約書" sheetId="23" r:id="rId16"/>
    <sheet name="⑭【編集・印刷用】給_自主検査確認書 " sheetId="27" r:id="rId17"/>
    <sheet name="⑮【編集・印刷用】排_自主検査確認書" sheetId="31" r:id="rId18"/>
    <sheet name="Sheet1" sheetId="28" r:id="rId19"/>
    <sheet name="水道開始申請書" sheetId="34" state="hidden" r:id="rId20"/>
    <sheet name="下水道開始申請書" sheetId="33" state="hidden" r:id="rId21"/>
    <sheet name="選択肢データ" sheetId="3" state="hidden" r:id="rId22"/>
    <sheet name="決裁欄データ" sheetId="14" state="hidden" r:id="rId23"/>
    <sheet name="数式用データ" sheetId="10" state="hidden" r:id="rId24"/>
  </sheets>
  <definedNames>
    <definedName name="_xlnm.Print_Area" localSheetId="9">⑦【編集・印刷用】所有者変更・廃栓・水栓情報変更申請書!$A$1:$CB$247</definedName>
    <definedName name="_xlnm.Print_Area" localSheetId="11">⑨【編集・印刷用】誓約書!$A$1:$CB$98</definedName>
    <definedName name="_xlnm.Print_Area" localSheetId="14">⑫【編集・印刷用】土地・水栓_同意書!$A$1:$CB$113</definedName>
    <definedName name="_xlnm.Print_Area" localSheetId="16">'⑭【編集・印刷用】給_自主検査確認書 '!$A$1:$CB$115</definedName>
    <definedName name="_xlnm.Print_Area" localSheetId="17">⑮【編集・印刷用】排_自主検査確認書!$A$1:$CG$123</definedName>
  </definedNames>
  <calcPr calcId="162913"/>
  <extLst>
    <ext xmlns:x14="http://schemas.microsoft.com/office/spreadsheetml/2009/9/main" uri="{79F54976-1DA5-4618-B147-4CDE4B953A38}">
      <x14:workbookPr/>
    </ext>
    <ext xmlns:x15="http://schemas.microsoft.com/office/spreadsheetml/2010/11/main" uri="{140A7094-0E35-4892-8432-C4D2E57EDEB5}">
      <x15:workbookPr chartTrackingRefBase="1"/>
    </ex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A31" i="15" l="1"/>
  <c r="N14" i="27" l="1"/>
  <c r="N10" i="27"/>
  <c r="BE52" i="15"/>
  <c r="AA52" i="15"/>
  <c r="G41" i="33"/>
  <c r="Z22" i="33"/>
  <c r="Z20" i="33"/>
  <c r="M26" i="33"/>
  <c r="G22" i="33"/>
  <c r="G22" i="34"/>
  <c r="M26" i="34"/>
  <c r="P24" i="33"/>
  <c r="P24" i="34"/>
  <c r="Z22" i="34"/>
  <c r="Z20" i="34"/>
  <c r="J1" i="6"/>
  <c r="M41" i="33"/>
  <c r="K41" i="33"/>
  <c r="I41" i="33"/>
  <c r="AB41" i="33"/>
  <c r="AB38" i="34"/>
  <c r="M38" i="34"/>
  <c r="K38" i="34"/>
  <c r="I38" i="34"/>
  <c r="O66" i="9"/>
  <c r="K66" i="9"/>
  <c r="G38" i="34"/>
  <c r="G66" i="9"/>
  <c r="S41" i="9"/>
  <c r="S39" i="9"/>
  <c r="AA35" i="9"/>
  <c r="BF10" i="27"/>
  <c r="AI12" i="2"/>
  <c r="J12" i="2"/>
  <c r="AA49" i="15" l="1"/>
  <c r="AA46" i="15"/>
  <c r="AA50" i="8"/>
  <c r="AA47" i="8"/>
  <c r="BL117" i="31" l="1"/>
  <c r="J1" i="5" l="1"/>
  <c r="I3" i="5"/>
  <c r="I77" i="4"/>
  <c r="I75" i="4"/>
  <c r="I73" i="4"/>
  <c r="I71" i="4"/>
  <c r="I69" i="4"/>
  <c r="I67" i="4"/>
  <c r="I65" i="4"/>
  <c r="I63" i="4"/>
  <c r="I61" i="4"/>
  <c r="I59" i="4"/>
  <c r="I57" i="4"/>
  <c r="I55" i="4"/>
  <c r="I53" i="4"/>
  <c r="I51" i="4"/>
  <c r="I49" i="4"/>
  <c r="I38" i="4"/>
  <c r="I36" i="4"/>
  <c r="I34" i="4"/>
  <c r="I32" i="4"/>
  <c r="I30" i="4"/>
  <c r="I28" i="4"/>
  <c r="I26" i="4"/>
  <c r="I24" i="4"/>
  <c r="I22" i="4"/>
  <c r="I20" i="4"/>
  <c r="I18" i="4"/>
  <c r="I16" i="4"/>
  <c r="I14" i="4"/>
  <c r="I12" i="4"/>
  <c r="I10" i="4"/>
  <c r="F78" i="32" l="1"/>
  <c r="E78" i="32"/>
  <c r="D78" i="32"/>
  <c r="C78" i="32"/>
  <c r="B78" i="32"/>
  <c r="A78" i="32"/>
  <c r="I77" i="32"/>
  <c r="F77" i="32"/>
  <c r="E77" i="32"/>
  <c r="D77" i="32"/>
  <c r="C77" i="32"/>
  <c r="B77" i="32"/>
  <c r="A77" i="32"/>
  <c r="F76" i="32"/>
  <c r="E76" i="32"/>
  <c r="D76" i="32"/>
  <c r="C76" i="32"/>
  <c r="B76" i="32"/>
  <c r="A76" i="32"/>
  <c r="I75" i="32"/>
  <c r="F75" i="32"/>
  <c r="E75" i="32"/>
  <c r="D75" i="32"/>
  <c r="C75" i="32"/>
  <c r="B75" i="32"/>
  <c r="A75" i="32"/>
  <c r="F74" i="32"/>
  <c r="E74" i="32"/>
  <c r="D74" i="32"/>
  <c r="C74" i="32"/>
  <c r="B74" i="32"/>
  <c r="A74" i="32"/>
  <c r="I73" i="32"/>
  <c r="F73" i="32"/>
  <c r="E73" i="32"/>
  <c r="D73" i="32"/>
  <c r="C73" i="32"/>
  <c r="B73" i="32"/>
  <c r="A73" i="32"/>
  <c r="F72" i="32"/>
  <c r="E72" i="32"/>
  <c r="D72" i="32"/>
  <c r="C72" i="32"/>
  <c r="B72" i="32"/>
  <c r="A72" i="32"/>
  <c r="I71" i="32"/>
  <c r="F71" i="32"/>
  <c r="E71" i="32"/>
  <c r="D71" i="32"/>
  <c r="C71" i="32"/>
  <c r="B71" i="32"/>
  <c r="A71" i="32"/>
  <c r="F70" i="32"/>
  <c r="E70" i="32"/>
  <c r="D70" i="32"/>
  <c r="C70" i="32"/>
  <c r="B70" i="32"/>
  <c r="A70" i="32"/>
  <c r="I69" i="32"/>
  <c r="F69" i="32"/>
  <c r="E69" i="32"/>
  <c r="D69" i="32"/>
  <c r="C69" i="32"/>
  <c r="B69" i="32"/>
  <c r="A69" i="32"/>
  <c r="F68" i="32"/>
  <c r="E68" i="32"/>
  <c r="D68" i="32"/>
  <c r="C68" i="32"/>
  <c r="B68" i="32"/>
  <c r="A68" i="32"/>
  <c r="I67" i="32"/>
  <c r="F67" i="32"/>
  <c r="E67" i="32"/>
  <c r="D67" i="32"/>
  <c r="C67" i="32"/>
  <c r="B67" i="32"/>
  <c r="A67" i="32"/>
  <c r="F66" i="32"/>
  <c r="E66" i="32"/>
  <c r="D66" i="32"/>
  <c r="C66" i="32"/>
  <c r="B66" i="32"/>
  <c r="A66" i="32"/>
  <c r="I65" i="32"/>
  <c r="F65" i="32"/>
  <c r="E65" i="32"/>
  <c r="D65" i="32"/>
  <c r="C65" i="32"/>
  <c r="B65" i="32"/>
  <c r="A65" i="32"/>
  <c r="F64" i="32"/>
  <c r="E64" i="32"/>
  <c r="D64" i="32"/>
  <c r="C64" i="32"/>
  <c r="B64" i="32"/>
  <c r="A64" i="32"/>
  <c r="I63" i="32"/>
  <c r="F63" i="32"/>
  <c r="E63" i="32"/>
  <c r="D63" i="32"/>
  <c r="C63" i="32"/>
  <c r="B63" i="32"/>
  <c r="A63" i="32"/>
  <c r="F62" i="32"/>
  <c r="E62" i="32"/>
  <c r="D62" i="32"/>
  <c r="C62" i="32"/>
  <c r="B62" i="32"/>
  <c r="A62" i="32"/>
  <c r="I61" i="32"/>
  <c r="F61" i="32"/>
  <c r="E61" i="32"/>
  <c r="D61" i="32"/>
  <c r="C61" i="32"/>
  <c r="B61" i="32"/>
  <c r="A61" i="32"/>
  <c r="F60" i="32"/>
  <c r="E60" i="32"/>
  <c r="D60" i="32"/>
  <c r="C60" i="32"/>
  <c r="B60" i="32"/>
  <c r="A60" i="32"/>
  <c r="I59" i="32"/>
  <c r="F59" i="32"/>
  <c r="E59" i="32"/>
  <c r="D59" i="32"/>
  <c r="C59" i="32"/>
  <c r="B59" i="32"/>
  <c r="A59" i="32"/>
  <c r="F58" i="32"/>
  <c r="E58" i="32"/>
  <c r="D58" i="32"/>
  <c r="C58" i="32"/>
  <c r="B58" i="32"/>
  <c r="A58" i="32"/>
  <c r="I57" i="32"/>
  <c r="F57" i="32"/>
  <c r="E57" i="32"/>
  <c r="D57" i="32"/>
  <c r="C57" i="32"/>
  <c r="B57" i="32"/>
  <c r="A57" i="32"/>
  <c r="F56" i="32"/>
  <c r="E56" i="32"/>
  <c r="D56" i="32"/>
  <c r="C56" i="32"/>
  <c r="B56" i="32"/>
  <c r="A56" i="32"/>
  <c r="I55" i="32"/>
  <c r="F55" i="32"/>
  <c r="E55" i="32"/>
  <c r="D55" i="32"/>
  <c r="C55" i="32"/>
  <c r="B55" i="32"/>
  <c r="A55" i="32"/>
  <c r="F54" i="32"/>
  <c r="E54" i="32"/>
  <c r="D54" i="32"/>
  <c r="C54" i="32"/>
  <c r="B54" i="32"/>
  <c r="A54" i="32"/>
  <c r="I53" i="32"/>
  <c r="F53" i="32"/>
  <c r="E53" i="32"/>
  <c r="D53" i="32"/>
  <c r="C53" i="32"/>
  <c r="B53" i="32"/>
  <c r="A53" i="32"/>
  <c r="F52" i="32"/>
  <c r="E52" i="32"/>
  <c r="D52" i="32"/>
  <c r="C52" i="32"/>
  <c r="B52" i="32"/>
  <c r="A52" i="32"/>
  <c r="I51" i="32"/>
  <c r="F51" i="32"/>
  <c r="E51" i="32"/>
  <c r="D51" i="32"/>
  <c r="C51" i="32"/>
  <c r="B51" i="32"/>
  <c r="A51" i="32"/>
  <c r="F50" i="32"/>
  <c r="E50" i="32"/>
  <c r="D50" i="32"/>
  <c r="C50" i="32"/>
  <c r="B50" i="32"/>
  <c r="A50" i="32"/>
  <c r="I49" i="32"/>
  <c r="F49" i="32"/>
  <c r="E49" i="32"/>
  <c r="D49" i="32"/>
  <c r="C49" i="32"/>
  <c r="B49" i="32"/>
  <c r="A49" i="32"/>
  <c r="I44" i="32"/>
  <c r="B44" i="32"/>
  <c r="C43" i="32"/>
  <c r="H42" i="32"/>
  <c r="C42" i="32"/>
  <c r="H41" i="32"/>
  <c r="C41" i="32"/>
  <c r="F39" i="32"/>
  <c r="E39" i="32"/>
  <c r="D39" i="32"/>
  <c r="C39" i="32"/>
  <c r="B39" i="32"/>
  <c r="A39" i="32"/>
  <c r="I38" i="32"/>
  <c r="F38" i="32"/>
  <c r="E38" i="32"/>
  <c r="D38" i="32"/>
  <c r="C38" i="32"/>
  <c r="B38" i="32"/>
  <c r="A38" i="32"/>
  <c r="F37" i="32"/>
  <c r="E37" i="32"/>
  <c r="D37" i="32"/>
  <c r="C37" i="32"/>
  <c r="B37" i="32"/>
  <c r="A37" i="32"/>
  <c r="I36" i="32"/>
  <c r="F36" i="32"/>
  <c r="E36" i="32"/>
  <c r="D36" i="32"/>
  <c r="C36" i="32"/>
  <c r="B36" i="32"/>
  <c r="A36" i="32"/>
  <c r="F35" i="32"/>
  <c r="E35" i="32"/>
  <c r="D35" i="32"/>
  <c r="C35" i="32"/>
  <c r="B35" i="32"/>
  <c r="A35" i="32"/>
  <c r="I34" i="32"/>
  <c r="F34" i="32"/>
  <c r="E34" i="32"/>
  <c r="D34" i="32"/>
  <c r="C34" i="32"/>
  <c r="B34" i="32"/>
  <c r="A34" i="32"/>
  <c r="F33" i="32"/>
  <c r="E33" i="32"/>
  <c r="D33" i="32"/>
  <c r="C33" i="32"/>
  <c r="B33" i="32"/>
  <c r="A33" i="32"/>
  <c r="I32" i="32"/>
  <c r="F32" i="32"/>
  <c r="E32" i="32"/>
  <c r="D32" i="32"/>
  <c r="C32" i="32"/>
  <c r="B32" i="32"/>
  <c r="A32" i="32"/>
  <c r="F31" i="32"/>
  <c r="E31" i="32"/>
  <c r="D31" i="32"/>
  <c r="C31" i="32"/>
  <c r="B31" i="32"/>
  <c r="A31" i="32"/>
  <c r="I30" i="32"/>
  <c r="F30" i="32"/>
  <c r="E30" i="32"/>
  <c r="D30" i="32"/>
  <c r="C30" i="32"/>
  <c r="B30" i="32"/>
  <c r="A30" i="32"/>
  <c r="F29" i="32"/>
  <c r="E29" i="32"/>
  <c r="D29" i="32"/>
  <c r="C29" i="32"/>
  <c r="B29" i="32"/>
  <c r="A29" i="32"/>
  <c r="I28" i="32"/>
  <c r="F28" i="32"/>
  <c r="E28" i="32"/>
  <c r="D28" i="32"/>
  <c r="C28" i="32"/>
  <c r="B28" i="32"/>
  <c r="A28" i="32"/>
  <c r="F27" i="32"/>
  <c r="E27" i="32"/>
  <c r="D27" i="32"/>
  <c r="C27" i="32"/>
  <c r="B27" i="32"/>
  <c r="A27" i="32"/>
  <c r="I26" i="32"/>
  <c r="F26" i="32"/>
  <c r="E26" i="32"/>
  <c r="D26" i="32"/>
  <c r="C26" i="32"/>
  <c r="B26" i="32"/>
  <c r="A26" i="32"/>
  <c r="F25" i="32"/>
  <c r="E25" i="32"/>
  <c r="D25" i="32"/>
  <c r="C25" i="32"/>
  <c r="B25" i="32"/>
  <c r="A25" i="32"/>
  <c r="I24" i="32"/>
  <c r="F24" i="32"/>
  <c r="E24" i="32"/>
  <c r="D24" i="32"/>
  <c r="C24" i="32"/>
  <c r="B24" i="32"/>
  <c r="A24" i="32"/>
  <c r="F23" i="32"/>
  <c r="E23" i="32"/>
  <c r="D23" i="32"/>
  <c r="C23" i="32"/>
  <c r="B23" i="32"/>
  <c r="A23" i="32"/>
  <c r="I22" i="32"/>
  <c r="F22" i="32"/>
  <c r="E22" i="32"/>
  <c r="D22" i="32"/>
  <c r="C22" i="32"/>
  <c r="B22" i="32"/>
  <c r="A22" i="32"/>
  <c r="F21" i="32"/>
  <c r="E21" i="32"/>
  <c r="D21" i="32"/>
  <c r="C21" i="32"/>
  <c r="B21" i="32"/>
  <c r="A21" i="32"/>
  <c r="I20" i="32"/>
  <c r="F20" i="32"/>
  <c r="E20" i="32"/>
  <c r="D20" i="32"/>
  <c r="C20" i="32"/>
  <c r="B20" i="32"/>
  <c r="A20" i="32"/>
  <c r="F19" i="32"/>
  <c r="E19" i="32"/>
  <c r="D19" i="32"/>
  <c r="C19" i="32"/>
  <c r="B19" i="32"/>
  <c r="A19" i="32"/>
  <c r="I18" i="32"/>
  <c r="F18" i="32"/>
  <c r="E18" i="32"/>
  <c r="D18" i="32"/>
  <c r="C18" i="32"/>
  <c r="B18" i="32"/>
  <c r="A18" i="32"/>
  <c r="F17" i="32"/>
  <c r="E17" i="32"/>
  <c r="D17" i="32"/>
  <c r="C17" i="32"/>
  <c r="B17" i="32"/>
  <c r="A17" i="32"/>
  <c r="I16" i="32"/>
  <c r="F16" i="32"/>
  <c r="E16" i="32"/>
  <c r="D16" i="32"/>
  <c r="C16" i="32"/>
  <c r="B16" i="32"/>
  <c r="A16" i="32"/>
  <c r="F15" i="32"/>
  <c r="E15" i="32"/>
  <c r="D15" i="32"/>
  <c r="C15" i="32"/>
  <c r="B15" i="32"/>
  <c r="A15" i="32"/>
  <c r="I14" i="32"/>
  <c r="F14" i="32"/>
  <c r="E14" i="32"/>
  <c r="D14" i="32"/>
  <c r="C14" i="32"/>
  <c r="B14" i="32"/>
  <c r="A14" i="32"/>
  <c r="F13" i="32"/>
  <c r="E13" i="32"/>
  <c r="D13" i="32"/>
  <c r="C13" i="32"/>
  <c r="B13" i="32"/>
  <c r="A13" i="32"/>
  <c r="I12" i="32"/>
  <c r="F12" i="32"/>
  <c r="E12" i="32"/>
  <c r="D12" i="32"/>
  <c r="C12" i="32"/>
  <c r="B12" i="32"/>
  <c r="A12" i="32"/>
  <c r="F11" i="32"/>
  <c r="E11" i="32"/>
  <c r="D11" i="32"/>
  <c r="C11" i="32"/>
  <c r="B11" i="32"/>
  <c r="A11" i="32"/>
  <c r="I10" i="32"/>
  <c r="F10" i="32"/>
  <c r="E10" i="32"/>
  <c r="D10" i="32"/>
  <c r="C10" i="32"/>
  <c r="B10" i="32"/>
  <c r="A10" i="32"/>
  <c r="I5" i="32"/>
  <c r="B5" i="32"/>
  <c r="C4" i="32"/>
  <c r="H3" i="32"/>
  <c r="C3" i="32"/>
  <c r="H2" i="32"/>
  <c r="C2" i="32"/>
  <c r="CQ87" i="31" l="1"/>
  <c r="CQ105" i="31"/>
  <c r="CN105" i="31"/>
  <c r="CQ27" i="31"/>
  <c r="CN27" i="31"/>
  <c r="CN18" i="31"/>
  <c r="CL24" i="27"/>
  <c r="CI24" i="27"/>
  <c r="CL97" i="27"/>
  <c r="CI102" i="27"/>
  <c r="CI97" i="27"/>
  <c r="CL102" i="27"/>
  <c r="CL90" i="27"/>
  <c r="CL85" i="27"/>
  <c r="CL82" i="27"/>
  <c r="CL79" i="27"/>
  <c r="CL76" i="27"/>
  <c r="CL73" i="27"/>
  <c r="CL70" i="27"/>
  <c r="CL65" i="27"/>
  <c r="CL60" i="27"/>
  <c r="CL57" i="27"/>
  <c r="CL52" i="27"/>
  <c r="CL47" i="27"/>
  <c r="CL44" i="27"/>
  <c r="CL41" i="27"/>
  <c r="CL38" i="27"/>
  <c r="CL35" i="27"/>
  <c r="CL32" i="27"/>
  <c r="CL29" i="27"/>
  <c r="CI90" i="27"/>
  <c r="CI85" i="27"/>
  <c r="CI82" i="27"/>
  <c r="CI79" i="27"/>
  <c r="CI76" i="27"/>
  <c r="CI73" i="27"/>
  <c r="CI70" i="27"/>
  <c r="CI65" i="27"/>
  <c r="CI60" i="27"/>
  <c r="CI57" i="27"/>
  <c r="CI52" i="27"/>
  <c r="CI47" i="27"/>
  <c r="CI44" i="27"/>
  <c r="CI41" i="27"/>
  <c r="CI38" i="27"/>
  <c r="CI35" i="27"/>
  <c r="CI32" i="27"/>
  <c r="CI29" i="27"/>
  <c r="BJ4" i="31" l="1"/>
  <c r="CQ102" i="31" l="1"/>
  <c r="CN102" i="31"/>
  <c r="CQ99" i="31"/>
  <c r="CN99" i="31"/>
  <c r="CQ96" i="31"/>
  <c r="CN96" i="31"/>
  <c r="CQ93" i="31"/>
  <c r="CN93" i="31"/>
  <c r="CQ90" i="31"/>
  <c r="CN90" i="31"/>
  <c r="CN87" i="31"/>
  <c r="CQ84" i="31"/>
  <c r="CN84" i="31"/>
  <c r="CQ81" i="31"/>
  <c r="CN81" i="31"/>
  <c r="CQ78" i="31"/>
  <c r="CN78" i="31"/>
  <c r="CQ75" i="31"/>
  <c r="CN75" i="31"/>
  <c r="CQ72" i="31"/>
  <c r="CN72" i="31"/>
  <c r="CQ69" i="31"/>
  <c r="CN69" i="31"/>
  <c r="CQ66" i="31"/>
  <c r="CN66" i="31"/>
  <c r="CQ63" i="31"/>
  <c r="CN63" i="31"/>
  <c r="CQ60" i="31"/>
  <c r="CN60" i="31"/>
  <c r="CQ57" i="31"/>
  <c r="CN57" i="31"/>
  <c r="CQ54" i="31"/>
  <c r="CN54" i="31"/>
  <c r="CQ51" i="31"/>
  <c r="CN51" i="31"/>
  <c r="CQ48" i="31"/>
  <c r="CN48" i="31"/>
  <c r="CQ45" i="31"/>
  <c r="CN45" i="31"/>
  <c r="CQ42" i="31"/>
  <c r="CN42" i="31"/>
  <c r="CQ39" i="31"/>
  <c r="CN39" i="31"/>
  <c r="CQ36" i="31"/>
  <c r="CN36" i="31"/>
  <c r="CQ33" i="31"/>
  <c r="CN33" i="31"/>
  <c r="CQ30" i="31"/>
  <c r="CN30" i="31"/>
  <c r="CQ24" i="31"/>
  <c r="CN24" i="31"/>
  <c r="CQ21" i="31"/>
  <c r="CN21" i="31"/>
  <c r="CQ18" i="31"/>
  <c r="Q8" i="31"/>
  <c r="Q4" i="31"/>
  <c r="AI117" i="31"/>
  <c r="U74" i="15" l="1"/>
  <c r="T66" i="9"/>
  <c r="U72" i="8"/>
  <c r="U60" i="8"/>
  <c r="U58" i="8"/>
  <c r="U56" i="8"/>
  <c r="G77" i="2"/>
  <c r="G12" i="2"/>
  <c r="C43" i="4" l="1"/>
  <c r="D7" i="6"/>
  <c r="D7" i="5"/>
  <c r="AC43" i="19"/>
  <c r="AC40" i="15"/>
  <c r="AD41" i="8"/>
  <c r="C4" i="4"/>
  <c r="AZ5" i="22" l="1"/>
  <c r="AZ6" i="22"/>
  <c r="AZ7" i="22"/>
  <c r="AZ8" i="22"/>
  <c r="AZ9" i="22"/>
  <c r="AZ10" i="22"/>
  <c r="AZ11" i="22"/>
  <c r="AZ12" i="22"/>
  <c r="AZ13" i="22"/>
  <c r="AZ14" i="22"/>
  <c r="AZ15" i="22"/>
  <c r="AZ16" i="22"/>
  <c r="AZ17" i="22"/>
  <c r="AZ18" i="22"/>
  <c r="AZ19" i="22"/>
  <c r="AZ20" i="22"/>
  <c r="AZ21" i="22"/>
  <c r="AZ22" i="22"/>
  <c r="AZ23" i="22"/>
  <c r="AZ24" i="22"/>
  <c r="AZ25" i="22"/>
  <c r="AZ26" i="22"/>
  <c r="AZ27" i="22"/>
  <c r="AZ28" i="22"/>
  <c r="AZ29" i="22"/>
  <c r="AZ30" i="22"/>
  <c r="AZ31" i="22"/>
  <c r="AZ32" i="22"/>
  <c r="AZ33" i="22"/>
  <c r="AZ34" i="22"/>
  <c r="AZ35" i="22"/>
  <c r="AZ36" i="22"/>
  <c r="AZ37" i="22"/>
  <c r="AZ38" i="22"/>
  <c r="AZ39" i="22"/>
  <c r="AZ40" i="22"/>
  <c r="AZ41" i="22"/>
  <c r="AZ42" i="22"/>
  <c r="AZ43" i="22"/>
  <c r="AZ44" i="22"/>
  <c r="AZ45" i="22"/>
  <c r="AZ46" i="22"/>
  <c r="AZ47" i="22"/>
  <c r="AZ48" i="22"/>
  <c r="AZ49" i="22"/>
  <c r="AZ50" i="22"/>
  <c r="AZ51" i="22"/>
  <c r="AZ52" i="22"/>
  <c r="AZ53" i="22"/>
  <c r="AZ54" i="22"/>
  <c r="AZ55" i="22"/>
  <c r="AZ56" i="22"/>
  <c r="AZ57" i="22"/>
  <c r="AZ58" i="22"/>
  <c r="AZ59" i="22"/>
  <c r="AZ60" i="22"/>
  <c r="AZ61" i="22"/>
  <c r="AZ62" i="22"/>
  <c r="AZ63" i="22"/>
  <c r="AZ64" i="22"/>
  <c r="AZ65" i="22"/>
  <c r="AZ66" i="22"/>
  <c r="AZ67" i="22"/>
  <c r="AZ68" i="22"/>
  <c r="AZ69" i="22"/>
  <c r="AZ70" i="22"/>
  <c r="AZ71" i="22"/>
  <c r="AZ72" i="22"/>
  <c r="AZ73" i="22"/>
  <c r="AZ74" i="22"/>
  <c r="AZ75" i="22"/>
  <c r="AZ76" i="22"/>
  <c r="AZ77" i="22"/>
  <c r="AZ78" i="22"/>
  <c r="AZ79" i="22"/>
  <c r="AZ80" i="22"/>
  <c r="AZ81" i="22"/>
  <c r="AZ82" i="22"/>
  <c r="AZ83" i="22"/>
  <c r="AZ84" i="22"/>
  <c r="AZ85" i="22"/>
  <c r="AZ86" i="22"/>
  <c r="AZ87" i="22"/>
  <c r="AZ88" i="22"/>
  <c r="AZ89" i="22"/>
  <c r="AZ90" i="22"/>
  <c r="AZ91" i="22"/>
  <c r="AZ92" i="22"/>
  <c r="AZ93" i="22"/>
  <c r="AZ94" i="22"/>
  <c r="AZ95" i="22"/>
  <c r="AZ96" i="22"/>
  <c r="AZ97" i="22"/>
  <c r="AZ98" i="22"/>
  <c r="AZ99" i="22"/>
  <c r="AZ100" i="22"/>
  <c r="AZ101" i="22"/>
  <c r="AZ102" i="22"/>
  <c r="AZ103" i="22"/>
  <c r="AZ104" i="22"/>
  <c r="AZ105" i="22"/>
  <c r="AZ106" i="22"/>
  <c r="AZ107" i="22"/>
  <c r="AZ108" i="22"/>
  <c r="AZ109" i="22"/>
  <c r="AZ110" i="22"/>
  <c r="AZ111" i="22"/>
  <c r="AZ112" i="22"/>
  <c r="AZ113" i="22"/>
  <c r="AZ114" i="22"/>
  <c r="AZ115" i="22"/>
  <c r="AZ116" i="22"/>
  <c r="AZ117" i="22"/>
  <c r="AZ118" i="22"/>
  <c r="AZ119" i="22"/>
  <c r="AZ120" i="22"/>
  <c r="AZ121" i="22"/>
  <c r="AZ122" i="22"/>
  <c r="AZ123" i="22"/>
  <c r="AZ124" i="22"/>
  <c r="AZ125" i="22"/>
  <c r="AZ126" i="22"/>
  <c r="AZ127" i="22"/>
  <c r="AZ128" i="22"/>
  <c r="AZ129" i="22"/>
  <c r="AZ130" i="22"/>
  <c r="AZ131" i="22"/>
  <c r="AZ132" i="22"/>
  <c r="AZ133" i="22"/>
  <c r="AZ134" i="22"/>
  <c r="AZ135" i="22"/>
  <c r="AZ136" i="22"/>
  <c r="AZ137" i="22"/>
  <c r="AZ138" i="22"/>
  <c r="AZ139" i="22"/>
  <c r="AZ140" i="22"/>
  <c r="AZ141" i="22"/>
  <c r="AZ142" i="22"/>
  <c r="AZ143" i="22"/>
  <c r="AZ144" i="22"/>
  <c r="AZ145" i="22"/>
  <c r="AZ146" i="22"/>
  <c r="AZ147" i="22"/>
  <c r="AZ148" i="22"/>
  <c r="AZ149" i="22"/>
  <c r="AZ150" i="22"/>
  <c r="AZ151" i="22"/>
  <c r="AZ152" i="22"/>
  <c r="AZ153" i="22"/>
  <c r="AZ154" i="22"/>
  <c r="AZ155" i="22"/>
  <c r="AZ156" i="22"/>
  <c r="AZ157" i="22"/>
  <c r="AZ158" i="22"/>
  <c r="AZ159" i="22"/>
  <c r="AZ160" i="22"/>
  <c r="AZ161" i="22"/>
  <c r="AZ162" i="22"/>
  <c r="AZ163" i="22"/>
  <c r="AZ164" i="22"/>
  <c r="AZ165" i="22"/>
  <c r="AZ166" i="22"/>
  <c r="AZ167" i="22"/>
  <c r="AZ168" i="22"/>
  <c r="AZ169" i="22"/>
  <c r="AZ170" i="22"/>
  <c r="AZ171" i="22"/>
  <c r="AZ172" i="22"/>
  <c r="AZ173" i="22"/>
  <c r="AZ174" i="22"/>
  <c r="AZ175" i="22"/>
  <c r="AZ176" i="22"/>
  <c r="AZ177" i="22"/>
  <c r="AZ178" i="22"/>
  <c r="AZ179" i="22"/>
  <c r="AZ180" i="22"/>
  <c r="AZ181" i="22"/>
  <c r="AZ182" i="22"/>
  <c r="AZ183" i="22"/>
  <c r="AZ184" i="22"/>
  <c r="AZ185" i="22"/>
  <c r="AZ186" i="22"/>
  <c r="AZ187" i="22"/>
  <c r="AZ188" i="22"/>
  <c r="AZ189" i="22"/>
  <c r="AZ190" i="22"/>
  <c r="AZ191" i="22"/>
  <c r="AZ192" i="22"/>
  <c r="AZ193" i="22"/>
  <c r="AZ194" i="22"/>
  <c r="AZ195" i="22"/>
  <c r="AZ196" i="22"/>
  <c r="AZ197" i="22"/>
  <c r="AZ198" i="22"/>
  <c r="AZ199" i="22"/>
  <c r="AZ200" i="22"/>
  <c r="AZ201" i="22"/>
  <c r="AZ202" i="22"/>
  <c r="AZ203" i="22"/>
  <c r="AZ204" i="22"/>
  <c r="AZ205" i="22"/>
  <c r="AZ206" i="22"/>
  <c r="AZ207" i="22"/>
  <c r="AZ208" i="22"/>
  <c r="AZ209" i="22"/>
  <c r="AZ210" i="22"/>
  <c r="AZ211" i="22"/>
  <c r="AZ212" i="22"/>
  <c r="AZ213" i="22"/>
  <c r="AZ214" i="22"/>
  <c r="AZ215" i="22"/>
  <c r="AZ216" i="22"/>
  <c r="AZ217" i="22"/>
  <c r="AZ218" i="22"/>
  <c r="AZ219" i="22"/>
  <c r="AZ220" i="22"/>
  <c r="AZ221" i="22"/>
  <c r="AZ222" i="22"/>
  <c r="AZ223" i="22"/>
  <c r="AZ224" i="22"/>
  <c r="AZ225" i="22"/>
  <c r="AZ226" i="22"/>
  <c r="AZ227" i="22"/>
  <c r="AZ228" i="22"/>
  <c r="AZ229" i="22"/>
  <c r="AZ230" i="22"/>
  <c r="AZ231" i="22"/>
  <c r="AZ232" i="22"/>
  <c r="AZ233" i="22"/>
  <c r="AZ234" i="22"/>
  <c r="AZ235" i="22"/>
  <c r="AZ236" i="22"/>
  <c r="AZ237" i="22"/>
  <c r="AZ238" i="22"/>
  <c r="AZ239" i="22"/>
  <c r="AZ240" i="22"/>
  <c r="AZ241" i="22"/>
  <c r="AZ242" i="22"/>
  <c r="AZ243" i="22"/>
  <c r="AZ244" i="22"/>
  <c r="AZ245" i="22"/>
  <c r="AZ246" i="22"/>
  <c r="AZ247" i="22"/>
  <c r="AZ248" i="22"/>
  <c r="AZ249" i="22"/>
  <c r="AZ250" i="22"/>
  <c r="AZ251" i="22"/>
  <c r="AZ252" i="22"/>
  <c r="AZ253" i="22"/>
  <c r="AZ254" i="22"/>
  <c r="AZ255" i="22"/>
  <c r="AZ256" i="22"/>
  <c r="AZ257" i="22"/>
  <c r="AZ258" i="22"/>
  <c r="AZ259" i="22"/>
  <c r="AZ260" i="22"/>
  <c r="AZ4" i="22"/>
  <c r="J77" i="2"/>
  <c r="BE30" i="20" l="1"/>
  <c r="BG109" i="27" l="1"/>
  <c r="AK91" i="23"/>
  <c r="U64" i="15"/>
  <c r="U67" i="15"/>
  <c r="U62" i="8"/>
  <c r="T61" i="9"/>
  <c r="I44" i="4"/>
  <c r="I5" i="4"/>
  <c r="B5" i="4"/>
  <c r="F10" i="4" l="1"/>
  <c r="T63" i="9"/>
  <c r="BF31" i="15" l="1"/>
  <c r="AE109" i="27" l="1"/>
  <c r="F78" i="4" l="1"/>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E38" i="4"/>
  <c r="B18"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B44" i="4"/>
  <c r="H42" i="4"/>
  <c r="C42" i="4"/>
  <c r="H41" i="4"/>
  <c r="C41" i="4"/>
  <c r="H3" i="4"/>
  <c r="C3" i="4"/>
  <c r="H2" i="4"/>
  <c r="C2" i="4"/>
  <c r="P73" i="15" l="1"/>
  <c r="K73" i="15"/>
  <c r="F73" i="15"/>
  <c r="P71" i="8"/>
  <c r="K71" i="8"/>
  <c r="F71" i="8"/>
  <c r="BB74" i="24" l="1"/>
  <c r="A245" i="20" l="1"/>
  <c r="P121" i="20"/>
  <c r="S30" i="20"/>
  <c r="T36" i="18" l="1"/>
  <c r="AH44" i="8"/>
  <c r="AY39" i="9"/>
  <c r="C276" i="22"/>
  <c r="C275" i="22"/>
  <c r="C274" i="22"/>
  <c r="C273" i="22"/>
  <c r="C272" i="22"/>
  <c r="C271" i="22"/>
  <c r="C270" i="22"/>
  <c r="C269" i="22"/>
  <c r="C268" i="22"/>
  <c r="C267" i="22"/>
  <c r="C266" i="22"/>
  <c r="C265" i="22"/>
  <c r="C264" i="22"/>
  <c r="C263" i="22"/>
  <c r="C262" i="22"/>
  <c r="C260" i="22"/>
  <c r="B260" i="22"/>
  <c r="A260" i="22" s="1"/>
  <c r="C259" i="22"/>
  <c r="B259" i="22"/>
  <c r="A259" i="22" s="1"/>
  <c r="C258" i="22"/>
  <c r="B258" i="22"/>
  <c r="A258" i="22" s="1"/>
  <c r="C257" i="22"/>
  <c r="B257" i="22"/>
  <c r="A257" i="22" s="1"/>
  <c r="C256" i="22"/>
  <c r="B256" i="22"/>
  <c r="A256" i="22" s="1"/>
  <c r="M255" i="22"/>
  <c r="J255" i="22"/>
  <c r="C255" i="22"/>
  <c r="B255" i="22"/>
  <c r="C254" i="22"/>
  <c r="B254" i="22"/>
  <c r="M253" i="22"/>
  <c r="M254" i="22" s="1"/>
  <c r="J253" i="22"/>
  <c r="J254" i="22" s="1"/>
  <c r="C253" i="22"/>
  <c r="B253" i="22"/>
  <c r="M252" i="22"/>
  <c r="J252" i="22"/>
  <c r="C252" i="22"/>
  <c r="B252" i="22"/>
  <c r="J251" i="22"/>
  <c r="C251" i="22"/>
  <c r="B251" i="22"/>
  <c r="J250" i="22"/>
  <c r="C250" i="22"/>
  <c r="B250" i="22"/>
  <c r="J249" i="22"/>
  <c r="C249" i="22"/>
  <c r="B249" i="22"/>
  <c r="J248" i="22"/>
  <c r="C248" i="22"/>
  <c r="B248" i="22"/>
  <c r="M247" i="22"/>
  <c r="M248" i="22" s="1"/>
  <c r="M249" i="22" s="1"/>
  <c r="M250" i="22" s="1"/>
  <c r="M251" i="22" s="1"/>
  <c r="J247" i="22"/>
  <c r="C247" i="22"/>
  <c r="B247" i="22"/>
  <c r="A247" i="22"/>
  <c r="C246" i="22"/>
  <c r="B246" i="22"/>
  <c r="C245" i="22"/>
  <c r="B245" i="22"/>
  <c r="C244" i="22"/>
  <c r="B244" i="22"/>
  <c r="J243" i="22"/>
  <c r="J244" i="22" s="1"/>
  <c r="J245" i="22" s="1"/>
  <c r="J246" i="22" s="1"/>
  <c r="C243" i="22"/>
  <c r="B243" i="22"/>
  <c r="M242" i="22"/>
  <c r="M243" i="22" s="1"/>
  <c r="M244" i="22" s="1"/>
  <c r="M245" i="22" s="1"/>
  <c r="M246" i="22" s="1"/>
  <c r="J242" i="22"/>
  <c r="C242" i="22"/>
  <c r="B242" i="22"/>
  <c r="C241" i="22"/>
  <c r="B241" i="22"/>
  <c r="C240" i="22"/>
  <c r="B240" i="22"/>
  <c r="M239" i="22"/>
  <c r="M240" i="22" s="1"/>
  <c r="M241" i="22" s="1"/>
  <c r="J239" i="22"/>
  <c r="J240" i="22" s="1"/>
  <c r="J241" i="22" s="1"/>
  <c r="C239" i="22"/>
  <c r="B239" i="22"/>
  <c r="C238" i="22"/>
  <c r="B238" i="22"/>
  <c r="C237" i="22"/>
  <c r="B237" i="22"/>
  <c r="M236" i="22"/>
  <c r="M237" i="22" s="1"/>
  <c r="M238" i="22" s="1"/>
  <c r="J236" i="22"/>
  <c r="J237" i="22" s="1"/>
  <c r="J238" i="22" s="1"/>
  <c r="C236" i="22"/>
  <c r="B236" i="22"/>
  <c r="C235" i="22"/>
  <c r="B235" i="22"/>
  <c r="C234" i="22"/>
  <c r="B234" i="22"/>
  <c r="C233" i="22"/>
  <c r="B233" i="22"/>
  <c r="J232" i="22"/>
  <c r="J233" i="22" s="1"/>
  <c r="J234" i="22" s="1"/>
  <c r="J235" i="22" s="1"/>
  <c r="C232" i="22"/>
  <c r="B232" i="22"/>
  <c r="J231" i="22"/>
  <c r="C231" i="22"/>
  <c r="B231" i="22"/>
  <c r="J230" i="22"/>
  <c r="C230" i="22"/>
  <c r="B230" i="22"/>
  <c r="C229" i="22"/>
  <c r="B229" i="22"/>
  <c r="M228" i="22"/>
  <c r="M229" i="22" s="1"/>
  <c r="M230" i="22" s="1"/>
  <c r="M231" i="22" s="1"/>
  <c r="M232" i="22" s="1"/>
  <c r="M233" i="22" s="1"/>
  <c r="M234" i="22" s="1"/>
  <c r="M235" i="22" s="1"/>
  <c r="J228" i="22"/>
  <c r="J229" i="22" s="1"/>
  <c r="C228" i="22"/>
  <c r="B228" i="22"/>
  <c r="J227" i="22"/>
  <c r="C227" i="22"/>
  <c r="B227" i="22"/>
  <c r="C226" i="22"/>
  <c r="B226" i="22"/>
  <c r="A226" i="22" s="1"/>
  <c r="C225" i="22"/>
  <c r="B225" i="22"/>
  <c r="C224" i="22"/>
  <c r="B224" i="22"/>
  <c r="M223" i="22"/>
  <c r="M224" i="22" s="1"/>
  <c r="M225" i="22" s="1"/>
  <c r="M226" i="22" s="1"/>
  <c r="M227" i="22" s="1"/>
  <c r="J223" i="22"/>
  <c r="J224" i="22" s="1"/>
  <c r="J225" i="22" s="1"/>
  <c r="J226" i="22" s="1"/>
  <c r="C223" i="22"/>
  <c r="B223" i="22"/>
  <c r="M222" i="22"/>
  <c r="J222" i="22"/>
  <c r="C222" i="22"/>
  <c r="B222" i="22"/>
  <c r="M221" i="22"/>
  <c r="C221" i="22"/>
  <c r="B221" i="22"/>
  <c r="M220" i="22"/>
  <c r="J220" i="22"/>
  <c r="J221" i="22" s="1"/>
  <c r="C220" i="22"/>
  <c r="B220" i="22"/>
  <c r="J219" i="22"/>
  <c r="C219" i="22"/>
  <c r="B219" i="22"/>
  <c r="M218" i="22"/>
  <c r="M219" i="22" s="1"/>
  <c r="J218" i="22"/>
  <c r="C218" i="22"/>
  <c r="B218" i="22"/>
  <c r="M217" i="22"/>
  <c r="J217" i="22"/>
  <c r="C217" i="22"/>
  <c r="B217" i="22"/>
  <c r="M216" i="22"/>
  <c r="J216" i="22"/>
  <c r="C216" i="22"/>
  <c r="B216" i="22"/>
  <c r="M215" i="22"/>
  <c r="J215" i="22"/>
  <c r="C215" i="22"/>
  <c r="B215" i="22"/>
  <c r="M214" i="22"/>
  <c r="J214" i="22"/>
  <c r="C214" i="22"/>
  <c r="B214" i="22"/>
  <c r="M213" i="22"/>
  <c r="J213" i="22"/>
  <c r="C213" i="22"/>
  <c r="B213" i="22"/>
  <c r="M212" i="22"/>
  <c r="J212" i="22"/>
  <c r="C212" i="22"/>
  <c r="B212" i="22"/>
  <c r="C211" i="22"/>
  <c r="B211" i="22"/>
  <c r="M210" i="22"/>
  <c r="M211" i="22" s="1"/>
  <c r="J210" i="22"/>
  <c r="J211" i="22" s="1"/>
  <c r="C210" i="22"/>
  <c r="B210" i="22"/>
  <c r="M209" i="22"/>
  <c r="J209" i="22"/>
  <c r="C209" i="22"/>
  <c r="B209" i="22"/>
  <c r="M208" i="22"/>
  <c r="J208" i="22"/>
  <c r="C208" i="22"/>
  <c r="B208" i="22"/>
  <c r="M207" i="22"/>
  <c r="J207" i="22"/>
  <c r="C207" i="22"/>
  <c r="B207" i="22"/>
  <c r="C206" i="22"/>
  <c r="B206" i="22"/>
  <c r="C205" i="22"/>
  <c r="B205" i="22"/>
  <c r="M204" i="22"/>
  <c r="M205" i="22" s="1"/>
  <c r="M206" i="22" s="1"/>
  <c r="J204" i="22"/>
  <c r="J205" i="22" s="1"/>
  <c r="J206" i="22" s="1"/>
  <c r="C204" i="22"/>
  <c r="B204" i="22"/>
  <c r="C203" i="22"/>
  <c r="B203" i="22"/>
  <c r="J202" i="22"/>
  <c r="J203" i="22" s="1"/>
  <c r="C202" i="22"/>
  <c r="B202" i="22"/>
  <c r="C201" i="22"/>
  <c r="B201" i="22"/>
  <c r="C200" i="22"/>
  <c r="B200" i="22"/>
  <c r="M199" i="22"/>
  <c r="M200" i="22" s="1"/>
  <c r="M201" i="22" s="1"/>
  <c r="M202" i="22" s="1"/>
  <c r="M203" i="22" s="1"/>
  <c r="J199" i="22"/>
  <c r="J200" i="22" s="1"/>
  <c r="J201" i="22" s="1"/>
  <c r="C199" i="22"/>
  <c r="B199" i="22"/>
  <c r="M198" i="22"/>
  <c r="J198" i="22"/>
  <c r="C198" i="22"/>
  <c r="B198" i="22"/>
  <c r="M197" i="22"/>
  <c r="J197" i="22"/>
  <c r="C197" i="22"/>
  <c r="B197" i="22"/>
  <c r="M196" i="22"/>
  <c r="J196" i="22"/>
  <c r="C196" i="22"/>
  <c r="B196" i="22"/>
  <c r="C195" i="22"/>
  <c r="B195" i="22"/>
  <c r="J194" i="22"/>
  <c r="J195" i="22" s="1"/>
  <c r="C194" i="22"/>
  <c r="B194" i="22"/>
  <c r="C193" i="22"/>
  <c r="B193" i="22"/>
  <c r="J192" i="22"/>
  <c r="J193" i="22" s="1"/>
  <c r="C192" i="22"/>
  <c r="B192" i="22"/>
  <c r="C191" i="22"/>
  <c r="B191" i="22"/>
  <c r="C190" i="22"/>
  <c r="B190" i="22"/>
  <c r="M189" i="22"/>
  <c r="M190" i="22" s="1"/>
  <c r="M191" i="22" s="1"/>
  <c r="M192" i="22" s="1"/>
  <c r="M193" i="22" s="1"/>
  <c r="M194" i="22" s="1"/>
  <c r="M195" i="22" s="1"/>
  <c r="J189" i="22"/>
  <c r="J190" i="22" s="1"/>
  <c r="J191" i="22" s="1"/>
  <c r="C189" i="22"/>
  <c r="B189" i="22"/>
  <c r="M188" i="22"/>
  <c r="J188" i="22"/>
  <c r="C188" i="22"/>
  <c r="B188" i="22"/>
  <c r="C187" i="22"/>
  <c r="B187" i="22"/>
  <c r="A187" i="22"/>
  <c r="C186" i="22"/>
  <c r="B186" i="22"/>
  <c r="C185" i="22"/>
  <c r="B185" i="22"/>
  <c r="C184" i="22"/>
  <c r="B184" i="22"/>
  <c r="C183" i="22"/>
  <c r="B183" i="22"/>
  <c r="M182" i="22"/>
  <c r="M183" i="22" s="1"/>
  <c r="M184" i="22" s="1"/>
  <c r="M185" i="22" s="1"/>
  <c r="M186" i="22" s="1"/>
  <c r="M187" i="22" s="1"/>
  <c r="J182" i="22"/>
  <c r="J183" i="22" s="1"/>
  <c r="J184" i="22" s="1"/>
  <c r="J185" i="22" s="1"/>
  <c r="J186" i="22" s="1"/>
  <c r="J187" i="22" s="1"/>
  <c r="C182" i="22"/>
  <c r="B182" i="22"/>
  <c r="M181" i="22"/>
  <c r="J181" i="22"/>
  <c r="C181" i="22"/>
  <c r="B181" i="22"/>
  <c r="C180" i="22"/>
  <c r="B180" i="22"/>
  <c r="A180" i="22" s="1"/>
  <c r="C179" i="22"/>
  <c r="B179" i="22"/>
  <c r="C178" i="22"/>
  <c r="B178" i="22"/>
  <c r="C177" i="22"/>
  <c r="B177" i="22"/>
  <c r="M176" i="22"/>
  <c r="M177" i="22" s="1"/>
  <c r="M178" i="22" s="1"/>
  <c r="M179" i="22" s="1"/>
  <c r="M180" i="22" s="1"/>
  <c r="J176" i="22"/>
  <c r="J177" i="22" s="1"/>
  <c r="J178" i="22" s="1"/>
  <c r="J179" i="22" s="1"/>
  <c r="J180" i="22" s="1"/>
  <c r="C176" i="22"/>
  <c r="B176" i="22"/>
  <c r="M175" i="22"/>
  <c r="J175" i="22"/>
  <c r="C175" i="22"/>
  <c r="B175" i="22"/>
  <c r="M174" i="22"/>
  <c r="J174" i="22"/>
  <c r="C174" i="22"/>
  <c r="B174" i="22"/>
  <c r="M173" i="22"/>
  <c r="J173" i="22"/>
  <c r="C173" i="22"/>
  <c r="B173" i="22"/>
  <c r="M172" i="22"/>
  <c r="J172" i="22"/>
  <c r="C172" i="22"/>
  <c r="B172" i="22"/>
  <c r="C171" i="22"/>
  <c r="B171" i="22"/>
  <c r="M170" i="22"/>
  <c r="M171" i="22" s="1"/>
  <c r="J170" i="22"/>
  <c r="J171" i="22" s="1"/>
  <c r="C170" i="22"/>
  <c r="B170" i="22"/>
  <c r="M169" i="22"/>
  <c r="J169" i="22"/>
  <c r="C169" i="22"/>
  <c r="B169" i="22"/>
  <c r="M168" i="22"/>
  <c r="J168" i="22"/>
  <c r="C168" i="22"/>
  <c r="B168" i="22"/>
  <c r="C167" i="22"/>
  <c r="B167" i="22"/>
  <c r="C166" i="22"/>
  <c r="B166" i="22"/>
  <c r="M165" i="22"/>
  <c r="M166" i="22" s="1"/>
  <c r="M167" i="22" s="1"/>
  <c r="C165" i="22"/>
  <c r="B165" i="22"/>
  <c r="C164" i="22"/>
  <c r="B164" i="22"/>
  <c r="M163" i="22"/>
  <c r="M164" i="22" s="1"/>
  <c r="J163" i="22"/>
  <c r="J164" i="22" s="1"/>
  <c r="J165" i="22" s="1"/>
  <c r="J166" i="22" s="1"/>
  <c r="J167" i="22" s="1"/>
  <c r="C163" i="22"/>
  <c r="B163" i="22"/>
  <c r="C162" i="22"/>
  <c r="B162" i="22"/>
  <c r="C161" i="22"/>
  <c r="B161" i="22"/>
  <c r="C160" i="22"/>
  <c r="B160" i="22"/>
  <c r="M159" i="22"/>
  <c r="M160" i="22" s="1"/>
  <c r="M161" i="22" s="1"/>
  <c r="M162" i="22" s="1"/>
  <c r="J159" i="22"/>
  <c r="J160" i="22" s="1"/>
  <c r="J161" i="22" s="1"/>
  <c r="J162" i="22" s="1"/>
  <c r="C159" i="22"/>
  <c r="B159" i="22"/>
  <c r="C158" i="22"/>
  <c r="B158" i="22"/>
  <c r="A158" i="22" s="1"/>
  <c r="J157" i="22"/>
  <c r="J158" i="22" s="1"/>
  <c r="C157" i="22"/>
  <c r="B157" i="22"/>
  <c r="J156" i="22"/>
  <c r="C156" i="22"/>
  <c r="B156" i="22"/>
  <c r="J155" i="22"/>
  <c r="C155" i="22"/>
  <c r="B155" i="22"/>
  <c r="J154" i="22"/>
  <c r="C154" i="22"/>
  <c r="B154" i="22"/>
  <c r="M153" i="22"/>
  <c r="M154" i="22" s="1"/>
  <c r="M155" i="22" s="1"/>
  <c r="M156" i="22" s="1"/>
  <c r="M157" i="22" s="1"/>
  <c r="M158" i="22" s="1"/>
  <c r="J153" i="22"/>
  <c r="C153" i="22"/>
  <c r="B153" i="22"/>
  <c r="M152" i="22"/>
  <c r="J152" i="22"/>
  <c r="C152" i="22"/>
  <c r="B152" i="22"/>
  <c r="C151" i="22"/>
  <c r="B151" i="22"/>
  <c r="M150" i="22"/>
  <c r="M151" i="22" s="1"/>
  <c r="J150" i="22"/>
  <c r="J151" i="22" s="1"/>
  <c r="C150" i="22"/>
  <c r="B150" i="22"/>
  <c r="M149" i="22"/>
  <c r="J149" i="22"/>
  <c r="C149" i="22"/>
  <c r="B149" i="22"/>
  <c r="M148" i="22"/>
  <c r="J148" i="22"/>
  <c r="C148" i="22"/>
  <c r="B148" i="22"/>
  <c r="C147" i="22"/>
  <c r="B147" i="22"/>
  <c r="M146" i="22"/>
  <c r="M147" i="22" s="1"/>
  <c r="J146" i="22"/>
  <c r="J147" i="22" s="1"/>
  <c r="C146" i="22"/>
  <c r="B146" i="22"/>
  <c r="C145" i="22"/>
  <c r="B145" i="22"/>
  <c r="M144" i="22"/>
  <c r="M145" i="22" s="1"/>
  <c r="J144" i="22"/>
  <c r="J145" i="22" s="1"/>
  <c r="C144" i="22"/>
  <c r="B144" i="22"/>
  <c r="M143" i="22"/>
  <c r="J143" i="22"/>
  <c r="C143" i="22"/>
  <c r="B143" i="22"/>
  <c r="C142" i="22"/>
  <c r="B142" i="22"/>
  <c r="A142" i="22" s="1"/>
  <c r="J141" i="22"/>
  <c r="J142" i="22" s="1"/>
  <c r="C141" i="22"/>
  <c r="B141" i="22"/>
  <c r="M140" i="22"/>
  <c r="M141" i="22" s="1"/>
  <c r="M142" i="22" s="1"/>
  <c r="J140" i="22"/>
  <c r="C140" i="22"/>
  <c r="B140" i="22"/>
  <c r="C139" i="22"/>
  <c r="B139" i="22"/>
  <c r="M138" i="22"/>
  <c r="M139" i="22" s="1"/>
  <c r="J138" i="22"/>
  <c r="J139" i="22" s="1"/>
  <c r="C138" i="22"/>
  <c r="B138" i="22"/>
  <c r="M137" i="22"/>
  <c r="J137" i="22"/>
  <c r="C137" i="22"/>
  <c r="B137" i="22"/>
  <c r="M136" i="22"/>
  <c r="J136" i="22"/>
  <c r="C136" i="22"/>
  <c r="B136" i="22"/>
  <c r="C135" i="22"/>
  <c r="B135" i="22"/>
  <c r="A135" i="22" s="1"/>
  <c r="C134" i="22"/>
  <c r="B134" i="22"/>
  <c r="C133" i="22"/>
  <c r="B133" i="22"/>
  <c r="M132" i="22"/>
  <c r="M133" i="22" s="1"/>
  <c r="M134" i="22" s="1"/>
  <c r="M135" i="22" s="1"/>
  <c r="J132" i="22"/>
  <c r="J133" i="22" s="1"/>
  <c r="J134" i="22" s="1"/>
  <c r="J135" i="22" s="1"/>
  <c r="C132" i="22"/>
  <c r="B132" i="22"/>
  <c r="M131" i="22"/>
  <c r="J131" i="22"/>
  <c r="C131" i="22"/>
  <c r="B131" i="22"/>
  <c r="C130" i="22"/>
  <c r="B130" i="22"/>
  <c r="C129" i="22"/>
  <c r="B129" i="22"/>
  <c r="M128" i="22"/>
  <c r="M129" i="22" s="1"/>
  <c r="M130" i="22" s="1"/>
  <c r="J128" i="22"/>
  <c r="J129" i="22" s="1"/>
  <c r="J130" i="22" s="1"/>
  <c r="C128" i="22"/>
  <c r="B128" i="22"/>
  <c r="C127" i="22"/>
  <c r="B127" i="22"/>
  <c r="A127" i="22" s="1"/>
  <c r="C126" i="22"/>
  <c r="B126" i="22"/>
  <c r="A126" i="22" s="1"/>
  <c r="C125" i="22"/>
  <c r="B125" i="22"/>
  <c r="A125" i="22" s="1"/>
  <c r="M124" i="22"/>
  <c r="M125" i="22" s="1"/>
  <c r="M126" i="22" s="1"/>
  <c r="M127" i="22" s="1"/>
  <c r="J124" i="22"/>
  <c r="J125" i="22" s="1"/>
  <c r="J126" i="22" s="1"/>
  <c r="J127" i="22" s="1"/>
  <c r="C124" i="22"/>
  <c r="B124" i="22"/>
  <c r="C123" i="22"/>
  <c r="B123" i="22"/>
  <c r="A123" i="22"/>
  <c r="C122" i="22"/>
  <c r="B122" i="22"/>
  <c r="C121" i="22"/>
  <c r="B121" i="22"/>
  <c r="C120" i="22"/>
  <c r="B120" i="22"/>
  <c r="M119" i="22"/>
  <c r="M120" i="22" s="1"/>
  <c r="M121" i="22" s="1"/>
  <c r="M122" i="22" s="1"/>
  <c r="M123" i="22" s="1"/>
  <c r="J119" i="22"/>
  <c r="J120" i="22" s="1"/>
  <c r="J121" i="22" s="1"/>
  <c r="J122" i="22" s="1"/>
  <c r="J123" i="22" s="1"/>
  <c r="C119" i="22"/>
  <c r="B119" i="22"/>
  <c r="M118" i="22"/>
  <c r="J118" i="22"/>
  <c r="C118" i="22"/>
  <c r="B118" i="22"/>
  <c r="C117" i="22"/>
  <c r="B117" i="22"/>
  <c r="J116" i="22"/>
  <c r="J117" i="22" s="1"/>
  <c r="C116" i="22"/>
  <c r="B116" i="22"/>
  <c r="J115" i="22"/>
  <c r="C115" i="22"/>
  <c r="B115" i="22"/>
  <c r="M114" i="22"/>
  <c r="M115" i="22" s="1"/>
  <c r="M116" i="22" s="1"/>
  <c r="M117" i="22" s="1"/>
  <c r="J114" i="22"/>
  <c r="C114" i="22"/>
  <c r="B114" i="22"/>
  <c r="C113" i="22"/>
  <c r="B113" i="22"/>
  <c r="C112" i="22"/>
  <c r="B112" i="22"/>
  <c r="C111" i="22"/>
  <c r="B111" i="22"/>
  <c r="C110" i="22"/>
  <c r="B110" i="22"/>
  <c r="C109" i="22"/>
  <c r="B109" i="22"/>
  <c r="J108" i="22"/>
  <c r="J109" i="22" s="1"/>
  <c r="J110" i="22" s="1"/>
  <c r="J111" i="22" s="1"/>
  <c r="J112" i="22" s="1"/>
  <c r="J113" i="22" s="1"/>
  <c r="C108" i="22"/>
  <c r="B108" i="22"/>
  <c r="C107" i="22"/>
  <c r="B107" i="22"/>
  <c r="C106" i="22"/>
  <c r="B106" i="22"/>
  <c r="J105" i="22"/>
  <c r="J106" i="22" s="1"/>
  <c r="J107" i="22" s="1"/>
  <c r="C105" i="22"/>
  <c r="B105" i="22"/>
  <c r="J104" i="22"/>
  <c r="C104" i="22"/>
  <c r="B104" i="22"/>
  <c r="C103" i="22"/>
  <c r="B103" i="22"/>
  <c r="J102" i="22"/>
  <c r="J103" i="22" s="1"/>
  <c r="C102" i="22"/>
  <c r="B102" i="22"/>
  <c r="C101" i="22"/>
  <c r="B101" i="22"/>
  <c r="C100" i="22"/>
  <c r="B100" i="22"/>
  <c r="C99" i="22"/>
  <c r="B99" i="22"/>
  <c r="C98" i="22"/>
  <c r="B98" i="22"/>
  <c r="C97" i="22"/>
  <c r="B97" i="22"/>
  <c r="C96" i="22"/>
  <c r="B96" i="22"/>
  <c r="C95" i="22"/>
  <c r="B95" i="22"/>
  <c r="C94" i="22"/>
  <c r="B94" i="22"/>
  <c r="J93" i="22"/>
  <c r="J94" i="22" s="1"/>
  <c r="J95" i="22" s="1"/>
  <c r="J96" i="22" s="1"/>
  <c r="J97" i="22" s="1"/>
  <c r="J98" i="22" s="1"/>
  <c r="J99" i="22" s="1"/>
  <c r="J100" i="22" s="1"/>
  <c r="J101" i="22" s="1"/>
  <c r="C93" i="22"/>
  <c r="B93" i="22"/>
  <c r="C92" i="22"/>
  <c r="B92" i="22"/>
  <c r="A92" i="22" s="1"/>
  <c r="J91" i="22"/>
  <c r="J92" i="22" s="1"/>
  <c r="C91" i="22"/>
  <c r="B91" i="22"/>
  <c r="J90" i="22"/>
  <c r="C90" i="22"/>
  <c r="B90" i="22"/>
  <c r="M89" i="22"/>
  <c r="M90" i="22" s="1"/>
  <c r="M91" i="22" s="1"/>
  <c r="M92" i="22" s="1"/>
  <c r="M93" i="22" s="1"/>
  <c r="M94" i="22" s="1"/>
  <c r="M95" i="22" s="1"/>
  <c r="M96" i="22" s="1"/>
  <c r="M97" i="22" s="1"/>
  <c r="M98" i="22" s="1"/>
  <c r="M99" i="22" s="1"/>
  <c r="M100" i="22" s="1"/>
  <c r="M101" i="22" s="1"/>
  <c r="M102" i="22" s="1"/>
  <c r="M103" i="22" s="1"/>
  <c r="M104" i="22" s="1"/>
  <c r="M105" i="22" s="1"/>
  <c r="M106" i="22" s="1"/>
  <c r="M107" i="22" s="1"/>
  <c r="M108" i="22" s="1"/>
  <c r="M109" i="22" s="1"/>
  <c r="M110" i="22" s="1"/>
  <c r="M111" i="22" s="1"/>
  <c r="M112" i="22" s="1"/>
  <c r="M113" i="22" s="1"/>
  <c r="J89" i="22"/>
  <c r="C89" i="22"/>
  <c r="B89" i="22"/>
  <c r="M88" i="22"/>
  <c r="J88" i="22"/>
  <c r="C88" i="22"/>
  <c r="B88" i="22"/>
  <c r="M87" i="22"/>
  <c r="J87" i="22"/>
  <c r="C87" i="22"/>
  <c r="B87" i="22"/>
  <c r="C86" i="22"/>
  <c r="B86" i="22"/>
  <c r="C85" i="22"/>
  <c r="B85" i="22"/>
  <c r="M84" i="22"/>
  <c r="M85" i="22" s="1"/>
  <c r="M86" i="22" s="1"/>
  <c r="J84" i="22"/>
  <c r="J85" i="22" s="1"/>
  <c r="J86" i="22" s="1"/>
  <c r="C84" i="22"/>
  <c r="B84" i="22"/>
  <c r="C83" i="22"/>
  <c r="B83" i="22"/>
  <c r="C82" i="22"/>
  <c r="B82" i="22"/>
  <c r="M81" i="22"/>
  <c r="M82" i="22" s="1"/>
  <c r="M83" i="22" s="1"/>
  <c r="J81" i="22"/>
  <c r="J82" i="22" s="1"/>
  <c r="J83" i="22" s="1"/>
  <c r="C81" i="22"/>
  <c r="B81" i="22"/>
  <c r="M80" i="22"/>
  <c r="J80" i="22"/>
  <c r="C80" i="22"/>
  <c r="B80" i="22"/>
  <c r="C79" i="22"/>
  <c r="B79" i="22"/>
  <c r="C78" i="22"/>
  <c r="B78" i="22"/>
  <c r="C77" i="22"/>
  <c r="B77" i="22"/>
  <c r="M76" i="22"/>
  <c r="M77" i="22" s="1"/>
  <c r="M78" i="22" s="1"/>
  <c r="M79" i="22" s="1"/>
  <c r="J76" i="22"/>
  <c r="J77" i="22" s="1"/>
  <c r="J78" i="22" s="1"/>
  <c r="J79" i="22" s="1"/>
  <c r="C76" i="22"/>
  <c r="B76" i="22"/>
  <c r="M75" i="22"/>
  <c r="J75" i="22"/>
  <c r="C75" i="22"/>
  <c r="B75" i="22"/>
  <c r="M74" i="22"/>
  <c r="J74" i="22"/>
  <c r="C74" i="22"/>
  <c r="B74" i="22"/>
  <c r="C73" i="22"/>
  <c r="B73" i="22"/>
  <c r="M72" i="22"/>
  <c r="M73" i="22" s="1"/>
  <c r="J72" i="22"/>
  <c r="J73" i="22" s="1"/>
  <c r="C72" i="22"/>
  <c r="B72" i="22"/>
  <c r="M71" i="22"/>
  <c r="C71" i="22"/>
  <c r="B71" i="22"/>
  <c r="C70" i="22"/>
  <c r="B70" i="22"/>
  <c r="M69" i="22"/>
  <c r="M70" i="22" s="1"/>
  <c r="J69" i="22"/>
  <c r="J70" i="22" s="1"/>
  <c r="J71" i="22" s="1"/>
  <c r="C69" i="22"/>
  <c r="B69" i="22"/>
  <c r="C68" i="22"/>
  <c r="B68" i="22"/>
  <c r="A68" i="22" s="1"/>
  <c r="C67" i="22"/>
  <c r="B67" i="22"/>
  <c r="A67" i="22" s="1"/>
  <c r="J66" i="22"/>
  <c r="J67" i="22" s="1"/>
  <c r="J68" i="22" s="1"/>
  <c r="C66" i="22"/>
  <c r="B66" i="22"/>
  <c r="A66" i="22" s="1"/>
  <c r="J65" i="22"/>
  <c r="C65" i="22"/>
  <c r="B65" i="22"/>
  <c r="J64" i="22"/>
  <c r="C64" i="22"/>
  <c r="B64" i="22"/>
  <c r="J63" i="22"/>
  <c r="C63" i="22"/>
  <c r="B63" i="22"/>
  <c r="M62" i="22"/>
  <c r="M63" i="22" s="1"/>
  <c r="M64" i="22" s="1"/>
  <c r="M65" i="22" s="1"/>
  <c r="M66" i="22" s="1"/>
  <c r="M67" i="22" s="1"/>
  <c r="M68" i="22" s="1"/>
  <c r="J62" i="22"/>
  <c r="C62" i="22"/>
  <c r="B62" i="22"/>
  <c r="M61" i="22"/>
  <c r="J61" i="22"/>
  <c r="C61" i="22"/>
  <c r="B61" i="22"/>
  <c r="M60" i="22"/>
  <c r="C60" i="22"/>
  <c r="B60" i="22"/>
  <c r="C59" i="22"/>
  <c r="B59" i="22"/>
  <c r="C58" i="22"/>
  <c r="B58" i="22"/>
  <c r="J57" i="22"/>
  <c r="J58" i="22" s="1"/>
  <c r="J59" i="22" s="1"/>
  <c r="J60" i="22" s="1"/>
  <c r="C57" i="22"/>
  <c r="B57" i="22"/>
  <c r="M56" i="22"/>
  <c r="M57" i="22" s="1"/>
  <c r="M58" i="22" s="1"/>
  <c r="M59" i="22" s="1"/>
  <c r="J56" i="22"/>
  <c r="C56" i="22"/>
  <c r="B56" i="22"/>
  <c r="C55" i="22"/>
  <c r="B55" i="22"/>
  <c r="A55" i="22"/>
  <c r="M54" i="22"/>
  <c r="M55" i="22" s="1"/>
  <c r="J54" i="22"/>
  <c r="J55" i="22" s="1"/>
  <c r="C54" i="22"/>
  <c r="B54" i="22"/>
  <c r="C53" i="22"/>
  <c r="B53" i="22"/>
  <c r="M52" i="22"/>
  <c r="M53" i="22" s="1"/>
  <c r="J52" i="22"/>
  <c r="J53" i="22" s="1"/>
  <c r="C52" i="22"/>
  <c r="B52" i="22"/>
  <c r="C51" i="22"/>
  <c r="B51" i="22"/>
  <c r="A51" i="22"/>
  <c r="M50" i="22"/>
  <c r="M51" i="22" s="1"/>
  <c r="J50" i="22"/>
  <c r="J51" i="22" s="1"/>
  <c r="C50" i="22"/>
  <c r="B50" i="22"/>
  <c r="C49" i="22"/>
  <c r="B49" i="22"/>
  <c r="A49" i="22" s="1"/>
  <c r="C48" i="22"/>
  <c r="B48" i="22"/>
  <c r="A48" i="22" s="1"/>
  <c r="C47" i="22"/>
  <c r="B47" i="22"/>
  <c r="A47" i="22" s="1"/>
  <c r="M46" i="22"/>
  <c r="M47" i="22" s="1"/>
  <c r="M48" i="22" s="1"/>
  <c r="M49" i="22" s="1"/>
  <c r="J46" i="22"/>
  <c r="J47" i="22" s="1"/>
  <c r="J48" i="22" s="1"/>
  <c r="J49" i="22" s="1"/>
  <c r="C46" i="22"/>
  <c r="B46" i="22"/>
  <c r="C45" i="22"/>
  <c r="B45" i="22"/>
  <c r="A45" i="22"/>
  <c r="C44" i="22"/>
  <c r="B44" i="22"/>
  <c r="A44" i="22" s="1"/>
  <c r="J43" i="22"/>
  <c r="J44" i="22" s="1"/>
  <c r="J45" i="22" s="1"/>
  <c r="C43" i="22"/>
  <c r="B43" i="22"/>
  <c r="C42" i="22"/>
  <c r="B42" i="22"/>
  <c r="C41" i="22"/>
  <c r="B41" i="22"/>
  <c r="M40" i="22"/>
  <c r="M41" i="22" s="1"/>
  <c r="M42" i="22" s="1"/>
  <c r="M43" i="22" s="1"/>
  <c r="M44" i="22" s="1"/>
  <c r="M45" i="22" s="1"/>
  <c r="J40" i="22"/>
  <c r="J41" i="22" s="1"/>
  <c r="J42" i="22" s="1"/>
  <c r="C40" i="22"/>
  <c r="B40" i="22"/>
  <c r="M39" i="22"/>
  <c r="J39" i="22"/>
  <c r="C39" i="22"/>
  <c r="B39" i="22"/>
  <c r="M38" i="22"/>
  <c r="J38" i="22"/>
  <c r="C38" i="22"/>
  <c r="B38" i="22"/>
  <c r="C37" i="22"/>
  <c r="B37" i="22"/>
  <c r="J36" i="22"/>
  <c r="J37" i="22" s="1"/>
  <c r="C36" i="22"/>
  <c r="B36" i="22"/>
  <c r="C35" i="22"/>
  <c r="B35" i="22"/>
  <c r="M34" i="22"/>
  <c r="M35" i="22" s="1"/>
  <c r="M36" i="22" s="1"/>
  <c r="M37" i="22" s="1"/>
  <c r="J34" i="22"/>
  <c r="J35" i="22" s="1"/>
  <c r="C34" i="22"/>
  <c r="B34" i="22"/>
  <c r="C33" i="22"/>
  <c r="B33" i="22"/>
  <c r="J32" i="22"/>
  <c r="J33" i="22" s="1"/>
  <c r="C32" i="22"/>
  <c r="B32" i="22"/>
  <c r="M31" i="22"/>
  <c r="M32" i="22" s="1"/>
  <c r="M33" i="22" s="1"/>
  <c r="J31" i="22"/>
  <c r="C31" i="22"/>
  <c r="B31" i="22"/>
  <c r="J30" i="22"/>
  <c r="C30" i="22"/>
  <c r="B30" i="22"/>
  <c r="J29" i="22"/>
  <c r="C29" i="22"/>
  <c r="B29" i="22"/>
  <c r="C28" i="22"/>
  <c r="B28" i="22"/>
  <c r="C27" i="22"/>
  <c r="B27" i="22"/>
  <c r="C26" i="22"/>
  <c r="B26" i="22"/>
  <c r="C25" i="22"/>
  <c r="B25" i="22"/>
  <c r="C24" i="22"/>
  <c r="B24" i="22"/>
  <c r="M23" i="22"/>
  <c r="M24" i="22" s="1"/>
  <c r="M25" i="22" s="1"/>
  <c r="M26" i="22" s="1"/>
  <c r="M27" i="22" s="1"/>
  <c r="M28" i="22" s="1"/>
  <c r="M29" i="22" s="1"/>
  <c r="M30" i="22" s="1"/>
  <c r="J23" i="22"/>
  <c r="J24" i="22" s="1"/>
  <c r="J25" i="22" s="1"/>
  <c r="J26" i="22" s="1"/>
  <c r="J27" i="22" s="1"/>
  <c r="J28" i="22" s="1"/>
  <c r="C23" i="22"/>
  <c r="B23" i="22"/>
  <c r="M22" i="22"/>
  <c r="J22" i="22"/>
  <c r="C22" i="22"/>
  <c r="B22" i="22"/>
  <c r="M21" i="22"/>
  <c r="J21" i="22"/>
  <c r="C21" i="22"/>
  <c r="B21" i="22"/>
  <c r="J20" i="22"/>
  <c r="C20" i="22"/>
  <c r="B20" i="22"/>
  <c r="J19" i="22"/>
  <c r="B19" i="22"/>
  <c r="M18" i="22"/>
  <c r="M19" i="22" s="1"/>
  <c r="M20" i="22" s="1"/>
  <c r="J18" i="22"/>
  <c r="B18" i="22"/>
  <c r="C17" i="22"/>
  <c r="B17" i="22"/>
  <c r="C16" i="22"/>
  <c r="B16" i="22"/>
  <c r="C15" i="22"/>
  <c r="B15" i="22"/>
  <c r="M14" i="22"/>
  <c r="M15" i="22" s="1"/>
  <c r="M16" i="22" s="1"/>
  <c r="M17" i="22" s="1"/>
  <c r="J14" i="22"/>
  <c r="J15" i="22" s="1"/>
  <c r="J16" i="22" s="1"/>
  <c r="J17" i="22" s="1"/>
  <c r="C14" i="22"/>
  <c r="B14" i="22"/>
  <c r="C13" i="22"/>
  <c r="B13" i="22"/>
  <c r="C12" i="22"/>
  <c r="B12" i="22"/>
  <c r="M11" i="22"/>
  <c r="M12" i="22" s="1"/>
  <c r="M13" i="22" s="1"/>
  <c r="J11" i="22"/>
  <c r="J12" i="22" s="1"/>
  <c r="J13" i="22" s="1"/>
  <c r="C11" i="22"/>
  <c r="B11" i="22"/>
  <c r="M10" i="22"/>
  <c r="J10" i="22"/>
  <c r="C10" i="22"/>
  <c r="B10" i="22"/>
  <c r="C9" i="22"/>
  <c r="B9" i="22"/>
  <c r="J8" i="22"/>
  <c r="J9" i="22" s="1"/>
  <c r="C8" i="22"/>
  <c r="B8" i="22"/>
  <c r="M7" i="22"/>
  <c r="M8" i="22" s="1"/>
  <c r="M9" i="22" s="1"/>
  <c r="J7" i="22"/>
  <c r="C7" i="22"/>
  <c r="B7" i="22"/>
  <c r="C6" i="22"/>
  <c r="B6" i="22"/>
  <c r="M5" i="22"/>
  <c r="M6" i="22" s="1"/>
  <c r="J5" i="22"/>
  <c r="J6" i="22" s="1"/>
  <c r="C5" i="22"/>
  <c r="B5" i="22"/>
  <c r="AF4" i="22"/>
  <c r="M4" i="22"/>
  <c r="J4" i="22"/>
  <c r="C4" i="22"/>
  <c r="B4" i="22"/>
  <c r="AF10" i="22" l="1"/>
  <c r="A23" i="22"/>
  <c r="A22" i="22"/>
  <c r="A50" i="22"/>
  <c r="A13" i="22"/>
  <c r="A18" i="22"/>
  <c r="A29" i="22"/>
  <c r="A14" i="22"/>
  <c r="A32" i="22"/>
  <c r="A43" i="22"/>
  <c r="A57" i="22"/>
  <c r="AI82" i="22"/>
  <c r="A7" i="22"/>
  <c r="AD4" i="22"/>
  <c r="AG4" i="22"/>
  <c r="A6" i="22"/>
  <c r="A16" i="22"/>
  <c r="AI4" i="22"/>
  <c r="A12" i="22"/>
  <c r="A40" i="22"/>
  <c r="A17" i="22"/>
  <c r="AE10" i="22"/>
  <c r="AI12" i="22"/>
  <c r="AE13" i="22"/>
  <c r="AI15" i="22"/>
  <c r="AI5" i="22"/>
  <c r="AD6" i="22"/>
  <c r="AF8" i="22"/>
  <c r="AD14" i="22"/>
  <c r="AI16" i="22"/>
  <c r="AE17" i="22"/>
  <c r="AG20" i="22"/>
  <c r="AG23" i="22"/>
  <c r="AF28" i="22"/>
  <c r="A30" i="22"/>
  <c r="AF32" i="22"/>
  <c r="A35" i="22"/>
  <c r="AI37" i="22"/>
  <c r="AF39" i="22"/>
  <c r="AF40" i="22"/>
  <c r="AG41" i="22"/>
  <c r="AE42" i="22"/>
  <c r="AE43" i="22"/>
  <c r="AD44" i="22"/>
  <c r="AF54" i="22"/>
  <c r="AI58" i="22"/>
  <c r="AG76" i="22"/>
  <c r="AF17" i="22"/>
  <c r="A19" i="22"/>
  <c r="AD21" i="22"/>
  <c r="AD24" i="22"/>
  <c r="AI27" i="22"/>
  <c r="AG28" i="22"/>
  <c r="AG32" i="22"/>
  <c r="AE33" i="22"/>
  <c r="AG39" i="22"/>
  <c r="AF42" i="22"/>
  <c r="AE44" i="22"/>
  <c r="AE45" i="22"/>
  <c r="AE46" i="22"/>
  <c r="AD47" i="22"/>
  <c r="AD48" i="22"/>
  <c r="AF53" i="22"/>
  <c r="AF60" i="22"/>
  <c r="AE66" i="22"/>
  <c r="AE71" i="22"/>
  <c r="A84" i="22"/>
  <c r="AI30" i="22"/>
  <c r="AE31" i="22"/>
  <c r="A33" i="22"/>
  <c r="AI34" i="22"/>
  <c r="AG36" i="22"/>
  <c r="AD37" i="22"/>
  <c r="A4" i="22"/>
  <c r="AF5" i="22"/>
  <c r="AE6" i="22"/>
  <c r="AG8" i="22"/>
  <c r="AI10" i="22"/>
  <c r="AD11" i="22"/>
  <c r="AI13" i="22"/>
  <c r="AF14" i="22"/>
  <c r="A5" i="22"/>
  <c r="AF6" i="22"/>
  <c r="AG14" i="22"/>
  <c r="AG17" i="22"/>
  <c r="AD18" i="22"/>
  <c r="AI20" i="22"/>
  <c r="AE21" i="22"/>
  <c r="A36" i="22"/>
  <c r="AI41" i="22"/>
  <c r="AI43" i="22"/>
  <c r="AF44" i="22"/>
  <c r="AG45" i="22"/>
  <c r="AF46" i="22"/>
  <c r="AE47" i="22"/>
  <c r="AG48" i="22"/>
  <c r="AD49" i="22"/>
  <c r="AD51" i="22"/>
  <c r="AD52" i="22"/>
  <c r="AG53" i="22"/>
  <c r="A56" i="22"/>
  <c r="A72" i="22"/>
  <c r="AE11" i="22"/>
  <c r="AI23" i="22"/>
  <c r="AF24" i="22"/>
  <c r="A26" i="22"/>
  <c r="AE29" i="22"/>
  <c r="A31" i="22"/>
  <c r="AF33" i="22"/>
  <c r="AE4" i="22"/>
  <c r="AH4" i="22" s="1"/>
  <c r="AG6" i="22"/>
  <c r="AI8" i="22"/>
  <c r="AD9" i="22"/>
  <c r="A10" i="22"/>
  <c r="AF11" i="22"/>
  <c r="AE18" i="22"/>
  <c r="AF21" i="22"/>
  <c r="AG24" i="22"/>
  <c r="AF29" i="22"/>
  <c r="AG33" i="22"/>
  <c r="AD34" i="22"/>
  <c r="A37" i="22"/>
  <c r="AI39" i="22"/>
  <c r="AG44" i="22"/>
  <c r="AG46" i="22"/>
  <c r="AG47" i="22"/>
  <c r="AE49" i="22"/>
  <c r="AD50" i="22"/>
  <c r="AE51" i="22"/>
  <c r="AF52" i="22"/>
  <c r="AD57" i="22"/>
  <c r="AG69" i="22"/>
  <c r="A75" i="22"/>
  <c r="AI33" i="22"/>
  <c r="AE34" i="22"/>
  <c r="A38" i="22"/>
  <c r="AI47" i="22"/>
  <c r="AI48" i="22"/>
  <c r="AF49" i="22"/>
  <c r="AF50" i="22"/>
  <c r="AF51" i="22"/>
  <c r="AI53" i="22"/>
  <c r="AI57" i="22"/>
  <c r="A61" i="22"/>
  <c r="AD62" i="22"/>
  <c r="A81" i="22"/>
  <c r="AI11" i="22"/>
  <c r="AE12" i="22"/>
  <c r="AE15" i="22"/>
  <c r="AG18" i="22"/>
  <c r="AD19" i="22"/>
  <c r="AI21" i="22"/>
  <c r="AD22" i="22"/>
  <c r="AH22" i="22" s="1"/>
  <c r="AI24" i="22"/>
  <c r="AE25" i="22"/>
  <c r="AE30" i="22"/>
  <c r="AF34" i="22"/>
  <c r="AD35" i="22"/>
  <c r="AH35" i="22" s="1"/>
  <c r="A39" i="22"/>
  <c r="AI46" i="22"/>
  <c r="AG49" i="22"/>
  <c r="AI50" i="22"/>
  <c r="AG51" i="22"/>
  <c r="AD59" i="22"/>
  <c r="AF25" i="22"/>
  <c r="AD26" i="22"/>
  <c r="A28" i="22"/>
  <c r="AI29" i="22"/>
  <c r="AF30" i="22"/>
  <c r="AG34" i="22"/>
  <c r="AE35" i="22"/>
  <c r="AD36" i="22"/>
  <c r="AI49" i="22"/>
  <c r="AI51" i="22"/>
  <c r="AD56" i="22"/>
  <c r="AE59" i="22"/>
  <c r="A63" i="22"/>
  <c r="AG12" i="22"/>
  <c r="AG15" i="22"/>
  <c r="AI18" i="22"/>
  <c r="AG19" i="22"/>
  <c r="AF22" i="22"/>
  <c r="AG25" i="22"/>
  <c r="AE26" i="22"/>
  <c r="AD31" i="22"/>
  <c r="AG35" i="22"/>
  <c r="AF36" i="22"/>
  <c r="A41" i="22"/>
  <c r="A42" i="22"/>
  <c r="A54" i="22"/>
  <c r="AE56" i="22"/>
  <c r="AG59" i="22"/>
  <c r="AE70" i="22"/>
  <c r="AI85" i="22"/>
  <c r="A27" i="22"/>
  <c r="AG29" i="22"/>
  <c r="AD30" i="22"/>
  <c r="AI6" i="22"/>
  <c r="AD7" i="22"/>
  <c r="A8" i="22"/>
  <c r="AF9" i="22"/>
  <c r="AE7" i="22"/>
  <c r="AG9" i="22"/>
  <c r="AF12" i="22"/>
  <c r="AF15" i="22"/>
  <c r="AE19" i="22"/>
  <c r="AE22" i="22"/>
  <c r="AD5" i="22"/>
  <c r="AF7" i="22"/>
  <c r="AE5" i="22"/>
  <c r="AG7" i="22"/>
  <c r="AI9" i="22"/>
  <c r="AD10" i="22"/>
  <c r="AH10" i="22" s="1"/>
  <c r="A11" i="22"/>
  <c r="AD13" i="22"/>
  <c r="AD16" i="22"/>
  <c r="A21" i="22"/>
  <c r="AG22" i="22"/>
  <c r="A24" i="22"/>
  <c r="AI25" i="22"/>
  <c r="AF26" i="22"/>
  <c r="AD27" i="22"/>
  <c r="AI35" i="22"/>
  <c r="AE55" i="22"/>
  <c r="AF56" i="22"/>
  <c r="A58" i="22"/>
  <c r="AI59" i="22"/>
  <c r="AE65" i="22"/>
  <c r="AE9" i="22"/>
  <c r="AG11" i="22"/>
  <c r="AD12" i="22"/>
  <c r="AI14" i="22"/>
  <c r="AD15" i="22"/>
  <c r="AH15" i="22" s="1"/>
  <c r="AI17" i="22"/>
  <c r="AF18" i="22"/>
  <c r="A20" i="22"/>
  <c r="AG21" i="22"/>
  <c r="AD25" i="22"/>
  <c r="A46" i="22"/>
  <c r="A52" i="22"/>
  <c r="A53" i="22"/>
  <c r="AE61" i="22"/>
  <c r="A71" i="22"/>
  <c r="AE16" i="22"/>
  <c r="AF13" i="22"/>
  <c r="AF16" i="22"/>
  <c r="AE20" i="22"/>
  <c r="AI22" i="22"/>
  <c r="AE23" i="22"/>
  <c r="AI26" i="22"/>
  <c r="AF27" i="22"/>
  <c r="AD32" i="22"/>
  <c r="AI36" i="22"/>
  <c r="AF37" i="22"/>
  <c r="AF38" i="22"/>
  <c r="AD39" i="22"/>
  <c r="AI55" i="22"/>
  <c r="AE58" i="22"/>
  <c r="A60" i="22"/>
  <c r="AI19" i="22"/>
  <c r="AD20" i="22"/>
  <c r="AH20" i="22" s="1"/>
  <c r="AD23" i="22"/>
  <c r="AE27" i="22"/>
  <c r="AG31" i="22"/>
  <c r="AE37" i="22"/>
  <c r="AD38" i="22"/>
  <c r="A252" i="22"/>
  <c r="A240" i="22"/>
  <c r="A235" i="22"/>
  <c r="A242" i="22"/>
  <c r="A230" i="22"/>
  <c r="A249" i="22"/>
  <c r="A237" i="22"/>
  <c r="A251" i="22"/>
  <c r="A239" i="22"/>
  <c r="A227" i="22"/>
  <c r="A246" i="22"/>
  <c r="A234" i="22"/>
  <c r="A253" i="22"/>
  <c r="A241" i="22"/>
  <c r="A255" i="22"/>
  <c r="A243" i="22"/>
  <c r="A238" i="22"/>
  <c r="A229" i="22"/>
  <c r="A192" i="22"/>
  <c r="A204" i="22"/>
  <c r="A225" i="22"/>
  <c r="A212" i="22"/>
  <c r="A183" i="22"/>
  <c r="A207" i="22"/>
  <c r="A219" i="22"/>
  <c r="A218" i="22"/>
  <c r="A206" i="22"/>
  <c r="A231" i="22"/>
  <c r="A222" i="22"/>
  <c r="A217" i="22"/>
  <c r="A216" i="22"/>
  <c r="A210" i="22"/>
  <c r="A250" i="22"/>
  <c r="A228" i="22"/>
  <c r="A214" i="22"/>
  <c r="A205" i="22"/>
  <c r="A202" i="22"/>
  <c r="A200" i="22"/>
  <c r="A196" i="22"/>
  <c r="A178" i="22"/>
  <c r="A150" i="22"/>
  <c r="A138" i="22"/>
  <c r="A190" i="22"/>
  <c r="A155" i="22"/>
  <c r="A162" i="22"/>
  <c r="A147" i="22"/>
  <c r="A169" i="22"/>
  <c r="A193" i="22"/>
  <c r="A184" i="22"/>
  <c r="A168" i="22"/>
  <c r="A181" i="22"/>
  <c r="A165" i="22"/>
  <c r="A177" i="22"/>
  <c r="A176" i="22"/>
  <c r="A175" i="22"/>
  <c r="A164" i="22"/>
  <c r="A111" i="22"/>
  <c r="A139" i="22"/>
  <c r="A100" i="22"/>
  <c r="A88" i="22"/>
  <c r="A114" i="22"/>
  <c r="A95" i="22"/>
  <c r="A83" i="22"/>
  <c r="A145" i="22"/>
  <c r="A124" i="22"/>
  <c r="A118" i="22"/>
  <c r="A113" i="22"/>
  <c r="A110" i="22"/>
  <c r="A97" i="22"/>
  <c r="A85" i="22"/>
  <c r="A148" i="22"/>
  <c r="A141" i="22"/>
  <c r="A104" i="22"/>
  <c r="A151" i="22"/>
  <c r="A157" i="22"/>
  <c r="A122" i="22"/>
  <c r="A133" i="22"/>
  <c r="A149" i="22"/>
  <c r="A136" i="22"/>
  <c r="A132" i="22"/>
  <c r="A130" i="22"/>
  <c r="A137" i="22"/>
  <c r="A129" i="22"/>
  <c r="A120" i="22"/>
  <c r="A154" i="22"/>
  <c r="A115" i="22"/>
  <c r="A108" i="22"/>
  <c r="A98" i="22"/>
  <c r="A87" i="22"/>
  <c r="A65" i="22"/>
  <c r="A62" i="22"/>
  <c r="A59" i="22"/>
  <c r="A77" i="22"/>
  <c r="A76" i="22"/>
  <c r="A69" i="22"/>
  <c r="A109" i="22"/>
  <c r="A99" i="22"/>
  <c r="A79" i="22"/>
  <c r="A74" i="22"/>
  <c r="A112" i="22"/>
  <c r="A86" i="22"/>
  <c r="A80" i="22"/>
  <c r="A73" i="22"/>
  <c r="A101" i="22"/>
  <c r="A89" i="22"/>
  <c r="AG5" i="22"/>
  <c r="AI7" i="22"/>
  <c r="AD8" i="22"/>
  <c r="A9" i="22"/>
  <c r="AF260" i="22"/>
  <c r="AI259" i="22"/>
  <c r="AF256" i="22"/>
  <c r="AI255" i="22"/>
  <c r="AG253" i="22"/>
  <c r="AE251" i="22"/>
  <c r="AF246" i="22"/>
  <c r="AD244" i="22"/>
  <c r="AI243" i="22"/>
  <c r="AG241" i="22"/>
  <c r="AE239" i="22"/>
  <c r="AF234" i="22"/>
  <c r="AD232" i="22"/>
  <c r="AI231" i="22"/>
  <c r="AG229" i="22"/>
  <c r="AE227" i="22"/>
  <c r="AF222" i="22"/>
  <c r="AD220" i="22"/>
  <c r="AI219" i="22"/>
  <c r="AG217" i="22"/>
  <c r="AE215" i="22"/>
  <c r="AF210" i="22"/>
  <c r="AD208" i="22"/>
  <c r="AI207" i="22"/>
  <c r="AG205" i="22"/>
  <c r="AE203" i="22"/>
  <c r="AF198" i="22"/>
  <c r="AD196" i="22"/>
  <c r="AI195" i="22"/>
  <c r="AG193" i="22"/>
  <c r="AE191" i="22"/>
  <c r="AE260" i="22"/>
  <c r="AE256" i="22"/>
  <c r="AF253" i="22"/>
  <c r="AD251" i="22"/>
  <c r="AI250" i="22"/>
  <c r="AG248" i="22"/>
  <c r="AE246" i="22"/>
  <c r="AF241" i="22"/>
  <c r="AD239" i="22"/>
  <c r="AI238" i="22"/>
  <c r="AG236" i="22"/>
  <c r="AE234" i="22"/>
  <c r="AD260" i="22"/>
  <c r="AH260" i="22" s="1"/>
  <c r="AG259" i="22"/>
  <c r="AD256" i="22"/>
  <c r="AG255" i="22"/>
  <c r="AE253" i="22"/>
  <c r="AF248" i="22"/>
  <c r="AD246" i="22"/>
  <c r="AH246" i="22" s="1"/>
  <c r="AI245" i="22"/>
  <c r="AG243" i="22"/>
  <c r="AE241" i="22"/>
  <c r="AF236" i="22"/>
  <c r="AH234" i="22"/>
  <c r="AI233" i="22"/>
  <c r="AG231" i="22"/>
  <c r="AE229" i="22"/>
  <c r="AF224" i="22"/>
  <c r="AD222" i="22"/>
  <c r="AI221" i="22"/>
  <c r="AG219" i="22"/>
  <c r="AE217" i="22"/>
  <c r="AF259" i="22"/>
  <c r="AI258" i="22"/>
  <c r="AF255" i="22"/>
  <c r="AD253" i="22"/>
  <c r="AI252" i="22"/>
  <c r="AG250" i="22"/>
  <c r="AE248" i="22"/>
  <c r="AF243" i="22"/>
  <c r="AD241" i="22"/>
  <c r="AI240" i="22"/>
  <c r="AG238" i="22"/>
  <c r="AE236" i="22"/>
  <c r="AF231" i="22"/>
  <c r="AD229" i="22"/>
  <c r="AI228" i="22"/>
  <c r="AG226" i="22"/>
  <c r="AE224" i="22"/>
  <c r="AE259" i="22"/>
  <c r="AE255" i="22"/>
  <c r="AF250" i="22"/>
  <c r="AD248" i="22"/>
  <c r="AI247" i="22"/>
  <c r="AG245" i="22"/>
  <c r="AE243" i="22"/>
  <c r="AF238" i="22"/>
  <c r="AD236" i="22"/>
  <c r="AH236" i="22" s="1"/>
  <c r="AI235" i="22"/>
  <c r="AG233" i="22"/>
  <c r="AE231" i="22"/>
  <c r="AD259" i="22"/>
  <c r="AG258" i="22"/>
  <c r="AD255" i="22"/>
  <c r="AI254" i="22"/>
  <c r="AG252" i="22"/>
  <c r="AE250" i="22"/>
  <c r="AF245" i="22"/>
  <c r="AD243" i="22"/>
  <c r="AI242" i="22"/>
  <c r="AG240" i="22"/>
  <c r="AE238" i="22"/>
  <c r="AF233" i="22"/>
  <c r="AD231" i="22"/>
  <c r="AI230" i="22"/>
  <c r="AG228" i="22"/>
  <c r="AE226" i="22"/>
  <c r="AF258" i="22"/>
  <c r="AI257" i="22"/>
  <c r="AF252" i="22"/>
  <c r="AD250" i="22"/>
  <c r="AI249" i="22"/>
  <c r="AG247" i="22"/>
  <c r="AE245" i="22"/>
  <c r="AF240" i="22"/>
  <c r="AD238" i="22"/>
  <c r="AI237" i="22"/>
  <c r="AG235" i="22"/>
  <c r="AE233" i="22"/>
  <c r="AF228" i="22"/>
  <c r="AD226" i="22"/>
  <c r="AH226" i="22" s="1"/>
  <c r="AI225" i="22"/>
  <c r="AG223" i="22"/>
  <c r="AE221" i="22"/>
  <c r="AF216" i="22"/>
  <c r="AD214" i="22"/>
  <c r="AI213" i="22"/>
  <c r="AG211" i="22"/>
  <c r="AE209" i="22"/>
  <c r="AE258" i="22"/>
  <c r="AG254" i="22"/>
  <c r="AE252" i="22"/>
  <c r="AF247" i="22"/>
  <c r="AD245" i="22"/>
  <c r="AI244" i="22"/>
  <c r="AG242" i="22"/>
  <c r="AE240" i="22"/>
  <c r="AF235" i="22"/>
  <c r="AD233" i="22"/>
  <c r="AH233" i="22" s="1"/>
  <c r="AI232" i="22"/>
  <c r="AG230" i="22"/>
  <c r="AE228" i="22"/>
  <c r="AD258" i="22"/>
  <c r="AG257" i="22"/>
  <c r="AF254" i="22"/>
  <c r="AD252" i="22"/>
  <c r="AI251" i="22"/>
  <c r="AG249" i="22"/>
  <c r="AE247" i="22"/>
  <c r="AF242" i="22"/>
  <c r="AD240" i="22"/>
  <c r="AI239" i="22"/>
  <c r="AG237" i="22"/>
  <c r="AE235" i="22"/>
  <c r="AI260" i="22"/>
  <c r="AF257" i="22"/>
  <c r="AI256" i="22"/>
  <c r="AE254" i="22"/>
  <c r="AF249" i="22"/>
  <c r="AD247" i="22"/>
  <c r="AI246" i="22"/>
  <c r="AG244" i="22"/>
  <c r="AE242" i="22"/>
  <c r="AF237" i="22"/>
  <c r="AD235" i="22"/>
  <c r="AI234" i="22"/>
  <c r="AG232" i="22"/>
  <c r="AE230" i="22"/>
  <c r="AF225" i="22"/>
  <c r="AD223" i="22"/>
  <c r="AI222" i="22"/>
  <c r="AG220" i="22"/>
  <c r="AE218" i="22"/>
  <c r="AE257" i="22"/>
  <c r="AD254" i="22"/>
  <c r="AI253" i="22"/>
  <c r="AG251" i="22"/>
  <c r="AE249" i="22"/>
  <c r="AF244" i="22"/>
  <c r="AD242" i="22"/>
  <c r="AI241" i="22"/>
  <c r="AG239" i="22"/>
  <c r="AE237" i="22"/>
  <c r="AI227" i="22"/>
  <c r="AF226" i="22"/>
  <c r="AF220" i="22"/>
  <c r="AF219" i="22"/>
  <c r="AG218" i="22"/>
  <c r="AI217" i="22"/>
  <c r="AI216" i="22"/>
  <c r="AE211" i="22"/>
  <c r="AI210" i="22"/>
  <c r="AD207" i="22"/>
  <c r="AG206" i="22"/>
  <c r="AF203" i="22"/>
  <c r="AI202" i="22"/>
  <c r="AD200" i="22"/>
  <c r="AD197" i="22"/>
  <c r="AG190" i="22"/>
  <c r="AG187" i="22"/>
  <c r="AE185" i="22"/>
  <c r="AF180" i="22"/>
  <c r="AD178" i="22"/>
  <c r="AI177" i="22"/>
  <c r="AG175" i="22"/>
  <c r="AE173" i="22"/>
  <c r="AF168" i="22"/>
  <c r="AD166" i="22"/>
  <c r="AI165" i="22"/>
  <c r="AG163" i="22"/>
  <c r="AE161" i="22"/>
  <c r="AD257" i="22"/>
  <c r="AG246" i="22"/>
  <c r="AD237" i="22"/>
  <c r="AG227" i="22"/>
  <c r="AG221" i="22"/>
  <c r="AE220" i="22"/>
  <c r="AE219" i="22"/>
  <c r="AF218" i="22"/>
  <c r="AD211" i="22"/>
  <c r="AH211" i="22" s="1"/>
  <c r="AF206" i="22"/>
  <c r="AI205" i="22"/>
  <c r="AD203" i="22"/>
  <c r="AH203" i="22" s="1"/>
  <c r="AG199" i="22"/>
  <c r="AG196" i="22"/>
  <c r="AF193" i="22"/>
  <c r="AF190" i="22"/>
  <c r="AF187" i="22"/>
  <c r="AD185" i="22"/>
  <c r="AI184" i="22"/>
  <c r="AG182" i="22"/>
  <c r="AE180" i="22"/>
  <c r="AF175" i="22"/>
  <c r="AD173" i="22"/>
  <c r="AI172" i="22"/>
  <c r="AG170" i="22"/>
  <c r="AE168" i="22"/>
  <c r="AF251" i="22"/>
  <c r="AG234" i="22"/>
  <c r="AF227" i="22"/>
  <c r="AG222" i="22"/>
  <c r="AF221" i="22"/>
  <c r="AD219" i="22"/>
  <c r="AD218" i="22"/>
  <c r="AF217" i="22"/>
  <c r="AG216" i="22"/>
  <c r="AI215" i="22"/>
  <c r="AI214" i="22"/>
  <c r="AG210" i="22"/>
  <c r="AE206" i="22"/>
  <c r="AG202" i="22"/>
  <c r="AF199" i="22"/>
  <c r="AF196" i="22"/>
  <c r="AE193" i="22"/>
  <c r="AI192" i="22"/>
  <c r="AE190" i="22"/>
  <c r="AI189" i="22"/>
  <c r="AE187" i="22"/>
  <c r="AG260" i="22"/>
  <c r="AI248" i="22"/>
  <c r="AF239" i="22"/>
  <c r="AD227" i="22"/>
  <c r="AH227" i="22" s="1"/>
  <c r="AI223" i="22"/>
  <c r="AE222" i="22"/>
  <c r="AD221" i="22"/>
  <c r="AD217" i="22"/>
  <c r="AH217" i="22" s="1"/>
  <c r="AE216" i="22"/>
  <c r="AG215" i="22"/>
  <c r="AG214" i="22"/>
  <c r="AE210" i="22"/>
  <c r="AI209" i="22"/>
  <c r="AD206" i="22"/>
  <c r="AF205" i="22"/>
  <c r="AF202" i="22"/>
  <c r="AE199" i="22"/>
  <c r="AE196" i="22"/>
  <c r="AD193" i="22"/>
  <c r="AD190" i="22"/>
  <c r="AD187" i="22"/>
  <c r="AI186" i="22"/>
  <c r="AG184" i="22"/>
  <c r="AE182" i="22"/>
  <c r="AG256" i="22"/>
  <c r="AF223" i="22"/>
  <c r="AD216" i="22"/>
  <c r="AF215" i="22"/>
  <c r="AF214" i="22"/>
  <c r="AG213" i="22"/>
  <c r="AD210" i="22"/>
  <c r="AE205" i="22"/>
  <c r="AI204" i="22"/>
  <c r="AE202" i="22"/>
  <c r="AI201" i="22"/>
  <c r="AD199" i="22"/>
  <c r="AI198" i="22"/>
  <c r="AG195" i="22"/>
  <c r="AG192" i="22"/>
  <c r="AG189" i="22"/>
  <c r="AF184" i="22"/>
  <c r="AD182" i="22"/>
  <c r="AI181" i="22"/>
  <c r="AG179" i="22"/>
  <c r="AE177" i="22"/>
  <c r="AI236" i="22"/>
  <c r="AD228" i="22"/>
  <c r="AH228" i="22" s="1"/>
  <c r="AE223" i="22"/>
  <c r="AD215" i="22"/>
  <c r="AE214" i="22"/>
  <c r="AF213" i="22"/>
  <c r="AG209" i="22"/>
  <c r="AI208" i="22"/>
  <c r="AI229" i="22"/>
  <c r="AE213" i="22"/>
  <c r="AI212" i="22"/>
  <c r="AF209" i="22"/>
  <c r="AG204" i="22"/>
  <c r="AG201" i="22"/>
  <c r="AG198" i="22"/>
  <c r="AE195" i="22"/>
  <c r="AI194" i="22"/>
  <c r="AE192" i="22"/>
  <c r="AE189" i="22"/>
  <c r="AF186" i="22"/>
  <c r="AD184" i="22"/>
  <c r="AI183" i="22"/>
  <c r="AG181" i="22"/>
  <c r="AE179" i="22"/>
  <c r="AE244" i="22"/>
  <c r="AI224" i="22"/>
  <c r="AD213" i="22"/>
  <c r="AG212" i="22"/>
  <c r="AD209" i="22"/>
  <c r="AH209" i="22" s="1"/>
  <c r="AG208" i="22"/>
  <c r="AF204" i="22"/>
  <c r="AF201" i="22"/>
  <c r="AE198" i="22"/>
  <c r="AI197" i="22"/>
  <c r="AD195" i="22"/>
  <c r="AD192" i="22"/>
  <c r="AI191" i="22"/>
  <c r="AD189" i="22"/>
  <c r="AH189" i="22" s="1"/>
  <c r="AI188" i="22"/>
  <c r="AE186" i="22"/>
  <c r="AF229" i="22"/>
  <c r="AG224" i="22"/>
  <c r="AF212" i="22"/>
  <c r="AF208" i="22"/>
  <c r="AE204" i="22"/>
  <c r="AG225" i="22"/>
  <c r="AD224" i="22"/>
  <c r="AE212" i="22"/>
  <c r="AI211" i="22"/>
  <c r="AE208" i="22"/>
  <c r="AG207" i="22"/>
  <c r="AD204" i="22"/>
  <c r="AI203" i="22"/>
  <c r="AD201" i="22"/>
  <c r="AG200" i="22"/>
  <c r="AG197" i="22"/>
  <c r="AF194" i="22"/>
  <c r="AG191" i="22"/>
  <c r="AF188" i="22"/>
  <c r="AF183" i="22"/>
  <c r="AD181" i="22"/>
  <c r="AI180" i="22"/>
  <c r="AG178" i="22"/>
  <c r="AE176" i="22"/>
  <c r="AF171" i="22"/>
  <c r="AD169" i="22"/>
  <c r="AI168" i="22"/>
  <c r="AG166" i="22"/>
  <c r="AE164" i="22"/>
  <c r="AF159" i="22"/>
  <c r="AD157" i="22"/>
  <c r="AI156" i="22"/>
  <c r="AG154" i="22"/>
  <c r="AF232" i="22"/>
  <c r="AF230" i="22"/>
  <c r="AE225" i="22"/>
  <c r="AI220" i="22"/>
  <c r="AD212" i="22"/>
  <c r="AF207" i="22"/>
  <c r="AF200" i="22"/>
  <c r="AF197" i="22"/>
  <c r="AD249" i="22"/>
  <c r="AH249" i="22" s="1"/>
  <c r="AE232" i="22"/>
  <c r="AD230" i="22"/>
  <c r="AH230" i="22" s="1"/>
  <c r="AI226" i="22"/>
  <c r="AD225" i="22"/>
  <c r="AI218" i="22"/>
  <c r="AF211" i="22"/>
  <c r="AE207" i="22"/>
  <c r="AI206" i="22"/>
  <c r="AG203" i="22"/>
  <c r="AE200" i="22"/>
  <c r="AI199" i="22"/>
  <c r="AE197" i="22"/>
  <c r="AI196" i="22"/>
  <c r="AD194" i="22"/>
  <c r="AI193" i="22"/>
  <c r="AD191" i="22"/>
  <c r="AH191" i="22" s="1"/>
  <c r="AD188" i="22"/>
  <c r="AD205" i="22"/>
  <c r="AD202" i="22"/>
  <c r="AG186" i="22"/>
  <c r="AE169" i="22"/>
  <c r="AD162" i="22"/>
  <c r="AG161" i="22"/>
  <c r="AI160" i="22"/>
  <c r="AF157" i="22"/>
  <c r="AE154" i="22"/>
  <c r="AI153" i="22"/>
  <c r="AG151" i="22"/>
  <c r="AE149" i="22"/>
  <c r="AF144" i="22"/>
  <c r="AD142" i="22"/>
  <c r="AI141" i="22"/>
  <c r="AG139" i="22"/>
  <c r="AE137" i="22"/>
  <c r="AF132" i="22"/>
  <c r="AD130" i="22"/>
  <c r="AI129" i="22"/>
  <c r="AG127" i="22"/>
  <c r="AE125" i="22"/>
  <c r="AF195" i="22"/>
  <c r="AD186" i="22"/>
  <c r="AG180" i="22"/>
  <c r="AG168" i="22"/>
  <c r="AG167" i="22"/>
  <c r="AI166" i="22"/>
  <c r="AF161" i="22"/>
  <c r="AE157" i="22"/>
  <c r="AD154" i="22"/>
  <c r="AF151" i="22"/>
  <c r="AD149" i="22"/>
  <c r="AI148" i="22"/>
  <c r="AG146" i="22"/>
  <c r="AE144" i="22"/>
  <c r="AF139" i="22"/>
  <c r="AD137" i="22"/>
  <c r="AH137" i="22" s="1"/>
  <c r="AI136" i="22"/>
  <c r="AG134" i="22"/>
  <c r="AE132" i="22"/>
  <c r="AE184" i="22"/>
  <c r="AF181" i="22"/>
  <c r="AD180" i="22"/>
  <c r="AH180" i="22" s="1"/>
  <c r="AD168" i="22"/>
  <c r="AF167" i="22"/>
  <c r="AG165" i="22"/>
  <c r="AD161" i="22"/>
  <c r="AG160" i="22"/>
  <c r="AG156" i="22"/>
  <c r="AG153" i="22"/>
  <c r="AE151" i="22"/>
  <c r="AF191" i="22"/>
  <c r="AE181" i="22"/>
  <c r="AI176" i="22"/>
  <c r="AI175" i="22"/>
  <c r="AI174" i="22"/>
  <c r="AE167" i="22"/>
  <c r="AF166" i="22"/>
  <c r="AF165" i="22"/>
  <c r="AI164" i="22"/>
  <c r="AF160" i="22"/>
  <c r="AF156" i="22"/>
  <c r="AF153" i="22"/>
  <c r="AD151" i="22"/>
  <c r="AI150" i="22"/>
  <c r="AG148" i="22"/>
  <c r="AE146" i="22"/>
  <c r="AF141" i="22"/>
  <c r="AD139" i="22"/>
  <c r="AI138" i="22"/>
  <c r="AG136" i="22"/>
  <c r="AE134" i="22"/>
  <c r="AF129" i="22"/>
  <c r="AD127" i="22"/>
  <c r="AI126" i="22"/>
  <c r="AG124" i="22"/>
  <c r="AE122" i="22"/>
  <c r="AF117" i="22"/>
  <c r="AD115" i="22"/>
  <c r="AI114" i="22"/>
  <c r="AG112" i="22"/>
  <c r="AE110" i="22"/>
  <c r="AF189" i="22"/>
  <c r="AI182" i="22"/>
  <c r="AG176" i="22"/>
  <c r="AG174" i="22"/>
  <c r="AD167" i="22"/>
  <c r="AE166" i="22"/>
  <c r="AE165" i="22"/>
  <c r="AE160" i="22"/>
  <c r="AI159" i="22"/>
  <c r="AE156" i="22"/>
  <c r="AI155" i="22"/>
  <c r="AE153" i="22"/>
  <c r="AF148" i="22"/>
  <c r="AD146" i="22"/>
  <c r="AI145" i="22"/>
  <c r="AG143" i="22"/>
  <c r="AE141" i="22"/>
  <c r="AF136" i="22"/>
  <c r="AD134" i="22"/>
  <c r="AI133" i="22"/>
  <c r="AG131" i="22"/>
  <c r="AE129" i="22"/>
  <c r="AF124" i="22"/>
  <c r="AD122" i="22"/>
  <c r="AH122" i="22" s="1"/>
  <c r="AI121" i="22"/>
  <c r="AG119" i="22"/>
  <c r="AE117" i="22"/>
  <c r="AE201" i="22"/>
  <c r="AF182" i="22"/>
  <c r="AI178" i="22"/>
  <c r="AG177" i="22"/>
  <c r="AF176" i="22"/>
  <c r="AE175" i="22"/>
  <c r="AF174" i="22"/>
  <c r="AI173" i="22"/>
  <c r="AD165" i="22"/>
  <c r="AH165" i="22" s="1"/>
  <c r="AG164" i="22"/>
  <c r="AI163" i="22"/>
  <c r="AD160" i="22"/>
  <c r="AH160" i="22" s="1"/>
  <c r="AD156" i="22"/>
  <c r="AD153" i="22"/>
  <c r="AI152" i="22"/>
  <c r="AG150" i="22"/>
  <c r="AE148" i="22"/>
  <c r="AI187" i="22"/>
  <c r="AI185" i="22"/>
  <c r="AF177" i="22"/>
  <c r="AD176" i="22"/>
  <c r="AD175" i="22"/>
  <c r="AE174" i="22"/>
  <c r="AG173" i="22"/>
  <c r="AG172" i="22"/>
  <c r="AD198" i="22"/>
  <c r="AG194" i="22"/>
  <c r="AG185" i="22"/>
  <c r="AF178" i="22"/>
  <c r="AD177" i="22"/>
  <c r="AH177" i="22" s="1"/>
  <c r="AD174" i="22"/>
  <c r="AF173" i="22"/>
  <c r="AF172" i="22"/>
  <c r="AI171" i="22"/>
  <c r="AD164" i="22"/>
  <c r="AH164" i="22" s="1"/>
  <c r="AF163" i="22"/>
  <c r="AI162" i="22"/>
  <c r="AE159" i="22"/>
  <c r="AI158" i="22"/>
  <c r="AF155" i="22"/>
  <c r="AG152" i="22"/>
  <c r="AE150" i="22"/>
  <c r="AF145" i="22"/>
  <c r="AD143" i="22"/>
  <c r="AI142" i="22"/>
  <c r="AG140" i="22"/>
  <c r="AE138" i="22"/>
  <c r="AE194" i="22"/>
  <c r="AF192" i="22"/>
  <c r="AF185" i="22"/>
  <c r="AG183" i="22"/>
  <c r="AE178" i="22"/>
  <c r="AE172" i="22"/>
  <c r="AI170" i="22"/>
  <c r="AI169" i="22"/>
  <c r="AE163" i="22"/>
  <c r="AD159" i="22"/>
  <c r="AH159" i="22" s="1"/>
  <c r="AG158" i="22"/>
  <c r="AE155" i="22"/>
  <c r="AI200" i="22"/>
  <c r="AI190" i="22"/>
  <c r="AE183" i="22"/>
  <c r="AI179" i="22"/>
  <c r="AD172" i="22"/>
  <c r="AH172" i="22" s="1"/>
  <c r="AG171" i="22"/>
  <c r="AF170" i="22"/>
  <c r="AD163" i="22"/>
  <c r="AG162" i="22"/>
  <c r="AF158" i="22"/>
  <c r="AI157" i="22"/>
  <c r="AD155" i="22"/>
  <c r="AH155" i="22" s="1"/>
  <c r="AI154" i="22"/>
  <c r="AE152" i="22"/>
  <c r="AF147" i="22"/>
  <c r="AD145" i="22"/>
  <c r="AI144" i="22"/>
  <c r="AG142" i="22"/>
  <c r="AE140" i="22"/>
  <c r="AG188" i="22"/>
  <c r="AD183" i="22"/>
  <c r="AH183" i="22" s="1"/>
  <c r="AF179" i="22"/>
  <c r="AE171" i="22"/>
  <c r="AE170" i="22"/>
  <c r="AG169" i="22"/>
  <c r="AF162" i="22"/>
  <c r="AE158" i="22"/>
  <c r="AD152" i="22"/>
  <c r="AI151" i="22"/>
  <c r="AG149" i="22"/>
  <c r="AE147" i="22"/>
  <c r="AE188" i="22"/>
  <c r="AD179" i="22"/>
  <c r="AH179" i="22" s="1"/>
  <c r="AD171" i="22"/>
  <c r="AD170" i="22"/>
  <c r="AF169" i="22"/>
  <c r="AI167" i="22"/>
  <c r="AE162" i="22"/>
  <c r="AI161" i="22"/>
  <c r="AD148" i="22"/>
  <c r="AD141" i="22"/>
  <c r="AH141" i="22" s="1"/>
  <c r="AI135" i="22"/>
  <c r="AG133" i="22"/>
  <c r="AE123" i="22"/>
  <c r="AI122" i="22"/>
  <c r="AI116" i="22"/>
  <c r="AD113" i="22"/>
  <c r="AG109" i="22"/>
  <c r="AF106" i="22"/>
  <c r="AD104" i="22"/>
  <c r="AI103" i="22"/>
  <c r="AG101" i="22"/>
  <c r="AE99" i="22"/>
  <c r="AF94" i="22"/>
  <c r="AD92" i="22"/>
  <c r="AI91" i="22"/>
  <c r="AG89" i="22"/>
  <c r="AE87" i="22"/>
  <c r="AF82" i="22"/>
  <c r="AD80" i="22"/>
  <c r="AI79" i="22"/>
  <c r="AG77" i="22"/>
  <c r="AE75" i="22"/>
  <c r="AI146" i="22"/>
  <c r="AF142" i="22"/>
  <c r="AG135" i="22"/>
  <c r="AI134" i="22"/>
  <c r="AF133" i="22"/>
  <c r="AI132" i="22"/>
  <c r="AI130" i="22"/>
  <c r="AI128" i="22"/>
  <c r="AD123" i="22"/>
  <c r="AG122" i="22"/>
  <c r="AG121" i="22"/>
  <c r="AG117" i="22"/>
  <c r="AF112" i="22"/>
  <c r="AF109" i="22"/>
  <c r="AE106" i="22"/>
  <c r="AF101" i="22"/>
  <c r="AD99" i="22"/>
  <c r="AI98" i="22"/>
  <c r="AG96" i="22"/>
  <c r="AE94" i="22"/>
  <c r="AF89" i="22"/>
  <c r="AD87" i="22"/>
  <c r="AI86" i="22"/>
  <c r="AG84" i="22"/>
  <c r="AE82" i="22"/>
  <c r="AG155" i="22"/>
  <c r="AF146" i="22"/>
  <c r="AI143" i="22"/>
  <c r="AE142" i="22"/>
  <c r="AF135" i="22"/>
  <c r="AF134" i="22"/>
  <c r="AE133" i="22"/>
  <c r="AI131" i="22"/>
  <c r="AF122" i="22"/>
  <c r="AF121" i="22"/>
  <c r="AI120" i="22"/>
  <c r="AD117" i="22"/>
  <c r="AG116" i="22"/>
  <c r="AE112" i="22"/>
  <c r="AI111" i="22"/>
  <c r="AE109" i="22"/>
  <c r="AI108" i="22"/>
  <c r="AD106" i="22"/>
  <c r="AH106" i="22" s="1"/>
  <c r="AI105" i="22"/>
  <c r="AG103" i="22"/>
  <c r="AE101" i="22"/>
  <c r="AF96" i="22"/>
  <c r="AD94" i="22"/>
  <c r="AI93" i="22"/>
  <c r="AG91" i="22"/>
  <c r="AE89" i="22"/>
  <c r="AF84" i="22"/>
  <c r="AD82" i="22"/>
  <c r="AI81" i="22"/>
  <c r="AG79" i="22"/>
  <c r="AG157" i="22"/>
  <c r="AI149" i="22"/>
  <c r="AF143" i="22"/>
  <c r="AI137" i="22"/>
  <c r="AE136" i="22"/>
  <c r="AE135" i="22"/>
  <c r="AD133" i="22"/>
  <c r="AG132" i="22"/>
  <c r="AF131" i="22"/>
  <c r="AG130" i="22"/>
  <c r="AG128" i="22"/>
  <c r="AE121" i="22"/>
  <c r="AF116" i="22"/>
  <c r="AI115" i="22"/>
  <c r="AD112" i="22"/>
  <c r="AH112" i="22" s="1"/>
  <c r="AD109" i="22"/>
  <c r="AF103" i="22"/>
  <c r="AD101" i="22"/>
  <c r="AI100" i="22"/>
  <c r="AG98" i="22"/>
  <c r="AE96" i="22"/>
  <c r="AF91" i="22"/>
  <c r="AD89" i="22"/>
  <c r="AH89" i="22" s="1"/>
  <c r="AI88" i="22"/>
  <c r="AG86" i="22"/>
  <c r="AE84" i="22"/>
  <c r="AF79" i="22"/>
  <c r="AD77" i="22"/>
  <c r="AI76" i="22"/>
  <c r="AG74" i="22"/>
  <c r="AE72" i="22"/>
  <c r="AF67" i="22"/>
  <c r="AD65" i="22"/>
  <c r="AI64" i="22"/>
  <c r="AG62" i="22"/>
  <c r="AE60" i="22"/>
  <c r="AG159" i="22"/>
  <c r="AF149" i="22"/>
  <c r="AE143" i="22"/>
  <c r="AG137" i="22"/>
  <c r="AD136" i="22"/>
  <c r="AH136" i="22" s="1"/>
  <c r="AD135" i="22"/>
  <c r="AH135" i="22" s="1"/>
  <c r="AD132" i="22"/>
  <c r="AH132" i="22" s="1"/>
  <c r="AE131" i="22"/>
  <c r="AF130" i="22"/>
  <c r="AG129" i="22"/>
  <c r="AF128" i="22"/>
  <c r="AI127" i="22"/>
  <c r="AD121" i="22"/>
  <c r="AG120" i="22"/>
  <c r="AE116" i="22"/>
  <c r="AG111" i="22"/>
  <c r="AG108" i="22"/>
  <c r="AG105" i="22"/>
  <c r="AE103" i="22"/>
  <c r="AF98" i="22"/>
  <c r="AD96" i="22"/>
  <c r="AH96" i="22" s="1"/>
  <c r="AI95" i="22"/>
  <c r="AG93" i="22"/>
  <c r="AE91" i="22"/>
  <c r="AF86" i="22"/>
  <c r="AD84" i="22"/>
  <c r="AH84" i="22" s="1"/>
  <c r="AI83" i="22"/>
  <c r="AG81" i="22"/>
  <c r="AE79" i="22"/>
  <c r="AG138" i="22"/>
  <c r="AF137" i="22"/>
  <c r="AD131" i="22"/>
  <c r="AH131" i="22" s="1"/>
  <c r="AE130" i="22"/>
  <c r="AD129" i="22"/>
  <c r="AH129" i="22" s="1"/>
  <c r="AE128" i="22"/>
  <c r="AG126" i="22"/>
  <c r="AF120" i="22"/>
  <c r="AI119" i="22"/>
  <c r="AD116" i="22"/>
  <c r="AH116" i="22" s="1"/>
  <c r="AG115" i="22"/>
  <c r="AF111" i="22"/>
  <c r="AF108" i="22"/>
  <c r="AF105" i="22"/>
  <c r="AD103" i="22"/>
  <c r="AI102" i="22"/>
  <c r="AG100" i="22"/>
  <c r="AE98" i="22"/>
  <c r="AF93" i="22"/>
  <c r="AD91" i="22"/>
  <c r="AI90" i="22"/>
  <c r="AG88" i="22"/>
  <c r="AE86" i="22"/>
  <c r="AI147" i="22"/>
  <c r="AG144" i="22"/>
  <c r="AF138" i="22"/>
  <c r="AD128" i="22"/>
  <c r="AF127" i="22"/>
  <c r="AF126" i="22"/>
  <c r="AI125" i="22"/>
  <c r="AE120" i="22"/>
  <c r="AF119" i="22"/>
  <c r="AI118" i="22"/>
  <c r="AF115" i="22"/>
  <c r="AG114" i="22"/>
  <c r="AE111" i="22"/>
  <c r="AF154" i="22"/>
  <c r="AF152" i="22"/>
  <c r="AG147" i="22"/>
  <c r="AD144" i="22"/>
  <c r="AI139" i="22"/>
  <c r="AD138" i="22"/>
  <c r="AE127" i="22"/>
  <c r="AE126" i="22"/>
  <c r="AD120" i="22"/>
  <c r="AE119" i="22"/>
  <c r="AE115" i="22"/>
  <c r="AF114" i="22"/>
  <c r="AI113" i="22"/>
  <c r="AD111" i="22"/>
  <c r="AH111" i="22" s="1"/>
  <c r="AI110" i="22"/>
  <c r="AD108" i="22"/>
  <c r="AG107" i="22"/>
  <c r="AD105" i="22"/>
  <c r="AI104" i="22"/>
  <c r="AG102" i="22"/>
  <c r="AE100" i="22"/>
  <c r="AF95" i="22"/>
  <c r="AD93" i="22"/>
  <c r="AI92" i="22"/>
  <c r="AG90" i="22"/>
  <c r="AE88" i="22"/>
  <c r="AF83" i="22"/>
  <c r="AD81" i="22"/>
  <c r="AI80" i="22"/>
  <c r="AG78" i="22"/>
  <c r="AE76" i="22"/>
  <c r="AF71" i="22"/>
  <c r="AD69" i="22"/>
  <c r="AI68" i="22"/>
  <c r="AG66" i="22"/>
  <c r="AF150" i="22"/>
  <c r="AD147" i="22"/>
  <c r="AI140" i="22"/>
  <c r="AD126" i="22"/>
  <c r="AG125" i="22"/>
  <c r="AI124" i="22"/>
  <c r="AI123" i="22"/>
  <c r="AD119" i="22"/>
  <c r="AG118" i="22"/>
  <c r="AD150" i="22"/>
  <c r="AH150" i="22" s="1"/>
  <c r="AG145" i="22"/>
  <c r="AE139" i="22"/>
  <c r="AF125" i="22"/>
  <c r="AF118" i="22"/>
  <c r="AD114" i="22"/>
  <c r="AG113" i="22"/>
  <c r="AG110" i="22"/>
  <c r="AE107" i="22"/>
  <c r="AI106" i="22"/>
  <c r="AG104" i="22"/>
  <c r="AE102" i="22"/>
  <c r="AF97" i="22"/>
  <c r="AD95" i="22"/>
  <c r="AI94" i="22"/>
  <c r="AG92" i="22"/>
  <c r="AE90" i="22"/>
  <c r="AD158" i="22"/>
  <c r="AH158" i="22" s="1"/>
  <c r="AE145" i="22"/>
  <c r="AF140" i="22"/>
  <c r="AD125" i="22"/>
  <c r="AE124" i="22"/>
  <c r="AG123" i="22"/>
  <c r="AE118" i="22"/>
  <c r="AF113" i="22"/>
  <c r="AF110" i="22"/>
  <c r="AI109" i="22"/>
  <c r="AD107" i="22"/>
  <c r="AF104" i="22"/>
  <c r="AD102" i="22"/>
  <c r="AI101" i="22"/>
  <c r="AG99" i="22"/>
  <c r="AE97" i="22"/>
  <c r="AF92" i="22"/>
  <c r="AD90" i="22"/>
  <c r="AH90" i="22" s="1"/>
  <c r="AI89" i="22"/>
  <c r="AG87" i="22"/>
  <c r="AE85" i="22"/>
  <c r="AF164" i="22"/>
  <c r="AG141" i="22"/>
  <c r="AD140" i="22"/>
  <c r="AD124" i="22"/>
  <c r="AF123" i="22"/>
  <c r="AD118" i="22"/>
  <c r="AI117" i="22"/>
  <c r="AE113" i="22"/>
  <c r="AI112" i="22"/>
  <c r="AD110" i="22"/>
  <c r="AG106" i="22"/>
  <c r="AE104" i="22"/>
  <c r="AF99" i="22"/>
  <c r="AD97" i="22"/>
  <c r="AI96" i="22"/>
  <c r="AG94" i="22"/>
  <c r="AE92" i="22"/>
  <c r="AF107" i="22"/>
  <c r="AI97" i="22"/>
  <c r="AF90" i="22"/>
  <c r="AF88" i="22"/>
  <c r="AD85" i="22"/>
  <c r="AD78" i="22"/>
  <c r="AD75" i="22"/>
  <c r="AH75" i="22" s="1"/>
  <c r="AF74" i="22"/>
  <c r="AI73" i="22"/>
  <c r="AF68" i="22"/>
  <c r="AE64" i="22"/>
  <c r="AI63" i="22"/>
  <c r="AF102" i="22"/>
  <c r="AG97" i="22"/>
  <c r="AD88" i="22"/>
  <c r="AG83" i="22"/>
  <c r="AG80" i="22"/>
  <c r="AE74" i="22"/>
  <c r="AG73" i="22"/>
  <c r="AE68" i="22"/>
  <c r="AI67" i="22"/>
  <c r="AD64" i="22"/>
  <c r="AD61" i="22"/>
  <c r="AH61" i="22" s="1"/>
  <c r="AI60" i="22"/>
  <c r="AD58" i="22"/>
  <c r="AH58" i="22" s="1"/>
  <c r="AG57" i="22"/>
  <c r="AD55" i="22"/>
  <c r="AH55" i="22" s="1"/>
  <c r="AI54" i="22"/>
  <c r="AG52" i="22"/>
  <c r="AE50" i="22"/>
  <c r="AF45" i="22"/>
  <c r="AD43" i="22"/>
  <c r="AH43" i="22" s="1"/>
  <c r="AI42" i="22"/>
  <c r="AG40" i="22"/>
  <c r="AE38" i="22"/>
  <c r="AE83" i="22"/>
  <c r="AF80" i="22"/>
  <c r="AD79" i="22"/>
  <c r="AD74" i="22"/>
  <c r="AF73" i="22"/>
  <c r="AI72" i="22"/>
  <c r="AD68" i="22"/>
  <c r="AG63" i="22"/>
  <c r="AF57" i="22"/>
  <c r="AI99" i="22"/>
  <c r="AD83" i="22"/>
  <c r="AE80" i="22"/>
  <c r="AE73" i="22"/>
  <c r="AG72" i="22"/>
  <c r="AI71" i="22"/>
  <c r="AG67" i="22"/>
  <c r="AI66" i="22"/>
  <c r="AF63" i="22"/>
  <c r="AG60" i="22"/>
  <c r="AE57" i="22"/>
  <c r="AI56" i="22"/>
  <c r="AG54" i="22"/>
  <c r="AE52" i="22"/>
  <c r="AF47" i="22"/>
  <c r="AD45" i="22"/>
  <c r="AH45" i="22" s="1"/>
  <c r="AI44" i="22"/>
  <c r="AG42" i="22"/>
  <c r="AE40" i="22"/>
  <c r="AF35" i="22"/>
  <c r="AD33" i="22"/>
  <c r="AH33" i="22" s="1"/>
  <c r="AI32" i="22"/>
  <c r="AG30" i="22"/>
  <c r="AE28" i="22"/>
  <c r="AD86" i="22"/>
  <c r="AF81" i="22"/>
  <c r="AD73" i="22"/>
  <c r="AH73" i="22" s="1"/>
  <c r="AF72" i="22"/>
  <c r="AE67" i="22"/>
  <c r="AE63" i="22"/>
  <c r="AE81" i="22"/>
  <c r="AD72" i="22"/>
  <c r="AH72" i="22" s="1"/>
  <c r="AG71" i="22"/>
  <c r="AI70" i="22"/>
  <c r="AD67" i="22"/>
  <c r="AH67" i="22" s="1"/>
  <c r="AF66" i="22"/>
  <c r="AI65" i="22"/>
  <c r="AD63" i="22"/>
  <c r="AI62" i="22"/>
  <c r="AD60" i="22"/>
  <c r="AG56" i="22"/>
  <c r="AE54" i="22"/>
  <c r="AE93" i="22"/>
  <c r="AI84" i="22"/>
  <c r="AE108" i="22"/>
  <c r="AI87" i="22"/>
  <c r="AD71" i="22"/>
  <c r="AH71" i="22" s="1"/>
  <c r="AG70" i="22"/>
  <c r="AD66" i="22"/>
  <c r="AH66" i="22" s="1"/>
  <c r="AG65" i="22"/>
  <c r="AF62" i="22"/>
  <c r="AF59" i="22"/>
  <c r="AE105" i="22"/>
  <c r="AD98" i="22"/>
  <c r="AF87" i="22"/>
  <c r="AI78" i="22"/>
  <c r="AI77" i="22"/>
  <c r="AI75" i="22"/>
  <c r="AF70" i="22"/>
  <c r="AI69" i="22"/>
  <c r="AF65" i="22"/>
  <c r="AE62" i="22"/>
  <c r="AI61" i="22"/>
  <c r="AE114" i="22"/>
  <c r="AG95" i="22"/>
  <c r="AF100" i="22"/>
  <c r="AE95" i="22"/>
  <c r="AG85" i="22"/>
  <c r="AG82" i="22"/>
  <c r="AF78" i="22"/>
  <c r="AF77" i="22"/>
  <c r="AF76" i="22"/>
  <c r="AG75" i="22"/>
  <c r="AI74" i="22"/>
  <c r="AD70" i="22"/>
  <c r="AH70" i="22" s="1"/>
  <c r="AF69" i="22"/>
  <c r="AG64" i="22"/>
  <c r="AG61" i="22"/>
  <c r="AG58" i="22"/>
  <c r="AG55" i="22"/>
  <c r="AE53" i="22"/>
  <c r="AF48" i="22"/>
  <c r="AD46" i="22"/>
  <c r="AH46" i="22" s="1"/>
  <c r="AI45" i="22"/>
  <c r="AG43" i="22"/>
  <c r="AE41" i="22"/>
  <c r="AI107" i="22"/>
  <c r="AD100" i="22"/>
  <c r="AF85" i="22"/>
  <c r="AE78" i="22"/>
  <c r="AE77" i="22"/>
  <c r="AD76" i="22"/>
  <c r="AH76" i="22" s="1"/>
  <c r="AF75" i="22"/>
  <c r="AE69" i="22"/>
  <c r="AG68" i="22"/>
  <c r="AF64" i="22"/>
  <c r="AF61" i="22"/>
  <c r="AF58" i="22"/>
  <c r="AF55" i="22"/>
  <c r="AD53" i="22"/>
  <c r="AI52" i="22"/>
  <c r="AG50" i="22"/>
  <c r="AE48" i="22"/>
  <c r="AF43" i="22"/>
  <c r="AD41" i="22"/>
  <c r="AH41" i="22" s="1"/>
  <c r="AI40" i="22"/>
  <c r="AG38" i="22"/>
  <c r="AE36" i="22"/>
  <c r="AF31" i="22"/>
  <c r="AD29" i="22"/>
  <c r="AH29" i="22" s="1"/>
  <c r="AI28" i="22"/>
  <c r="AG26" i="22"/>
  <c r="AE24" i="22"/>
  <c r="AF19" i="22"/>
  <c r="AG16" i="22"/>
  <c r="AE14" i="22"/>
  <c r="AE8" i="22"/>
  <c r="AG10" i="22"/>
  <c r="AG13" i="22"/>
  <c r="A15" i="22"/>
  <c r="AD17" i="22"/>
  <c r="AH17" i="22" s="1"/>
  <c r="AF20" i="22"/>
  <c r="AF23" i="22"/>
  <c r="A25" i="22"/>
  <c r="AG27" i="22"/>
  <c r="AD28" i="22"/>
  <c r="AI31" i="22"/>
  <c r="AE32" i="22"/>
  <c r="A34" i="22"/>
  <c r="AG37" i="22"/>
  <c r="AI38" i="22"/>
  <c r="AE39" i="22"/>
  <c r="AD40" i="22"/>
  <c r="AF41" i="22"/>
  <c r="AD42" i="22"/>
  <c r="AH42" i="22" s="1"/>
  <c r="AD54" i="22"/>
  <c r="A64" i="22"/>
  <c r="A103" i="22"/>
  <c r="A91" i="22"/>
  <c r="A93" i="22"/>
  <c r="A96" i="22"/>
  <c r="A119" i="22"/>
  <c r="A134" i="22"/>
  <c r="A106" i="22"/>
  <c r="A90" i="22"/>
  <c r="A94" i="22"/>
  <c r="A102" i="22"/>
  <c r="A78" i="22"/>
  <c r="A107" i="22"/>
  <c r="A117" i="22"/>
  <c r="A121" i="22"/>
  <c r="A70" i="22"/>
  <c r="A82" i="22"/>
  <c r="A105" i="22"/>
  <c r="A144" i="22"/>
  <c r="A152" i="22"/>
  <c r="A128" i="22"/>
  <c r="A116" i="22"/>
  <c r="A131" i="22"/>
  <c r="A173" i="22"/>
  <c r="A143" i="22"/>
  <c r="A159" i="22"/>
  <c r="A166" i="22"/>
  <c r="A146" i="22"/>
  <c r="A163" i="22"/>
  <c r="A153" i="22"/>
  <c r="A140" i="22"/>
  <c r="A160" i="22"/>
  <c r="A171" i="22"/>
  <c r="A172" i="22"/>
  <c r="A156" i="22"/>
  <c r="A161" i="22"/>
  <c r="A174" i="22"/>
  <c r="A194" i="22"/>
  <c r="A198" i="22"/>
  <c r="A203" i="22"/>
  <c r="A213" i="22"/>
  <c r="A185" i="22"/>
  <c r="A182" i="22"/>
  <c r="A189" i="22"/>
  <c r="A220" i="22"/>
  <c r="A167" i="22"/>
  <c r="A201" i="22"/>
  <c r="A191" i="22"/>
  <c r="A195" i="22"/>
  <c r="A199" i="22"/>
  <c r="A208" i="22"/>
  <c r="A211" i="22"/>
  <c r="A186" i="22"/>
  <c r="A170" i="22"/>
  <c r="A188" i="22"/>
  <c r="A179" i="22"/>
  <c r="A209" i="22"/>
  <c r="A224" i="22"/>
  <c r="A215" i="22"/>
  <c r="A223" i="22"/>
  <c r="A233" i="22"/>
  <c r="A236" i="22"/>
  <c r="A244" i="22"/>
  <c r="A221" i="22"/>
  <c r="A245" i="22"/>
  <c r="A248" i="22"/>
  <c r="A197" i="22"/>
  <c r="A254" i="22"/>
  <c r="A232" i="22"/>
  <c r="BA31" i="22" l="1"/>
  <c r="BA43" i="22"/>
  <c r="BA55" i="22"/>
  <c r="BA67" i="22"/>
  <c r="BA79" i="22"/>
  <c r="BA91" i="22"/>
  <c r="BA103" i="22"/>
  <c r="BA115" i="22"/>
  <c r="BA127" i="22"/>
  <c r="BA139" i="22"/>
  <c r="BA151" i="22"/>
  <c r="BA163" i="22"/>
  <c r="BA175" i="22"/>
  <c r="BA187" i="22"/>
  <c r="BA199" i="22"/>
  <c r="BA211" i="22"/>
  <c r="BA223" i="22"/>
  <c r="BA235" i="22"/>
  <c r="BA247" i="22"/>
  <c r="BA259" i="22"/>
  <c r="BA15" i="22"/>
  <c r="BA47" i="22"/>
  <c r="BA83" i="22"/>
  <c r="BA119" i="22"/>
  <c r="BA167" i="22"/>
  <c r="BA215" i="22"/>
  <c r="BA72" i="22"/>
  <c r="BA144" i="22"/>
  <c r="BA180" i="22"/>
  <c r="BA228" i="22"/>
  <c r="BA37" i="22"/>
  <c r="BA61" i="22"/>
  <c r="BA97" i="22"/>
  <c r="BA145" i="22"/>
  <c r="BA181" i="22"/>
  <c r="BA229" i="22"/>
  <c r="BA10" i="22"/>
  <c r="BA51" i="22"/>
  <c r="BA87" i="22"/>
  <c r="BA123" i="22"/>
  <c r="BA159" i="22"/>
  <c r="BA219" i="22"/>
  <c r="BA255" i="22"/>
  <c r="BA40" i="22"/>
  <c r="BA76" i="22"/>
  <c r="BA112" i="22"/>
  <c r="BA160" i="22"/>
  <c r="BA184" i="22"/>
  <c r="BA232" i="22"/>
  <c r="BA12" i="22"/>
  <c r="BA53" i="22"/>
  <c r="BA89" i="22"/>
  <c r="BA113" i="22"/>
  <c r="BA149" i="22"/>
  <c r="BA197" i="22"/>
  <c r="BA257" i="22"/>
  <c r="BA32" i="22"/>
  <c r="BA44" i="22"/>
  <c r="BA56" i="22"/>
  <c r="BA68" i="22"/>
  <c r="BA80" i="22"/>
  <c r="BA92" i="22"/>
  <c r="BA104" i="22"/>
  <c r="BA116" i="22"/>
  <c r="BA128" i="22"/>
  <c r="BA140" i="22"/>
  <c r="BA152" i="22"/>
  <c r="BA164" i="22"/>
  <c r="BA176" i="22"/>
  <c r="BA188" i="22"/>
  <c r="BA200" i="22"/>
  <c r="BA212" i="22"/>
  <c r="BA224" i="22"/>
  <c r="BA236" i="22"/>
  <c r="BA248" i="22"/>
  <c r="BA260" i="22"/>
  <c r="BA16" i="22"/>
  <c r="BA35" i="22"/>
  <c r="BA71" i="22"/>
  <c r="BA107" i="22"/>
  <c r="BA155" i="22"/>
  <c r="BA191" i="22"/>
  <c r="BA239" i="22"/>
  <c r="BA19" i="22"/>
  <c r="BA48" i="22"/>
  <c r="BA96" i="22"/>
  <c r="BA132" i="22"/>
  <c r="BA204" i="22"/>
  <c r="BA8" i="22"/>
  <c r="BA133" i="22"/>
  <c r="BA217" i="22"/>
  <c r="BA9" i="22"/>
  <c r="BA33" i="22"/>
  <c r="BA45" i="22"/>
  <c r="BA57" i="22"/>
  <c r="BA69" i="22"/>
  <c r="BA81" i="22"/>
  <c r="BA93" i="22"/>
  <c r="BA105" i="22"/>
  <c r="BA117" i="22"/>
  <c r="BA129" i="22"/>
  <c r="BA141" i="22"/>
  <c r="BA153" i="22"/>
  <c r="BA165" i="22"/>
  <c r="BA177" i="22"/>
  <c r="BA189" i="22"/>
  <c r="BA201" i="22"/>
  <c r="BA213" i="22"/>
  <c r="BA225" i="22"/>
  <c r="BA237" i="22"/>
  <c r="BA249" i="22"/>
  <c r="BA5" i="22"/>
  <c r="BA17" i="22"/>
  <c r="BA23" i="22"/>
  <c r="BA59" i="22"/>
  <c r="BA95" i="22"/>
  <c r="BA143" i="22"/>
  <c r="BA179" i="22"/>
  <c r="BA227" i="22"/>
  <c r="BA251" i="22"/>
  <c r="BA24" i="22"/>
  <c r="BA84" i="22"/>
  <c r="BA120" i="22"/>
  <c r="BA168" i="22"/>
  <c r="BA216" i="22"/>
  <c r="BA252" i="22"/>
  <c r="BA25" i="22"/>
  <c r="BA73" i="22"/>
  <c r="BA109" i="22"/>
  <c r="BA157" i="22"/>
  <c r="BA193" i="22"/>
  <c r="BA253" i="22"/>
  <c r="BA254" i="22"/>
  <c r="BA27" i="22"/>
  <c r="BA75" i="22"/>
  <c r="BA111" i="22"/>
  <c r="BA171" i="22"/>
  <c r="BA195" i="22"/>
  <c r="BA243" i="22"/>
  <c r="BA28" i="22"/>
  <c r="BA100" i="22"/>
  <c r="BA124" i="22"/>
  <c r="BA172" i="22"/>
  <c r="BA208" i="22"/>
  <c r="BA256" i="22"/>
  <c r="BA29" i="22"/>
  <c r="BA65" i="22"/>
  <c r="BA125" i="22"/>
  <c r="BA161" i="22"/>
  <c r="BA209" i="22"/>
  <c r="BA245" i="22"/>
  <c r="BA14" i="22"/>
  <c r="BA22" i="22"/>
  <c r="BA34" i="22"/>
  <c r="BA46" i="22"/>
  <c r="BA58" i="22"/>
  <c r="BA70" i="22"/>
  <c r="BA82" i="22"/>
  <c r="BA94" i="22"/>
  <c r="BA106" i="22"/>
  <c r="BA118" i="22"/>
  <c r="BA130" i="22"/>
  <c r="BA142" i="22"/>
  <c r="BA154" i="22"/>
  <c r="BA166" i="22"/>
  <c r="BA178" i="22"/>
  <c r="BA190" i="22"/>
  <c r="BA202" i="22"/>
  <c r="BA214" i="22"/>
  <c r="BA226" i="22"/>
  <c r="BA238" i="22"/>
  <c r="BA250" i="22"/>
  <c r="BA6" i="22"/>
  <c r="BA18" i="22"/>
  <c r="BA131" i="22"/>
  <c r="BA203" i="22"/>
  <c r="BA7" i="22"/>
  <c r="BA36" i="22"/>
  <c r="BA60" i="22"/>
  <c r="BA108" i="22"/>
  <c r="BA156" i="22"/>
  <c r="BA192" i="22"/>
  <c r="BA240" i="22"/>
  <c r="BA20" i="22"/>
  <c r="BA49" i="22"/>
  <c r="BA85" i="22"/>
  <c r="BA121" i="22"/>
  <c r="BA169" i="22"/>
  <c r="BA205" i="22"/>
  <c r="BA241" i="22"/>
  <c r="BA21" i="22"/>
  <c r="BA39" i="22"/>
  <c r="BA63" i="22"/>
  <c r="BA99" i="22"/>
  <c r="BA135" i="22"/>
  <c r="BA183" i="22"/>
  <c r="BA207" i="22"/>
  <c r="BA11" i="22"/>
  <c r="BA52" i="22"/>
  <c r="BA88" i="22"/>
  <c r="BA148" i="22"/>
  <c r="BA196" i="22"/>
  <c r="BA244" i="22"/>
  <c r="BA77" i="22"/>
  <c r="BA137" i="22"/>
  <c r="BA185" i="22"/>
  <c r="BA221" i="22"/>
  <c r="BA13" i="22"/>
  <c r="BA26" i="22"/>
  <c r="BA38" i="22"/>
  <c r="BA50" i="22"/>
  <c r="BA62" i="22"/>
  <c r="BA74" i="22"/>
  <c r="BA86" i="22"/>
  <c r="BA98" i="22"/>
  <c r="BA110" i="22"/>
  <c r="BA122" i="22"/>
  <c r="BA134" i="22"/>
  <c r="BA146" i="22"/>
  <c r="BA158" i="22"/>
  <c r="BA170" i="22"/>
  <c r="BA182" i="22"/>
  <c r="BA194" i="22"/>
  <c r="BA206" i="22"/>
  <c r="BA218" i="22"/>
  <c r="BA230" i="22"/>
  <c r="BA242" i="22"/>
  <c r="BA4" i="22"/>
  <c r="BA147" i="22"/>
  <c r="BA231" i="22"/>
  <c r="BA64" i="22"/>
  <c r="BA136" i="22"/>
  <c r="BA220" i="22"/>
  <c r="BA41" i="22"/>
  <c r="BA101" i="22"/>
  <c r="BA173" i="22"/>
  <c r="BA233" i="22"/>
  <c r="BA30" i="22"/>
  <c r="BA42" i="22"/>
  <c r="BA54" i="22"/>
  <c r="BA66" i="22"/>
  <c r="BA78" i="22"/>
  <c r="BA90" i="22"/>
  <c r="BA102" i="22"/>
  <c r="BA114" i="22"/>
  <c r="BA126" i="22"/>
  <c r="BA138" i="22"/>
  <c r="BA150" i="22"/>
  <c r="BA162" i="22"/>
  <c r="BA174" i="22"/>
  <c r="BA186" i="22"/>
  <c r="BA198" i="22"/>
  <c r="BA210" i="22"/>
  <c r="BA222" i="22"/>
  <c r="BA234" i="22"/>
  <c r="BA246" i="22"/>
  <c r="BA258" i="22"/>
  <c r="AH257" i="22"/>
  <c r="AH238" i="22"/>
  <c r="AH231" i="22"/>
  <c r="AH171" i="22"/>
  <c r="AH176" i="22"/>
  <c r="AH225" i="22"/>
  <c r="AH200" i="22"/>
  <c r="AH220" i="22"/>
  <c r="AH88" i="22"/>
  <c r="AH44" i="22"/>
  <c r="AH82" i="22"/>
  <c r="AH144" i="22"/>
  <c r="AH252" i="22"/>
  <c r="AH245" i="22"/>
  <c r="AH182" i="22"/>
  <c r="AH47" i="22"/>
  <c r="AH215" i="22"/>
  <c r="AH13" i="22"/>
  <c r="AH170" i="22"/>
  <c r="AH161" i="22"/>
  <c r="AH186" i="22"/>
  <c r="AH25" i="22"/>
  <c r="AH68" i="22"/>
  <c r="AH181" i="22"/>
  <c r="AH229" i="22"/>
  <c r="AH74" i="22"/>
  <c r="AH138" i="22"/>
  <c r="AH28" i="22"/>
  <c r="AH98" i="22"/>
  <c r="AH79" i="22"/>
  <c r="AH125" i="22"/>
  <c r="AH99" i="22"/>
  <c r="AH174" i="22"/>
  <c r="AH168" i="22"/>
  <c r="AH149" i="22"/>
  <c r="AH192" i="22"/>
  <c r="AH187" i="22"/>
  <c r="AH219" i="22"/>
  <c r="AH250" i="22"/>
  <c r="AH243" i="22"/>
  <c r="AH239" i="22"/>
  <c r="AH7" i="22"/>
  <c r="AH56" i="22"/>
  <c r="AH19" i="22"/>
  <c r="AH118" i="22"/>
  <c r="AH65" i="22"/>
  <c r="AH157" i="22"/>
  <c r="AH224" i="22"/>
  <c r="AH195" i="22"/>
  <c r="AH223" i="22"/>
  <c r="AH27" i="22"/>
  <c r="AH259" i="22"/>
  <c r="AH119" i="22"/>
  <c r="AH53" i="22"/>
  <c r="AH100" i="22"/>
  <c r="AH126" i="22"/>
  <c r="AH103" i="22"/>
  <c r="AH210" i="22"/>
  <c r="AH185" i="22"/>
  <c r="AH30" i="22"/>
  <c r="AH102" i="22"/>
  <c r="AH133" i="22"/>
  <c r="AH134" i="22"/>
  <c r="AH242" i="22"/>
  <c r="AH140" i="22"/>
  <c r="AH147" i="22"/>
  <c r="AH117" i="22"/>
  <c r="AH148" i="22"/>
  <c r="AH152" i="22"/>
  <c r="AH151" i="22"/>
  <c r="AH258" i="22"/>
  <c r="AH248" i="22"/>
  <c r="AH12" i="22"/>
  <c r="AH86" i="22"/>
  <c r="AH198" i="22"/>
  <c r="AH255" i="22"/>
  <c r="AH105" i="22"/>
  <c r="AH143" i="22"/>
  <c r="AH139" i="22"/>
  <c r="AH218" i="22"/>
  <c r="AH166" i="22"/>
  <c r="AH247" i="22"/>
  <c r="AH59" i="22"/>
  <c r="AH50" i="22"/>
  <c r="AH163" i="22"/>
  <c r="AH194" i="22"/>
  <c r="AH196" i="22"/>
  <c r="AH11" i="22"/>
  <c r="AH81" i="22"/>
  <c r="AH108" i="22"/>
  <c r="AH92" i="22"/>
  <c r="AH115" i="22"/>
  <c r="AH190" i="22"/>
  <c r="AH54" i="22"/>
  <c r="AH60" i="22"/>
  <c r="AH128" i="22"/>
  <c r="AH154" i="22"/>
  <c r="AH130" i="22"/>
  <c r="AH193" i="22"/>
  <c r="AH221" i="22"/>
  <c r="AH207" i="22"/>
  <c r="AH31" i="22"/>
  <c r="AH9" i="22"/>
  <c r="AH14" i="22"/>
  <c r="AH124" i="22"/>
  <c r="AH114" i="22"/>
  <c r="AH184" i="22"/>
  <c r="AH232" i="22"/>
  <c r="AH39" i="22"/>
  <c r="AH5" i="22"/>
  <c r="AH36" i="22"/>
  <c r="AH63" i="22"/>
  <c r="AH83" i="22"/>
  <c r="AH64" i="22"/>
  <c r="AH101" i="22"/>
  <c r="AH145" i="22"/>
  <c r="AH162" i="22"/>
  <c r="AH178" i="22"/>
  <c r="AH241" i="22"/>
  <c r="AH222" i="22"/>
  <c r="AH52" i="22"/>
  <c r="AH24" i="22"/>
  <c r="AH6" i="22"/>
  <c r="AH40" i="22"/>
  <c r="AH97" i="22"/>
  <c r="AH107" i="22"/>
  <c r="AH94" i="22"/>
  <c r="AH153" i="22"/>
  <c r="AH167" i="22"/>
  <c r="AH237" i="22"/>
  <c r="AH251" i="22"/>
  <c r="AH208" i="22"/>
  <c r="AH8" i="22"/>
  <c r="AH38" i="22"/>
  <c r="AH51" i="22"/>
  <c r="AH18" i="22"/>
  <c r="AH48" i="22"/>
  <c r="AH21" i="22"/>
  <c r="AH93" i="22"/>
  <c r="AH77" i="22"/>
  <c r="AH109" i="22"/>
  <c r="AH104" i="22"/>
  <c r="AH156" i="22"/>
  <c r="AH127" i="22"/>
  <c r="AH212" i="22"/>
  <c r="AH169" i="22"/>
  <c r="AH201" i="22"/>
  <c r="AH216" i="22"/>
  <c r="AH235" i="22"/>
  <c r="AH256" i="22"/>
  <c r="AH62" i="22"/>
  <c r="AH34" i="22"/>
  <c r="AH49" i="22"/>
  <c r="AH37" i="22"/>
  <c r="AH95" i="22"/>
  <c r="AH87" i="22"/>
  <c r="AH142" i="22"/>
  <c r="AH202" i="22"/>
  <c r="AH206" i="22"/>
  <c r="AH32" i="22"/>
  <c r="AH16" i="22"/>
  <c r="AH78" i="22"/>
  <c r="AH69" i="22"/>
  <c r="AH120" i="22"/>
  <c r="AH123" i="22"/>
  <c r="AH80" i="22"/>
  <c r="AH146" i="22"/>
  <c r="AH205" i="22"/>
  <c r="AH204" i="22"/>
  <c r="AH254" i="22"/>
  <c r="AH240" i="22"/>
  <c r="AH244" i="22"/>
  <c r="AH57" i="22"/>
  <c r="AH85" i="22"/>
  <c r="AH110" i="22"/>
  <c r="AH91" i="22"/>
  <c r="AH121" i="22"/>
  <c r="AH113" i="22"/>
  <c r="AH175" i="22"/>
  <c r="AH188" i="22"/>
  <c r="AH213" i="22"/>
  <c r="AH199" i="22"/>
  <c r="AH173" i="22"/>
  <c r="AH197" i="22"/>
  <c r="AH214" i="22"/>
  <c r="AH253" i="22"/>
  <c r="AH23" i="22"/>
  <c r="AH26" i="22"/>
  <c r="BZ30" i="20" l="1"/>
  <c r="BW30" i="20"/>
  <c r="BT30" i="20"/>
  <c r="BQ30" i="20"/>
  <c r="BN30" i="20"/>
  <c r="BK30" i="20"/>
  <c r="BH30" i="20"/>
  <c r="AK30" i="20"/>
  <c r="AH30" i="20"/>
  <c r="AE30" i="20"/>
  <c r="AB30" i="20"/>
  <c r="Y30" i="20"/>
  <c r="V30" i="20"/>
  <c r="BF12" i="15" l="1"/>
  <c r="AX61" i="15" l="1"/>
  <c r="BF11" i="8" l="1"/>
  <c r="BI72" i="15"/>
  <c r="BI66" i="15"/>
  <c r="AF43" i="15"/>
  <c r="BI37" i="15"/>
  <c r="AE37" i="15"/>
  <c r="AX27" i="15"/>
  <c r="AX24" i="15"/>
  <c r="AX22" i="15"/>
  <c r="AV19" i="15"/>
  <c r="AV17" i="15"/>
  <c r="BF27" i="8" l="1"/>
  <c r="A27" i="8"/>
  <c r="K78" i="8"/>
  <c r="AT78" i="8"/>
  <c r="BD82" i="8"/>
  <c r="K85" i="8"/>
  <c r="AQ85" i="8"/>
  <c r="BI70" i="8"/>
  <c r="AA53" i="8"/>
  <c r="BE53" i="8"/>
  <c r="BI64" i="8"/>
  <c r="U65" i="8"/>
  <c r="BI39" i="8"/>
  <c r="AE39" i="8"/>
  <c r="AX25" i="8" l="1"/>
  <c r="AX22" i="8"/>
  <c r="AX20" i="8"/>
  <c r="AV17" i="8"/>
  <c r="AV15" i="8"/>
  <c r="E10" i="4"/>
  <c r="I7" i="5"/>
  <c r="I7" i="6"/>
  <c r="I5" i="6"/>
  <c r="I3" i="6"/>
  <c r="C3" i="6"/>
  <c r="I5" i="5"/>
  <c r="C5" i="5"/>
  <c r="C3" i="5"/>
  <c r="F39" i="4" l="1"/>
  <c r="E39" i="4"/>
  <c r="D39" i="4"/>
  <c r="C39" i="4"/>
  <c r="B39" i="4"/>
  <c r="A39" i="4"/>
  <c r="F38" i="4"/>
  <c r="D38" i="4"/>
  <c r="C38" i="4"/>
  <c r="B38" i="4"/>
  <c r="A38" i="4"/>
  <c r="F37" i="4"/>
  <c r="E37" i="4"/>
  <c r="D37" i="4"/>
  <c r="C37" i="4"/>
  <c r="B37" i="4"/>
  <c r="A37" i="4"/>
  <c r="F36" i="4"/>
  <c r="E36" i="4"/>
  <c r="D36" i="4"/>
  <c r="C36" i="4"/>
  <c r="B36" i="4"/>
  <c r="A36" i="4"/>
  <c r="F35" i="4"/>
  <c r="E35" i="4"/>
  <c r="D35" i="4"/>
  <c r="C35" i="4"/>
  <c r="B35" i="4"/>
  <c r="A35" i="4"/>
  <c r="F34" i="4"/>
  <c r="E34" i="4"/>
  <c r="D34" i="4"/>
  <c r="C34" i="4"/>
  <c r="B34" i="4"/>
  <c r="A34" i="4"/>
  <c r="F33" i="4"/>
  <c r="E33" i="4"/>
  <c r="D33" i="4"/>
  <c r="C33" i="4"/>
  <c r="B33" i="4"/>
  <c r="A33" i="4"/>
  <c r="F32" i="4"/>
  <c r="E32" i="4"/>
  <c r="D32" i="4"/>
  <c r="C32" i="4"/>
  <c r="B32" i="4"/>
  <c r="A32" i="4"/>
  <c r="F31" i="4"/>
  <c r="E31" i="4"/>
  <c r="D31" i="4"/>
  <c r="C31" i="4"/>
  <c r="B31" i="4"/>
  <c r="A31" i="4"/>
  <c r="F30" i="4"/>
  <c r="E30" i="4"/>
  <c r="D30" i="4"/>
  <c r="C30" i="4"/>
  <c r="B30" i="4"/>
  <c r="A30" i="4"/>
  <c r="F29" i="4"/>
  <c r="E29" i="4"/>
  <c r="D29" i="4"/>
  <c r="C29" i="4"/>
  <c r="B29" i="4"/>
  <c r="A29" i="4"/>
  <c r="F28" i="4"/>
  <c r="E28" i="4"/>
  <c r="D28" i="4"/>
  <c r="C28" i="4"/>
  <c r="B28" i="4"/>
  <c r="A28" i="4"/>
  <c r="F27" i="4"/>
  <c r="E27" i="4"/>
  <c r="D27" i="4"/>
  <c r="C27" i="4"/>
  <c r="B27" i="4"/>
  <c r="A27" i="4"/>
  <c r="F26" i="4"/>
  <c r="E26" i="4"/>
  <c r="D26" i="4"/>
  <c r="C26" i="4"/>
  <c r="B26" i="4"/>
  <c r="A26" i="4"/>
  <c r="F25" i="4"/>
  <c r="E25" i="4"/>
  <c r="D25" i="4"/>
  <c r="C25" i="4"/>
  <c r="B25" i="4"/>
  <c r="A25" i="4"/>
  <c r="F24" i="4"/>
  <c r="E24" i="4"/>
  <c r="D24" i="4"/>
  <c r="C24" i="4"/>
  <c r="B24" i="4"/>
  <c r="A24" i="4"/>
  <c r="F23" i="4"/>
  <c r="E23" i="4"/>
  <c r="D23" i="4"/>
  <c r="C23" i="4"/>
  <c r="B23" i="4"/>
  <c r="A23" i="4"/>
  <c r="F22" i="4"/>
  <c r="E22" i="4"/>
  <c r="D22" i="4"/>
  <c r="C22" i="4"/>
  <c r="B22" i="4"/>
  <c r="A22" i="4"/>
  <c r="F21" i="4"/>
  <c r="E21" i="4"/>
  <c r="D21" i="4"/>
  <c r="C21" i="4"/>
  <c r="B21" i="4"/>
  <c r="A21" i="4"/>
  <c r="F20" i="4"/>
  <c r="E20" i="4"/>
  <c r="D20" i="4"/>
  <c r="C20" i="4"/>
  <c r="B20" i="4"/>
  <c r="A20" i="4"/>
  <c r="F19" i="4"/>
  <c r="E19" i="4"/>
  <c r="D19" i="4"/>
  <c r="C19" i="4"/>
  <c r="B19" i="4"/>
  <c r="A19" i="4"/>
  <c r="F18" i="4"/>
  <c r="E18" i="4"/>
  <c r="D18" i="4"/>
  <c r="C18" i="4"/>
  <c r="A18" i="4"/>
  <c r="F17" i="4"/>
  <c r="E17" i="4"/>
  <c r="D17" i="4"/>
  <c r="C17" i="4"/>
  <c r="B17" i="4"/>
  <c r="A17" i="4"/>
  <c r="F16" i="4"/>
  <c r="E16" i="4"/>
  <c r="D16" i="4"/>
  <c r="C16" i="4"/>
  <c r="B16" i="4"/>
  <c r="A16" i="4"/>
  <c r="F15" i="4"/>
  <c r="E15" i="4"/>
  <c r="D15" i="4"/>
  <c r="C15" i="4"/>
  <c r="B15" i="4"/>
  <c r="A15" i="4"/>
  <c r="F14" i="4"/>
  <c r="E14" i="4"/>
  <c r="D14" i="4"/>
  <c r="C14" i="4"/>
  <c r="B14" i="4"/>
  <c r="A14" i="4"/>
  <c r="F13" i="4"/>
  <c r="E13" i="4"/>
  <c r="D13" i="4"/>
  <c r="C13" i="4"/>
  <c r="B13" i="4"/>
  <c r="F12" i="4"/>
  <c r="E12" i="4"/>
  <c r="D12" i="4"/>
  <c r="C12" i="4"/>
  <c r="B12" i="4"/>
  <c r="F11" i="4"/>
  <c r="E11" i="4"/>
  <c r="D11" i="4"/>
  <c r="D10" i="4"/>
  <c r="C11" i="4"/>
  <c r="C10" i="4"/>
  <c r="B11" i="4"/>
  <c r="B10" i="4"/>
  <c r="A11" i="4"/>
  <c r="A10" i="4"/>
  <c r="A13" i="4"/>
  <c r="A12" i="4"/>
  <c r="BW74" i="9"/>
  <c r="AV24" i="9"/>
  <c r="BH88" i="9"/>
  <c r="AU82" i="9"/>
  <c r="BN76" i="9"/>
  <c r="BD76" i="9"/>
  <c r="AM76" i="9"/>
  <c r="AC76" i="9"/>
  <c r="BR74" i="9"/>
  <c r="BG74" i="9"/>
  <c r="BB74" i="9"/>
  <c r="AQ74" i="9"/>
  <c r="AL74" i="9"/>
  <c r="AA74" i="9"/>
  <c r="V74" i="9"/>
  <c r="AA68" i="9"/>
  <c r="BF68" i="9"/>
  <c r="BK66" i="9"/>
  <c r="BK62" i="9"/>
  <c r="BK52" i="9"/>
  <c r="J50" i="9"/>
  <c r="BK35" i="9"/>
  <c r="AX27" i="9"/>
  <c r="AV22" i="9"/>
  <c r="AV19" i="9"/>
  <c r="BL14" i="9"/>
  <c r="AV17" i="9"/>
</calcChain>
</file>

<file path=xl/comments1.xml><?xml version="1.0" encoding="utf-8"?>
<comments xmlns="http://purl.oclc.org/ooxml/spreadsheetml/main" xmlns:xdr="http://purl.oclc.org/ooxml/drawingml/spreadsheetDrawing" xmlns:v="urn:schemas-microsoft-com:vml">
  <authors>
    <author>宮本　恭平</author>
  </authors>
  <commentList>
    <comment ref="J6" authorId="0" shapeId="2049">
      <text>
        <r>
          <rPr>
            <b/>
            <sz val="9"/>
            <color indexed="81"/>
            <rFont val="MS P ゴシック"/>
            <family val="3"/>
            <charset val="128"/>
          </rPr>
          <t>給水のみ
排水のみの場合は
該当する工事の欄のみの
入力で可</t>
        </r>
      </text>
      <mc:AlternateContent xmlns:mc="http://schemas.openxmlformats.org/markup-compatibility/2006">
        <mc:Choice Requires="v"/>
        <mc:Fallback>
          <commentPr defaultSize="0" autoFill="0" autoLine="0">
            <anchor>
              <from>
                <xdr:col>12</xdr:col>
                <xdr:colOff>22860</xdr:colOff>
                <xdr:row>4</xdr:row>
                <xdr:rowOff>297180</xdr:rowOff>
              </from>
              <to>
                <xdr:col>26</xdr:col>
                <xdr:colOff>114300</xdr:colOff>
                <xdr:row>6</xdr:row>
                <xdr:rowOff>236220</xdr:rowOff>
              </to>
            </anchor>
          </commentPr>
        </mc:Fallback>
      </mc:AlternateContent>
    </comment>
    <comment ref="J7" authorId="0" shapeId="2050">
      <text>
        <r>
          <rPr>
            <b/>
            <sz val="9"/>
            <color indexed="81"/>
            <rFont val="MS P ゴシック"/>
            <family val="3"/>
            <charset val="128"/>
          </rPr>
          <t>排水のみ
給水のみの場合は
該当する工事の欄のみの
入力で可</t>
        </r>
      </text>
      <mc:AlternateContent xmlns:mc="http://schemas.openxmlformats.org/markup-compatibility/2006">
        <mc:Choice Requires="v"/>
        <mc:Fallback>
          <commentPr defaultSize="0" autoFill="0" autoLine="0">
            <anchor>
              <from>
                <xdr:col>12</xdr:col>
                <xdr:colOff>22860</xdr:colOff>
                <xdr:row>6</xdr:row>
                <xdr:rowOff>350520</xdr:rowOff>
              </from>
              <to>
                <xdr:col>26</xdr:col>
                <xdr:colOff>106680</xdr:colOff>
                <xdr:row>9</xdr:row>
                <xdr:rowOff>68580</xdr:rowOff>
              </to>
            </anchor>
          </commentPr>
        </mc:Fallback>
      </mc:AlternateContent>
    </comment>
    <comment ref="J12" authorId="0" shapeId="2051">
      <text>
        <r>
          <rPr>
            <b/>
            <sz val="9"/>
            <color indexed="81"/>
            <rFont val="MS P ゴシック"/>
            <family val="3"/>
            <charset val="128"/>
          </rPr>
          <t>自動でうまく表示されない場合は
直接入力してください</t>
        </r>
      </text>
      <mc:AlternateContent xmlns:mc="http://schemas.openxmlformats.org/markup-compatibility/2006">
        <mc:Choice Requires="v"/>
        <mc:Fallback>
          <commentPr defaultSize="0" autoFill="0" autoLine="0">
            <anchor>
              <from>
                <xdr:col>11</xdr:col>
                <xdr:colOff>114300</xdr:colOff>
                <xdr:row>11</xdr:row>
                <xdr:rowOff>198120</xdr:rowOff>
              </from>
              <to>
                <xdr:col>30</xdr:col>
                <xdr:colOff>60960</xdr:colOff>
                <xdr:row>11</xdr:row>
                <xdr:rowOff>563880</xdr:rowOff>
              </to>
            </anchor>
          </commentPr>
        </mc:Fallback>
      </mc:AlternateContent>
    </comment>
    <comment ref="O17" authorId="0" shapeId="2052">
      <text>
        <r>
          <rPr>
            <b/>
            <sz val="9"/>
            <color indexed="81"/>
            <rFont val="MS P ゴシック"/>
            <family val="3"/>
            <charset val="128"/>
          </rPr>
          <t>この枠にあらかじめ、地名の漢字
(１文字以上、※波田なら「波」など)を入力しておくと、
申請地の選択が容易になります。
※空白でも選択可能です</t>
        </r>
      </text>
      <mc:AlternateContent xmlns:mc="http://schemas.openxmlformats.org/markup-compatibility/2006">
        <mc:Choice Requires="v"/>
        <mc:Fallback>
          <commentPr defaultSize="0" autoFill="0" autoLine="0">
            <anchor>
              <from>
                <xdr:col>12</xdr:col>
                <xdr:colOff>15240</xdr:colOff>
                <xdr:row>17</xdr:row>
                <xdr:rowOff>304800</xdr:rowOff>
              </from>
              <to>
                <xdr:col>31</xdr:col>
                <xdr:colOff>30480</xdr:colOff>
                <xdr:row>19</xdr:row>
                <xdr:rowOff>297180</xdr:rowOff>
              </to>
            </anchor>
          </commentPr>
        </mc:Fallback>
      </mc:AlternateContent>
    </comment>
    <comment ref="J21" authorId="0" shapeId="2053">
      <text>
        <r>
          <rPr>
            <b/>
            <sz val="9"/>
            <color indexed="81"/>
            <rFont val="MS P ゴシック"/>
            <family val="3"/>
            <charset val="128"/>
          </rPr>
          <t xml:space="preserve">「所有者変更」申請を工事申請と
同時に提出される場合は、変更後の
所有者の氏名を入力してください
</t>
        </r>
      </text>
      <mc:AlternateContent xmlns:mc="http://schemas.openxmlformats.org/markup-compatibility/2006">
        <mc:Choice Requires="v"/>
        <mc:Fallback>
          <commentPr defaultSize="0" autoFill="0" autoLine="0">
            <anchor>
              <from>
                <xdr:col>12</xdr:col>
                <xdr:colOff>106680</xdr:colOff>
                <xdr:row>20</xdr:row>
                <xdr:rowOff>129540</xdr:rowOff>
              </from>
              <to>
                <xdr:col>32</xdr:col>
                <xdr:colOff>91440</xdr:colOff>
                <xdr:row>21</xdr:row>
                <xdr:rowOff>205740</xdr:rowOff>
              </to>
            </anchor>
          </commentPr>
        </mc:Fallback>
      </mc:AlternateContent>
    </comment>
  </commentList>
</comments>
</file>

<file path=xl/comments10.xml><?xml version="1.0" encoding="utf-8"?>
<comments xmlns="http://purl.oclc.org/ooxml/spreadsheetml/main" xmlns:xdr="http://purl.oclc.org/ooxml/drawingml/spreadsheetDrawing" xmlns:v="urn:schemas-microsoft-com:vml">
  <authors>
    <author>宮本　恭平</author>
  </authors>
  <commentList>
    <comment ref="A1" authorId="0" shapeId="83969">
      <text>
        <r>
          <rPr>
            <b/>
            <sz val="9"/>
            <color indexed="81"/>
            <rFont val="MS P ゴシック"/>
            <family val="3"/>
            <charset val="128"/>
          </rPr>
          <t>“自主検査”確認書　です。
工事店において、
すべての項目を確認し、必要箇所をもれなく記入してください。</t>
        </r>
      </text>
      <mc:AlternateContent xmlns:mc="http://schemas.openxmlformats.org/markup-compatibility/2006">
        <mc:Choice Requires="v"/>
        <mc:Fallback>
          <commentPr defaultSize="0" autoFill="0" autoLine="0">
            <anchor>
              <from>
                <xdr:col>88</xdr:col>
                <xdr:colOff>30480</xdr:colOff>
                <xdr:row>0</xdr:row>
                <xdr:rowOff>68580</xdr:rowOff>
              </from>
              <to>
                <xdr:col>120</xdr:col>
                <xdr:colOff>45720</xdr:colOff>
                <xdr:row>8</xdr:row>
                <xdr:rowOff>68580</xdr:rowOff>
              </to>
            </anchor>
          </commentPr>
        </mc:Fallback>
      </mc:AlternateContent>
    </comment>
    <comment ref="CJ11" authorId="0" shapeId="83970">
      <text>
        <r>
          <rPr>
            <b/>
            <sz val="9"/>
            <color indexed="81"/>
            <rFont val="MS P ゴシック"/>
            <family val="3"/>
            <charset val="128"/>
          </rPr>
          <t>この列の項目を選択いただくと、
表に○印が自動的に入ります</t>
        </r>
      </text>
      <mc:AlternateContent xmlns:mc="http://schemas.openxmlformats.org/markup-compatibility/2006">
        <mc:Choice Requires="v"/>
        <mc:Fallback>
          <commentPr defaultSize="0" autoFill="0" autoLine="0">
            <anchor>
              <from>
                <xdr:col>103</xdr:col>
                <xdr:colOff>53340</xdr:colOff>
                <xdr:row>11</xdr:row>
                <xdr:rowOff>7620</xdr:rowOff>
              </from>
              <to>
                <xdr:col>130</xdr:col>
                <xdr:colOff>0</xdr:colOff>
                <xdr:row>16</xdr:row>
                <xdr:rowOff>53340</xdr:rowOff>
              </to>
            </anchor>
          </commentPr>
        </mc:Fallback>
      </mc:AlternateContent>
    </comment>
    <comment ref="BL12" authorId="0" shapeId="83971">
      <text>
        <r>
          <rPr>
            <b/>
            <sz val="9"/>
            <color indexed="81"/>
            <rFont val="MS P ゴシック"/>
            <family val="3"/>
            <charset val="128"/>
          </rPr>
          <t>該当しないものは☑しないでください</t>
        </r>
      </text>
      <mc:AlternateContent xmlns:mc="http://schemas.openxmlformats.org/markup-compatibility/2006">
        <mc:Choice Requires="v"/>
        <mc:Fallback>
          <commentPr defaultSize="0" autoFill="0" autoLine="0">
            <anchor>
              <from>
                <xdr:col>88</xdr:col>
                <xdr:colOff>22860</xdr:colOff>
                <xdr:row>4</xdr:row>
                <xdr:rowOff>60960</xdr:rowOff>
              </from>
              <to>
                <xdr:col>122</xdr:col>
                <xdr:colOff>68580</xdr:colOff>
                <xdr:row>9</xdr:row>
                <xdr:rowOff>0</xdr:rowOff>
              </to>
            </anchor>
          </commentPr>
        </mc:Fallback>
      </mc:AlternateContent>
    </comment>
    <comment ref="CC105" authorId="0" shapeId="83972">
      <text>
        <r>
          <rPr>
            <b/>
            <sz val="9"/>
            <color indexed="81"/>
            <rFont val="MS P ゴシック"/>
            <family val="3"/>
            <charset val="128"/>
          </rPr>
          <t>計画変更があった場合に
適切に変更申請をしましたか？</t>
        </r>
      </text>
      <mc:AlternateContent xmlns:mc="http://schemas.openxmlformats.org/markup-compatibility/2006">
        <mc:Choice Requires="v"/>
        <mc:Fallback>
          <commentPr defaultSize="0" autoFill="0" autoLine="0">
            <anchor>
              <from>
                <xdr:col>88</xdr:col>
                <xdr:colOff>30480</xdr:colOff>
                <xdr:row>109</xdr:row>
                <xdr:rowOff>15240</xdr:rowOff>
              </from>
              <to>
                <xdr:col>121</xdr:col>
                <xdr:colOff>60960</xdr:colOff>
                <xdr:row>113</xdr:row>
                <xdr:rowOff>53340</xdr:rowOff>
              </to>
            </anchor>
          </commentPr>
        </mc:Fallback>
      </mc:AlternateContent>
    </comment>
    <comment ref="AE108" authorId="0" shapeId="83973">
      <text>
        <r>
          <rPr>
            <b/>
            <sz val="9"/>
            <color indexed="81"/>
            <rFont val="MS P ゴシック"/>
            <family val="3"/>
            <charset val="128"/>
          </rPr>
          <t>変更届を提出した時の内容に
ついて、端的に記載してください</t>
        </r>
      </text>
      <mc:AlternateContent xmlns:mc="http://schemas.openxmlformats.org/markup-compatibility/2006">
        <mc:Choice Requires="v"/>
        <mc:Fallback>
          <commentPr defaultSize="0" autoFill="0" autoLine="0">
            <anchor>
              <from>
                <xdr:col>88</xdr:col>
                <xdr:colOff>30480</xdr:colOff>
                <xdr:row>115</xdr:row>
                <xdr:rowOff>0</xdr:rowOff>
              </from>
              <to>
                <xdr:col>121</xdr:col>
                <xdr:colOff>38100</xdr:colOff>
                <xdr:row>120</xdr:row>
                <xdr:rowOff>22860</xdr:rowOff>
              </to>
            </anchor>
          </commentPr>
        </mc:Fallback>
      </mc:AlternateContent>
    </comment>
  </commentList>
</comments>
</file>

<file path=xl/comments11.xml><?xml version="1.0" encoding="utf-8"?>
<comments xmlns="http://purl.oclc.org/ooxml/spreadsheetml/main" xmlns:xdr="http://purl.oclc.org/ooxml/drawingml/spreadsheetDrawing" xmlns:v="urn:schemas-microsoft-com:vml">
  <authors>
    <author>宮本　恭平</author>
  </authors>
  <commentList>
    <comment ref="A3" authorId="0" shapeId="97281">
      <text>
        <r>
          <rPr>
            <b/>
            <sz val="9"/>
            <color indexed="81"/>
            <rFont val="MS P ゴシック"/>
            <family val="3"/>
            <charset val="128"/>
          </rPr>
          <t>色指定のある様式です
コピー用紙(白)での提出は厳禁です</t>
        </r>
      </text>
      <mc:AlternateContent xmlns:mc="http://schemas.openxmlformats.org/markup-compatibility/2006">
        <mc:Choice Requires="v"/>
        <mc:Fallback>
          <commentPr defaultSize="0" autoFill="0" autoLine="0">
            <anchor>
              <from>
                <xdr:col>37</xdr:col>
                <xdr:colOff>0</xdr:colOff>
                <xdr:row>3</xdr:row>
                <xdr:rowOff>68580</xdr:rowOff>
              </from>
              <to>
                <xdr:col>48</xdr:col>
                <xdr:colOff>7620</xdr:colOff>
                <xdr:row>7</xdr:row>
                <xdr:rowOff>91440</xdr:rowOff>
              </to>
            </anchor>
          </commentPr>
        </mc:Fallback>
      </mc:AlternateContent>
    </comment>
  </commentList>
</comments>
</file>

<file path=xl/comments12.xml><?xml version="1.0" encoding="utf-8"?>
<comments xmlns="http://purl.oclc.org/ooxml/spreadsheetml/main" xmlns:xdr="http://purl.oclc.org/ooxml/drawingml/spreadsheetDrawing" xmlns:v="urn:schemas-microsoft-com:vml">
  <authors>
    <author>宮本　恭平</author>
  </authors>
  <commentList>
    <comment ref="A3" authorId="0" shapeId="98305">
      <text>
        <r>
          <rPr>
            <b/>
            <sz val="9"/>
            <color indexed="81"/>
            <rFont val="MS P ゴシック"/>
            <family val="3"/>
            <charset val="128"/>
          </rPr>
          <t>色指定のある様式です
コピー用紙(白)での提出は厳禁です</t>
        </r>
      </text>
      <mc:AlternateContent xmlns:mc="http://schemas.openxmlformats.org/markup-compatibility/2006">
        <mc:Choice Requires="v"/>
        <mc:Fallback>
          <commentPr defaultSize="0" autoFill="0" autoLine="0">
            <anchor>
              <from>
                <xdr:col>37</xdr:col>
                <xdr:colOff>114300</xdr:colOff>
                <xdr:row>1</xdr:row>
                <xdr:rowOff>45720</xdr:rowOff>
              </from>
              <to>
                <xdr:col>46</xdr:col>
                <xdr:colOff>60960</xdr:colOff>
                <xdr:row>4</xdr:row>
                <xdr:rowOff>53340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宮本　恭平</author>
  </authors>
  <commentList>
    <comment ref="CB1" authorId="0" shapeId="4097">
      <text>
        <r>
          <rPr>
            <b/>
            <sz val="9"/>
            <color indexed="81"/>
            <rFont val="MS P ゴシック"/>
            <family val="3"/>
            <charset val="128"/>
          </rPr>
          <t>「給水装置所有者変更申請」は、
工事申請とは『別の申請』です。
確証となる添付書類は、
書類が同一となる場合でも省略せず、
それぞれの申請に対して準備してください。</t>
        </r>
      </text>
      <mc:AlternateContent xmlns:mc="http://schemas.openxmlformats.org/markup-compatibility/2006">
        <mc:Choice Requires="v"/>
        <mc:Fallback>
          <commentPr defaultSize="0" autoFill="0" autoLine="0">
            <anchor>
              <from>
                <xdr:col>80</xdr:col>
                <xdr:colOff>45720</xdr:colOff>
                <xdr:row>3</xdr:row>
                <xdr:rowOff>45720</xdr:rowOff>
              </from>
              <to>
                <xdr:col>115</xdr:col>
                <xdr:colOff>60960</xdr:colOff>
                <xdr:row>15</xdr:row>
                <xdr:rowOff>7620</xdr:rowOff>
              </to>
            </anchor>
          </commentPr>
        </mc:Fallback>
      </mc:AlternateContent>
    </comment>
    <comment ref="AA26" authorId="0" shapeId="4098">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15240</xdr:colOff>
                <xdr:row>23</xdr:row>
                <xdr:rowOff>7620</xdr:rowOff>
              </from>
              <to>
                <xdr:col>95</xdr:col>
                <xdr:colOff>15240</xdr:colOff>
                <xdr:row>27</xdr:row>
                <xdr:rowOff>45720</xdr:rowOff>
              </to>
            </anchor>
          </commentPr>
        </mc:Fallback>
      </mc:AlternateContent>
    </comment>
    <comment ref="S30" authorId="0" shapeId="4099">
      <text>
        <r>
          <rPr>
            <b/>
            <sz val="9"/>
            <color indexed="81"/>
            <rFont val="MS P ゴシック"/>
            <family val="3"/>
            <charset val="128"/>
          </rPr>
          <t xml:space="preserve">状況に応じて、
直接入力してください
</t>
        </r>
      </text>
      <mc:AlternateContent xmlns:mc="http://schemas.openxmlformats.org/markup-compatibility/2006">
        <mc:Choice Requires="v"/>
        <mc:Fallback>
          <commentPr defaultSize="0" autoFill="0" autoLine="0">
            <anchor>
              <from>
                <xdr:col>89</xdr:col>
                <xdr:colOff>30480</xdr:colOff>
                <xdr:row>28</xdr:row>
                <xdr:rowOff>53340</xdr:rowOff>
              </from>
              <to>
                <xdr:col>110</xdr:col>
                <xdr:colOff>22860</xdr:colOff>
                <xdr:row>36</xdr:row>
                <xdr:rowOff>0</xdr:rowOff>
              </to>
            </anchor>
          </commentPr>
        </mc:Fallback>
      </mc:AlternateContent>
    </comment>
    <comment ref="B33" authorId="0" shapeId="4100">
      <text>
        <r>
          <rPr>
            <b/>
            <sz val="9"/>
            <color indexed="81"/>
            <rFont val="MS P ゴシック"/>
            <family val="3"/>
            <charset val="128"/>
          </rPr>
          <t>水栓の所在地が
「住居表示」による表記の場合は、
公図上の所在地番をカッコ内に記入してください</t>
        </r>
      </text>
      <mc:AlternateContent xmlns:mc="http://schemas.openxmlformats.org/markup-compatibility/2006">
        <mc:Choice Requires="v"/>
        <mc:Fallback>
          <commentPr defaultSize="0" autoFill="0" autoLine="0">
            <anchor>
              <from>
                <xdr:col>81</xdr:col>
                <xdr:colOff>30480</xdr:colOff>
                <xdr:row>42</xdr:row>
                <xdr:rowOff>68580</xdr:rowOff>
              </from>
              <to>
                <xdr:col>121</xdr:col>
                <xdr:colOff>53340</xdr:colOff>
                <xdr:row>49</xdr:row>
                <xdr:rowOff>68580</xdr:rowOff>
              </to>
            </anchor>
          </commentPr>
        </mc:Fallback>
      </mc:AlternateContent>
    </comment>
    <comment ref="AA54" authorId="0" shapeId="4101">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68580</xdr:colOff>
                <xdr:row>53</xdr:row>
                <xdr:rowOff>45720</xdr:rowOff>
              </from>
              <to>
                <xdr:col>98</xdr:col>
                <xdr:colOff>0</xdr:colOff>
                <xdr:row>57</xdr:row>
                <xdr:rowOff>38100</xdr:rowOff>
              </to>
            </anchor>
          </commentPr>
        </mc:Fallback>
      </mc:AlternateContent>
    </comment>
    <comment ref="AA74" authorId="0" shapeId="4102">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22860</xdr:colOff>
                <xdr:row>70</xdr:row>
                <xdr:rowOff>45720</xdr:rowOff>
              </from>
              <to>
                <xdr:col>97</xdr:col>
                <xdr:colOff>30480</xdr:colOff>
                <xdr:row>74</xdr:row>
                <xdr:rowOff>45720</xdr:rowOff>
              </to>
            </anchor>
          </commentPr>
        </mc:Fallback>
      </mc:AlternateContent>
    </comment>
    <comment ref="B80" authorId="0" shapeId="4103">
      <text>
        <r>
          <rPr>
            <b/>
            <sz val="9"/>
            <color indexed="81"/>
            <rFont val="MS P ゴシック"/>
            <family val="3"/>
            <charset val="128"/>
          </rPr>
          <t>該当を○で囲ってください</t>
        </r>
      </text>
      <mc:AlternateContent xmlns:mc="http://schemas.openxmlformats.org/markup-compatibility/2006">
        <mc:Choice Requires="v"/>
        <mc:Fallback>
          <commentPr defaultSize="0" autoFill="0" autoLine="0">
            <anchor>
              <from>
                <xdr:col>81</xdr:col>
                <xdr:colOff>0</xdr:colOff>
                <xdr:row>80</xdr:row>
                <xdr:rowOff>22860</xdr:rowOff>
              </from>
              <to>
                <xdr:col>103</xdr:col>
                <xdr:colOff>68580</xdr:colOff>
                <xdr:row>83</xdr:row>
                <xdr:rowOff>53340</xdr:rowOff>
              </to>
            </anchor>
          </commentPr>
        </mc:Fallback>
      </mc:AlternateContent>
    </comment>
    <comment ref="S86" authorId="0" shapeId="4104">
      <text>
        <r>
          <rPr>
            <b/>
            <sz val="9"/>
            <color indexed="81"/>
            <rFont val="MS P ゴシック"/>
            <family val="3"/>
            <charset val="128"/>
          </rPr>
          <t>廃栓の申請の場合、
廃栓予定を記載してください</t>
        </r>
      </text>
      <mc:AlternateContent xmlns:mc="http://schemas.openxmlformats.org/markup-compatibility/2006">
        <mc:Choice Requires="v"/>
        <mc:Fallback>
          <commentPr defaultSize="0" autoFill="0" autoLine="0">
            <anchor>
              <from>
                <xdr:col>81</xdr:col>
                <xdr:colOff>0</xdr:colOff>
                <xdr:row>93</xdr:row>
                <xdr:rowOff>30480</xdr:rowOff>
              </from>
              <to>
                <xdr:col>97</xdr:col>
                <xdr:colOff>60960</xdr:colOff>
                <xdr:row>102</xdr:row>
                <xdr:rowOff>60960</xdr:rowOff>
              </to>
            </anchor>
          </commentPr>
        </mc:Fallback>
      </mc:AlternateContent>
    </comment>
    <comment ref="B126" authorId="0" shapeId="4105">
      <text>
        <r>
          <rPr>
            <b/>
            <sz val="9"/>
            <color indexed="81"/>
            <rFont val="MS P ゴシック"/>
            <family val="3"/>
            <charset val="128"/>
          </rPr>
          <t xml:space="preserve">水栓が複数ある場合は、下記記載事項を確認の上、必要事項をご記入ください。
</t>
        </r>
      </text>
      <mc:AlternateContent xmlns:mc="http://schemas.openxmlformats.org/markup-compatibility/2006">
        <mc:Choice Requires="v"/>
        <mc:Fallback>
          <commentPr defaultSize="0" autoFill="0" autoLine="0">
            <anchor>
              <from>
                <xdr:col>81</xdr:col>
                <xdr:colOff>7620</xdr:colOff>
                <xdr:row>128</xdr:row>
                <xdr:rowOff>30480</xdr:rowOff>
              </from>
              <to>
                <xdr:col>105</xdr:col>
                <xdr:colOff>0</xdr:colOff>
                <xdr:row>137</xdr:row>
                <xdr:rowOff>60960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宮本　恭平</author>
  </authors>
  <commentList>
    <comment ref="A1" authorId="0" shapeId="5121">
      <text>
        <r>
          <rPr>
            <b/>
            <sz val="9"/>
            <color indexed="81"/>
            <rFont val="MS P ゴシック"/>
            <family val="3"/>
            <charset val="128"/>
          </rPr>
          <t>申請者に対して説明すべき内容を
各項目に記載してください。</t>
        </r>
      </text>
      <mc:AlternateContent xmlns:mc="http://schemas.openxmlformats.org/markup-compatibility/2006">
        <mc:Choice Requires="v"/>
        <mc:Fallback>
          <commentPr defaultSize="0" autoFill="0" autoLine="0">
            <anchor>
              <from>
                <xdr:col>83</xdr:col>
                <xdr:colOff>15240</xdr:colOff>
                <xdr:row>7</xdr:row>
                <xdr:rowOff>7620</xdr:rowOff>
              </from>
              <to>
                <xdr:col>111</xdr:col>
                <xdr:colOff>45720</xdr:colOff>
                <xdr:row>11</xdr:row>
                <xdr:rowOff>22860</xdr:rowOff>
              </to>
            </anchor>
          </commentPr>
        </mc:Fallback>
      </mc:AlternateContent>
    </comment>
    <comment ref="Z43" authorId="0" shapeId="5122">
      <text>
        <r>
          <rPr>
            <b/>
            <sz val="9"/>
            <color indexed="81"/>
            <rFont val="MS P ゴシック"/>
            <family val="3"/>
            <charset val="128"/>
          </rPr>
          <t>松本市給水装置設計施工基準に基づき
使用が推奨されるメータ口径を記載してください</t>
        </r>
      </text>
      <mc:AlternateContent xmlns:mc="http://schemas.openxmlformats.org/markup-compatibility/2006">
        <mc:Choice Requires="v"/>
        <mc:Fallback>
          <commentPr defaultSize="0" autoFill="0" autoLine="0">
            <anchor>
              <from>
                <xdr:col>80</xdr:col>
                <xdr:colOff>45720</xdr:colOff>
                <xdr:row>30</xdr:row>
                <xdr:rowOff>53340</xdr:rowOff>
              </from>
              <to>
                <xdr:col>119</xdr:col>
                <xdr:colOff>22860</xdr:colOff>
                <xdr:row>35</xdr:row>
                <xdr:rowOff>68580</xdr:rowOff>
              </to>
            </anchor>
          </commentPr>
        </mc:Fallback>
      </mc:AlternateContent>
    </comment>
    <comment ref="B65" authorId="0" shapeId="5123">
      <text>
        <r>
          <rPr>
            <b/>
            <sz val="9"/>
            <color indexed="81"/>
            <rFont val="MS P ゴシック"/>
            <family val="3"/>
            <charset val="128"/>
          </rPr>
          <t>井戸水の利用有無について
該当にチェックを入れてください</t>
        </r>
      </text>
      <mc:AlternateContent xmlns:mc="http://schemas.openxmlformats.org/markup-compatibility/2006">
        <mc:Choice Requires="v"/>
        <mc:Fallback>
          <commentPr defaultSize="0" autoFill="0" autoLine="0">
            <anchor>
              <from>
                <xdr:col>82</xdr:col>
                <xdr:colOff>68580</xdr:colOff>
                <xdr:row>58</xdr:row>
                <xdr:rowOff>60960</xdr:rowOff>
              </from>
              <to>
                <xdr:col>110</xdr:col>
                <xdr:colOff>45720</xdr:colOff>
                <xdr:row>63</xdr:row>
                <xdr:rowOff>38100</xdr:rowOff>
              </to>
            </anchor>
          </commentPr>
        </mc:Fallback>
      </mc:AlternateContent>
    </comment>
    <comment ref="H93" authorId="0" shapeId="5124">
      <text>
        <r>
          <rPr>
            <b/>
            <sz val="9"/>
            <color indexed="81"/>
            <rFont val="MS P ゴシック"/>
            <family val="3"/>
            <charset val="128"/>
          </rPr>
          <t>実際に使用するメータ口径を
記載してください</t>
        </r>
      </text>
      <mc:AlternateContent xmlns:mc="http://schemas.openxmlformats.org/markup-compatibility/2006">
        <mc:Choice Requires="v"/>
        <mc:Fallback>
          <commentPr defaultSize="0" autoFill="0" autoLine="0">
            <anchor>
              <from>
                <xdr:col>82</xdr:col>
                <xdr:colOff>0</xdr:colOff>
                <xdr:row>90</xdr:row>
                <xdr:rowOff>45720</xdr:rowOff>
              </from>
              <to>
                <xdr:col>107</xdr:col>
                <xdr:colOff>22860</xdr:colOff>
                <xdr:row>96</xdr:row>
                <xdr:rowOff>0</xdr:rowOff>
              </to>
            </anchor>
          </commentPr>
        </mc:Fallback>
      </mc:AlternateContent>
    </comment>
    <comment ref="BB103" authorId="0" shapeId="5125">
      <text>
        <r>
          <rPr>
            <b/>
            <sz val="9"/>
            <color indexed="81"/>
            <rFont val="MS P ゴシック"/>
            <family val="3"/>
            <charset val="128"/>
          </rPr>
          <t xml:space="preserve">自署にて
</t>
        </r>
      </text>
      <mc:AlternateContent xmlns:mc="http://schemas.openxmlformats.org/markup-compatibility/2006">
        <mc:Choice Requires="v"/>
        <mc:Fallback>
          <commentPr defaultSize="0" autoFill="0" autoLine="0">
            <anchor>
              <from>
                <xdr:col>82</xdr:col>
                <xdr:colOff>7620</xdr:colOff>
                <xdr:row>103</xdr:row>
                <xdr:rowOff>68580</xdr:rowOff>
              </from>
              <to>
                <xdr:col>98</xdr:col>
                <xdr:colOff>0</xdr:colOff>
                <xdr:row>112</xdr:row>
                <xdr:rowOff>60960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宮本　恭平</author>
  </authors>
  <commentList>
    <comment ref="AX23" authorId="0" shapeId="77825">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21</xdr:row>
                <xdr:rowOff>0</xdr:rowOff>
              </from>
              <to>
                <xdr:col>98</xdr:col>
                <xdr:colOff>22860</xdr:colOff>
                <xdr:row>30</xdr:row>
                <xdr:rowOff>22860</xdr:rowOff>
              </to>
            </anchor>
          </commentPr>
        </mc:Fallback>
      </mc:AlternateContent>
    </comment>
    <comment ref="U50" authorId="0" shapeId="77826">
      <text>
        <r>
          <rPr>
            <b/>
            <sz val="9"/>
            <color indexed="81"/>
            <rFont val="MS P ゴシック"/>
            <family val="3"/>
            <charset val="128"/>
          </rPr>
          <t>誓約が必要な内容を
具体的に記載してください</t>
        </r>
      </text>
      <mc:AlternateContent xmlns:mc="http://schemas.openxmlformats.org/markup-compatibility/2006">
        <mc:Choice Requires="v"/>
        <mc:Fallback>
          <commentPr defaultSize="0" autoFill="0" autoLine="0">
            <anchor>
              <from>
                <xdr:col>81</xdr:col>
                <xdr:colOff>38100</xdr:colOff>
                <xdr:row>48</xdr:row>
                <xdr:rowOff>0</xdr:rowOff>
              </from>
              <to>
                <xdr:col>107</xdr:col>
                <xdr:colOff>15240</xdr:colOff>
                <xdr:row>53</xdr:row>
                <xdr:rowOff>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宮本　恭平</author>
  </authors>
  <commentList>
    <comment ref="J1" authorId="0" shapeId="78849">
      <text>
        <r>
          <rPr>
            <b/>
            <sz val="9"/>
            <color indexed="81"/>
            <rFont val="MS P ゴシック"/>
            <family val="3"/>
            <charset val="128"/>
          </rPr>
          <t>入力フォーム①
59「変更届」
75「完了届」の指令番号欄
いずれか“のみ”に
番号を入力してください。</t>
        </r>
      </text>
      <mc:AlternateContent xmlns:mc="http://schemas.openxmlformats.org/markup-compatibility/2006">
        <mc:Choice Requires="v"/>
        <mc:Fallback>
          <commentPr defaultSize="0" autoFill="0" autoLine="0">
            <anchor>
              <from>
                <xdr:col>11</xdr:col>
                <xdr:colOff>121920</xdr:colOff>
                <xdr:row>1</xdr:row>
                <xdr:rowOff>160020</xdr:rowOff>
              </from>
              <to>
                <xdr:col>14</xdr:col>
                <xdr:colOff>312420</xdr:colOff>
                <xdr:row>2</xdr:row>
                <xdr:rowOff>350520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authors>
    <author>宮本　恭平</author>
  </authors>
  <commentList>
    <comment ref="J1" authorId="0" shapeId="79873">
      <text>
        <r>
          <rPr>
            <b/>
            <sz val="9"/>
            <color indexed="81"/>
            <rFont val="MS P ゴシック"/>
            <family val="3"/>
            <charset val="128"/>
          </rPr>
          <t>入力フォーム①
59「変更届」
75「完了届」の指令番号欄
いずれか“のみ”に
番号を入力してください。</t>
        </r>
      </text>
      <mc:AlternateContent xmlns:mc="http://schemas.openxmlformats.org/markup-compatibility/2006">
        <mc:Choice Requires="v"/>
        <mc:Fallback>
          <commentPr defaultSize="0" autoFill="0" autoLine="0">
            <anchor>
              <from>
                <xdr:col>11</xdr:col>
                <xdr:colOff>53340</xdr:colOff>
                <xdr:row>0</xdr:row>
                <xdr:rowOff>236220</xdr:rowOff>
              </from>
              <to>
                <xdr:col>13</xdr:col>
                <xdr:colOff>594360</xdr:colOff>
                <xdr:row>2</xdr:row>
                <xdr:rowOff>304800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authors>
    <author>宮本　恭平</author>
  </authors>
  <commentList>
    <comment ref="AX23" authorId="0" shapeId="80897">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21</xdr:row>
                <xdr:rowOff>0</xdr:rowOff>
              </from>
              <to>
                <xdr:col>97</xdr:col>
                <xdr:colOff>30480</xdr:colOff>
                <xdr:row>29</xdr:row>
                <xdr:rowOff>68580</xdr:rowOff>
              </to>
            </anchor>
          </commentPr>
        </mc:Fallback>
      </mc:AlternateContent>
    </comment>
  </commentList>
</comments>
</file>

<file path=xl/comments8.xml><?xml version="1.0" encoding="utf-8"?>
<comments xmlns="http://purl.oclc.org/ooxml/spreadsheetml/main" xmlns:xdr="http://purl.oclc.org/ooxml/drawingml/spreadsheetDrawing" xmlns:v="urn:schemas-microsoft-com:vml">
  <authors>
    <author>宮本　恭平</author>
  </authors>
  <commentList>
    <comment ref="AK81" authorId="0" shapeId="81921">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79</xdr:row>
                <xdr:rowOff>0</xdr:rowOff>
              </from>
              <to>
                <xdr:col>98</xdr:col>
                <xdr:colOff>22860</xdr:colOff>
                <xdr:row>88</xdr:row>
                <xdr:rowOff>30480</xdr:rowOff>
              </to>
            </anchor>
          </commentPr>
        </mc:Fallback>
      </mc:AlternateContent>
    </comment>
  </commentList>
</comments>
</file>

<file path=xl/comments9.xml><?xml version="1.0" encoding="utf-8"?>
<comments xmlns="http://purl.oclc.org/ooxml/spreadsheetml/main" xmlns:xdr="http://purl.oclc.org/ooxml/drawingml/spreadsheetDrawing" xmlns:v="urn:schemas-microsoft-com:vml">
  <authors>
    <author>宮本　恭平</author>
  </authors>
  <commentList>
    <comment ref="A5" authorId="0" shapeId="2">
      <text>
        <r>
          <rPr>
            <b/>
            <sz val="9"/>
            <color indexed="81"/>
            <rFont val="MS P ゴシック"/>
            <family val="3"/>
            <charset val="128"/>
          </rPr>
          <t>“自主検査”確認書　です。
工事店において、
すべての項目を確認し、必要箇所をもれなく記入してください。</t>
        </r>
      </text>
      <mc:AlternateContent xmlns:mc="http://schemas.openxmlformats.org/markup-compatibility/2006">
        <mc:Choice Requires="v"/>
        <mc:Fallback>
          <commentPr defaultSize="0" autoFill="0" autoLine="0">
            <anchor>
              <from>
                <xdr:col>83</xdr:col>
                <xdr:colOff>7620</xdr:colOff>
                <xdr:row>3</xdr:row>
                <xdr:rowOff>53340</xdr:rowOff>
              </from>
              <to>
                <xdr:col>116</xdr:col>
                <xdr:colOff>38100</xdr:colOff>
                <xdr:row>12</xdr:row>
                <xdr:rowOff>38100</xdr:rowOff>
              </to>
            </anchor>
          </commentPr>
        </mc:Fallback>
      </mc:AlternateContent>
    </comment>
    <comment ref="CE17" authorId="0" shapeId="82946">
      <text>
        <r>
          <rPr>
            <b/>
            <sz val="9"/>
            <color indexed="81"/>
            <rFont val="MS P ゴシック"/>
            <family val="3"/>
            <charset val="128"/>
          </rPr>
          <t>この列の項目を選択いただくと、
表に○印が自動的に入ります</t>
        </r>
      </text>
      <mc:AlternateContent xmlns:mc="http://schemas.openxmlformats.org/markup-compatibility/2006">
        <mc:Choice Requires="v"/>
        <mc:Fallback>
          <commentPr defaultSize="0" autoFill="0" autoLine="0">
            <anchor>
              <from>
                <xdr:col>101</xdr:col>
                <xdr:colOff>0</xdr:colOff>
                <xdr:row>14</xdr:row>
                <xdr:rowOff>53340</xdr:rowOff>
              </from>
              <to>
                <xdr:col>127</xdr:col>
                <xdr:colOff>22860</xdr:colOff>
                <xdr:row>20</xdr:row>
                <xdr:rowOff>22860</xdr:rowOff>
              </to>
            </anchor>
          </commentPr>
        </mc:Fallback>
      </mc:AlternateContent>
    </comment>
    <comment ref="BG18" authorId="0" shapeId="82947">
      <text>
        <r>
          <rPr>
            <b/>
            <sz val="9"/>
            <color indexed="81"/>
            <rFont val="MS P ゴシック"/>
            <family val="3"/>
            <charset val="128"/>
          </rPr>
          <t>該当しないものは
チェックしないでください</t>
        </r>
      </text>
      <mc:AlternateContent xmlns:mc="http://schemas.openxmlformats.org/markup-compatibility/2006">
        <mc:Choice Requires="v"/>
        <mc:Fallback>
          <commentPr defaultSize="0" autoFill="0" autoLine="0">
            <anchor>
              <from>
                <xdr:col>101</xdr:col>
                <xdr:colOff>60960</xdr:colOff>
                <xdr:row>23</xdr:row>
                <xdr:rowOff>68580</xdr:rowOff>
              </from>
              <to>
                <xdr:col>126</xdr:col>
                <xdr:colOff>0</xdr:colOff>
                <xdr:row>29</xdr:row>
                <xdr:rowOff>0</xdr:rowOff>
              </to>
            </anchor>
          </commentPr>
        </mc:Fallback>
      </mc:AlternateContent>
    </comment>
  </commentList>
</comments>
</file>

<file path=xl/sharedStrings.xml><?xml version="1.0" encoding="utf-8"?>
<sst xmlns="http://purl.oclc.org/ooxml/spreadsheetml/main" count="3771" uniqueCount="2032">
  <si>
    <t>ふりがな</t>
    <phoneticPr fontId="1"/>
  </si>
  <si>
    <t>承認日・計画確認日</t>
    <phoneticPr fontId="1"/>
  </si>
  <si>
    <t>申請日</t>
    <rPh sb="0" eb="2">
      <t>シンセイ</t>
    </rPh>
    <rPh sb="2" eb="3">
      <t>ビ</t>
    </rPh>
    <phoneticPr fontId="1"/>
  </si>
  <si>
    <t>郵便番号</t>
    <rPh sb="0" eb="4">
      <t>ユウビンバンゴウ</t>
    </rPh>
    <phoneticPr fontId="1"/>
  </si>
  <si>
    <t>住所</t>
    <rPh sb="0" eb="2">
      <t>ジュウショ</t>
    </rPh>
    <phoneticPr fontId="1"/>
  </si>
  <si>
    <t>氏名</t>
    <rPh sb="0" eb="2">
      <t>シメイ</t>
    </rPh>
    <phoneticPr fontId="1"/>
  </si>
  <si>
    <t>ふりがな</t>
    <phoneticPr fontId="1"/>
  </si>
  <si>
    <t>電話番号</t>
    <rPh sb="0" eb="4">
      <t>デンワバンゴウ</t>
    </rPh>
    <phoneticPr fontId="1"/>
  </si>
  <si>
    <t>水栓番号</t>
    <rPh sb="0" eb="4">
      <t>スイセンバンゴウ</t>
    </rPh>
    <phoneticPr fontId="1"/>
  </si>
  <si>
    <t>水道番号</t>
    <rPh sb="0" eb="2">
      <t>スイドウ</t>
    </rPh>
    <rPh sb="2" eb="4">
      <t>バンゴウ</t>
    </rPh>
    <phoneticPr fontId="1"/>
  </si>
  <si>
    <t>申請地</t>
    <rPh sb="0" eb="2">
      <t>シンセイ</t>
    </rPh>
    <rPh sb="2" eb="3">
      <t>チ</t>
    </rPh>
    <phoneticPr fontId="1"/>
  </si>
  <si>
    <t>工事内容</t>
    <rPh sb="0" eb="2">
      <t>コウジ</t>
    </rPh>
    <rPh sb="2" eb="4">
      <t>ナイヨウ</t>
    </rPh>
    <phoneticPr fontId="1"/>
  </si>
  <si>
    <t>工事業者</t>
    <rPh sb="0" eb="2">
      <t>コウジ</t>
    </rPh>
    <rPh sb="2" eb="4">
      <t>ギョウシャ</t>
    </rPh>
    <phoneticPr fontId="1"/>
  </si>
  <si>
    <t>主任技術者</t>
    <rPh sb="0" eb="2">
      <t>シュニン</t>
    </rPh>
    <rPh sb="2" eb="5">
      <t>ギジュツシャ</t>
    </rPh>
    <phoneticPr fontId="1"/>
  </si>
  <si>
    <t>責任技術者</t>
    <rPh sb="0" eb="2">
      <t>セキニン</t>
    </rPh>
    <rPh sb="2" eb="5">
      <t>ギジュツシャ</t>
    </rPh>
    <phoneticPr fontId="1"/>
  </si>
  <si>
    <t>施工期間</t>
    <rPh sb="0" eb="2">
      <t>セコウ</t>
    </rPh>
    <rPh sb="2" eb="4">
      <t>キカン</t>
    </rPh>
    <phoneticPr fontId="1"/>
  </si>
  <si>
    <t>着手予定日</t>
    <rPh sb="0" eb="2">
      <t>チャクシュ</t>
    </rPh>
    <rPh sb="2" eb="5">
      <t>ヨテイビ</t>
    </rPh>
    <phoneticPr fontId="1"/>
  </si>
  <si>
    <t>完了予定日</t>
    <rPh sb="0" eb="2">
      <t>カンリョウ</t>
    </rPh>
    <rPh sb="2" eb="4">
      <t>ヨテイ</t>
    </rPh>
    <rPh sb="4" eb="5">
      <t>ビ</t>
    </rPh>
    <phoneticPr fontId="1"/>
  </si>
  <si>
    <t>給水工事種別</t>
    <rPh sb="0" eb="2">
      <t>キュウスイ</t>
    </rPh>
    <rPh sb="2" eb="4">
      <t>コウジ</t>
    </rPh>
    <rPh sb="4" eb="6">
      <t>シュベツ</t>
    </rPh>
    <phoneticPr fontId="1"/>
  </si>
  <si>
    <t>件数に変更</t>
    <rPh sb="0" eb="2">
      <t>ケンスウ</t>
    </rPh>
    <rPh sb="3" eb="5">
      <t>ヘンコウ</t>
    </rPh>
    <phoneticPr fontId="1"/>
  </si>
  <si>
    <t>排水工事種別</t>
    <rPh sb="0" eb="2">
      <t>ハイスイ</t>
    </rPh>
    <rPh sb="2" eb="4">
      <t>コウジ</t>
    </rPh>
    <rPh sb="4" eb="6">
      <t>シュベツ</t>
    </rPh>
    <phoneticPr fontId="1"/>
  </si>
  <si>
    <t>排水使用水源</t>
    <rPh sb="0" eb="2">
      <t>ハイスイ</t>
    </rPh>
    <rPh sb="2" eb="4">
      <t>シヨウ</t>
    </rPh>
    <rPh sb="4" eb="6">
      <t>スイゲン</t>
    </rPh>
    <phoneticPr fontId="1"/>
  </si>
  <si>
    <t>用途</t>
    <rPh sb="0" eb="2">
      <t>ヨウト</t>
    </rPh>
    <phoneticPr fontId="1"/>
  </si>
  <si>
    <t>融資有無</t>
    <rPh sb="0" eb="2">
      <t>ユウシ</t>
    </rPh>
    <rPh sb="2" eb="4">
      <t>ウム</t>
    </rPh>
    <phoneticPr fontId="1"/>
  </si>
  <si>
    <t>除外施設有無</t>
    <rPh sb="0" eb="2">
      <t>ジョガイ</t>
    </rPh>
    <rPh sb="2" eb="4">
      <t>シセツ</t>
    </rPh>
    <rPh sb="4" eb="6">
      <t>ウム</t>
    </rPh>
    <phoneticPr fontId="1"/>
  </si>
  <si>
    <t>装置所有者</t>
    <rPh sb="0" eb="2">
      <t>ソウチ</t>
    </rPh>
    <rPh sb="2" eb="5">
      <t>ショユウシャ</t>
    </rPh>
    <phoneticPr fontId="1"/>
  </si>
  <si>
    <t>項目</t>
    <rPh sb="0" eb="2">
      <t>コウモク</t>
    </rPh>
    <phoneticPr fontId="1"/>
  </si>
  <si>
    <t>入力方法</t>
    <rPh sb="0" eb="2">
      <t>ニュウリョク</t>
    </rPh>
    <rPh sb="2" eb="4">
      <t>ホウホウ</t>
    </rPh>
    <phoneticPr fontId="1"/>
  </si>
  <si>
    <t>yyyy/mm/dd</t>
    <phoneticPr fontId="1"/>
  </si>
  <si>
    <t>プルダウン</t>
    <phoneticPr fontId="1"/>
  </si>
  <si>
    <t>直接入力</t>
    <rPh sb="0" eb="2">
      <t>チョクセツ</t>
    </rPh>
    <rPh sb="2" eb="4">
      <t>ニュウリョク</t>
    </rPh>
    <phoneticPr fontId="1"/>
  </si>
  <si>
    <t>区画番号等</t>
    <rPh sb="0" eb="2">
      <t>クカク</t>
    </rPh>
    <rPh sb="2" eb="4">
      <t>バンゴウ</t>
    </rPh>
    <rPh sb="4" eb="5">
      <t>トウ</t>
    </rPh>
    <phoneticPr fontId="1"/>
  </si>
  <si>
    <t>数字入力</t>
    <rPh sb="0" eb="2">
      <t>スウジ</t>
    </rPh>
    <rPh sb="2" eb="4">
      <t>ニュウリョク</t>
    </rPh>
    <phoneticPr fontId="1"/>
  </si>
  <si>
    <t>選択</t>
    <rPh sb="0" eb="2">
      <t>センタク</t>
    </rPh>
    <phoneticPr fontId="1"/>
  </si>
  <si>
    <t>0263-00-0000</t>
    <phoneticPr fontId="1"/>
  </si>
  <si>
    <t>(従前)φ口径の</t>
    <rPh sb="1" eb="3">
      <t>ジュウゼン</t>
    </rPh>
    <rPh sb="5" eb="7">
      <t>コウケイ</t>
    </rPh>
    <phoneticPr fontId="1"/>
  </si>
  <si>
    <t>(従後)φ口径の</t>
    <rPh sb="1" eb="3">
      <t>ジュウゴ</t>
    </rPh>
    <rPh sb="5" eb="7">
      <t>コウケイ</t>
    </rPh>
    <phoneticPr fontId="1"/>
  </si>
  <si>
    <t>↑　その他</t>
    <rPh sb="4" eb="5">
      <t>タ</t>
    </rPh>
    <phoneticPr fontId="1"/>
  </si>
  <si>
    <t>㈱ＲＫ企画</t>
    <rPh sb="3" eb="5">
      <t>キカク</t>
    </rPh>
    <phoneticPr fontId="2"/>
  </si>
  <si>
    <t>㈲アイザワ工業</t>
  </si>
  <si>
    <t>㈱アイテック</t>
  </si>
  <si>
    <t>㈱青木工務所</t>
  </si>
  <si>
    <t>㈲青木設備</t>
  </si>
  <si>
    <t>明科設備㈱</t>
    <rPh sb="0" eb="2">
      <t>アカシナ</t>
    </rPh>
    <rPh sb="2" eb="4">
      <t>セツビ</t>
    </rPh>
    <phoneticPr fontId="2"/>
  </si>
  <si>
    <t>㈱アカハネ技術サービス</t>
    <rPh sb="5" eb="7">
      <t>ギジュツ</t>
    </rPh>
    <phoneticPr fontId="2"/>
  </si>
  <si>
    <t>㈲秋山商店</t>
  </si>
  <si>
    <t>㈱アクア住設</t>
  </si>
  <si>
    <t>㈱アクアテック杉村</t>
    <rPh sb="7" eb="9">
      <t>スギムラ</t>
    </rPh>
    <phoneticPr fontId="2"/>
  </si>
  <si>
    <t>㈱アクアライン</t>
  </si>
  <si>
    <t>㈲アクアリング</t>
  </si>
  <si>
    <t>㈱アズマ</t>
  </si>
  <si>
    <t>安曇さく泉工業㈱</t>
  </si>
  <si>
    <t>㈲アルテ長野</t>
  </si>
  <si>
    <t>アルプス管工</t>
  </si>
  <si>
    <t>アルプス設備</t>
  </si>
  <si>
    <t>㈱イースマイル</t>
  </si>
  <si>
    <t>池田商会</t>
  </si>
  <si>
    <t>㈲イシダ設備</t>
  </si>
  <si>
    <t>イチセツ</t>
  </si>
  <si>
    <t>伊東産業㈱</t>
  </si>
  <si>
    <t>㈲犬飼燃料店</t>
  </si>
  <si>
    <t>㈱内川工務店</t>
  </si>
  <si>
    <t>内川設備㈲</t>
  </si>
  <si>
    <t>㈲内村設備</t>
  </si>
  <si>
    <t>ウロコ興業㈱</t>
  </si>
  <si>
    <t>栄電ナカノ店</t>
  </si>
  <si>
    <t>永和設備企画㈱</t>
  </si>
  <si>
    <t>㈲エヌ・ケイ設備工業</t>
  </si>
  <si>
    <t>エビヤ鉄工設備㈱</t>
  </si>
  <si>
    <t>㈱エムケーシステム</t>
  </si>
  <si>
    <t>Ｍ.Ｋ.設備合同会社</t>
    <rPh sb="4" eb="6">
      <t>セツビ</t>
    </rPh>
    <rPh sb="6" eb="8">
      <t>ゴウドウ</t>
    </rPh>
    <rPh sb="8" eb="10">
      <t>カイシャ</t>
    </rPh>
    <phoneticPr fontId="2"/>
  </si>
  <si>
    <t>㈱ＯＳＧコーポレーション</t>
  </si>
  <si>
    <t>㈲大崎管業</t>
  </si>
  <si>
    <t>㈱大原建設</t>
    <rPh sb="1" eb="3">
      <t>オオハラ</t>
    </rPh>
    <rPh sb="3" eb="5">
      <t>ケンセツ</t>
    </rPh>
    <phoneticPr fontId="2"/>
  </si>
  <si>
    <t>㈲大堀住設</t>
  </si>
  <si>
    <t>㈱オカコー</t>
  </si>
  <si>
    <t>㈲岡村設備工業</t>
  </si>
  <si>
    <t>㈲沖電気工業</t>
  </si>
  <si>
    <t>奥原建設工業㈱</t>
  </si>
  <si>
    <t>㈲オフィス・ビビ</t>
  </si>
  <si>
    <t>加藤設備工業㈲</t>
  </si>
  <si>
    <t>㈲金井配管</t>
  </si>
  <si>
    <t>金澤工業㈱松本支店</t>
  </si>
  <si>
    <t>(名)柄木田工業所</t>
  </si>
  <si>
    <t>㈲唐沢設備</t>
  </si>
  <si>
    <t>川窪建設㈱</t>
  </si>
  <si>
    <t>川瀬建設㈱</t>
  </si>
  <si>
    <t>㈱企成工業</t>
  </si>
  <si>
    <t>北アルプス総合設備㈱</t>
  </si>
  <si>
    <t>㈲木村設業</t>
  </si>
  <si>
    <t>㈱共栄機械設備</t>
    <rPh sb="1" eb="3">
      <t>キョウエイ</t>
    </rPh>
    <rPh sb="3" eb="5">
      <t>キカイ</t>
    </rPh>
    <rPh sb="5" eb="7">
      <t>セツビ</t>
    </rPh>
    <phoneticPr fontId="2"/>
  </si>
  <si>
    <t>共進住設㈱</t>
  </si>
  <si>
    <t>㈱クサダ</t>
  </si>
  <si>
    <t>㈱草田組</t>
  </si>
  <si>
    <t>㈱クマタン</t>
  </si>
  <si>
    <t>㈲榑沼住設</t>
  </si>
  <si>
    <t>㈲ケー・ピー設備</t>
  </si>
  <si>
    <t>㈱小池組</t>
  </si>
  <si>
    <t>㈱巧誠</t>
  </si>
  <si>
    <t>廣和興業</t>
  </si>
  <si>
    <t>㈲国明設備工業</t>
  </si>
  <si>
    <t>ＫＯＢＡＹＡＳＨＩ設備</t>
  </si>
  <si>
    <t>㈱コマツ
　 松本支店</t>
    <rPh sb="7" eb="9">
      <t>マツモト</t>
    </rPh>
    <rPh sb="9" eb="11">
      <t>シテン</t>
    </rPh>
    <phoneticPr fontId="2"/>
  </si>
  <si>
    <t>㈱小松組</t>
  </si>
  <si>
    <t>小松設備</t>
  </si>
  <si>
    <t>齊藤設備</t>
    <rPh sb="0" eb="2">
      <t>サイトウ</t>
    </rPh>
    <rPh sb="2" eb="4">
      <t>セツビ</t>
    </rPh>
    <phoneticPr fontId="2"/>
  </si>
  <si>
    <t>㈱サクセン</t>
  </si>
  <si>
    <t>㈱サムテック</t>
  </si>
  <si>
    <t>㈱サンエス設備</t>
  </si>
  <si>
    <t>㈲サン設備工業</t>
  </si>
  <si>
    <t>三陽工業長野合同会社</t>
  </si>
  <si>
    <t>三洋設備工業</t>
  </si>
  <si>
    <t>㈲サンライフ小倉</t>
  </si>
  <si>
    <t>㈲三和テクノ</t>
  </si>
  <si>
    <t>㈲塩尻設備</t>
  </si>
  <si>
    <t>㈱シナノ</t>
  </si>
  <si>
    <t>㈱信濃熱学</t>
  </si>
  <si>
    <t>㈲住宅夢工房</t>
  </si>
  <si>
    <t>㈲松南電器</t>
  </si>
  <si>
    <t>㈱白井設備</t>
    <rPh sb="1" eb="3">
      <t>シライ</t>
    </rPh>
    <rPh sb="3" eb="5">
      <t>セツビ</t>
    </rPh>
    <phoneticPr fontId="2"/>
  </si>
  <si>
    <t>白鳥建設</t>
  </si>
  <si>
    <t>㈱シンエイ</t>
  </si>
  <si>
    <t>㈱振興建設</t>
  </si>
  <si>
    <t>㈱信甲設備</t>
    <rPh sb="1" eb="2">
      <t>シン</t>
    </rPh>
    <rPh sb="2" eb="3">
      <t>コウ</t>
    </rPh>
    <rPh sb="3" eb="5">
      <t>セツビ</t>
    </rPh>
    <phoneticPr fontId="2"/>
  </si>
  <si>
    <t>㈱信州管工</t>
  </si>
  <si>
    <t>㈲信州保温</t>
  </si>
  <si>
    <t>㈱シンニチ設備</t>
  </si>
  <si>
    <t>㈱信洋設備</t>
  </si>
  <si>
    <t>杉村設備㈱</t>
  </si>
  <si>
    <t>スザワ設備</t>
  </si>
  <si>
    <t>㈲設備工業</t>
    <rPh sb="1" eb="3">
      <t>セツビ</t>
    </rPh>
    <rPh sb="3" eb="5">
      <t>コウギョウ</t>
    </rPh>
    <phoneticPr fontId="2"/>
  </si>
  <si>
    <t>㈱設備建装</t>
    <rPh sb="1" eb="3">
      <t>セツビ</t>
    </rPh>
    <rPh sb="3" eb="5">
      <t>ケンソウ</t>
    </rPh>
    <phoneticPr fontId="2"/>
  </si>
  <si>
    <t>創成工業㈱</t>
  </si>
  <si>
    <t>㈱総設工業</t>
  </si>
  <si>
    <t>㈱綜立工業</t>
  </si>
  <si>
    <t>㈲大協設備工業</t>
  </si>
  <si>
    <t>ダイシン機電㈱</t>
  </si>
  <si>
    <t>大松建設㈱</t>
  </si>
  <si>
    <t>㈲大丸技研</t>
    <rPh sb="1" eb="3">
      <t>ダイマル</t>
    </rPh>
    <rPh sb="3" eb="5">
      <t>ギケン</t>
    </rPh>
    <phoneticPr fontId="2"/>
  </si>
  <si>
    <t>㈱大和ホーム工業</t>
  </si>
  <si>
    <t>高木設備</t>
  </si>
  <si>
    <t>㈲タカハシ設備工業</t>
  </si>
  <si>
    <t>㈱高宮組</t>
  </si>
  <si>
    <t>㈲タカヤマ住設</t>
  </si>
  <si>
    <t>㈲辰野ヤジマ設備工業</t>
  </si>
  <si>
    <t>田中設備工業㈱</t>
    <rPh sb="0" eb="2">
      <t>タナカ</t>
    </rPh>
    <rPh sb="2" eb="4">
      <t>セツビ</t>
    </rPh>
    <rPh sb="4" eb="6">
      <t>コウギョウ</t>
    </rPh>
    <phoneticPr fontId="2"/>
  </si>
  <si>
    <t>千曲ガス水道㈱</t>
    <rPh sb="0" eb="2">
      <t>チクマ</t>
    </rPh>
    <rPh sb="4" eb="6">
      <t>スイドウ</t>
    </rPh>
    <phoneticPr fontId="2"/>
  </si>
  <si>
    <t>㈱千村建設
　　松本支店</t>
    <rPh sb="8" eb="10">
      <t>マツモト</t>
    </rPh>
    <rPh sb="10" eb="12">
      <t>シテン</t>
    </rPh>
    <phoneticPr fontId="2"/>
  </si>
  <si>
    <t>㈱千村設備工業</t>
    <rPh sb="1" eb="3">
      <t>チムラ</t>
    </rPh>
    <rPh sb="5" eb="7">
      <t>コウギョウ</t>
    </rPh>
    <phoneticPr fontId="2"/>
  </si>
  <si>
    <t>㈱中央メンテナンス</t>
  </si>
  <si>
    <t>㈱中信水道</t>
  </si>
  <si>
    <t>㈱中部水工</t>
  </si>
  <si>
    <t>㈱チヨダ</t>
  </si>
  <si>
    <t>㈱司コーポレーション</t>
    <rPh sb="1" eb="2">
      <t>ツカサ</t>
    </rPh>
    <phoneticPr fontId="2"/>
  </si>
  <si>
    <t>㈲ツカサ設備</t>
  </si>
  <si>
    <t>㈲テクノ安曇野</t>
  </si>
  <si>
    <t>㈲東広建設</t>
  </si>
  <si>
    <t>稲洋水道㈱</t>
  </si>
  <si>
    <t>十和設備㈱</t>
  </si>
  <si>
    <t>㈱徳永設備</t>
  </si>
  <si>
    <t>㈲富創設備</t>
  </si>
  <si>
    <t>長﨑システムプロ㈱</t>
    <rPh sb="0" eb="1">
      <t>ナガ</t>
    </rPh>
    <rPh sb="1" eb="2">
      <t>サキ</t>
    </rPh>
    <phoneticPr fontId="2"/>
  </si>
  <si>
    <t>㈲ナカノ</t>
  </si>
  <si>
    <t>㈲中村設備工業</t>
  </si>
  <si>
    <t>成岡設備㈲</t>
  </si>
  <si>
    <t>㈱南信設備</t>
    <rPh sb="1" eb="3">
      <t>ナンシン</t>
    </rPh>
    <rPh sb="3" eb="5">
      <t>セツビ</t>
    </rPh>
    <phoneticPr fontId="2"/>
  </si>
  <si>
    <t>㈱ニイタカ</t>
  </si>
  <si>
    <t>㈲にいむら設備工業</t>
  </si>
  <si>
    <t>㈲ニキ設備工事</t>
  </si>
  <si>
    <t>㈲西澤設備</t>
  </si>
  <si>
    <t>日管建設㈱</t>
  </si>
  <si>
    <t>日本熱商㈱</t>
  </si>
  <si>
    <t>㈲祢津設備</t>
  </si>
  <si>
    <t>㈱野田工業</t>
  </si>
  <si>
    <t>㈱ハイテム</t>
  </si>
  <si>
    <t>㈱ハギワラ</t>
  </si>
  <si>
    <t>波田土建㈱</t>
  </si>
  <si>
    <t>㈱浜パイピング</t>
  </si>
  <si>
    <t>㈲春宮燃料</t>
  </si>
  <si>
    <t>㈲東設備</t>
  </si>
  <si>
    <t>㈱ピュアハウス</t>
  </si>
  <si>
    <t>ヒラタ設備有限会社</t>
    <rPh sb="3" eb="5">
      <t>セツビ</t>
    </rPh>
    <rPh sb="5" eb="7">
      <t>ユウゲン</t>
    </rPh>
    <rPh sb="7" eb="9">
      <t>ガイシャ</t>
    </rPh>
    <phoneticPr fontId="2"/>
  </si>
  <si>
    <t>㈱平林工業　松本営業所</t>
    <rPh sb="1" eb="3">
      <t>ヒラバヤシ</t>
    </rPh>
    <rPh sb="3" eb="5">
      <t>コウギョウ</t>
    </rPh>
    <rPh sb="6" eb="8">
      <t>マツモト</t>
    </rPh>
    <rPh sb="8" eb="11">
      <t>エイギョウショ</t>
    </rPh>
    <phoneticPr fontId="2"/>
  </si>
  <si>
    <t>㈱フェバープレース</t>
  </si>
  <si>
    <t>㈱藤森組</t>
  </si>
  <si>
    <t>㈲二木設備</t>
  </si>
  <si>
    <t>フリハタ設備</t>
  </si>
  <si>
    <t>㈲ベスト設備</t>
  </si>
  <si>
    <t>㈲桝匠</t>
    <rPh sb="1" eb="2">
      <t>マス</t>
    </rPh>
    <rPh sb="2" eb="3">
      <t>ショウ</t>
    </rPh>
    <phoneticPr fontId="2"/>
  </si>
  <si>
    <t>松本ガス設備㈱</t>
  </si>
  <si>
    <t>松本管業㈲</t>
  </si>
  <si>
    <t>㈱松本設備</t>
  </si>
  <si>
    <t>松本厨房工業</t>
  </si>
  <si>
    <t>松本土建㈱</t>
  </si>
  <si>
    <t>マディ水工</t>
  </si>
  <si>
    <t>マナキ</t>
  </si>
  <si>
    <t>㈲マルカン</t>
  </si>
  <si>
    <t>三沢設備</t>
  </si>
  <si>
    <t>㈲三田住設</t>
  </si>
  <si>
    <t>三菱電機システムサービス㈱</t>
  </si>
  <si>
    <t>㈱ミナミ</t>
  </si>
  <si>
    <t>みやざわ設備㈲</t>
  </si>
  <si>
    <t>㈲みやび設備</t>
  </si>
  <si>
    <t>㈲宮本工業所</t>
  </si>
  <si>
    <t>㈱メエップ</t>
  </si>
  <si>
    <t>㈱望月組</t>
  </si>
  <si>
    <t>百瀬設備</t>
    <rPh sb="0" eb="2">
      <t>モモセ</t>
    </rPh>
    <rPh sb="2" eb="4">
      <t>セツビ</t>
    </rPh>
    <phoneticPr fontId="2"/>
  </si>
  <si>
    <t>山一建設㈱</t>
  </si>
  <si>
    <t>山県設備</t>
  </si>
  <si>
    <t>㈱薮内組</t>
    <rPh sb="1" eb="3">
      <t>ヤブウチ</t>
    </rPh>
    <rPh sb="3" eb="4">
      <t>グミ</t>
    </rPh>
    <phoneticPr fontId="2"/>
  </si>
  <si>
    <t>山本設備工業</t>
  </si>
  <si>
    <t>ライフワーク松本</t>
    <rPh sb="6" eb="8">
      <t>マツモト</t>
    </rPh>
    <phoneticPr fontId="2"/>
  </si>
  <si>
    <t>ライフライン長野㈱</t>
  </si>
  <si>
    <t>ライフ設備株式会社</t>
    <rPh sb="3" eb="5">
      <t>セツビ</t>
    </rPh>
    <rPh sb="5" eb="9">
      <t>カブシキガイシャ</t>
    </rPh>
    <phoneticPr fontId="2"/>
  </si>
  <si>
    <t>㈱リホーム白馬</t>
  </si>
  <si>
    <t>㈱陸道</t>
    <rPh sb="1" eb="2">
      <t>リク</t>
    </rPh>
    <rPh sb="2" eb="3">
      <t>ミチ</t>
    </rPh>
    <phoneticPr fontId="2"/>
  </si>
  <si>
    <t>ルピナ中部工業㈱</t>
  </si>
  <si>
    <t>レオナ設備</t>
  </si>
  <si>
    <t>㈲ロータリー技工</t>
  </si>
  <si>
    <t>ＷＡＡＳ㈱</t>
  </si>
  <si>
    <t>㈲わかば第一水道</t>
  </si>
  <si>
    <t>㈱アイ</t>
  </si>
  <si>
    <t>アクア</t>
  </si>
  <si>
    <t>ＡＬＴＥＣ㈱</t>
  </si>
  <si>
    <t>㈱ＳＳＫ</t>
  </si>
  <si>
    <t>㈱エムアイテック</t>
  </si>
  <si>
    <t>㈱エムズ・ファクトリー</t>
  </si>
  <si>
    <t>㈱オンワード</t>
  </si>
  <si>
    <t>㈱開成設備</t>
  </si>
  <si>
    <t>㈱クラシアン</t>
  </si>
  <si>
    <t>㈱クリアコネクト</t>
  </si>
  <si>
    <t>㈱敬陽設備</t>
  </si>
  <si>
    <t>㈱山陽工業</t>
  </si>
  <si>
    <t>㈱ＧＣＩ</t>
  </si>
  <si>
    <t>進栄設備工業㈱</t>
  </si>
  <si>
    <t>㈱水建</t>
  </si>
  <si>
    <t>㈲水信設備工業</t>
  </si>
  <si>
    <t>㈲水錬</t>
  </si>
  <si>
    <t>㈱設備ティーワッカー</t>
  </si>
  <si>
    <t>㈱タカギ</t>
  </si>
  <si>
    <t>中信土木㈱</t>
  </si>
  <si>
    <t>㈲Ｔ.Ｏ.Ｓ</t>
  </si>
  <si>
    <t>㈱東和住設</t>
  </si>
  <si>
    <t>Ｐ.Ｉ住設㈱</t>
  </si>
  <si>
    <t>㈱ビセン</t>
  </si>
  <si>
    <t>㈱双子</t>
  </si>
  <si>
    <t>㈱プラマーズライン</t>
  </si>
  <si>
    <t>㈱プラマー南信</t>
  </si>
  <si>
    <t>ホームテック</t>
  </si>
  <si>
    <t>瑞テクノ㈱</t>
  </si>
  <si>
    <t>みずプラン</t>
  </si>
  <si>
    <t>満設備</t>
  </si>
  <si>
    <t>ミライズ㈱</t>
  </si>
  <si>
    <t>給排水工事</t>
    <rPh sb="0" eb="5">
      <t>キュウハイスイコウジ</t>
    </rPh>
    <phoneticPr fontId="1"/>
  </si>
  <si>
    <t>給水工事のみ</t>
    <rPh sb="0" eb="2">
      <t>キュウスイ</t>
    </rPh>
    <rPh sb="2" eb="4">
      <t>コウジ</t>
    </rPh>
    <phoneticPr fontId="1"/>
  </si>
  <si>
    <t>排水工事のみ</t>
    <rPh sb="0" eb="2">
      <t>ハイスイ</t>
    </rPh>
    <rPh sb="2" eb="4">
      <t>コウジ</t>
    </rPh>
    <phoneticPr fontId="1"/>
  </si>
  <si>
    <t>新設</t>
    <rPh sb="0" eb="2">
      <t>シンセツ</t>
    </rPh>
    <phoneticPr fontId="1"/>
  </si>
  <si>
    <t>改造</t>
    <rPh sb="0" eb="2">
      <t>カイゾウ</t>
    </rPh>
    <phoneticPr fontId="1"/>
  </si>
  <si>
    <t>浄化槽切替</t>
    <rPh sb="0" eb="5">
      <t>ジョウカソウキリカエ</t>
    </rPh>
    <phoneticPr fontId="1"/>
  </si>
  <si>
    <t>新築</t>
    <rPh sb="0" eb="2">
      <t>シンチク</t>
    </rPh>
    <phoneticPr fontId="1"/>
  </si>
  <si>
    <t>増改設</t>
    <rPh sb="0" eb="3">
      <t>ゾウカイセツ</t>
    </rPh>
    <phoneticPr fontId="1"/>
  </si>
  <si>
    <t>修繕</t>
    <rPh sb="0" eb="2">
      <t>シュウゼン</t>
    </rPh>
    <phoneticPr fontId="1"/>
  </si>
  <si>
    <t>撤去</t>
    <rPh sb="0" eb="2">
      <t>テッキョ</t>
    </rPh>
    <phoneticPr fontId="1"/>
  </si>
  <si>
    <t>上水道</t>
    <rPh sb="0" eb="3">
      <t>ジョウスイドウ</t>
    </rPh>
    <phoneticPr fontId="1"/>
  </si>
  <si>
    <t>井戸</t>
    <rPh sb="0" eb="2">
      <t>イド</t>
    </rPh>
    <phoneticPr fontId="1"/>
  </si>
  <si>
    <t>その他</t>
    <rPh sb="2" eb="3">
      <t>タ</t>
    </rPh>
    <phoneticPr fontId="1"/>
  </si>
  <si>
    <t>有</t>
    <rPh sb="0" eb="1">
      <t>ア</t>
    </rPh>
    <phoneticPr fontId="1"/>
  </si>
  <si>
    <t>無</t>
    <rPh sb="0" eb="1">
      <t>ナ</t>
    </rPh>
    <phoneticPr fontId="1"/>
  </si>
  <si>
    <t>有</t>
    <rPh sb="0" eb="1">
      <t>アリ</t>
    </rPh>
    <phoneticPr fontId="1"/>
  </si>
  <si>
    <t>無</t>
    <rPh sb="0" eb="1">
      <t>ム</t>
    </rPh>
    <phoneticPr fontId="1"/>
  </si>
  <si>
    <t>家事用</t>
    <rPh sb="0" eb="3">
      <t>カジヨウ</t>
    </rPh>
    <phoneticPr fontId="1"/>
  </si>
  <si>
    <t>業務用</t>
    <rPh sb="0" eb="3">
      <t>ギョウムヨウ</t>
    </rPh>
    <phoneticPr fontId="1"/>
  </si>
  <si>
    <t>家事用兼業務用</t>
    <rPh sb="0" eb="3">
      <t>カジヨウ</t>
    </rPh>
    <rPh sb="3" eb="4">
      <t>ケン</t>
    </rPh>
    <rPh sb="4" eb="7">
      <t>ギョウムヨウ</t>
    </rPh>
    <phoneticPr fontId="1"/>
  </si>
  <si>
    <t>工場用</t>
    <rPh sb="0" eb="2">
      <t>コウバ</t>
    </rPh>
    <rPh sb="2" eb="3">
      <t>ヨウ</t>
    </rPh>
    <phoneticPr fontId="1"/>
  </si>
  <si>
    <t>病院用</t>
    <rPh sb="0" eb="3">
      <t>ビョウインヨウ</t>
    </rPh>
    <phoneticPr fontId="1"/>
  </si>
  <si>
    <t>市関係</t>
    <rPh sb="0" eb="1">
      <t>シ</t>
    </rPh>
    <rPh sb="1" eb="3">
      <t>カンケイ</t>
    </rPh>
    <phoneticPr fontId="1"/>
  </si>
  <si>
    <t>学校用</t>
    <rPh sb="0" eb="3">
      <t>ガッコウヨウ</t>
    </rPh>
    <phoneticPr fontId="1"/>
  </si>
  <si>
    <t>官公署用</t>
    <rPh sb="0" eb="2">
      <t>カンコウ</t>
    </rPh>
    <rPh sb="2" eb="3">
      <t>ショ</t>
    </rPh>
    <rPh sb="3" eb="4">
      <t>ヨウ</t>
    </rPh>
    <phoneticPr fontId="1"/>
  </si>
  <si>
    <t>共同住宅用</t>
    <rPh sb="0" eb="2">
      <t>キョウドウ</t>
    </rPh>
    <rPh sb="2" eb="5">
      <t>ジュウタクヨウ</t>
    </rPh>
    <phoneticPr fontId="1"/>
  </si>
  <si>
    <t>公衆浴場用</t>
    <rPh sb="0" eb="2">
      <t>コウシュウ</t>
    </rPh>
    <rPh sb="2" eb="5">
      <t>ヨクジョウヨウ</t>
    </rPh>
    <phoneticPr fontId="1"/>
  </si>
  <si>
    <t>臨時給水用</t>
    <rPh sb="0" eb="2">
      <t>リンジ</t>
    </rPh>
    <rPh sb="2" eb="5">
      <t>キュウスイヨウ</t>
    </rPh>
    <phoneticPr fontId="1"/>
  </si>
  <si>
    <t>共用</t>
    <rPh sb="0" eb="2">
      <t>キョウヨウ</t>
    </rPh>
    <phoneticPr fontId="1"/>
  </si>
  <si>
    <t>集合住宅・造成地等　工事申請一覧表</t>
    <rPh sb="0" eb="2">
      <t>シュウゴウ</t>
    </rPh>
    <rPh sb="2" eb="4">
      <t>ジュウタク</t>
    </rPh>
    <rPh sb="5" eb="9">
      <t>ゾウセイチトウ</t>
    </rPh>
    <rPh sb="10" eb="12">
      <t>コウジ</t>
    </rPh>
    <rPh sb="12" eb="14">
      <t>シンセイ</t>
    </rPh>
    <rPh sb="14" eb="16">
      <t>イチラン</t>
    </rPh>
    <rPh sb="16" eb="17">
      <t>ヒョウ</t>
    </rPh>
    <phoneticPr fontId="4"/>
  </si>
  <si>
    <t>申請者</t>
    <rPh sb="0" eb="3">
      <t>シンセイシャ</t>
    </rPh>
    <phoneticPr fontId="4"/>
  </si>
  <si>
    <t>住所</t>
    <rPh sb="0" eb="2">
      <t>ジュウショ</t>
    </rPh>
    <phoneticPr fontId="4"/>
  </si>
  <si>
    <t>氏名</t>
    <rPh sb="0" eb="2">
      <t>シメイ</t>
    </rPh>
    <phoneticPr fontId="4"/>
  </si>
  <si>
    <t>装置所有者</t>
    <rPh sb="0" eb="2">
      <t>ソウチ</t>
    </rPh>
    <rPh sb="2" eb="5">
      <t>ショユウシャ</t>
    </rPh>
    <phoneticPr fontId="4"/>
  </si>
  <si>
    <t>申請地</t>
    <rPh sb="0" eb="2">
      <t>シンセイ</t>
    </rPh>
    <rPh sb="2" eb="3">
      <t>チ</t>
    </rPh>
    <phoneticPr fontId="4"/>
  </si>
  <si>
    <t>松本市</t>
    <rPh sb="0" eb="3">
      <t>マツモトシ</t>
    </rPh>
    <phoneticPr fontId="4"/>
  </si>
  <si>
    <t>建物名称</t>
    <rPh sb="0" eb="2">
      <t>タテモノ</t>
    </rPh>
    <rPh sb="2" eb="4">
      <t>メイショウ</t>
    </rPh>
    <phoneticPr fontId="4"/>
  </si>
  <si>
    <t>　集合住宅等の給水装置工事及び排水設備等工事について、下記のとおり申請します。</t>
    <rPh sb="1" eb="3">
      <t>シュウゴウ</t>
    </rPh>
    <rPh sb="3" eb="5">
      <t>ジュウタク</t>
    </rPh>
    <rPh sb="5" eb="6">
      <t>トウ</t>
    </rPh>
    <rPh sb="7" eb="9">
      <t>キュウスイ</t>
    </rPh>
    <rPh sb="9" eb="11">
      <t>ソウチ</t>
    </rPh>
    <rPh sb="11" eb="13">
      <t>コウジ</t>
    </rPh>
    <rPh sb="13" eb="14">
      <t>オヨ</t>
    </rPh>
    <rPh sb="15" eb="17">
      <t>ハイスイ</t>
    </rPh>
    <rPh sb="17" eb="20">
      <t>セツビトウ</t>
    </rPh>
    <rPh sb="20" eb="22">
      <t>コウジ</t>
    </rPh>
    <rPh sb="27" eb="29">
      <t>カキ</t>
    </rPh>
    <rPh sb="33" eb="35">
      <t>シンセイ</t>
    </rPh>
    <phoneticPr fontId="4"/>
  </si>
  <si>
    <t>共通項目</t>
    <rPh sb="0" eb="2">
      <t>キョウツウ</t>
    </rPh>
    <rPh sb="2" eb="4">
      <t>コウモク</t>
    </rPh>
    <phoneticPr fontId="4"/>
  </si>
  <si>
    <t>給水工事</t>
    <rPh sb="0" eb="2">
      <t>キュウスイ</t>
    </rPh>
    <rPh sb="2" eb="4">
      <t>コウジ</t>
    </rPh>
    <phoneticPr fontId="4"/>
  </si>
  <si>
    <t>排水工事</t>
    <rPh sb="0" eb="2">
      <t>ハイスイ</t>
    </rPh>
    <rPh sb="2" eb="4">
      <t>コウジ</t>
    </rPh>
    <phoneticPr fontId="4"/>
  </si>
  <si>
    <t>出庫メータ</t>
    <rPh sb="0" eb="2">
      <t>シュッコ</t>
    </rPh>
    <phoneticPr fontId="4"/>
  </si>
  <si>
    <t>指令番号</t>
    <rPh sb="0" eb="2">
      <t>シレイ</t>
    </rPh>
    <rPh sb="2" eb="4">
      <t>バンゴウ</t>
    </rPh>
    <phoneticPr fontId="4"/>
  </si>
  <si>
    <t>水栓番号</t>
    <rPh sb="0" eb="1">
      <t>スイ</t>
    </rPh>
    <rPh sb="1" eb="2">
      <t>セン</t>
    </rPh>
    <rPh sb="2" eb="4">
      <t>バンゴウ</t>
    </rPh>
    <phoneticPr fontId="4"/>
  </si>
  <si>
    <t>権利口径</t>
    <rPh sb="0" eb="2">
      <t>ケンリ</t>
    </rPh>
    <rPh sb="2" eb="4">
      <t>コウケイ</t>
    </rPh>
    <phoneticPr fontId="4"/>
  </si>
  <si>
    <t>用途</t>
    <rPh sb="0" eb="2">
      <t>ヨウト</t>
    </rPh>
    <phoneticPr fontId="4"/>
  </si>
  <si>
    <t>工事種別</t>
    <rPh sb="0" eb="2">
      <t>コウジ</t>
    </rPh>
    <rPh sb="2" eb="4">
      <t>シュベツ</t>
    </rPh>
    <phoneticPr fontId="4"/>
  </si>
  <si>
    <t>記　号</t>
    <rPh sb="0" eb="1">
      <t>キ</t>
    </rPh>
    <rPh sb="2" eb="3">
      <t>ゴウ</t>
    </rPh>
    <phoneticPr fontId="4"/>
  </si>
  <si>
    <t>出庫日</t>
    <rPh sb="0" eb="2">
      <t>シュッコ</t>
    </rPh>
    <rPh sb="2" eb="3">
      <t>ビ</t>
    </rPh>
    <phoneticPr fontId="4"/>
  </si>
  <si>
    <t>水道番号</t>
    <rPh sb="0" eb="2">
      <t>スイドウ</t>
    </rPh>
    <rPh sb="2" eb="4">
      <t>バンゴウ</t>
    </rPh>
    <phoneticPr fontId="4"/>
  </si>
  <si>
    <t>メータ並び</t>
    <rPh sb="3" eb="4">
      <t>ナラ</t>
    </rPh>
    <phoneticPr fontId="4"/>
  </si>
  <si>
    <t>使用口径</t>
    <rPh sb="0" eb="2">
      <t>シヨウ</t>
    </rPh>
    <rPh sb="2" eb="4">
      <t>コウケイ</t>
    </rPh>
    <phoneticPr fontId="4"/>
  </si>
  <si>
    <t>事業内容</t>
    <rPh sb="0" eb="2">
      <t>ジギョウ</t>
    </rPh>
    <rPh sb="2" eb="4">
      <t>ナイヨウ</t>
    </rPh>
    <phoneticPr fontId="4"/>
  </si>
  <si>
    <t>給水戸数</t>
    <rPh sb="0" eb="2">
      <t>キュウスイ</t>
    </rPh>
    <rPh sb="2" eb="4">
      <t>コスウ</t>
    </rPh>
    <phoneticPr fontId="4"/>
  </si>
  <si>
    <t>使用水源</t>
    <rPh sb="0" eb="2">
      <t>シヨウ</t>
    </rPh>
    <rPh sb="2" eb="4">
      <t>スイゲン</t>
    </rPh>
    <phoneticPr fontId="4"/>
  </si>
  <si>
    <t>番　号</t>
    <rPh sb="0" eb="1">
      <t>バン</t>
    </rPh>
    <rPh sb="2" eb="3">
      <t>ゴウ</t>
    </rPh>
    <phoneticPr fontId="4"/>
  </si>
  <si>
    <t>給　　水　　工　　事　　材　　料　　一　　覧　　表</t>
    <rPh sb="0" eb="1">
      <t>キュウ</t>
    </rPh>
    <rPh sb="3" eb="4">
      <t>スイ</t>
    </rPh>
    <rPh sb="6" eb="7">
      <t>コウ</t>
    </rPh>
    <rPh sb="9" eb="10">
      <t>ジ</t>
    </rPh>
    <rPh sb="12" eb="13">
      <t>ザイ</t>
    </rPh>
    <rPh sb="15" eb="16">
      <t>リョウ</t>
    </rPh>
    <rPh sb="18" eb="19">
      <t>イチ</t>
    </rPh>
    <rPh sb="21" eb="22">
      <t>ラン</t>
    </rPh>
    <rPh sb="24" eb="25">
      <t>ヒョウ</t>
    </rPh>
    <phoneticPr fontId="4"/>
  </si>
  <si>
    <t>工事申請者</t>
    <rPh sb="0" eb="2">
      <t>コウジ</t>
    </rPh>
    <rPh sb="2" eb="5">
      <t>シンセイシャ</t>
    </rPh>
    <phoneticPr fontId="4"/>
  </si>
  <si>
    <t>指定給水装置
工事事業者名</t>
    <rPh sb="0" eb="2">
      <t>シテイ</t>
    </rPh>
    <rPh sb="2" eb="4">
      <t>キュウスイ</t>
    </rPh>
    <rPh sb="4" eb="6">
      <t>ソウチ</t>
    </rPh>
    <rPh sb="7" eb="8">
      <t>コウ</t>
    </rPh>
    <rPh sb="8" eb="9">
      <t>ジ</t>
    </rPh>
    <rPh sb="9" eb="10">
      <t>ジ</t>
    </rPh>
    <rPh sb="10" eb="11">
      <t>ギョウ</t>
    </rPh>
    <rPh sb="11" eb="12">
      <t>シャ</t>
    </rPh>
    <rPh sb="12" eb="13">
      <t>メイ</t>
    </rPh>
    <phoneticPr fontId="4"/>
  </si>
  <si>
    <t>給水装置工事
主任技術者氏名</t>
    <rPh sb="0" eb="2">
      <t>キュウスイ</t>
    </rPh>
    <rPh sb="2" eb="4">
      <t>ソウチ</t>
    </rPh>
    <rPh sb="4" eb="6">
      <t>コウジ</t>
    </rPh>
    <rPh sb="7" eb="9">
      <t>シュニン</t>
    </rPh>
    <rPh sb="9" eb="12">
      <t>ギジュツシャ</t>
    </rPh>
    <rPh sb="12" eb="14">
      <t>シメイ</t>
    </rPh>
    <phoneticPr fontId="4"/>
  </si>
  <si>
    <t>工事場所</t>
    <rPh sb="0" eb="2">
      <t>コウジ</t>
    </rPh>
    <rPh sb="2" eb="4">
      <t>バショ</t>
    </rPh>
    <phoneticPr fontId="4"/>
  </si>
  <si>
    <t>品名又は名称</t>
    <rPh sb="0" eb="2">
      <t>ヒンメイ</t>
    </rPh>
    <rPh sb="2" eb="3">
      <t>マタ</t>
    </rPh>
    <rPh sb="4" eb="6">
      <t>メイショウ</t>
    </rPh>
    <phoneticPr fontId="4"/>
  </si>
  <si>
    <t>形状寸法</t>
    <rPh sb="0" eb="2">
      <t>ケイジョウ</t>
    </rPh>
    <rPh sb="2" eb="4">
      <t>スンポウ</t>
    </rPh>
    <phoneticPr fontId="4"/>
  </si>
  <si>
    <t>単位</t>
    <rPh sb="0" eb="2">
      <t>タンイ</t>
    </rPh>
    <phoneticPr fontId="4"/>
  </si>
  <si>
    <t>数　量</t>
    <rPh sb="0" eb="1">
      <t>スウ</t>
    </rPh>
    <rPh sb="2" eb="3">
      <t>リョウ</t>
    </rPh>
    <phoneticPr fontId="4"/>
  </si>
  <si>
    <t>認証番号</t>
    <rPh sb="0" eb="2">
      <t>ニンショウ</t>
    </rPh>
    <rPh sb="2" eb="4">
      <t>バンゴウ</t>
    </rPh>
    <phoneticPr fontId="4"/>
  </si>
  <si>
    <t>製造メーカー</t>
    <rPh sb="0" eb="2">
      <t>セイゾウ</t>
    </rPh>
    <phoneticPr fontId="4"/>
  </si>
  <si>
    <t>形式及び略号</t>
    <rPh sb="0" eb="2">
      <t>ケイシキ</t>
    </rPh>
    <rPh sb="2" eb="3">
      <t>オヨ</t>
    </rPh>
    <rPh sb="4" eb="6">
      <t>リャクゴウ</t>
    </rPh>
    <phoneticPr fontId="4"/>
  </si>
  <si>
    <t>呼び径</t>
    <rPh sb="0" eb="1">
      <t>ヨ</t>
    </rPh>
    <rPh sb="2" eb="3">
      <t>ケイ</t>
    </rPh>
    <phoneticPr fontId="4"/>
  </si>
  <si>
    <t>排　　水　　工　　事　　材　　料　　一　　覧　　表</t>
    <rPh sb="0" eb="1">
      <t>ハイ</t>
    </rPh>
    <rPh sb="3" eb="4">
      <t>スイ</t>
    </rPh>
    <rPh sb="6" eb="7">
      <t>コウ</t>
    </rPh>
    <rPh sb="9" eb="10">
      <t>ジ</t>
    </rPh>
    <rPh sb="12" eb="13">
      <t>ザイ</t>
    </rPh>
    <rPh sb="15" eb="16">
      <t>リョウ</t>
    </rPh>
    <rPh sb="18" eb="19">
      <t>イチ</t>
    </rPh>
    <rPh sb="21" eb="22">
      <t>ラン</t>
    </rPh>
    <rPh sb="24" eb="25">
      <t>ヒョウ</t>
    </rPh>
    <phoneticPr fontId="4"/>
  </si>
  <si>
    <t>下水道排水設備
指定工事店名</t>
    <rPh sb="0" eb="3">
      <t>ゲスイドウ</t>
    </rPh>
    <rPh sb="8" eb="10">
      <t>シテイ</t>
    </rPh>
    <rPh sb="12" eb="14">
      <t>テンメイ</t>
    </rPh>
    <rPh sb="13" eb="14">
      <t>メイ</t>
    </rPh>
    <phoneticPr fontId="4"/>
  </si>
  <si>
    <t>排水設備工事
責任技術者氏名</t>
    <rPh sb="0" eb="2">
      <t>ハイスイ</t>
    </rPh>
    <rPh sb="2" eb="4">
      <t>セツビ</t>
    </rPh>
    <rPh sb="4" eb="6">
      <t>コウジ</t>
    </rPh>
    <rPh sb="7" eb="9">
      <t>セキニン</t>
    </rPh>
    <rPh sb="9" eb="11">
      <t>ギジュツ</t>
    </rPh>
    <rPh sb="11" eb="12">
      <t>シャ</t>
    </rPh>
    <rPh sb="12" eb="14">
      <t>シメイ</t>
    </rPh>
    <phoneticPr fontId="4"/>
  </si>
  <si>
    <t>棟－部屋
区画番号</t>
    <rPh sb="0" eb="1">
      <t>トウ</t>
    </rPh>
    <rPh sb="2" eb="4">
      <t>ヘヤ</t>
    </rPh>
    <rPh sb="5" eb="7">
      <t>クカク</t>
    </rPh>
    <rPh sb="7" eb="9">
      <t>バンゴウ</t>
    </rPh>
    <phoneticPr fontId="4"/>
  </si>
  <si>
    <t>〒</t>
    <phoneticPr fontId="1"/>
  </si>
  <si>
    <t>　松本市水道事業給水条例第5条第1項、第31条・松本市水道事業分担金等の徴収に関する条例第3条、
松本市下水道条例第12条第1項、第36条第1項の規定に基づき、次のとおり申請します。</t>
    <phoneticPr fontId="1"/>
  </si>
  <si>
    <t>ディスポーザ</t>
    <phoneticPr fontId="1"/>
  </si>
  <si>
    <t>第　      　　－　　     　　　号</t>
    <phoneticPr fontId="1"/>
  </si>
  <si>
    <t>工事店ＣＤ</t>
    <rPh sb="0" eb="2">
      <t>コウジ</t>
    </rPh>
    <rPh sb="2" eb="3">
      <t>テン</t>
    </rPh>
    <phoneticPr fontId="1"/>
  </si>
  <si>
    <t>断水</t>
    <rPh sb="0" eb="2">
      <t>ダンスイ</t>
    </rPh>
    <phoneticPr fontId="1"/>
  </si>
  <si>
    <t>大口径穿孔</t>
    <rPh sb="0" eb="3">
      <t>ダイコウケイ</t>
    </rPh>
    <rPh sb="3" eb="5">
      <t>センコウ</t>
    </rPh>
    <phoneticPr fontId="1"/>
  </si>
  <si>
    <t>私設スプリンクラー</t>
    <rPh sb="0" eb="2">
      <t>シセツ</t>
    </rPh>
    <phoneticPr fontId="1"/>
  </si>
  <si>
    <t>除外調査票</t>
    <rPh sb="0" eb="2">
      <t>ジョガイ</t>
    </rPh>
    <rPh sb="2" eb="5">
      <t>チョウサヒョウ</t>
    </rPh>
    <phoneticPr fontId="1"/>
  </si>
  <si>
    <t>私設ポンプ</t>
    <rPh sb="0" eb="2">
      <t>シセツ</t>
    </rPh>
    <phoneticPr fontId="1"/>
  </si>
  <si>
    <t>廃栓</t>
    <rPh sb="0" eb="1">
      <t>ハイ</t>
    </rPh>
    <rPh sb="1" eb="2">
      <t>セン</t>
    </rPh>
    <phoneticPr fontId="1"/>
  </si>
  <si>
    <t>所有者</t>
    <rPh sb="0" eb="3">
      <t>ショユウシャ</t>
    </rPh>
    <phoneticPr fontId="1"/>
  </si>
  <si>
    <t>寄付採納</t>
    <rPh sb="0" eb="2">
      <t>キフ</t>
    </rPh>
    <rPh sb="2" eb="4">
      <t>サイノウ</t>
    </rPh>
    <phoneticPr fontId="1"/>
  </si>
  <si>
    <t>３階直結</t>
    <rPh sb="1" eb="2">
      <t>カイ</t>
    </rPh>
    <rPh sb="2" eb="4">
      <t>チョッケツ</t>
    </rPh>
    <phoneticPr fontId="1"/>
  </si>
  <si>
    <t>貯水槽</t>
    <rPh sb="0" eb="3">
      <t>チョスイソウ</t>
    </rPh>
    <phoneticPr fontId="1"/>
  </si>
  <si>
    <t>同意書</t>
    <rPh sb="0" eb="3">
      <t>ドウイショ</t>
    </rPh>
    <phoneticPr fontId="1"/>
  </si>
  <si>
    <t>誓約書</t>
    <rPh sb="0" eb="3">
      <t>セイヤクショ</t>
    </rPh>
    <phoneticPr fontId="1"/>
  </si>
  <si>
    <t>道路掘削</t>
    <rPh sb="0" eb="2">
      <t>ドウロ</t>
    </rPh>
    <rPh sb="2" eb="4">
      <t>クッサク</t>
    </rPh>
    <phoneticPr fontId="1"/>
  </si>
  <si>
    <t>－</t>
    <phoneticPr fontId="1"/>
  </si>
  <si>
    <t>メータ番号</t>
    <rPh sb="3" eb="5">
      <t>バンゴウ</t>
    </rPh>
    <phoneticPr fontId="1"/>
  </si>
  <si>
    <t>確認申請手数料</t>
    <rPh sb="0" eb="4">
      <t>カクニンシンセイ</t>
    </rPh>
    <rPh sb="4" eb="7">
      <t>テスウリョウ</t>
    </rPh>
    <phoneticPr fontId="1"/>
  </si>
  <si>
    <t>排水</t>
    <rPh sb="0" eb="2">
      <t>ハイスイ</t>
    </rPh>
    <phoneticPr fontId="1"/>
  </si>
  <si>
    <t>φ</t>
    <phoneticPr fontId="1"/>
  </si>
  <si>
    <t>記号・口径</t>
    <rPh sb="0" eb="2">
      <t>キゴウ</t>
    </rPh>
    <rPh sb="3" eb="5">
      <t>コウケイ</t>
    </rPh>
    <phoneticPr fontId="1"/>
  </si>
  <si>
    <t>審査・検査手数料</t>
    <rPh sb="0" eb="2">
      <t>シンサ</t>
    </rPh>
    <rPh sb="3" eb="5">
      <t>ケンサ</t>
    </rPh>
    <rPh sb="5" eb="8">
      <t>テスウリョウ</t>
    </rPh>
    <phoneticPr fontId="1"/>
  </si>
  <si>
    <t>出庫日</t>
    <rPh sb="0" eb="2">
      <t>シュッコ</t>
    </rPh>
    <rPh sb="2" eb="3">
      <t>ビ</t>
    </rPh>
    <phoneticPr fontId="1"/>
  </si>
  <si>
    <t>口径別分担金</t>
    <rPh sb="0" eb="2">
      <t>コウケイ</t>
    </rPh>
    <rPh sb="2" eb="3">
      <t>ベツ</t>
    </rPh>
    <rPh sb="3" eb="6">
      <t>ブンタンキン</t>
    </rPh>
    <phoneticPr fontId="1"/>
  </si>
  <si>
    <t>給水</t>
    <rPh sb="0" eb="2">
      <t>キュウスイ</t>
    </rPh>
    <phoneticPr fontId="1"/>
  </si>
  <si>
    <t>出庫者</t>
    <rPh sb="0" eb="2">
      <t>シュッコ</t>
    </rPh>
    <rPh sb="2" eb="3">
      <t>シャ</t>
    </rPh>
    <phoneticPr fontId="1"/>
  </si>
  <si>
    <t>メータ出庫情報</t>
    <rPh sb="3" eb="5">
      <t>シュッコ</t>
    </rPh>
    <rPh sb="5" eb="7">
      <t>ジョウホウ</t>
    </rPh>
    <phoneticPr fontId="1"/>
  </si>
  <si>
    <t>入金日</t>
    <rPh sb="0" eb="2">
      <t>ニュウキン</t>
    </rPh>
    <rPh sb="2" eb="3">
      <t>ビ</t>
    </rPh>
    <phoneticPr fontId="1"/>
  </si>
  <si>
    <t>金額</t>
    <rPh sb="0" eb="2">
      <t>キンガク</t>
    </rPh>
    <phoneticPr fontId="1"/>
  </si>
  <si>
    <t>調定番号</t>
    <rPh sb="0" eb="2">
      <t>チョウテイ</t>
    </rPh>
    <rPh sb="2" eb="4">
      <t>バンゴウ</t>
    </rPh>
    <phoneticPr fontId="1"/>
  </si>
  <si>
    <t>収入科目</t>
    <rPh sb="0" eb="2">
      <t>シュウニュウ</t>
    </rPh>
    <rPh sb="2" eb="4">
      <t>カモク</t>
    </rPh>
    <phoneticPr fontId="1"/>
  </si>
  <si>
    <t>区分</t>
    <rPh sb="0" eb="2">
      <t>クブン</t>
    </rPh>
    <phoneticPr fontId="1"/>
  </si>
  <si>
    <t>受付番号</t>
    <rPh sb="0" eb="2">
      <t>ウケツケ</t>
    </rPh>
    <rPh sb="2" eb="4">
      <t>バンゴウ</t>
    </rPh>
    <phoneticPr fontId="1"/>
  </si>
  <si>
    <t>受付日</t>
    <rPh sb="0" eb="3">
      <t>ウケツケビ</t>
    </rPh>
    <phoneticPr fontId="1"/>
  </si>
  <si>
    <t>課長</t>
    <rPh sb="0" eb="2">
      <t>カチョウ</t>
    </rPh>
    <phoneticPr fontId="1"/>
  </si>
  <si>
    <t>課長補佐</t>
    <rPh sb="0" eb="2">
      <t>カチョウ</t>
    </rPh>
    <rPh sb="2" eb="4">
      <t>ホサ</t>
    </rPh>
    <phoneticPr fontId="1"/>
  </si>
  <si>
    <t>係長</t>
    <rPh sb="0" eb="2">
      <t>カカリチョウ</t>
    </rPh>
    <phoneticPr fontId="1"/>
  </si>
  <si>
    <t>担当</t>
    <rPh sb="0" eb="2">
      <t>タントウ</t>
    </rPh>
    <phoneticPr fontId="1"/>
  </si>
  <si>
    <t>受付</t>
    <rPh sb="0" eb="2">
      <t>ウケツケ</t>
    </rPh>
    <phoneticPr fontId="1"/>
  </si>
  <si>
    <t>上下水道料金</t>
    <rPh sb="0" eb="2">
      <t>ジョウゲ</t>
    </rPh>
    <rPh sb="2" eb="4">
      <t>スイドウ</t>
    </rPh>
    <rPh sb="4" eb="6">
      <t>リョウキン</t>
    </rPh>
    <phoneticPr fontId="1"/>
  </si>
  <si>
    <t>受益者負担金</t>
    <rPh sb="0" eb="6">
      <t>ジュエキシャフタンキン</t>
    </rPh>
    <phoneticPr fontId="1"/>
  </si>
  <si>
    <t>処理欄</t>
    <rPh sb="0" eb="2">
      <t>ショリ</t>
    </rPh>
    <rPh sb="2" eb="3">
      <t>ラン</t>
    </rPh>
    <phoneticPr fontId="1"/>
  </si>
  <si>
    <t>除外施設の有無</t>
    <rPh sb="0" eb="2">
      <t>ジョガイ</t>
    </rPh>
    <rPh sb="2" eb="4">
      <t>シセツ</t>
    </rPh>
    <rPh sb="5" eb="7">
      <t>ウム</t>
    </rPh>
    <phoneticPr fontId="1"/>
  </si>
  <si>
    <t>融資の有無</t>
    <rPh sb="0" eb="2">
      <t>ユウシ</t>
    </rPh>
    <rPh sb="3" eb="5">
      <t>ウム</t>
    </rPh>
    <phoneticPr fontId="1"/>
  </si>
  <si>
    <t>完了予定</t>
    <rPh sb="0" eb="2">
      <t>カンリョウ</t>
    </rPh>
    <rPh sb="2" eb="4">
      <t>ヨテイ</t>
    </rPh>
    <phoneticPr fontId="1"/>
  </si>
  <si>
    <t>着手予定</t>
    <rPh sb="0" eb="2">
      <t>チャクシュ</t>
    </rPh>
    <rPh sb="2" eb="4">
      <t>ヨテイ</t>
    </rPh>
    <phoneticPr fontId="1"/>
  </si>
  <si>
    <t>上記のとおり委任を受けました。</t>
    <rPh sb="0" eb="2">
      <t>ジョウキ</t>
    </rPh>
    <rPh sb="6" eb="8">
      <t>イニン</t>
    </rPh>
    <rPh sb="9" eb="10">
      <t>ウ</t>
    </rPh>
    <phoneticPr fontId="1"/>
  </si>
  <si>
    <t>指定給水装置工事事業者
排水設備指定工事店
（委任代理人）</t>
    <rPh sb="0" eb="2">
      <t>シテイ</t>
    </rPh>
    <rPh sb="2" eb="4">
      <t>キュウスイ</t>
    </rPh>
    <rPh sb="4" eb="6">
      <t>ソウチ</t>
    </rPh>
    <rPh sb="6" eb="8">
      <t>コウジ</t>
    </rPh>
    <rPh sb="8" eb="11">
      <t>ジギョウシャ</t>
    </rPh>
    <rPh sb="12" eb="14">
      <t>ハイスイ</t>
    </rPh>
    <rPh sb="14" eb="16">
      <t>セツビ</t>
    </rPh>
    <rPh sb="16" eb="21">
      <t>シテイコウジテン</t>
    </rPh>
    <rPh sb="23" eb="25">
      <t>イニン</t>
    </rPh>
    <rPh sb="25" eb="28">
      <t>ダイリニン</t>
    </rPh>
    <phoneticPr fontId="1"/>
  </si>
  <si>
    <t>（装置所有者）</t>
    <rPh sb="1" eb="3">
      <t>ソウチ</t>
    </rPh>
    <rPh sb="3" eb="6">
      <t>ショユウシャ</t>
    </rPh>
    <phoneticPr fontId="1"/>
  </si>
  <si>
    <t>に委任します。</t>
    <rPh sb="1" eb="3">
      <t>イニン</t>
    </rPh>
    <phoneticPr fontId="1"/>
  </si>
  <si>
    <t>　私は、上記場所・内容の工事施工に関する権限を、松本市指定給水装置工事事業者、松本市下水道排水設備指定工事店</t>
    <phoneticPr fontId="1"/>
  </si>
  <si>
    <t>委任状</t>
    <rPh sb="0" eb="3">
      <t>イニンジョウ</t>
    </rPh>
    <phoneticPr fontId="1"/>
  </si>
  <si>
    <t>方書(施設名)</t>
    <rPh sb="0" eb="1">
      <t>ホウ</t>
    </rPh>
    <rPh sb="1" eb="2">
      <t>ショ</t>
    </rPh>
    <rPh sb="3" eb="5">
      <t>シセツ</t>
    </rPh>
    <rPh sb="5" eb="6">
      <t>メイ</t>
    </rPh>
    <phoneticPr fontId="1"/>
  </si>
  <si>
    <t>松本市</t>
    <rPh sb="0" eb="3">
      <t>マツモトシ</t>
    </rPh>
    <phoneticPr fontId="1"/>
  </si>
  <si>
    <t>水栓番号</t>
    <rPh sb="0" eb="2">
      <t>スイセン</t>
    </rPh>
    <rPh sb="2" eb="4">
      <t>バンゴウ</t>
    </rPh>
    <phoneticPr fontId="1"/>
  </si>
  <si>
    <t>）</t>
    <phoneticPr fontId="1"/>
  </si>
  <si>
    <t>（電話番号</t>
    <rPh sb="1" eb="3">
      <t>デンワ</t>
    </rPh>
    <rPh sb="3" eb="5">
      <t>バンゴウ</t>
    </rPh>
    <phoneticPr fontId="1"/>
  </si>
  <si>
    <t>申請者</t>
    <rPh sb="0" eb="3">
      <t>シンセイシャ</t>
    </rPh>
    <phoneticPr fontId="1"/>
  </si>
  <si>
    <t>（宛先）松本市長</t>
    <rPh sb="1" eb="3">
      <t>アテサキ</t>
    </rPh>
    <rPh sb="4" eb="8">
      <t>マツモトシチョウ</t>
    </rPh>
    <phoneticPr fontId="1"/>
  </si>
  <si>
    <t>松本市上下水道局給排指令</t>
    <phoneticPr fontId="1"/>
  </si>
  <si>
    <t>排水設備等工事計画確認</t>
    <phoneticPr fontId="1"/>
  </si>
  <si>
    <t>申請書</t>
    <rPh sb="0" eb="3">
      <t>シンセイショ</t>
    </rPh>
    <phoneticPr fontId="1"/>
  </si>
  <si>
    <t>給水装置工事承認</t>
    <phoneticPr fontId="1"/>
  </si>
  <si>
    <t>様式第２号（第４条関係）</t>
    <rPh sb="0" eb="2">
      <t>ヨウシキ</t>
    </rPh>
    <rPh sb="2" eb="3">
      <t>ダイ</t>
    </rPh>
    <rPh sb="4" eb="5">
      <t>ゴウ</t>
    </rPh>
    <rPh sb="6" eb="7">
      <t>ダイ</t>
    </rPh>
    <rPh sb="8" eb="9">
      <t>ジョウ</t>
    </rPh>
    <rPh sb="9" eb="11">
      <t>カンケイ</t>
    </rPh>
    <phoneticPr fontId="1"/>
  </si>
  <si>
    <t>年　　月　　日</t>
    <phoneticPr fontId="1"/>
  </si>
  <si>
    <t>年　月　日</t>
    <phoneticPr fontId="1"/>
  </si>
  <si>
    <t>　　 -</t>
    <phoneticPr fontId="1"/>
  </si>
  <si>
    <t>・</t>
    <phoneticPr fontId="1"/>
  </si>
  <si>
    <t>(φ</t>
    <phoneticPr fontId="1"/>
  </si>
  <si>
    <t>件)</t>
    <phoneticPr fontId="1"/>
  </si>
  <si>
    <t>㎜</t>
    <phoneticPr fontId="1"/>
  </si>
  <si>
    <t>(口径変更φ</t>
  </si>
  <si>
    <t>件・廃 栓)</t>
    <phoneticPr fontId="1"/>
  </si>
  <si>
    <t>件</t>
    <rPh sb="0" eb="1">
      <t>ケン</t>
    </rPh>
    <phoneticPr fontId="1"/>
  </si>
  <si>
    <t>→</t>
    <phoneticPr fontId="1"/>
  </si>
  <si>
    <t>新築</t>
    <phoneticPr fontId="1"/>
  </si>
  <si>
    <t>新設</t>
    <phoneticPr fontId="1"/>
  </si>
  <si>
    <t>増改設</t>
    <phoneticPr fontId="1"/>
  </si>
  <si>
    <t>浄化槽切替</t>
    <phoneticPr fontId="1"/>
  </si>
  <si>
    <t>上水道</t>
    <phoneticPr fontId="1"/>
  </si>
  <si>
    <t>井戸</t>
    <phoneticPr fontId="1"/>
  </si>
  <si>
    <t>（</t>
    <phoneticPr fontId="1"/>
  </si>
  <si>
    <t>有</t>
    <phoneticPr fontId="1"/>
  </si>
  <si>
    <t>無</t>
    <phoneticPr fontId="1"/>
  </si>
  <si>
    <t>給排水工事</t>
    <phoneticPr fontId="1"/>
  </si>
  <si>
    <t>排水工事のみ</t>
    <phoneticPr fontId="1"/>
  </si>
  <si>
    <t>　　　年       　月　      　日</t>
    <phoneticPr fontId="1"/>
  </si>
  <si>
    <t>※添付書類　（１）材料一覧表・位置図・平面図・配管図
　　　　　　（２）その他市長が必要と認めた書類</t>
    <rPh sb="1" eb="3">
      <t>テンプ</t>
    </rPh>
    <rPh sb="3" eb="5">
      <t>ショルイ</t>
    </rPh>
    <rPh sb="9" eb="14">
      <t>ザイリョウイチランヒョウ</t>
    </rPh>
    <rPh sb="15" eb="18">
      <t>イチズ</t>
    </rPh>
    <rPh sb="19" eb="22">
      <t>ヘイメンズ</t>
    </rPh>
    <rPh sb="23" eb="25">
      <t>ハイカン</t>
    </rPh>
    <rPh sb="25" eb="26">
      <t>ズ</t>
    </rPh>
    <rPh sb="38" eb="39">
      <t>タ</t>
    </rPh>
    <rPh sb="39" eb="41">
      <t>シチョウ</t>
    </rPh>
    <rPh sb="42" eb="44">
      <t>ヒツヨウ</t>
    </rPh>
    <rPh sb="45" eb="46">
      <t>ミト</t>
    </rPh>
    <rPh sb="48" eb="50">
      <t>ショルイ</t>
    </rPh>
    <phoneticPr fontId="1"/>
  </si>
  <si>
    <t>No.</t>
    <phoneticPr fontId="1"/>
  </si>
  <si>
    <t>装置所有者住所</t>
    <rPh sb="0" eb="2">
      <t>ソウチ</t>
    </rPh>
    <rPh sb="2" eb="5">
      <t>ショユウシャ</t>
    </rPh>
    <rPh sb="5" eb="7">
      <t>ジュウショ</t>
    </rPh>
    <phoneticPr fontId="1"/>
  </si>
  <si>
    <t>給排水工事</t>
    <rPh sb="0" eb="3">
      <t>キュウハイスイ</t>
    </rPh>
    <rPh sb="3" eb="5">
      <t>コウジ</t>
    </rPh>
    <phoneticPr fontId="1"/>
  </si>
  <si>
    <t>浄化槽切替</t>
    <rPh sb="0" eb="3">
      <t>ジョウカソウ</t>
    </rPh>
    <rPh sb="3" eb="5">
      <t>キリカエ</t>
    </rPh>
    <phoneticPr fontId="1"/>
  </si>
  <si>
    <t>病院用</t>
    <phoneticPr fontId="1"/>
  </si>
  <si>
    <t>家事用</t>
    <phoneticPr fontId="1"/>
  </si>
  <si>
    <t>市関係</t>
    <phoneticPr fontId="1"/>
  </si>
  <si>
    <t>共同住宅用</t>
    <phoneticPr fontId="1"/>
  </si>
  <si>
    <t>業務用</t>
    <phoneticPr fontId="1"/>
  </si>
  <si>
    <t>学校用</t>
    <phoneticPr fontId="1"/>
  </si>
  <si>
    <t>家事用兼業務用</t>
    <phoneticPr fontId="1"/>
  </si>
  <si>
    <t>官公署用</t>
    <phoneticPr fontId="1"/>
  </si>
  <si>
    <t>公衆浴場用</t>
    <phoneticPr fontId="1"/>
  </si>
  <si>
    <t>その他</t>
    <phoneticPr fontId="1"/>
  </si>
  <si>
    <t>臨時給水用</t>
    <phoneticPr fontId="1"/>
  </si>
  <si>
    <t>工場用</t>
    <phoneticPr fontId="1"/>
  </si>
  <si>
    <t>共用</t>
    <phoneticPr fontId="1"/>
  </si>
  <si>
    <t>選択</t>
    <rPh sb="0" eb="2">
      <t>センタク</t>
    </rPh>
    <phoneticPr fontId="1"/>
  </si>
  <si>
    <t>記載例</t>
    <rPh sb="0" eb="2">
      <t>キサイ</t>
    </rPh>
    <rPh sb="2" eb="3">
      <t>レイ</t>
    </rPh>
    <phoneticPr fontId="1"/>
  </si>
  <si>
    <t>「その他」選択時は記入</t>
    <rPh sb="3" eb="4">
      <t>タ</t>
    </rPh>
    <rPh sb="5" eb="7">
      <t>センタク</t>
    </rPh>
    <rPh sb="7" eb="8">
      <t>ジ</t>
    </rPh>
    <rPh sb="9" eb="11">
      <t>キニュウ</t>
    </rPh>
    <phoneticPr fontId="1"/>
  </si>
  <si>
    <t>年月日</t>
    <rPh sb="0" eb="3">
      <t>ネンガッピ</t>
    </rPh>
    <phoneticPr fontId="1"/>
  </si>
  <si>
    <t>お名前</t>
    <rPh sb="1" eb="3">
      <t>ナマエ</t>
    </rPh>
    <phoneticPr fontId="1"/>
  </si>
  <si>
    <t>申請者情報</t>
    <rPh sb="0" eb="3">
      <t>シンセイシャ</t>
    </rPh>
    <rPh sb="3" eb="5">
      <t>ジョウホウ</t>
    </rPh>
    <phoneticPr fontId="1"/>
  </si>
  <si>
    <t>水栓情報</t>
    <rPh sb="0" eb="4">
      <t>スイセンジョウホウ</t>
    </rPh>
    <phoneticPr fontId="1"/>
  </si>
  <si>
    <t>工事内容</t>
    <rPh sb="0" eb="2">
      <t>コウジ</t>
    </rPh>
    <rPh sb="2" eb="4">
      <t>ナイヨウ</t>
    </rPh>
    <phoneticPr fontId="1"/>
  </si>
  <si>
    <t>入力すること</t>
    <rPh sb="0" eb="2">
      <t>ニュウリョク</t>
    </rPh>
    <phoneticPr fontId="1"/>
  </si>
  <si>
    <t>2025/04/01</t>
    <phoneticPr fontId="1"/>
  </si>
  <si>
    <t>555</t>
    <phoneticPr fontId="1"/>
  </si>
  <si>
    <t>090-0000-0000</t>
    <phoneticPr fontId="1"/>
  </si>
  <si>
    <t>0139999</t>
    <phoneticPr fontId="1"/>
  </si>
  <si>
    <t>00139999</t>
    <phoneticPr fontId="1"/>
  </si>
  <si>
    <t>給排　水子</t>
    <rPh sb="0" eb="1">
      <t>キュウ</t>
    </rPh>
    <rPh sb="1" eb="2">
      <t>ハイ</t>
    </rPh>
    <rPh sb="3" eb="5">
      <t>ミズコ</t>
    </rPh>
    <phoneticPr fontId="1"/>
  </si>
  <si>
    <t>2025/05/01</t>
    <phoneticPr fontId="1"/>
  </si>
  <si>
    <t>2025/12/31</t>
    <phoneticPr fontId="1"/>
  </si>
  <si>
    <t>13</t>
    <phoneticPr fontId="1"/>
  </si>
  <si>
    <t>2</t>
    <phoneticPr fontId="1"/>
  </si>
  <si>
    <t>20</t>
    <phoneticPr fontId="1"/>
  </si>
  <si>
    <t>1</t>
    <phoneticPr fontId="1"/>
  </si>
  <si>
    <t>50</t>
    <phoneticPr fontId="1"/>
  </si>
  <si>
    <t>75</t>
    <phoneticPr fontId="1"/>
  </si>
  <si>
    <t>↓↓↓実際の入力はこちら↓↓↓</t>
    <rPh sb="3" eb="5">
      <t>ジッサイ</t>
    </rPh>
    <rPh sb="6" eb="8">
      <t>ニュウリョク</t>
    </rPh>
    <phoneticPr fontId="1"/>
  </si>
  <si>
    <t>メータの並び</t>
    <rPh sb="4" eb="5">
      <t>ナラ</t>
    </rPh>
    <phoneticPr fontId="1"/>
  </si>
  <si>
    <t>権利口径</t>
    <rPh sb="0" eb="2">
      <t>ケンリ</t>
    </rPh>
    <rPh sb="2" eb="4">
      <t>コウケイ</t>
    </rPh>
    <phoneticPr fontId="1"/>
  </si>
  <si>
    <t>使用口径</t>
    <rPh sb="0" eb="2">
      <t>シヨウ</t>
    </rPh>
    <rPh sb="2" eb="4">
      <t>コウケイ</t>
    </rPh>
    <phoneticPr fontId="1"/>
  </si>
  <si>
    <t>給水戸数</t>
    <rPh sb="0" eb="2">
      <t>キュウスイ</t>
    </rPh>
    <rPh sb="2" eb="4">
      <t>コスウ</t>
    </rPh>
    <phoneticPr fontId="1"/>
  </si>
  <si>
    <t>該当水栓を何軒で使用するか（※通常は「１」）</t>
    <rPh sb="0" eb="2">
      <t>ガイトウ</t>
    </rPh>
    <rPh sb="2" eb="4">
      <t>スイセン</t>
    </rPh>
    <rPh sb="5" eb="7">
      <t>ナンケン</t>
    </rPh>
    <rPh sb="8" eb="10">
      <t>シヨウ</t>
    </rPh>
    <rPh sb="15" eb="17">
      <t>ツウジョウ</t>
    </rPh>
    <phoneticPr fontId="1"/>
  </si>
  <si>
    <t>基準となる地点からの順番</t>
    <rPh sb="0" eb="2">
      <t>キジュン</t>
    </rPh>
    <rPh sb="5" eb="7">
      <t>チテン</t>
    </rPh>
    <rPh sb="10" eb="12">
      <t>ジュンバン</t>
    </rPh>
    <phoneticPr fontId="1"/>
  </si>
  <si>
    <t>△0△</t>
    <phoneticPr fontId="1"/>
  </si>
  <si>
    <t>φ75</t>
    <phoneticPr fontId="1"/>
  </si>
  <si>
    <t>φ50</t>
    <phoneticPr fontId="1"/>
  </si>
  <si>
    <t>1</t>
    <phoneticPr fontId="1"/>
  </si>
  <si>
    <t>202</t>
    <phoneticPr fontId="1"/>
  </si>
  <si>
    <t>必須
任意</t>
    <rPh sb="0" eb="2">
      <t>ヒッス</t>
    </rPh>
    <rPh sb="3" eb="5">
      <t>ニンイ</t>
    </rPh>
    <phoneticPr fontId="1"/>
  </si>
  <si>
    <t>必須</t>
    <rPh sb="0" eb="2">
      <t>ヒッス</t>
    </rPh>
    <phoneticPr fontId="1"/>
  </si>
  <si>
    <t>該当時必須</t>
    <rPh sb="0" eb="2">
      <t>ガイトウ</t>
    </rPh>
    <rPh sb="2" eb="3">
      <t>ジ</t>
    </rPh>
    <rPh sb="3" eb="5">
      <t>ヒッス</t>
    </rPh>
    <phoneticPr fontId="1"/>
  </si>
  <si>
    <t>任意</t>
    <rPh sb="0" eb="2">
      <t>ニンイ</t>
    </rPh>
    <phoneticPr fontId="1"/>
  </si>
  <si>
    <t>390-0845</t>
    <phoneticPr fontId="1"/>
  </si>
  <si>
    <t>複数時</t>
    <rPh sb="0" eb="2">
      <t>フクスウ</t>
    </rPh>
    <rPh sb="2" eb="3">
      <t>ジ</t>
    </rPh>
    <phoneticPr fontId="1"/>
  </si>
  <si>
    <t>給水工事種別①</t>
    <rPh sb="0" eb="2">
      <t>キュウスイ</t>
    </rPh>
    <rPh sb="2" eb="4">
      <t>コウジ</t>
    </rPh>
    <rPh sb="4" eb="6">
      <t>シュベツ</t>
    </rPh>
    <phoneticPr fontId="1"/>
  </si>
  <si>
    <t>〃②</t>
    <phoneticPr fontId="1"/>
  </si>
  <si>
    <t>〃③</t>
    <phoneticPr fontId="1"/>
  </si>
  <si>
    <t>〃④</t>
    <phoneticPr fontId="1"/>
  </si>
  <si>
    <t>排水工事種別①</t>
    <rPh sb="0" eb="2">
      <t>ハイスイ</t>
    </rPh>
    <rPh sb="2" eb="4">
      <t>コウジ</t>
    </rPh>
    <rPh sb="4" eb="6">
      <t>シュベツ</t>
    </rPh>
    <phoneticPr fontId="1"/>
  </si>
  <si>
    <t>～水源　その他</t>
    <rPh sb="1" eb="3">
      <t>スイゲン</t>
    </rPh>
    <rPh sb="6" eb="7">
      <t>タ</t>
    </rPh>
    <phoneticPr fontId="1"/>
  </si>
  <si>
    <t>排水使用水源①</t>
    <rPh sb="0" eb="2">
      <t>ハイスイ</t>
    </rPh>
    <rPh sb="2" eb="4">
      <t>シヨウ</t>
    </rPh>
    <rPh sb="4" eb="6">
      <t>スイゲン</t>
    </rPh>
    <phoneticPr fontId="1"/>
  </si>
  <si>
    <t>用途①</t>
    <rPh sb="0" eb="2">
      <t>ヨウト</t>
    </rPh>
    <phoneticPr fontId="1"/>
  </si>
  <si>
    <t>↓→実際の入力はこちら↓→</t>
    <rPh sb="2" eb="4">
      <t>ジッサイ</t>
    </rPh>
    <rPh sb="5" eb="7">
      <t>ニュウリョク</t>
    </rPh>
    <phoneticPr fontId="1"/>
  </si>
  <si>
    <t>東(西南北)から
○番目　など</t>
    <rPh sb="0" eb="1">
      <t>ヒガシ</t>
    </rPh>
    <rPh sb="2" eb="4">
      <t>セイナン</t>
    </rPh>
    <rPh sb="3" eb="4">
      <t>ミナミ</t>
    </rPh>
    <rPh sb="4" eb="5">
      <t>キタ</t>
    </rPh>
    <rPh sb="10" eb="12">
      <t>バンメ</t>
    </rPh>
    <phoneticPr fontId="1"/>
  </si>
  <si>
    <t>「権利」口径を数字のみ入力</t>
    <rPh sb="1" eb="3">
      <t>ケンリ</t>
    </rPh>
    <rPh sb="4" eb="6">
      <t>コウケイ</t>
    </rPh>
    <rPh sb="7" eb="9">
      <t>スウジ</t>
    </rPh>
    <rPh sb="11" eb="13">
      <t>ニュウリョク</t>
    </rPh>
    <phoneticPr fontId="1"/>
  </si>
  <si>
    <t>「使用」口径を数字のみ入力</t>
    <rPh sb="1" eb="3">
      <t>シヨウ</t>
    </rPh>
    <rPh sb="4" eb="6">
      <t>コウケイ</t>
    </rPh>
    <rPh sb="7" eb="9">
      <t>スウジ</t>
    </rPh>
    <rPh sb="11" eb="13">
      <t>ニュウリョク</t>
    </rPh>
    <phoneticPr fontId="1"/>
  </si>
  <si>
    <t>散水栓　など</t>
    <rPh sb="0" eb="3">
      <t>サンスイセン</t>
    </rPh>
    <phoneticPr fontId="1"/>
  </si>
  <si>
    <t>様式第４号の２（第１１条関係）</t>
    <rPh sb="0" eb="2">
      <t>ヨウシキ</t>
    </rPh>
    <rPh sb="2" eb="3">
      <t>ダイ</t>
    </rPh>
    <rPh sb="4" eb="5">
      <t>ゴウ</t>
    </rPh>
    <rPh sb="8" eb="9">
      <t>ダイ</t>
    </rPh>
    <rPh sb="11" eb="12">
      <t>ジョウ</t>
    </rPh>
    <rPh sb="12" eb="14">
      <t>カンケイ</t>
    </rPh>
    <phoneticPr fontId="1"/>
  </si>
  <si>
    <t>工事について</t>
    <rPh sb="0" eb="2">
      <t>コウジ</t>
    </rPh>
    <phoneticPr fontId="1"/>
  </si>
  <si>
    <t>変更</t>
    <rPh sb="0" eb="2">
      <t>ヘンコウ</t>
    </rPh>
    <phoneticPr fontId="1"/>
  </si>
  <si>
    <t>・</t>
    <phoneticPr fontId="1"/>
  </si>
  <si>
    <t>中止</t>
    <rPh sb="0" eb="2">
      <t>チュウシ</t>
    </rPh>
    <phoneticPr fontId="1"/>
  </si>
  <si>
    <t>号に係る</t>
    <rPh sb="0" eb="1">
      <t>ゴウ</t>
    </rPh>
    <rPh sb="2" eb="3">
      <t>カカ</t>
    </rPh>
    <phoneticPr fontId="1"/>
  </si>
  <si>
    <t>給水装置工事承認</t>
    <rPh sb="0" eb="2">
      <t>キュウスイ</t>
    </rPh>
    <rPh sb="2" eb="4">
      <t>ソウチ</t>
    </rPh>
    <rPh sb="4" eb="6">
      <t>コウジ</t>
    </rPh>
    <rPh sb="6" eb="8">
      <t>ショウニン</t>
    </rPh>
    <phoneticPr fontId="1"/>
  </si>
  <si>
    <t>排水設備等工事計画確認</t>
    <rPh sb="0" eb="2">
      <t>ハイスイ</t>
    </rPh>
    <rPh sb="2" eb="4">
      <t>セツビ</t>
    </rPh>
    <rPh sb="4" eb="5">
      <t>トウ</t>
    </rPh>
    <rPh sb="5" eb="7">
      <t>コウジ</t>
    </rPh>
    <rPh sb="7" eb="9">
      <t>ケイカク</t>
    </rPh>
    <rPh sb="9" eb="11">
      <t>カクニン</t>
    </rPh>
    <phoneticPr fontId="1"/>
  </si>
  <si>
    <t>変更・中止届出書（兼更正合議書）</t>
    <rPh sb="0" eb="2">
      <t>ヘンコウ</t>
    </rPh>
    <rPh sb="3" eb="5">
      <t>チュウシ</t>
    </rPh>
    <rPh sb="5" eb="8">
      <t>トドケデショ</t>
    </rPh>
    <rPh sb="9" eb="10">
      <t>ケン</t>
    </rPh>
    <rPh sb="10" eb="12">
      <t>コウセイ</t>
    </rPh>
    <rPh sb="12" eb="14">
      <t>ゴウギ</t>
    </rPh>
    <rPh sb="14" eb="15">
      <t>ショ</t>
    </rPh>
    <phoneticPr fontId="1"/>
  </si>
  <si>
    <t>水栓番号</t>
    <rPh sb="0" eb="2">
      <t>スイセン</t>
    </rPh>
    <rPh sb="2" eb="4">
      <t>バンゴウ</t>
    </rPh>
    <phoneticPr fontId="1"/>
  </si>
  <si>
    <t>松本市</t>
    <rPh sb="0" eb="3">
      <t>マツモトシ</t>
    </rPh>
    <phoneticPr fontId="1"/>
  </si>
  <si>
    <t>片書(施設名)</t>
    <rPh sb="0" eb="1">
      <t>カタ</t>
    </rPh>
    <rPh sb="1" eb="2">
      <t>ガキ</t>
    </rPh>
    <rPh sb="3" eb="5">
      <t>シセツ</t>
    </rPh>
    <rPh sb="5" eb="6">
      <t>メイ</t>
    </rPh>
    <phoneticPr fontId="1"/>
  </si>
  <si>
    <t>住所</t>
    <rPh sb="0" eb="2">
      <t>ジュウショ</t>
    </rPh>
    <phoneticPr fontId="1"/>
  </si>
  <si>
    <t>氏名</t>
    <rPh sb="0" eb="2">
      <t>シメイ</t>
    </rPh>
    <phoneticPr fontId="1"/>
  </si>
  <si>
    <t>着手</t>
    <rPh sb="0" eb="2">
      <t>チャクシュ</t>
    </rPh>
    <phoneticPr fontId="1"/>
  </si>
  <si>
    <t>完了</t>
    <rPh sb="0" eb="2">
      <t>カンリョウ</t>
    </rPh>
    <phoneticPr fontId="1"/>
  </si>
  <si>
    <t>※還付金受取口座指定欄（還付金が発生する場合に記入してください。）</t>
    <rPh sb="1" eb="4">
      <t>カンプキン</t>
    </rPh>
    <rPh sb="4" eb="6">
      <t>ウケトリ</t>
    </rPh>
    <rPh sb="6" eb="8">
      <t>コウザ</t>
    </rPh>
    <rPh sb="8" eb="10">
      <t>シテイ</t>
    </rPh>
    <rPh sb="10" eb="11">
      <t>ラン</t>
    </rPh>
    <rPh sb="12" eb="15">
      <t>カンプキン</t>
    </rPh>
    <rPh sb="16" eb="18">
      <t>ハッセイ</t>
    </rPh>
    <rPh sb="20" eb="22">
      <t>バアイ</t>
    </rPh>
    <rPh sb="23" eb="25">
      <t>キニュウ</t>
    </rPh>
    <phoneticPr fontId="1"/>
  </si>
  <si>
    <t>　下記口座に振り込んでください。</t>
    <rPh sb="1" eb="3">
      <t>カキ</t>
    </rPh>
    <rPh sb="3" eb="5">
      <t>コウザ</t>
    </rPh>
    <rPh sb="6" eb="7">
      <t>フ</t>
    </rPh>
    <rPh sb="8" eb="9">
      <t>コ</t>
    </rPh>
    <phoneticPr fontId="1"/>
  </si>
  <si>
    <t>口座番号</t>
    <rPh sb="0" eb="2">
      <t>コウザ</t>
    </rPh>
    <rPh sb="2" eb="4">
      <t>バンゴウ</t>
    </rPh>
    <phoneticPr fontId="1"/>
  </si>
  <si>
    <t>口座名義</t>
    <rPh sb="0" eb="2">
      <t>コウザ</t>
    </rPh>
    <rPh sb="2" eb="4">
      <t>メイギ</t>
    </rPh>
    <phoneticPr fontId="1"/>
  </si>
  <si>
    <t>金融機関</t>
    <rPh sb="0" eb="2">
      <t>キンユウ</t>
    </rPh>
    <rPh sb="2" eb="4">
      <t>キカン</t>
    </rPh>
    <phoneticPr fontId="1"/>
  </si>
  <si>
    <t>口座種類</t>
    <rPh sb="0" eb="2">
      <t>コウザ</t>
    </rPh>
    <rPh sb="2" eb="4">
      <t>シュルイ</t>
    </rPh>
    <phoneticPr fontId="1"/>
  </si>
  <si>
    <t>※添付書類（１）承認証・計画確認証、納入通知書又は領収書の写し</t>
    <rPh sb="1" eb="3">
      <t>テンプ</t>
    </rPh>
    <rPh sb="3" eb="5">
      <t>ショルイ</t>
    </rPh>
    <rPh sb="8" eb="10">
      <t>ショウニン</t>
    </rPh>
    <rPh sb="10" eb="11">
      <t>ショウ</t>
    </rPh>
    <rPh sb="12" eb="14">
      <t>ケイカク</t>
    </rPh>
    <rPh sb="14" eb="16">
      <t>カクニン</t>
    </rPh>
    <rPh sb="16" eb="17">
      <t>ショウ</t>
    </rPh>
    <rPh sb="18" eb="20">
      <t>ノウニュウ</t>
    </rPh>
    <rPh sb="20" eb="23">
      <t>ツウチショ</t>
    </rPh>
    <rPh sb="23" eb="24">
      <t>マタ</t>
    </rPh>
    <rPh sb="25" eb="28">
      <t>リョウシュウショ</t>
    </rPh>
    <rPh sb="29" eb="30">
      <t>ウツ</t>
    </rPh>
    <phoneticPr fontId="1"/>
  </si>
  <si>
    <t>　　　　　 (２) その他市長が必要と認めた書類</t>
    <rPh sb="12" eb="13">
      <t>タ</t>
    </rPh>
    <rPh sb="13" eb="15">
      <t>シチョウ</t>
    </rPh>
    <rPh sb="16" eb="18">
      <t>ヒツヨウ</t>
    </rPh>
    <rPh sb="19" eb="20">
      <t>ミト</t>
    </rPh>
    <rPh sb="22" eb="24">
      <t>ショルイ</t>
    </rPh>
    <phoneticPr fontId="1"/>
  </si>
  <si>
    <t>処理欄</t>
    <rPh sb="0" eb="2">
      <t>ショリ</t>
    </rPh>
    <rPh sb="2" eb="3">
      <t>ラン</t>
    </rPh>
    <phoneticPr fontId="1"/>
  </si>
  <si>
    <t>区分</t>
    <rPh sb="0" eb="2">
      <t>クブン</t>
    </rPh>
    <phoneticPr fontId="1"/>
  </si>
  <si>
    <t>調定番号</t>
    <rPh sb="0" eb="2">
      <t>チョウテイ</t>
    </rPh>
    <rPh sb="2" eb="4">
      <t>バンゴウ</t>
    </rPh>
    <phoneticPr fontId="1"/>
  </si>
  <si>
    <t>調定金額</t>
    <rPh sb="0" eb="2">
      <t>チョウテイ</t>
    </rPh>
    <rPh sb="2" eb="4">
      <t>キンガク</t>
    </rPh>
    <phoneticPr fontId="1"/>
  </si>
  <si>
    <t>納入済額</t>
    <rPh sb="0" eb="2">
      <t>ノウニュウ</t>
    </rPh>
    <rPh sb="2" eb="3">
      <t>スミ</t>
    </rPh>
    <rPh sb="3" eb="4">
      <t>ガク</t>
    </rPh>
    <phoneticPr fontId="1"/>
  </si>
  <si>
    <t>調定更正内容</t>
    <rPh sb="0" eb="2">
      <t>チョウテイ</t>
    </rPh>
    <rPh sb="2" eb="4">
      <t>コウセイ</t>
    </rPh>
    <rPh sb="4" eb="6">
      <t>ナイヨウ</t>
    </rPh>
    <phoneticPr fontId="1"/>
  </si>
  <si>
    <t>更正番号</t>
    <rPh sb="0" eb="2">
      <t>コウセイ</t>
    </rPh>
    <rPh sb="2" eb="4">
      <t>バンゴウ</t>
    </rPh>
    <phoneticPr fontId="1"/>
  </si>
  <si>
    <t>更正・還付金額</t>
    <rPh sb="0" eb="2">
      <t>コウセイ</t>
    </rPh>
    <rPh sb="3" eb="6">
      <t>カンプキン</t>
    </rPh>
    <rPh sb="6" eb="7">
      <t>ガク</t>
    </rPh>
    <phoneticPr fontId="1"/>
  </si>
  <si>
    <t>分担金</t>
    <rPh sb="0" eb="3">
      <t>ブンタンキン</t>
    </rPh>
    <phoneticPr fontId="1"/>
  </si>
  <si>
    <t>手数料等</t>
    <rPh sb="0" eb="3">
      <t>テスウリョウ</t>
    </rPh>
    <rPh sb="3" eb="4">
      <t>トウ</t>
    </rPh>
    <phoneticPr fontId="1"/>
  </si>
  <si>
    <t>備考</t>
    <rPh sb="0" eb="2">
      <t>ビコウ</t>
    </rPh>
    <phoneticPr fontId="1"/>
  </si>
  <si>
    <t>入力</t>
    <rPh sb="0" eb="2">
      <t>ニュウリョク</t>
    </rPh>
    <phoneticPr fontId="1"/>
  </si>
  <si>
    <t>銀行</t>
    <rPh sb="0" eb="2">
      <t>ギンコウ</t>
    </rPh>
    <phoneticPr fontId="1"/>
  </si>
  <si>
    <t>金庫</t>
    <rPh sb="0" eb="2">
      <t>キンコ</t>
    </rPh>
    <phoneticPr fontId="1"/>
  </si>
  <si>
    <t>組合</t>
    <rPh sb="0" eb="2">
      <t>クミアイ</t>
    </rPh>
    <phoneticPr fontId="1"/>
  </si>
  <si>
    <t>農協</t>
    <rPh sb="0" eb="2">
      <t>ノウキョウ</t>
    </rPh>
    <phoneticPr fontId="1"/>
  </si>
  <si>
    <t>支店</t>
    <rPh sb="0" eb="2">
      <t>シテン</t>
    </rPh>
    <phoneticPr fontId="1"/>
  </si>
  <si>
    <t>支所</t>
    <rPh sb="0" eb="2">
      <t>シショ</t>
    </rPh>
    <phoneticPr fontId="1"/>
  </si>
  <si>
    <t>出張所</t>
    <rPh sb="0" eb="2">
      <t>シュッチョウ</t>
    </rPh>
    <rPh sb="2" eb="3">
      <t>ジョ</t>
    </rPh>
    <phoneticPr fontId="1"/>
  </si>
  <si>
    <t>受付日</t>
    <rPh sb="0" eb="3">
      <t>ウケツケビ</t>
    </rPh>
    <phoneticPr fontId="1"/>
  </si>
  <si>
    <t>受付番号</t>
    <rPh sb="0" eb="2">
      <t>ウケツケ</t>
    </rPh>
    <rPh sb="2" eb="4">
      <t>バンゴウ</t>
    </rPh>
    <phoneticPr fontId="1"/>
  </si>
  <si>
    <t>１　普通預金</t>
    <rPh sb="2" eb="4">
      <t>フツウ</t>
    </rPh>
    <rPh sb="4" eb="6">
      <t>ヨキン</t>
    </rPh>
    <phoneticPr fontId="1"/>
  </si>
  <si>
    <t>２　当座預金</t>
    <rPh sb="2" eb="4">
      <t>トウザ</t>
    </rPh>
    <rPh sb="4" eb="6">
      <t>ヨキン</t>
    </rPh>
    <phoneticPr fontId="1"/>
  </si>
  <si>
    <t>現年・過年度・減額・還付</t>
    <rPh sb="0" eb="1">
      <t>ゲン</t>
    </rPh>
    <rPh sb="1" eb="2">
      <t>ネン</t>
    </rPh>
    <rPh sb="3" eb="6">
      <t>カネンド</t>
    </rPh>
    <rPh sb="7" eb="9">
      <t>ゲンガク</t>
    </rPh>
    <rPh sb="10" eb="12">
      <t>カンプ</t>
    </rPh>
    <phoneticPr fontId="1"/>
  </si>
  <si>
    <t>水道番号</t>
    <rPh sb="0" eb="2">
      <t>スイドウ</t>
    </rPh>
    <rPh sb="2" eb="4">
      <t>バンゴウ</t>
    </rPh>
    <phoneticPr fontId="1"/>
  </si>
  <si>
    <t>申請地</t>
    <rPh sb="0" eb="2">
      <t>シンセイ</t>
    </rPh>
    <rPh sb="2" eb="3">
      <t>チ</t>
    </rPh>
    <phoneticPr fontId="1"/>
  </si>
  <si>
    <t>装置所有者</t>
    <rPh sb="0" eb="2">
      <t>ソウチ</t>
    </rPh>
    <rPh sb="2" eb="5">
      <t>ショユウシャ</t>
    </rPh>
    <phoneticPr fontId="1"/>
  </si>
  <si>
    <t>施工期間</t>
    <rPh sb="0" eb="2">
      <t>セコウ</t>
    </rPh>
    <rPh sb="2" eb="4">
      <t>キカン</t>
    </rPh>
    <phoneticPr fontId="1"/>
  </si>
  <si>
    <t>変更</t>
    <rPh sb="0" eb="2">
      <t>ヘンコウ</t>
    </rPh>
    <phoneticPr fontId="1"/>
  </si>
  <si>
    <t>中止</t>
    <rPh sb="0" eb="2">
      <t>チュウシ</t>
    </rPh>
    <phoneticPr fontId="1"/>
  </si>
  <si>
    <t>の理由</t>
    <rPh sb="1" eb="3">
      <t>リユウ</t>
    </rPh>
    <phoneticPr fontId="1"/>
  </si>
  <si>
    <t>指定給水装置工事事業者</t>
    <rPh sb="0" eb="2">
      <t>シテイ</t>
    </rPh>
    <rPh sb="2" eb="4">
      <t>キュウスイ</t>
    </rPh>
    <rPh sb="4" eb="6">
      <t>ソウチ</t>
    </rPh>
    <rPh sb="6" eb="8">
      <t>コウジ</t>
    </rPh>
    <rPh sb="8" eb="11">
      <t>ジギョウシャ</t>
    </rPh>
    <phoneticPr fontId="1"/>
  </si>
  <si>
    <t>排水設備指定工事店</t>
    <rPh sb="0" eb="2">
      <t>ハイスイ</t>
    </rPh>
    <rPh sb="2" eb="4">
      <t>セツビ</t>
    </rPh>
    <rPh sb="4" eb="6">
      <t>シテイ</t>
    </rPh>
    <rPh sb="6" eb="8">
      <t>コウジ</t>
    </rPh>
    <rPh sb="8" eb="9">
      <t>テン</t>
    </rPh>
    <phoneticPr fontId="1"/>
  </si>
  <si>
    <t>(委任代理人)</t>
    <rPh sb="1" eb="3">
      <t>イニン</t>
    </rPh>
    <rPh sb="3" eb="6">
      <t>ダイリニン</t>
    </rPh>
    <phoneticPr fontId="1"/>
  </si>
  <si>
    <t>主任技術者</t>
    <rPh sb="0" eb="2">
      <t>シュニン</t>
    </rPh>
    <rPh sb="2" eb="5">
      <t>ギジュツシャ</t>
    </rPh>
    <phoneticPr fontId="1"/>
  </si>
  <si>
    <t>責任技術者</t>
    <rPh sb="0" eb="2">
      <t>セキニン</t>
    </rPh>
    <rPh sb="2" eb="5">
      <t>ギジュツシャ</t>
    </rPh>
    <phoneticPr fontId="1"/>
  </si>
  <si>
    <t>直接入力</t>
    <rPh sb="0" eb="2">
      <t>チョクセツ</t>
    </rPh>
    <rPh sb="2" eb="4">
      <t>ニュウリョク</t>
    </rPh>
    <phoneticPr fontId="1"/>
  </si>
  <si>
    <t>必須</t>
    <rPh sb="0" eb="2">
      <t>ヒッス</t>
    </rPh>
    <phoneticPr fontId="1"/>
  </si>
  <si>
    <t>任意</t>
    <rPh sb="0" eb="2">
      <t>ニンイ</t>
    </rPh>
    <phoneticPr fontId="1"/>
  </si>
  <si>
    <t>金融機関種別</t>
    <rPh sb="0" eb="4">
      <t>キンユウキカン</t>
    </rPh>
    <rPh sb="4" eb="6">
      <t>シュベツ</t>
    </rPh>
    <phoneticPr fontId="1"/>
  </si>
  <si>
    <t>プルダウン</t>
    <phoneticPr fontId="1"/>
  </si>
  <si>
    <t>銀行</t>
    <rPh sb="0" eb="2">
      <t>ギンコウ</t>
    </rPh>
    <phoneticPr fontId="1"/>
  </si>
  <si>
    <t>金融機関支店名</t>
    <rPh sb="0" eb="4">
      <t>キンユウキカン</t>
    </rPh>
    <rPh sb="4" eb="7">
      <t>シテンメイ</t>
    </rPh>
    <phoneticPr fontId="1"/>
  </si>
  <si>
    <t>店種類</t>
    <rPh sb="0" eb="1">
      <t>ミセ</t>
    </rPh>
    <rPh sb="1" eb="3">
      <t>シュルイ</t>
    </rPh>
    <phoneticPr fontId="1"/>
  </si>
  <si>
    <t>支店</t>
    <rPh sb="0" eb="2">
      <t>シテン</t>
    </rPh>
    <phoneticPr fontId="1"/>
  </si>
  <si>
    <t>口座種類</t>
    <rPh sb="0" eb="4">
      <t>コウザシュルイ</t>
    </rPh>
    <phoneticPr fontId="1"/>
  </si>
  <si>
    <t>口座番号</t>
    <rPh sb="0" eb="2">
      <t>コウザ</t>
    </rPh>
    <rPh sb="2" eb="4">
      <t>バンゴウ</t>
    </rPh>
    <phoneticPr fontId="1"/>
  </si>
  <si>
    <t>口座名義</t>
    <rPh sb="0" eb="2">
      <t>コウザ</t>
    </rPh>
    <rPh sb="2" eb="4">
      <t>メイギ</t>
    </rPh>
    <phoneticPr fontId="1"/>
  </si>
  <si>
    <t>（</t>
    <phoneticPr fontId="1"/>
  </si>
  <si>
    <t>）</t>
    <phoneticPr fontId="1"/>
  </si>
  <si>
    <t>変更・中止届</t>
    <rPh sb="0" eb="2">
      <t>ヘンコウ</t>
    </rPh>
    <rPh sb="3" eb="5">
      <t>チュウシ</t>
    </rPh>
    <rPh sb="5" eb="6">
      <t>トドケ</t>
    </rPh>
    <phoneticPr fontId="1"/>
  </si>
  <si>
    <t>金融機関</t>
    <rPh sb="0" eb="4">
      <t>キンユウキカン</t>
    </rPh>
    <phoneticPr fontId="1"/>
  </si>
  <si>
    <t>組合</t>
    <rPh sb="0" eb="2">
      <t>クミアイ</t>
    </rPh>
    <phoneticPr fontId="1"/>
  </si>
  <si>
    <t>金庫</t>
    <rPh sb="0" eb="2">
      <t>キンコ</t>
    </rPh>
    <phoneticPr fontId="1"/>
  </si>
  <si>
    <t>農協</t>
    <rPh sb="0" eb="2">
      <t>ノウキョウ</t>
    </rPh>
    <phoneticPr fontId="1"/>
  </si>
  <si>
    <t>店名</t>
    <rPh sb="0" eb="1">
      <t>ミセ</t>
    </rPh>
    <rPh sb="1" eb="2">
      <t>メイ</t>
    </rPh>
    <phoneticPr fontId="1"/>
  </si>
  <si>
    <t>支所</t>
    <rPh sb="0" eb="2">
      <t>シショ</t>
    </rPh>
    <phoneticPr fontId="1"/>
  </si>
  <si>
    <t>出張所</t>
    <rPh sb="0" eb="3">
      <t>シュッチョウジョ</t>
    </rPh>
    <phoneticPr fontId="1"/>
  </si>
  <si>
    <t>口座種類</t>
    <rPh sb="0" eb="2">
      <t>コウザ</t>
    </rPh>
    <rPh sb="2" eb="4">
      <t>シュルイ</t>
    </rPh>
    <phoneticPr fontId="1"/>
  </si>
  <si>
    <t>付け松本市上下水道局給排水指令第</t>
    <rPh sb="0" eb="1">
      <t>ツ</t>
    </rPh>
    <rPh sb="2" eb="5">
      <t>マツモトシ</t>
    </rPh>
    <rPh sb="5" eb="7">
      <t>ジョウゲ</t>
    </rPh>
    <rPh sb="7" eb="10">
      <t>スイドウキョク</t>
    </rPh>
    <rPh sb="10" eb="13">
      <t>キュウハイスイ</t>
    </rPh>
    <rPh sb="13" eb="15">
      <t>シレイ</t>
    </rPh>
    <rPh sb="15" eb="16">
      <t>ダイ</t>
    </rPh>
    <phoneticPr fontId="1"/>
  </si>
  <si>
    <t>指令番号</t>
    <rPh sb="0" eb="2">
      <t>シレイ</t>
    </rPh>
    <rPh sb="2" eb="4">
      <t>バンゴウ</t>
    </rPh>
    <phoneticPr fontId="1"/>
  </si>
  <si>
    <t>しますので、松本市水道事業給水条例第5条第1項、第31条</t>
    <rPh sb="6" eb="9">
      <t>マツモトシ</t>
    </rPh>
    <rPh sb="9" eb="13">
      <t>スイドウジギョウ</t>
    </rPh>
    <rPh sb="13" eb="15">
      <t>キュウスイ</t>
    </rPh>
    <rPh sb="15" eb="17">
      <t>ジョウレイ</t>
    </rPh>
    <rPh sb="17" eb="18">
      <t>ダイ</t>
    </rPh>
    <rPh sb="19" eb="20">
      <t>ジョウ</t>
    </rPh>
    <rPh sb="20" eb="21">
      <t>ダイ</t>
    </rPh>
    <rPh sb="22" eb="23">
      <t>コウ</t>
    </rPh>
    <rPh sb="24" eb="25">
      <t>ダイ</t>
    </rPh>
    <rPh sb="27" eb="28">
      <t>ジョウ</t>
    </rPh>
    <phoneticPr fontId="1"/>
  </si>
  <si>
    <t>松本市水道事業分担金等の徴収に関する条例第3条、松本市下水道条例第12条第1項、第36条</t>
    <rPh sb="0" eb="3">
      <t>マツモトシ</t>
    </rPh>
    <rPh sb="3" eb="5">
      <t>スイドウ</t>
    </rPh>
    <rPh sb="5" eb="7">
      <t>ジギョウ</t>
    </rPh>
    <rPh sb="7" eb="10">
      <t>ブンタンキン</t>
    </rPh>
    <rPh sb="10" eb="11">
      <t>トウ</t>
    </rPh>
    <rPh sb="12" eb="14">
      <t>チョウシュウ</t>
    </rPh>
    <rPh sb="15" eb="16">
      <t>カン</t>
    </rPh>
    <rPh sb="18" eb="20">
      <t>ジョウレイ</t>
    </rPh>
    <rPh sb="20" eb="21">
      <t>ダイ</t>
    </rPh>
    <rPh sb="22" eb="23">
      <t>ジョウ</t>
    </rPh>
    <rPh sb="24" eb="27">
      <t>マツモトシ</t>
    </rPh>
    <rPh sb="27" eb="30">
      <t>ゲスイドウ</t>
    </rPh>
    <rPh sb="30" eb="32">
      <t>ジョウレイ</t>
    </rPh>
    <rPh sb="32" eb="33">
      <t>ダイ</t>
    </rPh>
    <rPh sb="35" eb="36">
      <t>ジョウ</t>
    </rPh>
    <rPh sb="36" eb="37">
      <t>ダイ</t>
    </rPh>
    <rPh sb="38" eb="39">
      <t>コウ</t>
    </rPh>
    <rPh sb="40" eb="41">
      <t>ダイ</t>
    </rPh>
    <rPh sb="43" eb="44">
      <t>ジョウ</t>
    </rPh>
    <phoneticPr fontId="1"/>
  </si>
  <si>
    <t>第1項の規定に基づき届出ます。</t>
    <rPh sb="0" eb="1">
      <t>ダイ</t>
    </rPh>
    <rPh sb="2" eb="3">
      <t>コウ</t>
    </rPh>
    <rPh sb="4" eb="6">
      <t>キテイ</t>
    </rPh>
    <rPh sb="7" eb="8">
      <t>モト</t>
    </rPh>
    <rPh sb="10" eb="11">
      <t>トド</t>
    </rPh>
    <rPh sb="11" eb="12">
      <t>デ</t>
    </rPh>
    <phoneticPr fontId="1"/>
  </si>
  <si>
    <t>変更？中止？</t>
    <rPh sb="0" eb="2">
      <t>ヘンコウ</t>
    </rPh>
    <rPh sb="3" eb="5">
      <t>チュウシ</t>
    </rPh>
    <phoneticPr fontId="1"/>
  </si>
  <si>
    <t>当初申請</t>
    <rPh sb="0" eb="2">
      <t>トウショ</t>
    </rPh>
    <rPh sb="2" eb="4">
      <t>シンセイ</t>
    </rPh>
    <phoneticPr fontId="1"/>
  </si>
  <si>
    <t>変更・中止申請</t>
    <rPh sb="0" eb="2">
      <t>ヘンコウ</t>
    </rPh>
    <rPh sb="3" eb="7">
      <t>チュウシシンセイ</t>
    </rPh>
    <phoneticPr fontId="1"/>
  </si>
  <si>
    <t>必須</t>
    <rPh sb="0" eb="2">
      <t>ヒッス</t>
    </rPh>
    <phoneticPr fontId="1"/>
  </si>
  <si>
    <t>様式第４号の３（第１２条関係）</t>
    <rPh sb="0" eb="2">
      <t>ヨウシキ</t>
    </rPh>
    <rPh sb="2" eb="3">
      <t>ダイ</t>
    </rPh>
    <rPh sb="4" eb="5">
      <t>ゴウ</t>
    </rPh>
    <rPh sb="8" eb="9">
      <t>ダイ</t>
    </rPh>
    <rPh sb="11" eb="12">
      <t>ジョウ</t>
    </rPh>
    <rPh sb="12" eb="14">
      <t>カンケイ</t>
    </rPh>
    <phoneticPr fontId="1"/>
  </si>
  <si>
    <t>完了届兼検査書</t>
    <rPh sb="0" eb="3">
      <t>カンリョウトドケ</t>
    </rPh>
    <rPh sb="3" eb="4">
      <t>ケン</t>
    </rPh>
    <rPh sb="4" eb="6">
      <t>ケンサ</t>
    </rPh>
    <rPh sb="6" eb="7">
      <t>ショ</t>
    </rPh>
    <phoneticPr fontId="1"/>
  </si>
  <si>
    <t>号に</t>
    <rPh sb="0" eb="1">
      <t>ゴウ</t>
    </rPh>
    <phoneticPr fontId="1"/>
  </si>
  <si>
    <t>係わる工事が完了しましたので届出ます。</t>
    <rPh sb="0" eb="1">
      <t>カカ</t>
    </rPh>
    <rPh sb="3" eb="5">
      <t>コウジ</t>
    </rPh>
    <rPh sb="6" eb="8">
      <t>カンリョウ</t>
    </rPh>
    <rPh sb="14" eb="15">
      <t>トド</t>
    </rPh>
    <rPh sb="15" eb="16">
      <t>デ</t>
    </rPh>
    <phoneticPr fontId="1"/>
  </si>
  <si>
    <t>※添付書類（１）材料一覧表・位置図・平面図・配管図</t>
    <rPh sb="1" eb="3">
      <t>テンプ</t>
    </rPh>
    <rPh sb="3" eb="5">
      <t>ショルイ</t>
    </rPh>
    <rPh sb="8" eb="10">
      <t>ザイリョウ</t>
    </rPh>
    <rPh sb="10" eb="13">
      <t>イチランヒョウ</t>
    </rPh>
    <rPh sb="14" eb="17">
      <t>イチズ</t>
    </rPh>
    <rPh sb="18" eb="21">
      <t>ヘイメンズ</t>
    </rPh>
    <rPh sb="22" eb="24">
      <t>ハイカン</t>
    </rPh>
    <rPh sb="24" eb="25">
      <t>ズ</t>
    </rPh>
    <phoneticPr fontId="1"/>
  </si>
  <si>
    <t>給水工事種別</t>
    <rPh sb="0" eb="4">
      <t>キュウスイコウジ</t>
    </rPh>
    <rPh sb="4" eb="6">
      <t>シュベツ</t>
    </rPh>
    <phoneticPr fontId="1"/>
  </si>
  <si>
    <t>増改設</t>
    <rPh sb="0" eb="1">
      <t>ゾウ</t>
    </rPh>
    <rPh sb="1" eb="3">
      <t>カイセツ</t>
    </rPh>
    <phoneticPr fontId="1"/>
  </si>
  <si>
    <t>　上記について検査したところ、適正と認めます。</t>
    <rPh sb="1" eb="3">
      <t>ジョウキ</t>
    </rPh>
    <rPh sb="7" eb="9">
      <t>ケンサ</t>
    </rPh>
    <rPh sb="15" eb="17">
      <t>テキセイ</t>
    </rPh>
    <rPh sb="18" eb="19">
      <t>ミト</t>
    </rPh>
    <phoneticPr fontId="1"/>
  </si>
  <si>
    <t>共通項目</t>
    <rPh sb="0" eb="2">
      <t>キョウツウ</t>
    </rPh>
    <rPh sb="2" eb="4">
      <t>コウモク</t>
    </rPh>
    <phoneticPr fontId="1"/>
  </si>
  <si>
    <t>区分</t>
    <rPh sb="0" eb="2">
      <t>クブン</t>
    </rPh>
    <phoneticPr fontId="1"/>
  </si>
  <si>
    <t>給水</t>
    <rPh sb="0" eb="2">
      <t>キュウスイ</t>
    </rPh>
    <phoneticPr fontId="1"/>
  </si>
  <si>
    <t>収入科目</t>
    <rPh sb="0" eb="4">
      <t>シュウニュウカモク</t>
    </rPh>
    <phoneticPr fontId="1"/>
  </si>
  <si>
    <t>調定番号</t>
    <rPh sb="0" eb="2">
      <t>チョウテイ</t>
    </rPh>
    <rPh sb="2" eb="4">
      <t>バンゴウ</t>
    </rPh>
    <phoneticPr fontId="1"/>
  </si>
  <si>
    <t>金額</t>
    <rPh sb="0" eb="2">
      <t>キンガク</t>
    </rPh>
    <phoneticPr fontId="1"/>
  </si>
  <si>
    <t>入金日</t>
    <rPh sb="0" eb="2">
      <t>ニュウキン</t>
    </rPh>
    <rPh sb="2" eb="3">
      <t>ビ</t>
    </rPh>
    <phoneticPr fontId="1"/>
  </si>
  <si>
    <t>仕切弁操作</t>
    <rPh sb="0" eb="2">
      <t>シキ</t>
    </rPh>
    <rPh sb="2" eb="3">
      <t>ベン</t>
    </rPh>
    <rPh sb="3" eb="5">
      <t>ソウサ</t>
    </rPh>
    <phoneticPr fontId="1"/>
  </si>
  <si>
    <t>排水弁操作</t>
    <rPh sb="0" eb="2">
      <t>ハイスイ</t>
    </rPh>
    <rPh sb="2" eb="3">
      <t>ベン</t>
    </rPh>
    <rPh sb="3" eb="5">
      <t>ソウサ</t>
    </rPh>
    <phoneticPr fontId="1"/>
  </si>
  <si>
    <t>書類作成</t>
    <rPh sb="0" eb="2">
      <t>ショルイ</t>
    </rPh>
    <rPh sb="2" eb="4">
      <t>サクセイ</t>
    </rPh>
    <phoneticPr fontId="1"/>
  </si>
  <si>
    <t>その他</t>
    <rPh sb="2" eb="3">
      <t>タ</t>
    </rPh>
    <phoneticPr fontId="1"/>
  </si>
  <si>
    <t>か所</t>
    <rPh sb="1" eb="2">
      <t>ショ</t>
    </rPh>
    <phoneticPr fontId="1"/>
  </si>
  <si>
    <t>件</t>
    <rPh sb="0" eb="1">
      <t>ケン</t>
    </rPh>
    <phoneticPr fontId="1"/>
  </si>
  <si>
    <t>内訳</t>
    <phoneticPr fontId="1"/>
  </si>
  <si>
    <t>断水操作費</t>
    <rPh sb="0" eb="2">
      <t>ダンスイ</t>
    </rPh>
    <rPh sb="2" eb="4">
      <t>ソウサ</t>
    </rPh>
    <rPh sb="4" eb="5">
      <t>ヒ</t>
    </rPh>
    <phoneticPr fontId="1"/>
  </si>
  <si>
    <t>検査完了日</t>
    <rPh sb="0" eb="5">
      <t>ケンサカンリョウビ</t>
    </rPh>
    <phoneticPr fontId="1"/>
  </si>
  <si>
    <t>検査済証交付日</t>
    <rPh sb="0" eb="2">
      <t>ケンサ</t>
    </rPh>
    <rPh sb="2" eb="3">
      <t>スミ</t>
    </rPh>
    <rPh sb="3" eb="4">
      <t>ショウ</t>
    </rPh>
    <rPh sb="4" eb="6">
      <t>コウフ</t>
    </rPh>
    <rPh sb="6" eb="7">
      <t>ビ</t>
    </rPh>
    <phoneticPr fontId="1"/>
  </si>
  <si>
    <t>完了届</t>
    <rPh sb="0" eb="2">
      <t>カンリョウ</t>
    </rPh>
    <rPh sb="2" eb="3">
      <t>トドケ</t>
    </rPh>
    <phoneticPr fontId="1"/>
  </si>
  <si>
    <t>完了届提出日</t>
    <rPh sb="0" eb="3">
      <t>カンリョウトドケ</t>
    </rPh>
    <rPh sb="3" eb="5">
      <t>テイシュツ</t>
    </rPh>
    <rPh sb="5" eb="6">
      <t>ビ</t>
    </rPh>
    <phoneticPr fontId="1"/>
  </si>
  <si>
    <t>着手した日</t>
    <rPh sb="0" eb="2">
      <t>チャクシュ</t>
    </rPh>
    <rPh sb="4" eb="5">
      <t>ヒ</t>
    </rPh>
    <phoneticPr fontId="1"/>
  </si>
  <si>
    <t>完成した日</t>
    <rPh sb="0" eb="2">
      <t>カンセイ</t>
    </rPh>
    <rPh sb="4" eb="5">
      <t>ビ</t>
    </rPh>
    <phoneticPr fontId="1"/>
  </si>
  <si>
    <t>変更・中止
内容</t>
    <rPh sb="0" eb="2">
      <t>ヘンコウ</t>
    </rPh>
    <rPh sb="3" eb="5">
      <t>チュウシ</t>
    </rPh>
    <rPh sb="6" eb="8">
      <t>ナイヨウ</t>
    </rPh>
    <phoneticPr fontId="1"/>
  </si>
  <si>
    <t>業者　太郎</t>
    <rPh sb="0" eb="2">
      <t>ギョウシャ</t>
    </rPh>
    <rPh sb="3" eb="5">
      <t>タロウ</t>
    </rPh>
    <phoneticPr fontId="1"/>
  </si>
  <si>
    <t>業者　一郎</t>
    <rPh sb="0" eb="2">
      <t>ギョウシャ</t>
    </rPh>
    <phoneticPr fontId="1"/>
  </si>
  <si>
    <t>○○県△△市□□町
☆☆番地</t>
    <rPh sb="2" eb="3">
      <t>ケン</t>
    </rPh>
    <rPh sb="5" eb="6">
      <t>シ</t>
    </rPh>
    <rPh sb="8" eb="9">
      <t>マチ</t>
    </rPh>
    <rPh sb="12" eb="14">
      <t>バンチ</t>
    </rPh>
    <phoneticPr fontId="1"/>
  </si>
  <si>
    <t>選択（複数ある場合は
以下 追加入力）</t>
    <rPh sb="0" eb="2">
      <t>センタク</t>
    </rPh>
    <rPh sb="3" eb="5">
      <t>フクスウ</t>
    </rPh>
    <rPh sb="7" eb="9">
      <t>バアイ</t>
    </rPh>
    <rPh sb="11" eb="13">
      <t>イカ</t>
    </rPh>
    <rPh sb="14" eb="16">
      <t>ツイカ</t>
    </rPh>
    <rPh sb="16" eb="18">
      <t>ニュウリョク</t>
    </rPh>
    <phoneticPr fontId="1"/>
  </si>
  <si>
    <t>受取口座
金融機関名</t>
    <rPh sb="0" eb="2">
      <t>ウケトリ</t>
    </rPh>
    <rPh sb="2" eb="4">
      <t>コウザ</t>
    </rPh>
    <rPh sb="5" eb="7">
      <t>キンユウ</t>
    </rPh>
    <rPh sb="7" eb="9">
      <t>キカン</t>
    </rPh>
    <rPh sb="9" eb="10">
      <t>メイ</t>
    </rPh>
    <phoneticPr fontId="1"/>
  </si>
  <si>
    <t>口座名義
フリガナ</t>
    <rPh sb="0" eb="2">
      <t>コウザ</t>
    </rPh>
    <rPh sb="2" eb="4">
      <t>メイギ</t>
    </rPh>
    <phoneticPr fontId="1"/>
  </si>
  <si>
    <t>当初申請の
許可日</t>
    <rPh sb="0" eb="4">
      <t>トウショシンセイ</t>
    </rPh>
    <rPh sb="6" eb="8">
      <t>キョカ</t>
    </rPh>
    <rPh sb="8" eb="9">
      <t>ニチ</t>
    </rPh>
    <phoneticPr fontId="1"/>
  </si>
  <si>
    <t>変更・中止
の理由</t>
    <rPh sb="0" eb="2">
      <t>ヘンコウ</t>
    </rPh>
    <rPh sb="3" eb="5">
      <t>チュウシ</t>
    </rPh>
    <rPh sb="7" eb="9">
      <t>リユウ</t>
    </rPh>
    <phoneticPr fontId="1"/>
  </si>
  <si>
    <t>変更(中止)届 
提出日</t>
    <rPh sb="0" eb="2">
      <t>ヘンコウ</t>
    </rPh>
    <rPh sb="3" eb="5">
      <t>チュウシ</t>
    </rPh>
    <rPh sb="6" eb="7">
      <t>トドケ</t>
    </rPh>
    <rPh sb="9" eb="11">
      <t>テイシュツ</t>
    </rPh>
    <rPh sb="11" eb="12">
      <t>ビ</t>
    </rPh>
    <phoneticPr fontId="1"/>
  </si>
  <si>
    <t>件数を…</t>
    <rPh sb="0" eb="2">
      <t>ケンスウ</t>
    </rPh>
    <phoneticPr fontId="1"/>
  </si>
  <si>
    <t>指令(許可)番号</t>
    <rPh sb="0" eb="2">
      <t>シレイ</t>
    </rPh>
    <rPh sb="3" eb="5">
      <t>キョカ</t>
    </rPh>
    <rPh sb="6" eb="8">
      <t>バンゴウ</t>
    </rPh>
    <phoneticPr fontId="1"/>
  </si>
  <si>
    <t>年度-○○○○</t>
    <rPh sb="0" eb="2">
      <t>ネンド</t>
    </rPh>
    <phoneticPr fontId="1"/>
  </si>
  <si>
    <t>着手日</t>
    <rPh sb="0" eb="2">
      <t>チャクシュ</t>
    </rPh>
    <rPh sb="2" eb="3">
      <t>ビ</t>
    </rPh>
    <phoneticPr fontId="1"/>
  </si>
  <si>
    <t>変更・中止の理由
変更箇所の説明など</t>
    <rPh sb="0" eb="2">
      <t>ヘンコウ</t>
    </rPh>
    <rPh sb="3" eb="5">
      <t>チュウシ</t>
    </rPh>
    <rPh sb="6" eb="8">
      <t>リユウ</t>
    </rPh>
    <rPh sb="9" eb="11">
      <t>ヘンコウ</t>
    </rPh>
    <rPh sb="11" eb="13">
      <t>カショ</t>
    </rPh>
    <rPh sb="14" eb="16">
      <t>セツメイ</t>
    </rPh>
    <phoneticPr fontId="1"/>
  </si>
  <si>
    <t>普通預金 or 当座預金</t>
    <rPh sb="0" eb="2">
      <t>フツウ</t>
    </rPh>
    <rPh sb="2" eb="4">
      <t>ヨキン</t>
    </rPh>
    <rPh sb="8" eb="10">
      <t>トウザ</t>
    </rPh>
    <rPh sb="10" eb="12">
      <t>ヨキン</t>
    </rPh>
    <phoneticPr fontId="1"/>
  </si>
  <si>
    <t>７けた</t>
    <phoneticPr fontId="1"/>
  </si>
  <si>
    <t>徳川家康</t>
    <rPh sb="0" eb="2">
      <t>トクガワ</t>
    </rPh>
    <rPh sb="2" eb="4">
      <t>イエヤス</t>
    </rPh>
    <phoneticPr fontId="1"/>
  </si>
  <si>
    <t>名義人フリガナ</t>
    <rPh sb="0" eb="3">
      <t>メイギニン</t>
    </rPh>
    <phoneticPr fontId="1"/>
  </si>
  <si>
    <t>三菱東京UFJ</t>
    <rPh sb="0" eb="4">
      <t>ミツビシトウキョウ</t>
    </rPh>
    <phoneticPr fontId="1"/>
  </si>
  <si>
    <t>2025/09/01</t>
    <phoneticPr fontId="1"/>
  </si>
  <si>
    <t>年　　月　　日</t>
    <rPh sb="0" eb="1">
      <t>ネン</t>
    </rPh>
    <rPh sb="3" eb="4">
      <t>ツキ</t>
    </rPh>
    <rPh sb="6" eb="7">
      <t>ヒ</t>
    </rPh>
    <phoneticPr fontId="1"/>
  </si>
  <si>
    <t>様式第３号（第５条関係）</t>
    <rPh sb="0" eb="2">
      <t>ヨウシキ</t>
    </rPh>
    <rPh sb="2" eb="3">
      <t>ダイ</t>
    </rPh>
    <rPh sb="4" eb="5">
      <t>ゴウ</t>
    </rPh>
    <rPh sb="6" eb="7">
      <t>ダイ</t>
    </rPh>
    <rPh sb="8" eb="9">
      <t>ジョウ</t>
    </rPh>
    <rPh sb="9" eb="11">
      <t>カンケイ</t>
    </rPh>
    <phoneticPr fontId="1"/>
  </si>
  <si>
    <t>排水設備等</t>
    <phoneticPr fontId="1"/>
  </si>
  <si>
    <t>給水装置</t>
    <phoneticPr fontId="1"/>
  </si>
  <si>
    <t>同意者</t>
    <rPh sb="0" eb="3">
      <t>ドウイシャ</t>
    </rPh>
    <phoneticPr fontId="1"/>
  </si>
  <si>
    <t>　私は、給水装置工事・排水設備等工事を行うことと、私が権利を有している下記物件の</t>
    <rPh sb="1" eb="2">
      <t>ワタシ</t>
    </rPh>
    <rPh sb="4" eb="6">
      <t>キュウスイ</t>
    </rPh>
    <rPh sb="6" eb="8">
      <t>ソウチ</t>
    </rPh>
    <rPh sb="8" eb="10">
      <t>コウジ</t>
    </rPh>
    <rPh sb="11" eb="13">
      <t>ハイスイ</t>
    </rPh>
    <rPh sb="13" eb="15">
      <t>セツビ</t>
    </rPh>
    <rPh sb="15" eb="16">
      <t>トウ</t>
    </rPh>
    <rPh sb="16" eb="18">
      <t>コウジ</t>
    </rPh>
    <rPh sb="19" eb="20">
      <t>オコナ</t>
    </rPh>
    <rPh sb="25" eb="26">
      <t>ワタシ</t>
    </rPh>
    <rPh sb="27" eb="29">
      <t>ケンリ</t>
    </rPh>
    <rPh sb="30" eb="31">
      <t>ユウ</t>
    </rPh>
    <rPh sb="35" eb="37">
      <t>カキ</t>
    </rPh>
    <rPh sb="37" eb="39">
      <t>ブッケン</t>
    </rPh>
    <phoneticPr fontId="1"/>
  </si>
  <si>
    <t>使用について同意します。</t>
    <rPh sb="0" eb="2">
      <t>シヨウ</t>
    </rPh>
    <rPh sb="6" eb="8">
      <t>ドウイ</t>
    </rPh>
    <phoneticPr fontId="1"/>
  </si>
  <si>
    <t>物件の種類</t>
    <rPh sb="0" eb="2">
      <t>ブッケン</t>
    </rPh>
    <rPh sb="3" eb="5">
      <t>シュルイ</t>
    </rPh>
    <phoneticPr fontId="1"/>
  </si>
  <si>
    <t>権利の種別</t>
    <rPh sb="0" eb="2">
      <t>ケンリ</t>
    </rPh>
    <rPh sb="3" eb="5">
      <t>シュベツ</t>
    </rPh>
    <phoneticPr fontId="1"/>
  </si>
  <si>
    <t>使用者</t>
    <rPh sb="0" eb="3">
      <t>シヨウシャ</t>
    </rPh>
    <phoneticPr fontId="1"/>
  </si>
  <si>
    <t>工事内容等</t>
    <rPh sb="0" eb="2">
      <t>コウジ</t>
    </rPh>
    <rPh sb="2" eb="4">
      <t>ナイヨウ</t>
    </rPh>
    <rPh sb="4" eb="5">
      <t>トウ</t>
    </rPh>
    <phoneticPr fontId="1"/>
  </si>
  <si>
    <t>土地・分岐
使用の理由</t>
    <rPh sb="0" eb="2">
      <t>トチ</t>
    </rPh>
    <rPh sb="3" eb="5">
      <t>ブンキ</t>
    </rPh>
    <rPh sb="6" eb="8">
      <t>シヨウ</t>
    </rPh>
    <rPh sb="9" eb="11">
      <t>リユウ</t>
    </rPh>
    <phoneticPr fontId="1"/>
  </si>
  <si>
    <t>年　　　月　　　日</t>
    <rPh sb="0" eb="1">
      <t>ネン</t>
    </rPh>
    <rPh sb="4" eb="5">
      <t>ツキ</t>
    </rPh>
    <rPh sb="8" eb="9">
      <t>ヒ</t>
    </rPh>
    <phoneticPr fontId="1"/>
  </si>
  <si>
    <t>備考：１　同意者は、本人が自署すること。</t>
    <rPh sb="0" eb="2">
      <t>ビコウ</t>
    </rPh>
    <rPh sb="5" eb="8">
      <t>ドウイシャ</t>
    </rPh>
    <rPh sb="10" eb="12">
      <t>ホンニン</t>
    </rPh>
    <rPh sb="13" eb="15">
      <t>ジショ</t>
    </rPh>
    <phoneticPr fontId="1"/>
  </si>
  <si>
    <t>　　　２　物件の種類は、土地、建物、工作物等の種別を記入すること。</t>
    <rPh sb="5" eb="7">
      <t>ブッケン</t>
    </rPh>
    <rPh sb="8" eb="10">
      <t>シュルイ</t>
    </rPh>
    <rPh sb="12" eb="14">
      <t>トチ</t>
    </rPh>
    <rPh sb="15" eb="17">
      <t>タテモノ</t>
    </rPh>
    <rPh sb="18" eb="21">
      <t>コウサクブツ</t>
    </rPh>
    <rPh sb="21" eb="22">
      <t>トウ</t>
    </rPh>
    <rPh sb="23" eb="25">
      <t>シュベツ</t>
    </rPh>
    <rPh sb="26" eb="28">
      <t>キニュウ</t>
    </rPh>
    <phoneticPr fontId="1"/>
  </si>
  <si>
    <t>　　　３　権利の種別は、所有権等の種別を記入すること。</t>
    <rPh sb="5" eb="7">
      <t>ケンリ</t>
    </rPh>
    <rPh sb="8" eb="10">
      <t>シュベツ</t>
    </rPh>
    <rPh sb="12" eb="15">
      <t>ショユウケン</t>
    </rPh>
    <rPh sb="15" eb="16">
      <t>トウ</t>
    </rPh>
    <rPh sb="17" eb="19">
      <t>シュベツ</t>
    </rPh>
    <rPh sb="20" eb="22">
      <t>キニュウ</t>
    </rPh>
    <phoneticPr fontId="1"/>
  </si>
  <si>
    <t>※添付書類　（１）登記事項証明書・公図の写し</t>
    <rPh sb="1" eb="3">
      <t>テンプ</t>
    </rPh>
    <rPh sb="3" eb="5">
      <t>ショルイ</t>
    </rPh>
    <rPh sb="9" eb="11">
      <t>トウキ</t>
    </rPh>
    <rPh sb="11" eb="13">
      <t>ジコウ</t>
    </rPh>
    <rPh sb="13" eb="16">
      <t>ショウメイショ</t>
    </rPh>
    <rPh sb="17" eb="19">
      <t>コウズ</t>
    </rPh>
    <rPh sb="20" eb="21">
      <t>ウツ</t>
    </rPh>
    <phoneticPr fontId="1"/>
  </si>
  <si>
    <t>　　　　　　（２）その他市長が必要と認めた書類</t>
    <rPh sb="11" eb="12">
      <t>タ</t>
    </rPh>
    <rPh sb="12" eb="14">
      <t>シチョウ</t>
    </rPh>
    <rPh sb="15" eb="17">
      <t>ヒツヨウ</t>
    </rPh>
    <rPh sb="18" eb="19">
      <t>ミト</t>
    </rPh>
    <rPh sb="21" eb="23">
      <t>ショルイ</t>
    </rPh>
    <phoneticPr fontId="1"/>
  </si>
  <si>
    <t>物件の所在
及び地番</t>
    <rPh sb="0" eb="2">
      <t>ブッケン</t>
    </rPh>
    <rPh sb="3" eb="5">
      <t>ショザイ</t>
    </rPh>
    <rPh sb="6" eb="7">
      <t>オヨ</t>
    </rPh>
    <rPh sb="8" eb="10">
      <t>チバン</t>
    </rPh>
    <phoneticPr fontId="1"/>
  </si>
  <si>
    <t>誓約者</t>
    <rPh sb="0" eb="2">
      <t>セイヤク</t>
    </rPh>
    <rPh sb="2" eb="3">
      <t>シャ</t>
    </rPh>
    <phoneticPr fontId="1"/>
  </si>
  <si>
    <t>誓　約　書</t>
    <rPh sb="0" eb="1">
      <t>チカイ</t>
    </rPh>
    <rPh sb="2" eb="3">
      <t>ヤク</t>
    </rPh>
    <rPh sb="4" eb="5">
      <t>ショ</t>
    </rPh>
    <phoneticPr fontId="1"/>
  </si>
  <si>
    <t>様式第３号の２（第５条関係）</t>
    <rPh sb="0" eb="2">
      <t>ヨウシキ</t>
    </rPh>
    <rPh sb="2" eb="3">
      <t>ダイ</t>
    </rPh>
    <rPh sb="4" eb="5">
      <t>ゴウ</t>
    </rPh>
    <rPh sb="8" eb="9">
      <t>ダイ</t>
    </rPh>
    <rPh sb="10" eb="11">
      <t>ジョウ</t>
    </rPh>
    <rPh sb="11" eb="13">
      <t>カンケイ</t>
    </rPh>
    <phoneticPr fontId="1"/>
  </si>
  <si>
    <t>　下記の給水装置工事・排水設備等工事に当たり、第三者の異議があっても貴職に</t>
    <rPh sb="1" eb="3">
      <t>カキ</t>
    </rPh>
    <rPh sb="4" eb="6">
      <t>キュウスイ</t>
    </rPh>
    <rPh sb="6" eb="8">
      <t>ソウチ</t>
    </rPh>
    <rPh sb="8" eb="10">
      <t>コウジ</t>
    </rPh>
    <rPh sb="11" eb="13">
      <t>ハイスイ</t>
    </rPh>
    <rPh sb="13" eb="15">
      <t>セツビ</t>
    </rPh>
    <rPh sb="15" eb="16">
      <t>トウ</t>
    </rPh>
    <rPh sb="16" eb="18">
      <t>コウジ</t>
    </rPh>
    <rPh sb="19" eb="20">
      <t>ア</t>
    </rPh>
    <rPh sb="23" eb="24">
      <t>ダイ</t>
    </rPh>
    <rPh sb="24" eb="25">
      <t>ミ</t>
    </rPh>
    <rPh sb="25" eb="26">
      <t>シャ</t>
    </rPh>
    <rPh sb="27" eb="29">
      <t>イギ</t>
    </rPh>
    <rPh sb="34" eb="35">
      <t>キ</t>
    </rPh>
    <rPh sb="35" eb="36">
      <t>ショク</t>
    </rPh>
    <phoneticPr fontId="1"/>
  </si>
  <si>
    <t>ご迷惑をかけません。</t>
    <rPh sb="1" eb="3">
      <t>メイワク</t>
    </rPh>
    <phoneticPr fontId="1"/>
  </si>
  <si>
    <t>給水装置
排水設備等</t>
    <rPh sb="0" eb="2">
      <t>キュウスイ</t>
    </rPh>
    <rPh sb="2" eb="4">
      <t>ソウチ</t>
    </rPh>
    <rPh sb="5" eb="7">
      <t>ハイスイ</t>
    </rPh>
    <rPh sb="7" eb="9">
      <t>セツビ</t>
    </rPh>
    <rPh sb="9" eb="10">
      <t>トウ</t>
    </rPh>
    <phoneticPr fontId="1"/>
  </si>
  <si>
    <t>設置場所</t>
    <rPh sb="0" eb="2">
      <t>セッチ</t>
    </rPh>
    <rPh sb="2" eb="4">
      <t>バショ</t>
    </rPh>
    <phoneticPr fontId="1"/>
  </si>
  <si>
    <t>工事種別内容</t>
    <rPh sb="0" eb="2">
      <t>コウジ</t>
    </rPh>
    <rPh sb="2" eb="4">
      <t>シュベツ</t>
    </rPh>
    <rPh sb="4" eb="6">
      <t>ナイヨウ</t>
    </rPh>
    <phoneticPr fontId="1"/>
  </si>
  <si>
    <t>様式第９号（第１９条関係）</t>
    <rPh sb="0" eb="2">
      <t>ヨウシキ</t>
    </rPh>
    <rPh sb="2" eb="3">
      <t>ダイ</t>
    </rPh>
    <rPh sb="4" eb="5">
      <t>ゴウ</t>
    </rPh>
    <rPh sb="6" eb="7">
      <t>ダイ</t>
    </rPh>
    <rPh sb="9" eb="10">
      <t>ジョウ</t>
    </rPh>
    <rPh sb="10" eb="12">
      <t>カンケイ</t>
    </rPh>
    <phoneticPr fontId="1"/>
  </si>
  <si>
    <t>工事事業者名</t>
    <rPh sb="0" eb="2">
      <t>コウジ</t>
    </rPh>
    <rPh sb="2" eb="5">
      <t>ジギョウシャ</t>
    </rPh>
    <rPh sb="5" eb="6">
      <t>メイ</t>
    </rPh>
    <phoneticPr fontId="1"/>
  </si>
  <si>
    <t>工事申請受付番号</t>
    <rPh sb="0" eb="2">
      <t>コウジ</t>
    </rPh>
    <rPh sb="2" eb="4">
      <t>シンセイ</t>
    </rPh>
    <rPh sb="4" eb="6">
      <t>ウケツケ</t>
    </rPh>
    <rPh sb="6" eb="8">
      <t>バンゴウ</t>
    </rPh>
    <phoneticPr fontId="1"/>
  </si>
  <si>
    <t>給水装置所有者変更</t>
    <rPh sb="4" eb="9">
      <t>ショユウシャヘンコウ</t>
    </rPh>
    <phoneticPr fontId="1"/>
  </si>
  <si>
    <t>給水装置廃栓</t>
    <rPh sb="4" eb="5">
      <t>ハイ</t>
    </rPh>
    <rPh sb="5" eb="6">
      <t>セン</t>
    </rPh>
    <phoneticPr fontId="1"/>
  </si>
  <si>
    <t>水栓情報変更</t>
    <rPh sb="0" eb="2">
      <t>スイセン</t>
    </rPh>
    <rPh sb="2" eb="4">
      <t>ジョウホウ</t>
    </rPh>
    <rPh sb="4" eb="6">
      <t>ヘンコウ</t>
    </rPh>
    <phoneticPr fontId="1"/>
  </si>
  <si>
    <t>新所有者</t>
    <rPh sb="0" eb="1">
      <t>シン</t>
    </rPh>
    <rPh sb="1" eb="4">
      <t>ショユウシャ</t>
    </rPh>
    <phoneticPr fontId="1"/>
  </si>
  <si>
    <t>-</t>
    <phoneticPr fontId="1"/>
  </si>
  <si>
    <t>現住所</t>
    <rPh sb="0" eb="3">
      <t>ゲンジュウショ</t>
    </rPh>
    <phoneticPr fontId="1"/>
  </si>
  <si>
    <t>電話番号</t>
    <rPh sb="0" eb="2">
      <t>デンワ</t>
    </rPh>
    <rPh sb="2" eb="4">
      <t>バンゴウ</t>
    </rPh>
    <phoneticPr fontId="1"/>
  </si>
  <si>
    <t>代理申請者</t>
    <rPh sb="0" eb="2">
      <t>ダイリ</t>
    </rPh>
    <rPh sb="2" eb="4">
      <t>シンセイ</t>
    </rPh>
    <rPh sb="4" eb="5">
      <t>シャ</t>
    </rPh>
    <phoneticPr fontId="1"/>
  </si>
  <si>
    <t>旧所有者</t>
    <rPh sb="0" eb="1">
      <t>キュウ</t>
    </rPh>
    <rPh sb="1" eb="4">
      <t>ショユウシャ</t>
    </rPh>
    <phoneticPr fontId="1"/>
  </si>
  <si>
    <t>廃栓とする日</t>
    <rPh sb="0" eb="1">
      <t>ハイ</t>
    </rPh>
    <rPh sb="1" eb="2">
      <t>セン</t>
    </rPh>
    <rPh sb="5" eb="6">
      <t>ヒ</t>
    </rPh>
    <phoneticPr fontId="1"/>
  </si>
  <si>
    <t>所有者住所
電話番号等</t>
    <rPh sb="0" eb="3">
      <t>ショユウシャ</t>
    </rPh>
    <rPh sb="3" eb="5">
      <t>ジュウショ</t>
    </rPh>
    <rPh sb="6" eb="8">
      <t>デンワ</t>
    </rPh>
    <rPh sb="8" eb="10">
      <t>バンゴウ</t>
    </rPh>
    <rPh sb="10" eb="11">
      <t>トウ</t>
    </rPh>
    <phoneticPr fontId="1"/>
  </si>
  <si>
    <t>水栓所在地
(地番を記入)</t>
    <rPh sb="0" eb="5">
      <t>スイセンショザイチ</t>
    </rPh>
    <rPh sb="7" eb="9">
      <t>チバン</t>
    </rPh>
    <rPh sb="10" eb="12">
      <t>キニュウ</t>
    </rPh>
    <phoneticPr fontId="1"/>
  </si>
  <si>
    <t>所有権の移転が確認できる書類（売買契約書または登記事項証明書等の写し）を添付してください。</t>
    <rPh sb="0" eb="3">
      <t>ショユウケン</t>
    </rPh>
    <rPh sb="4" eb="6">
      <t>イテン</t>
    </rPh>
    <rPh sb="7" eb="9">
      <t>カクニン</t>
    </rPh>
    <rPh sb="12" eb="14">
      <t>ショルイ</t>
    </rPh>
    <rPh sb="15" eb="17">
      <t>バイバイ</t>
    </rPh>
    <rPh sb="17" eb="20">
      <t>ケイヤクショ</t>
    </rPh>
    <rPh sb="23" eb="25">
      <t>トウキ</t>
    </rPh>
    <rPh sb="25" eb="27">
      <t>ジコウ</t>
    </rPh>
    <rPh sb="27" eb="30">
      <t>ショウメイショ</t>
    </rPh>
    <rPh sb="30" eb="31">
      <t>トウ</t>
    </rPh>
    <rPh sb="32" eb="33">
      <t>ウツ</t>
    </rPh>
    <rPh sb="36" eb="38">
      <t>テンプ</t>
    </rPh>
    <phoneticPr fontId="1"/>
  </si>
  <si>
    <t>ご不明な場合は、松本市上下水道局　営業課　窓口で確認をお願いいたします。</t>
    <rPh sb="1" eb="3">
      <t>フメイ</t>
    </rPh>
    <rPh sb="4" eb="6">
      <t>バアイ</t>
    </rPh>
    <rPh sb="8" eb="11">
      <t>マツモトシ</t>
    </rPh>
    <rPh sb="11" eb="13">
      <t>ジョウゲ</t>
    </rPh>
    <rPh sb="13" eb="16">
      <t>スイドウキョク</t>
    </rPh>
    <rPh sb="17" eb="20">
      <t>エイギョウカ</t>
    </rPh>
    <rPh sb="21" eb="23">
      <t>マドグチ</t>
    </rPh>
    <rPh sb="24" eb="26">
      <t>カクニン</t>
    </rPh>
    <rPh sb="28" eb="29">
      <t>ネガ</t>
    </rPh>
    <phoneticPr fontId="1"/>
  </si>
  <si>
    <t>誓約者
（新所有者）</t>
    <rPh sb="0" eb="2">
      <t>セイヤク</t>
    </rPh>
    <rPh sb="2" eb="3">
      <t>シャ</t>
    </rPh>
    <rPh sb="5" eb="9">
      <t>シンショユウシャ</t>
    </rPh>
    <phoneticPr fontId="1"/>
  </si>
  <si>
    <t>旧所有者の署名が
得られない理由</t>
    <rPh sb="0" eb="1">
      <t>キュウ</t>
    </rPh>
    <rPh sb="1" eb="4">
      <t>ショユウシャ</t>
    </rPh>
    <rPh sb="5" eb="7">
      <t>ショメイ</t>
    </rPh>
    <rPh sb="9" eb="10">
      <t>エ</t>
    </rPh>
    <rPh sb="14" eb="16">
      <t>リユウ</t>
    </rPh>
    <phoneticPr fontId="1"/>
  </si>
  <si>
    <t>受付日</t>
    <rPh sb="0" eb="3">
      <t>ウケツケビ</t>
    </rPh>
    <phoneticPr fontId="1"/>
  </si>
  <si>
    <t>処理欄</t>
    <rPh sb="0" eb="3">
      <t>ショリラン</t>
    </rPh>
    <phoneticPr fontId="1"/>
  </si>
  <si>
    <t>廃栓</t>
    <rPh sb="0" eb="1">
      <t>ハイ</t>
    </rPh>
    <rPh sb="1" eb="2">
      <t>セン</t>
    </rPh>
    <phoneticPr fontId="1"/>
  </si>
  <si>
    <t>給排水設備担当</t>
    <rPh sb="0" eb="7">
      <t>キュウハイスイセツビタントウ</t>
    </rPh>
    <phoneticPr fontId="1"/>
  </si>
  <si>
    <t>課長</t>
    <rPh sb="0" eb="2">
      <t>カチョウ</t>
    </rPh>
    <phoneticPr fontId="1"/>
  </si>
  <si>
    <t>料金</t>
    <rPh sb="0" eb="2">
      <t>リョウキン</t>
    </rPh>
    <phoneticPr fontId="1"/>
  </si>
  <si>
    <t>給排水</t>
    <rPh sb="0" eb="3">
      <t>キュウハイスイ</t>
    </rPh>
    <phoneticPr fontId="1"/>
  </si>
  <si>
    <t>図面</t>
    <rPh sb="0" eb="2">
      <t>ズメン</t>
    </rPh>
    <phoneticPr fontId="1"/>
  </si>
  <si>
    <t>入力</t>
    <rPh sb="0" eb="2">
      <t>ニュウリョク</t>
    </rPh>
    <phoneticPr fontId="1"/>
  </si>
  <si>
    <t>受付</t>
    <rPh sb="0" eb="2">
      <t>ウケツケ</t>
    </rPh>
    <phoneticPr fontId="1"/>
  </si>
  <si>
    <t>係長</t>
    <rPh sb="0" eb="2">
      <t>カカリチョウ</t>
    </rPh>
    <phoneticPr fontId="1"/>
  </si>
  <si>
    <t>課長補佐</t>
    <rPh sb="0" eb="2">
      <t>カチョウ</t>
    </rPh>
    <rPh sb="2" eb="4">
      <t>ホサ</t>
    </rPh>
    <phoneticPr fontId="1"/>
  </si>
  <si>
    <t>届出者</t>
    <rPh sb="0" eb="3">
      <t>トドケデシャ</t>
    </rPh>
    <phoneticPr fontId="1"/>
  </si>
  <si>
    <t>□</t>
    <phoneticPr fontId="1"/>
  </si>
  <si>
    <t>本人（同居の家族を含む）</t>
    <rPh sb="0" eb="2">
      <t>ホンニン</t>
    </rPh>
    <rPh sb="3" eb="5">
      <t>ドウキョ</t>
    </rPh>
    <rPh sb="6" eb="8">
      <t>カゾク</t>
    </rPh>
    <rPh sb="9" eb="10">
      <t>フク</t>
    </rPh>
    <phoneticPr fontId="1"/>
  </si>
  <si>
    <t>仲介業者</t>
    <rPh sb="0" eb="2">
      <t>チュウカイ</t>
    </rPh>
    <rPh sb="2" eb="4">
      <t>ギョウシャ</t>
    </rPh>
    <phoneticPr fontId="1"/>
  </si>
  <si>
    <t>その他</t>
    <rPh sb="2" eb="3">
      <t>タ</t>
    </rPh>
    <phoneticPr fontId="1"/>
  </si>
  <si>
    <t>（</t>
    <phoneticPr fontId="1"/>
  </si>
  <si>
    <t>）</t>
    <phoneticPr fontId="1"/>
  </si>
  <si>
    <t>※変更する前の内容を記入してください。</t>
    <rPh sb="1" eb="3">
      <t>ヘンコウ</t>
    </rPh>
    <rPh sb="5" eb="6">
      <t>マエ</t>
    </rPh>
    <rPh sb="7" eb="9">
      <t>ナイヨウ</t>
    </rPh>
    <rPh sb="10" eb="12">
      <t>キニュウ</t>
    </rPh>
    <phoneticPr fontId="1"/>
  </si>
  <si>
    <t>県</t>
  </si>
  <si>
    <t>現住所</t>
    <rPh sb="0" eb="3">
      <t>ゲンジュウショ</t>
    </rPh>
    <phoneticPr fontId="1"/>
  </si>
  <si>
    <t>ふりがな</t>
    <phoneticPr fontId="1"/>
  </si>
  <si>
    <t>氏名</t>
    <rPh sb="0" eb="2">
      <t>シメイ</t>
    </rPh>
    <phoneticPr fontId="1"/>
  </si>
  <si>
    <t>売買</t>
    <rPh sb="0" eb="2">
      <t>バイバイ</t>
    </rPh>
    <phoneticPr fontId="1"/>
  </si>
  <si>
    <t>・</t>
    <phoneticPr fontId="1"/>
  </si>
  <si>
    <t>競売</t>
    <rPh sb="0" eb="2">
      <t>ケイバイ</t>
    </rPh>
    <phoneticPr fontId="1"/>
  </si>
  <si>
    <t>相続</t>
    <rPh sb="0" eb="2">
      <t>ソウゾク</t>
    </rPh>
    <phoneticPr fontId="1"/>
  </si>
  <si>
    <t>備考</t>
    <rPh sb="0" eb="2">
      <t>ビコウ</t>
    </rPh>
    <phoneticPr fontId="1"/>
  </si>
  <si>
    <t>松本市</t>
    <rPh sb="0" eb="3">
      <t>マツモトシ</t>
    </rPh>
    <phoneticPr fontId="1"/>
  </si>
  <si>
    <t>方書（施設名）</t>
    <rPh sb="0" eb="1">
      <t>カタ</t>
    </rPh>
    <rPh sb="1" eb="2">
      <t>ガキ</t>
    </rPh>
    <rPh sb="3" eb="5">
      <t>シセツ</t>
    </rPh>
    <rPh sb="5" eb="6">
      <t>メイ</t>
    </rPh>
    <phoneticPr fontId="1"/>
  </si>
  <si>
    <t>.　　.</t>
    <phoneticPr fontId="1"/>
  </si>
  <si>
    <t>方書（施設名）</t>
    <rPh sb="0" eb="1">
      <t>ホウ</t>
    </rPh>
    <rPh sb="1" eb="2">
      <t>ショ</t>
    </rPh>
    <rPh sb="3" eb="5">
      <t>シセツ</t>
    </rPh>
    <rPh sb="5" eb="6">
      <t>メイ</t>
    </rPh>
    <phoneticPr fontId="1"/>
  </si>
  <si>
    <t>年　　　月　　　日</t>
    <rPh sb="0" eb="1">
      <t>ネン</t>
    </rPh>
    <rPh sb="4" eb="5">
      <t>ツキ</t>
    </rPh>
    <rPh sb="8" eb="9">
      <t>ヒ</t>
    </rPh>
    <phoneticPr fontId="1"/>
  </si>
  <si>
    <t>工事事業者(工事申請と同時)</t>
    <rPh sb="0" eb="2">
      <t>コウジ</t>
    </rPh>
    <rPh sb="2" eb="5">
      <t>ジギョウシャ</t>
    </rPh>
    <rPh sb="6" eb="10">
      <t>コウジシンセイ</t>
    </rPh>
    <rPh sb="11" eb="13">
      <t>ドウジ</t>
    </rPh>
    <phoneticPr fontId="1"/>
  </si>
  <si>
    <t>※１</t>
    <phoneticPr fontId="1"/>
  </si>
  <si>
    <t>住所</t>
    <rPh sb="0" eb="2">
      <t>ジュウショ</t>
    </rPh>
    <phoneticPr fontId="1"/>
  </si>
  <si>
    <t>(窓口)</t>
    <rPh sb="1" eb="3">
      <t>マドグチ</t>
    </rPh>
    <phoneticPr fontId="1"/>
  </si>
  <si>
    <t>水栓所在地に転居予定</t>
    <rPh sb="0" eb="2">
      <t>スイセン</t>
    </rPh>
    <rPh sb="2" eb="5">
      <t>ショザイチ</t>
    </rPh>
    <rPh sb="6" eb="8">
      <t>テンキョ</t>
    </rPh>
    <rPh sb="8" eb="10">
      <t>ヨテイ</t>
    </rPh>
    <phoneticPr fontId="1"/>
  </si>
  <si>
    <t>□しゅん工後に</t>
    <rPh sb="4" eb="5">
      <t>コウ</t>
    </rPh>
    <rPh sb="5" eb="6">
      <t>ゴ</t>
    </rPh>
    <phoneticPr fontId="1"/>
  </si>
  <si>
    <t>-</t>
    <phoneticPr fontId="1"/>
  </si>
  <si>
    <t>任意</t>
    <rPh sb="0" eb="2">
      <t>ニンイ</t>
    </rPh>
    <phoneticPr fontId="1"/>
  </si>
  <si>
    <t>申請地
(地名)</t>
    <rPh sb="0" eb="2">
      <t>シンセイ</t>
    </rPh>
    <rPh sb="2" eb="3">
      <t>チ</t>
    </rPh>
    <rPh sb="5" eb="7">
      <t>チメイ</t>
    </rPh>
    <phoneticPr fontId="1"/>
  </si>
  <si>
    <t>行基</t>
  </si>
  <si>
    <t>所在</t>
  </si>
  <si>
    <t>〒</t>
  </si>
  <si>
    <t>会田</t>
    <rPh sb="0" eb="2">
      <t>アイダ</t>
    </rPh>
    <phoneticPr fontId="4"/>
  </si>
  <si>
    <t>399-7402</t>
    <phoneticPr fontId="4"/>
  </si>
  <si>
    <t>大手</t>
  </si>
  <si>
    <t>1丁目</t>
  </si>
  <si>
    <t>061</t>
  </si>
  <si>
    <t>046</t>
  </si>
  <si>
    <t>015</t>
  </si>
  <si>
    <t>390-0874</t>
  </si>
  <si>
    <t>寿台</t>
  </si>
  <si>
    <t>4丁目</t>
  </si>
  <si>
    <t>354</t>
  </si>
  <si>
    <t>084</t>
  </si>
  <si>
    <t>399-0025</t>
  </si>
  <si>
    <t>中央</t>
  </si>
  <si>
    <t>191</t>
  </si>
  <si>
    <t>140</t>
  </si>
  <si>
    <t>044</t>
  </si>
  <si>
    <t>390-0811</t>
  </si>
  <si>
    <t>保福寺町</t>
    <rPh sb="0" eb="1">
      <t>ホ</t>
    </rPh>
    <rPh sb="1" eb="2">
      <t>フク</t>
    </rPh>
    <rPh sb="2" eb="3">
      <t>テラ</t>
    </rPh>
    <rPh sb="3" eb="4">
      <t>マチ</t>
    </rPh>
    <phoneticPr fontId="4"/>
  </si>
  <si>
    <t>422</t>
  </si>
  <si>
    <t>399-7412</t>
    <phoneticPr fontId="4"/>
  </si>
  <si>
    <t>会田(中)</t>
    <rPh sb="0" eb="2">
      <t>アイダ</t>
    </rPh>
    <rPh sb="3" eb="4">
      <t>ナカ</t>
    </rPh>
    <phoneticPr fontId="4"/>
  </si>
  <si>
    <t>2丁目</t>
  </si>
  <si>
    <t>062</t>
  </si>
  <si>
    <t>047</t>
  </si>
  <si>
    <t>016</t>
  </si>
  <si>
    <t>5丁目</t>
  </si>
  <si>
    <t>355</t>
  </si>
  <si>
    <t>085</t>
  </si>
  <si>
    <t>192</t>
  </si>
  <si>
    <t>141</t>
  </si>
  <si>
    <t>洞</t>
  </si>
  <si>
    <t>853</t>
  </si>
  <si>
    <t>326</t>
  </si>
  <si>
    <t>390-0317</t>
  </si>
  <si>
    <t>会田(常)</t>
    <rPh sb="0" eb="2">
      <t>アイダ</t>
    </rPh>
    <rPh sb="3" eb="4">
      <t>ツネ</t>
    </rPh>
    <phoneticPr fontId="4"/>
  </si>
  <si>
    <t>3丁目</t>
  </si>
  <si>
    <t>063</t>
  </si>
  <si>
    <t>048</t>
  </si>
  <si>
    <t>017</t>
  </si>
  <si>
    <t>6丁目</t>
  </si>
  <si>
    <t>356</t>
  </si>
  <si>
    <t>086</t>
  </si>
  <si>
    <t>193</t>
  </si>
  <si>
    <t>142</t>
  </si>
  <si>
    <t>本庄</t>
  </si>
  <si>
    <t>251</t>
  </si>
  <si>
    <t>187</t>
  </si>
  <si>
    <t>056</t>
  </si>
  <si>
    <t>390-0814</t>
  </si>
  <si>
    <t>011</t>
  </si>
  <si>
    <t>001</t>
  </si>
  <si>
    <t>390-0812</t>
  </si>
  <si>
    <t>064</t>
  </si>
  <si>
    <t>049</t>
  </si>
  <si>
    <t>018</t>
  </si>
  <si>
    <t>7丁目</t>
  </si>
  <si>
    <t>357</t>
  </si>
  <si>
    <t>087</t>
  </si>
  <si>
    <t>720</t>
  </si>
  <si>
    <t>194</t>
  </si>
  <si>
    <t>143</t>
  </si>
  <si>
    <t>252</t>
  </si>
  <si>
    <t>188</t>
  </si>
  <si>
    <t>057</t>
  </si>
  <si>
    <t>012</t>
  </si>
  <si>
    <t>002</t>
  </si>
  <si>
    <t>065</t>
  </si>
  <si>
    <t>050</t>
  </si>
  <si>
    <t>019</t>
  </si>
  <si>
    <t>8丁目</t>
  </si>
  <si>
    <t>358</t>
  </si>
  <si>
    <t>088</t>
  </si>
  <si>
    <t>筑摩</t>
  </si>
  <si>
    <t>471</t>
  </si>
  <si>
    <t>145</t>
  </si>
  <si>
    <t>135</t>
  </si>
  <si>
    <t>390-0821</t>
  </si>
  <si>
    <t>松原</t>
  </si>
  <si>
    <t>754</t>
  </si>
  <si>
    <t>330</t>
  </si>
  <si>
    <t>399-0022</t>
  </si>
  <si>
    <t>013</t>
  </si>
  <si>
    <t>003</t>
  </si>
  <si>
    <t>大村</t>
  </si>
  <si>
    <t>857</t>
  </si>
  <si>
    <t>322</t>
  </si>
  <si>
    <t>390-0304</t>
  </si>
  <si>
    <t>9丁目</t>
  </si>
  <si>
    <t>359</t>
  </si>
  <si>
    <t>089</t>
  </si>
  <si>
    <t>472</t>
  </si>
  <si>
    <t>146</t>
  </si>
  <si>
    <t>136</t>
  </si>
  <si>
    <t>丸の内</t>
  </si>
  <si>
    <t>260</t>
  </si>
  <si>
    <t>190</t>
  </si>
  <si>
    <t>390-0873</t>
  </si>
  <si>
    <t>赤怒田</t>
    <rPh sb="0" eb="1">
      <t>アカ</t>
    </rPh>
    <rPh sb="1" eb="2">
      <t>ド</t>
    </rPh>
    <rPh sb="2" eb="3">
      <t>タ</t>
    </rPh>
    <phoneticPr fontId="4"/>
  </si>
  <si>
    <t>399-7415</t>
    <phoneticPr fontId="4"/>
  </si>
  <si>
    <t>岡田伊深</t>
  </si>
  <si>
    <t>732</t>
  </si>
  <si>
    <t>304</t>
  </si>
  <si>
    <t>390-0314</t>
  </si>
  <si>
    <t>小屋北</t>
    <rPh sb="0" eb="2">
      <t>コヤ</t>
    </rPh>
    <rPh sb="2" eb="3">
      <t>キタ</t>
    </rPh>
    <phoneticPr fontId="4"/>
  </si>
  <si>
    <t>096</t>
  </si>
  <si>
    <t>399-0039</t>
    <phoneticPr fontId="4"/>
  </si>
  <si>
    <t>473</t>
  </si>
  <si>
    <t>147</t>
  </si>
  <si>
    <t>137</t>
  </si>
  <si>
    <t>三才山</t>
  </si>
  <si>
    <t>851</t>
  </si>
  <si>
    <t>327</t>
  </si>
  <si>
    <t>390-0302</t>
  </si>
  <si>
    <t>旭</t>
  </si>
  <si>
    <t>021</t>
  </si>
  <si>
    <t>005</t>
  </si>
  <si>
    <t>390-0802</t>
  </si>
  <si>
    <t>岡田下岡田</t>
  </si>
  <si>
    <t>733</t>
  </si>
  <si>
    <t>305</t>
  </si>
  <si>
    <t>390-0313</t>
  </si>
  <si>
    <t>小屋北</t>
    <rPh sb="0" eb="2">
      <t>コヤ</t>
    </rPh>
    <phoneticPr fontId="4"/>
  </si>
  <si>
    <t>097</t>
  </si>
  <si>
    <t>474</t>
  </si>
  <si>
    <t>148</t>
  </si>
  <si>
    <t>138</t>
  </si>
  <si>
    <t>美須々</t>
  </si>
  <si>
    <t>270</t>
  </si>
  <si>
    <t>059</t>
  </si>
  <si>
    <t>390-0801</t>
  </si>
  <si>
    <t>022</t>
  </si>
  <si>
    <t>006</t>
  </si>
  <si>
    <t>岡田町</t>
  </si>
  <si>
    <t>731</t>
  </si>
  <si>
    <t>306</t>
  </si>
  <si>
    <t>390-0315</t>
  </si>
  <si>
    <t>小屋南</t>
    <rPh sb="0" eb="2">
      <t>コヤ</t>
    </rPh>
    <rPh sb="2" eb="3">
      <t>ミナミ</t>
    </rPh>
    <phoneticPr fontId="4"/>
  </si>
  <si>
    <t>099</t>
  </si>
  <si>
    <t>399-0038</t>
    <phoneticPr fontId="4"/>
  </si>
  <si>
    <t>大字筑摩</t>
  </si>
  <si>
    <t>650</t>
  </si>
  <si>
    <t>516</t>
  </si>
  <si>
    <t>115</t>
  </si>
  <si>
    <t>水汲</t>
  </si>
  <si>
    <t>855</t>
  </si>
  <si>
    <t>328</t>
  </si>
  <si>
    <t>390-0311</t>
  </si>
  <si>
    <t>023</t>
  </si>
  <si>
    <t>007</t>
  </si>
  <si>
    <t>岡田松岡</t>
    <phoneticPr fontId="4"/>
  </si>
  <si>
    <t>734</t>
  </si>
  <si>
    <t>307</t>
  </si>
  <si>
    <t>390-0312</t>
  </si>
  <si>
    <t>100</t>
  </si>
  <si>
    <t>殿野入</t>
    <rPh sb="0" eb="1">
      <t>トノ</t>
    </rPh>
    <rPh sb="1" eb="2">
      <t>ノ</t>
    </rPh>
    <rPh sb="2" eb="3">
      <t>イ</t>
    </rPh>
    <phoneticPr fontId="4"/>
  </si>
  <si>
    <t>417</t>
  </si>
  <si>
    <t>399-7414</t>
    <phoneticPr fontId="4"/>
  </si>
  <si>
    <t>南浅間</t>
  </si>
  <si>
    <t>858</t>
  </si>
  <si>
    <t>329</t>
  </si>
  <si>
    <t>390-0306</t>
  </si>
  <si>
    <t>浅間温泉</t>
  </si>
  <si>
    <t>451</t>
  </si>
  <si>
    <t>009</t>
  </si>
  <si>
    <t>820</t>
  </si>
  <si>
    <t>390-0303</t>
  </si>
  <si>
    <t>岡田</t>
  </si>
  <si>
    <t>308</t>
  </si>
  <si>
    <t>笹賀</t>
  </si>
  <si>
    <t>760</t>
  </si>
  <si>
    <t>315</t>
  </si>
  <si>
    <t>399-0033</t>
  </si>
  <si>
    <t>取出</t>
    <rPh sb="0" eb="1">
      <t>トリ</t>
    </rPh>
    <rPh sb="1" eb="2">
      <t>デ</t>
    </rPh>
    <phoneticPr fontId="4"/>
  </si>
  <si>
    <t>418</t>
  </si>
  <si>
    <t>399-7404</t>
    <phoneticPr fontId="4"/>
  </si>
  <si>
    <t>南原</t>
  </si>
  <si>
    <t>281</t>
  </si>
  <si>
    <t>390-0846</t>
  </si>
  <si>
    <t>452</t>
  </si>
  <si>
    <t>010</t>
  </si>
  <si>
    <t>岡田原</t>
    <rPh sb="2" eb="3">
      <t>ハラ</t>
    </rPh>
    <phoneticPr fontId="4"/>
  </si>
  <si>
    <t>笹部</t>
  </si>
  <si>
    <t>101</t>
  </si>
  <si>
    <t>102</t>
  </si>
  <si>
    <t>081</t>
  </si>
  <si>
    <t>390-0847</t>
  </si>
  <si>
    <t>中川</t>
    <rPh sb="0" eb="2">
      <t>ナカガワ</t>
    </rPh>
    <phoneticPr fontId="4"/>
  </si>
  <si>
    <t>419</t>
  </si>
  <si>
    <t>399-7411</t>
    <phoneticPr fontId="4"/>
  </si>
  <si>
    <t>282</t>
  </si>
  <si>
    <t>195</t>
  </si>
  <si>
    <t>453</t>
  </si>
  <si>
    <t>岡田洞</t>
    <rPh sb="2" eb="3">
      <t>ホラ</t>
    </rPh>
    <phoneticPr fontId="4"/>
  </si>
  <si>
    <t>103</t>
  </si>
  <si>
    <t>082</t>
  </si>
  <si>
    <t>中川(会)</t>
    <rPh sb="0" eb="2">
      <t>ナカガワ</t>
    </rPh>
    <rPh sb="3" eb="4">
      <t>ア</t>
    </rPh>
    <phoneticPr fontId="4"/>
  </si>
  <si>
    <t>420</t>
  </si>
  <si>
    <t>南松本</t>
  </si>
  <si>
    <t>291</t>
  </si>
  <si>
    <t>197</t>
  </si>
  <si>
    <t>073</t>
  </si>
  <si>
    <t>390-0832</t>
  </si>
  <si>
    <t>大字浅間温泉</t>
  </si>
  <si>
    <t>856</t>
  </si>
  <si>
    <t>開智</t>
  </si>
  <si>
    <t>071</t>
  </si>
  <si>
    <t>052</t>
  </si>
  <si>
    <t>020</t>
  </si>
  <si>
    <t>390-0876</t>
  </si>
  <si>
    <t>104</t>
  </si>
  <si>
    <t>083</t>
  </si>
  <si>
    <t>中条</t>
  </si>
  <si>
    <t>200</t>
  </si>
  <si>
    <t>150</t>
  </si>
  <si>
    <t>390-0816</t>
  </si>
  <si>
    <t>292</t>
  </si>
  <si>
    <t>198</t>
  </si>
  <si>
    <t>074</t>
  </si>
  <si>
    <t>梓川上野</t>
    <rPh sb="0" eb="2">
      <t>アズサガワ</t>
    </rPh>
    <rPh sb="2" eb="4">
      <t>ウエノ</t>
    </rPh>
    <phoneticPr fontId="4"/>
  </si>
  <si>
    <t>402</t>
  </si>
  <si>
    <t>390-1703</t>
    <phoneticPr fontId="4"/>
  </si>
  <si>
    <t>072</t>
  </si>
  <si>
    <t>053</t>
  </si>
  <si>
    <t>105</t>
  </si>
  <si>
    <t>中山</t>
  </si>
  <si>
    <t>810</t>
  </si>
  <si>
    <t>319</t>
  </si>
  <si>
    <t>390-0823</t>
  </si>
  <si>
    <t>宮田</t>
  </si>
  <si>
    <t>300</t>
  </si>
  <si>
    <t>079</t>
  </si>
  <si>
    <t>399-0001</t>
  </si>
  <si>
    <t>梓川梓</t>
    <rPh sb="0" eb="2">
      <t>アズサガワ</t>
    </rPh>
    <rPh sb="2" eb="3">
      <t>アズサ</t>
    </rPh>
    <phoneticPr fontId="4"/>
  </si>
  <si>
    <t>401</t>
  </si>
  <si>
    <t>390-1702</t>
    <phoneticPr fontId="4"/>
  </si>
  <si>
    <t>054</t>
  </si>
  <si>
    <t>大字笹部</t>
  </si>
  <si>
    <t>630</t>
  </si>
  <si>
    <t>中山台</t>
  </si>
  <si>
    <t>461</t>
  </si>
  <si>
    <t>320</t>
  </si>
  <si>
    <t>160</t>
  </si>
  <si>
    <t>390-0824</t>
  </si>
  <si>
    <t>宮渕</t>
  </si>
  <si>
    <t>311</t>
  </si>
  <si>
    <t>202</t>
  </si>
  <si>
    <t>060</t>
  </si>
  <si>
    <t>390-0862</t>
  </si>
  <si>
    <t>梓川倭</t>
    <rPh sb="0" eb="2">
      <t>アズサガワ</t>
    </rPh>
    <rPh sb="2" eb="3">
      <t>ヤマト</t>
    </rPh>
    <phoneticPr fontId="4"/>
  </si>
  <si>
    <t>403</t>
  </si>
  <si>
    <t>390-1701</t>
    <phoneticPr fontId="4"/>
  </si>
  <si>
    <t>鎌田</t>
  </si>
  <si>
    <t>390-0837</t>
  </si>
  <si>
    <t>里山辺</t>
  </si>
  <si>
    <t>780</t>
  </si>
  <si>
    <t>390-0221</t>
  </si>
  <si>
    <t>奈川</t>
    <rPh sb="0" eb="2">
      <t>ナガワ</t>
    </rPh>
    <phoneticPr fontId="4"/>
  </si>
  <si>
    <t>405</t>
  </si>
  <si>
    <t>390-1611</t>
    <phoneticPr fontId="4"/>
  </si>
  <si>
    <t>312</t>
  </si>
  <si>
    <t>203</t>
  </si>
  <si>
    <t>安曇</t>
    <rPh sb="0" eb="2">
      <t>アズミ</t>
    </rPh>
    <phoneticPr fontId="4"/>
  </si>
  <si>
    <t>404</t>
  </si>
  <si>
    <t>390-1520</t>
    <phoneticPr fontId="4"/>
  </si>
  <si>
    <t>里山辺惣</t>
  </si>
  <si>
    <t>渚</t>
  </si>
  <si>
    <t>211</t>
  </si>
  <si>
    <t>152</t>
  </si>
  <si>
    <t>390-0841</t>
  </si>
  <si>
    <t>313</t>
  </si>
  <si>
    <t>204</t>
  </si>
  <si>
    <t>穴沢</t>
    <rPh sb="0" eb="2">
      <t>アナザワ</t>
    </rPh>
    <phoneticPr fontId="4"/>
  </si>
  <si>
    <t>411</t>
  </si>
  <si>
    <t>399-7403</t>
    <phoneticPr fontId="4"/>
  </si>
  <si>
    <t>金山町</t>
    <rPh sb="0" eb="2">
      <t>カナヤマ</t>
    </rPh>
    <rPh sb="2" eb="3">
      <t>マチ</t>
    </rPh>
    <phoneticPr fontId="4"/>
  </si>
  <si>
    <t>413</t>
  </si>
  <si>
    <t>399-7413</t>
    <phoneticPr fontId="4"/>
  </si>
  <si>
    <t>里山辺入</t>
  </si>
  <si>
    <t>212</t>
  </si>
  <si>
    <t>153</t>
  </si>
  <si>
    <t>大字宮渕</t>
  </si>
  <si>
    <t>680</t>
  </si>
  <si>
    <t>636</t>
  </si>
  <si>
    <t>蟻ヶ崎</t>
  </si>
  <si>
    <t>031</t>
  </si>
  <si>
    <t>390-0861</t>
  </si>
  <si>
    <t>刈谷原町</t>
    <rPh sb="0" eb="1">
      <t>カリ</t>
    </rPh>
    <rPh sb="1" eb="2">
      <t>ヤ</t>
    </rPh>
    <rPh sb="2" eb="3">
      <t>ハラ</t>
    </rPh>
    <rPh sb="3" eb="4">
      <t>マチ</t>
    </rPh>
    <phoneticPr fontId="4"/>
  </si>
  <si>
    <t>414</t>
  </si>
  <si>
    <t>399-7417</t>
    <phoneticPr fontId="4"/>
  </si>
  <si>
    <t>里山辺筑</t>
  </si>
  <si>
    <t>213</t>
  </si>
  <si>
    <t>154</t>
  </si>
  <si>
    <t>051</t>
  </si>
  <si>
    <t>宮渕本村</t>
  </si>
  <si>
    <t>314</t>
  </si>
  <si>
    <t>206</t>
  </si>
  <si>
    <t>390-0864</t>
    <phoneticPr fontId="8"/>
  </si>
  <si>
    <t>032</t>
  </si>
  <si>
    <t>神田</t>
  </si>
  <si>
    <t>481</t>
  </si>
  <si>
    <t>133</t>
  </si>
  <si>
    <t>390-0822</t>
  </si>
  <si>
    <t>沢村</t>
  </si>
  <si>
    <t>111</t>
  </si>
  <si>
    <t>107</t>
  </si>
  <si>
    <t>029</t>
  </si>
  <si>
    <t>390-0877</t>
  </si>
  <si>
    <t>214</t>
  </si>
  <si>
    <t>155</t>
  </si>
  <si>
    <t>094</t>
  </si>
  <si>
    <t>村井町北</t>
    <rPh sb="0" eb="3">
      <t>ムライマチ</t>
    </rPh>
    <rPh sb="3" eb="4">
      <t>キタ</t>
    </rPh>
    <phoneticPr fontId="4"/>
  </si>
  <si>
    <t>208</t>
  </si>
  <si>
    <t>399-0035</t>
    <phoneticPr fontId="4"/>
  </si>
  <si>
    <t>033</t>
  </si>
  <si>
    <t>482</t>
  </si>
  <si>
    <t>134</t>
  </si>
  <si>
    <t>112</t>
  </si>
  <si>
    <t>108</t>
  </si>
  <si>
    <t>030</t>
  </si>
  <si>
    <t>大字渚</t>
  </si>
  <si>
    <t>660</t>
  </si>
  <si>
    <t>209</t>
  </si>
  <si>
    <t>034</t>
  </si>
  <si>
    <t>483</t>
  </si>
  <si>
    <t>113</t>
  </si>
  <si>
    <t>109</t>
  </si>
  <si>
    <t>七嵐</t>
    <rPh sb="0" eb="1">
      <t>ナナ</t>
    </rPh>
    <rPh sb="1" eb="2">
      <t>アラシ</t>
    </rPh>
    <phoneticPr fontId="4"/>
  </si>
  <si>
    <t>421</t>
  </si>
  <si>
    <t>399-7416</t>
    <phoneticPr fontId="4"/>
  </si>
  <si>
    <t>村井町西</t>
    <rPh sb="0" eb="3">
      <t>ムライマチ</t>
    </rPh>
    <rPh sb="3" eb="4">
      <t>ニシ</t>
    </rPh>
    <phoneticPr fontId="4"/>
  </si>
  <si>
    <t>399-0037</t>
    <phoneticPr fontId="4"/>
  </si>
  <si>
    <t>035</t>
  </si>
  <si>
    <t>大字神田</t>
  </si>
  <si>
    <t>620</t>
  </si>
  <si>
    <t>507</t>
  </si>
  <si>
    <t>稲倉</t>
  </si>
  <si>
    <t>852</t>
  </si>
  <si>
    <t>323</t>
  </si>
  <si>
    <t>390-0301</t>
  </si>
  <si>
    <t>並柳</t>
  </si>
  <si>
    <t>501</t>
  </si>
  <si>
    <t>157</t>
  </si>
  <si>
    <t>390-0825</t>
  </si>
  <si>
    <t>036</t>
  </si>
  <si>
    <t>神林</t>
  </si>
  <si>
    <t>740</t>
  </si>
  <si>
    <t>309</t>
  </si>
  <si>
    <t>390-1243</t>
  </si>
  <si>
    <t>庄内</t>
  </si>
  <si>
    <t>131</t>
  </si>
  <si>
    <t>117</t>
  </si>
  <si>
    <t>038</t>
  </si>
  <si>
    <t>390-0828</t>
  </si>
  <si>
    <t>502</t>
  </si>
  <si>
    <t>158</t>
  </si>
  <si>
    <t>村井町南</t>
    <rPh sb="0" eb="3">
      <t>ムライマチ</t>
    </rPh>
    <rPh sb="3" eb="4">
      <t>ミナミ</t>
    </rPh>
    <phoneticPr fontId="4"/>
  </si>
  <si>
    <t>399-0036</t>
    <phoneticPr fontId="4"/>
  </si>
  <si>
    <t>蟻ヶ崎台</t>
  </si>
  <si>
    <t>441</t>
  </si>
  <si>
    <t>390-0867</t>
  </si>
  <si>
    <t>北深志</t>
  </si>
  <si>
    <t>390-0872</t>
  </si>
  <si>
    <t>132</t>
  </si>
  <si>
    <t>118</t>
  </si>
  <si>
    <t>503</t>
  </si>
  <si>
    <t>159</t>
  </si>
  <si>
    <t>215</t>
  </si>
  <si>
    <t>大字蟻ヶ崎</t>
  </si>
  <si>
    <t>600</t>
  </si>
  <si>
    <t>119</t>
  </si>
  <si>
    <t>040</t>
  </si>
  <si>
    <t>504</t>
  </si>
  <si>
    <t>216</t>
  </si>
  <si>
    <t>井川城</t>
  </si>
  <si>
    <t>391</t>
  </si>
  <si>
    <t>025</t>
  </si>
  <si>
    <t>390-0831</t>
  </si>
  <si>
    <t>庄内区画整理地内</t>
    <rPh sb="2" eb="4">
      <t>クカク</t>
    </rPh>
    <rPh sb="4" eb="6">
      <t>セイリ</t>
    </rPh>
    <rPh sb="6" eb="7">
      <t>チ</t>
    </rPh>
    <rPh sb="7" eb="8">
      <t>ナイ</t>
    </rPh>
    <phoneticPr fontId="4"/>
  </si>
  <si>
    <t>663</t>
  </si>
  <si>
    <t>大字並柳</t>
  </si>
  <si>
    <t>670</t>
  </si>
  <si>
    <t>522</t>
  </si>
  <si>
    <t>121</t>
  </si>
  <si>
    <t>217</t>
  </si>
  <si>
    <t>392</t>
  </si>
  <si>
    <t>026</t>
  </si>
  <si>
    <t>桐</t>
  </si>
  <si>
    <t>091</t>
  </si>
  <si>
    <t>067</t>
  </si>
  <si>
    <t>390-0871</t>
  </si>
  <si>
    <t>島内</t>
  </si>
  <si>
    <t>790</t>
  </si>
  <si>
    <t>317</t>
  </si>
  <si>
    <t>390-0851</t>
  </si>
  <si>
    <t>並柳塩辛</t>
  </si>
  <si>
    <t>606</t>
  </si>
  <si>
    <t>女鳥羽</t>
  </si>
  <si>
    <t>321</t>
  </si>
  <si>
    <t>219</t>
  </si>
  <si>
    <t>390-0806</t>
  </si>
  <si>
    <t>393</t>
  </si>
  <si>
    <t>027</t>
  </si>
  <si>
    <t>092</t>
  </si>
  <si>
    <t>068</t>
  </si>
  <si>
    <t>島立</t>
  </si>
  <si>
    <t>800</t>
  </si>
  <si>
    <t>318</t>
  </si>
  <si>
    <t>390-0852</t>
  </si>
  <si>
    <t>新村</t>
  </si>
  <si>
    <t>390-1241</t>
  </si>
  <si>
    <t>220</t>
  </si>
  <si>
    <t>石芝</t>
  </si>
  <si>
    <t>041</t>
  </si>
  <si>
    <t>390-0845</t>
  </si>
  <si>
    <t>093</t>
  </si>
  <si>
    <t>069</t>
  </si>
  <si>
    <t>清水</t>
  </si>
  <si>
    <t>390-0805</t>
  </si>
  <si>
    <t>野溝西</t>
    <phoneticPr fontId="4"/>
  </si>
  <si>
    <t>371</t>
  </si>
  <si>
    <t>162</t>
  </si>
  <si>
    <t>077</t>
  </si>
  <si>
    <t>399-0006</t>
  </si>
  <si>
    <t>221</t>
  </si>
  <si>
    <t>042</t>
  </si>
  <si>
    <t>空港東</t>
  </si>
  <si>
    <t>770</t>
  </si>
  <si>
    <t>310</t>
  </si>
  <si>
    <t>390-1132</t>
  </si>
  <si>
    <t>122</t>
  </si>
  <si>
    <t>163</t>
  </si>
  <si>
    <t>元町</t>
  </si>
  <si>
    <t>331</t>
  </si>
  <si>
    <t>223</t>
  </si>
  <si>
    <t>390-0803</t>
  </si>
  <si>
    <t>043</t>
  </si>
  <si>
    <t>399-0007</t>
  </si>
  <si>
    <t>五常</t>
    <rPh sb="0" eb="2">
      <t>ゴジョウ</t>
    </rPh>
    <phoneticPr fontId="4"/>
  </si>
  <si>
    <t>415</t>
  </si>
  <si>
    <t>399-7401</t>
    <phoneticPr fontId="4"/>
  </si>
  <si>
    <t>白板</t>
  </si>
  <si>
    <t>161</t>
  </si>
  <si>
    <t>123</t>
  </si>
  <si>
    <t>390-0863</t>
  </si>
  <si>
    <t>164</t>
  </si>
  <si>
    <t>332</t>
  </si>
  <si>
    <t>224</t>
  </si>
  <si>
    <t>寿小赤</t>
  </si>
  <si>
    <t>751</t>
  </si>
  <si>
    <t>399-0024</t>
  </si>
  <si>
    <t>124</t>
  </si>
  <si>
    <t>野溝東</t>
    <rPh sb="0" eb="1">
      <t>ノ</t>
    </rPh>
    <rPh sb="1" eb="2">
      <t>ミゾ</t>
    </rPh>
    <rPh sb="2" eb="3">
      <t>ヒガシ</t>
    </rPh>
    <phoneticPr fontId="4"/>
  </si>
  <si>
    <t>1丁目</t>
    <phoneticPr fontId="4"/>
  </si>
  <si>
    <t>166</t>
  </si>
  <si>
    <t>399-0034</t>
    <phoneticPr fontId="4"/>
  </si>
  <si>
    <t>333</t>
  </si>
  <si>
    <t>225</t>
  </si>
  <si>
    <t>板場</t>
    <rPh sb="0" eb="2">
      <t>イタバ</t>
    </rPh>
    <phoneticPr fontId="4"/>
  </si>
  <si>
    <t>412</t>
  </si>
  <si>
    <t>399-7405</t>
    <phoneticPr fontId="4"/>
  </si>
  <si>
    <t>寿白瀬渕</t>
  </si>
  <si>
    <t>752</t>
  </si>
  <si>
    <t>399-0012</t>
  </si>
  <si>
    <t>白板宮渕</t>
    <rPh sb="2" eb="3">
      <t>ミヤ</t>
    </rPh>
    <rPh sb="3" eb="4">
      <t>フチ</t>
    </rPh>
    <phoneticPr fontId="4"/>
  </si>
  <si>
    <t>2丁目</t>
    <phoneticPr fontId="4"/>
  </si>
  <si>
    <t>167</t>
  </si>
  <si>
    <t>横田</t>
  </si>
  <si>
    <t>431</t>
  </si>
  <si>
    <t>227</t>
  </si>
  <si>
    <t>390-0804</t>
  </si>
  <si>
    <t>市場</t>
  </si>
  <si>
    <t>380</t>
  </si>
  <si>
    <t>399-0004</t>
  </si>
  <si>
    <t>寿豊丘</t>
  </si>
  <si>
    <t>753</t>
  </si>
  <si>
    <t>399-0021</t>
  </si>
  <si>
    <t>新橋</t>
  </si>
  <si>
    <t>170</t>
  </si>
  <si>
    <t>129</t>
  </si>
  <si>
    <t>390-0865</t>
  </si>
  <si>
    <t>野溝木工</t>
  </si>
  <si>
    <t>361</t>
  </si>
  <si>
    <t>169</t>
  </si>
  <si>
    <t>075</t>
  </si>
  <si>
    <t>399-0005</t>
  </si>
  <si>
    <t>432</t>
  </si>
  <si>
    <t>228</t>
  </si>
  <si>
    <t>出川</t>
  </si>
  <si>
    <t>491</t>
  </si>
  <si>
    <t>390-0827</t>
  </si>
  <si>
    <t>寿(旧）</t>
  </si>
  <si>
    <t>城西</t>
  </si>
  <si>
    <t>126</t>
  </si>
  <si>
    <t>390-0875</t>
  </si>
  <si>
    <t>362</t>
  </si>
  <si>
    <t>076</t>
  </si>
  <si>
    <t>433</t>
  </si>
  <si>
    <t>229</t>
  </si>
  <si>
    <t>492</t>
  </si>
  <si>
    <t>037</t>
  </si>
  <si>
    <t>寿北</t>
  </si>
  <si>
    <t>511</t>
  </si>
  <si>
    <t>399-0011</t>
  </si>
  <si>
    <t>127</t>
  </si>
  <si>
    <t>波田</t>
    <rPh sb="0" eb="2">
      <t>ハタ</t>
    </rPh>
    <phoneticPr fontId="4"/>
  </si>
  <si>
    <t>406</t>
  </si>
  <si>
    <t>390-1401</t>
    <phoneticPr fontId="4"/>
  </si>
  <si>
    <t>434</t>
  </si>
  <si>
    <t>230</t>
  </si>
  <si>
    <t>493</t>
  </si>
  <si>
    <t>512</t>
  </si>
  <si>
    <t>城東</t>
  </si>
  <si>
    <t>151</t>
  </si>
  <si>
    <t>114</t>
  </si>
  <si>
    <t>390-0807</t>
  </si>
  <si>
    <t>巾上</t>
  </si>
  <si>
    <t>172</t>
  </si>
  <si>
    <t>390-0817</t>
  </si>
  <si>
    <t>大字横田</t>
  </si>
  <si>
    <t>860</t>
  </si>
  <si>
    <t>657</t>
  </si>
  <si>
    <t>出川町</t>
  </si>
  <si>
    <t>494</t>
  </si>
  <si>
    <t>390-0826</t>
  </si>
  <si>
    <t>513</t>
  </si>
  <si>
    <t>原</t>
  </si>
  <si>
    <t>854</t>
  </si>
  <si>
    <t>325</t>
  </si>
  <si>
    <t>390-0316</t>
  </si>
  <si>
    <t>芳川</t>
    <phoneticPr fontId="4"/>
  </si>
  <si>
    <t>大字出川町</t>
  </si>
  <si>
    <t>610</t>
  </si>
  <si>
    <t>514</t>
  </si>
  <si>
    <t>城山</t>
  </si>
  <si>
    <t>442</t>
  </si>
  <si>
    <t>390-0866</t>
  </si>
  <si>
    <t>平田東</t>
  </si>
  <si>
    <t>541</t>
  </si>
  <si>
    <t>177</t>
  </si>
  <si>
    <t>399-0014</t>
  </si>
  <si>
    <t>芳川小屋</t>
  </si>
  <si>
    <t>831</t>
  </si>
  <si>
    <t>399-0031</t>
  </si>
  <si>
    <t>出川町(旧)</t>
    <phoneticPr fontId="8"/>
  </si>
  <si>
    <t>515</t>
  </si>
  <si>
    <t>惣社</t>
  </si>
  <si>
    <t>859</t>
  </si>
  <si>
    <t>324</t>
  </si>
  <si>
    <t>390-0305</t>
  </si>
  <si>
    <t>542</t>
  </si>
  <si>
    <t>178</t>
  </si>
  <si>
    <t>芳川野溝</t>
  </si>
  <si>
    <t>832</t>
  </si>
  <si>
    <t>399-0003</t>
  </si>
  <si>
    <t>今井</t>
  </si>
  <si>
    <t>700</t>
  </si>
  <si>
    <t>390-1131</t>
  </si>
  <si>
    <t>征矢野</t>
  </si>
  <si>
    <t>390-0842</t>
  </si>
  <si>
    <t>543</t>
  </si>
  <si>
    <t>179</t>
  </si>
  <si>
    <t>芳川平田</t>
  </si>
  <si>
    <t>833</t>
  </si>
  <si>
    <t>334</t>
  </si>
  <si>
    <t>399-0013</t>
  </si>
  <si>
    <t>今井山</t>
  </si>
  <si>
    <t>517</t>
  </si>
  <si>
    <t>平田西</t>
  </si>
  <si>
    <t>551</t>
  </si>
  <si>
    <t>174</t>
  </si>
  <si>
    <t>181</t>
  </si>
  <si>
    <t>399-0015</t>
  </si>
  <si>
    <t>芳川村井町</t>
  </si>
  <si>
    <t>834</t>
  </si>
  <si>
    <t>335</t>
  </si>
  <si>
    <t>552</t>
  </si>
  <si>
    <t>399-0032</t>
  </si>
  <si>
    <t>今井古見</t>
  </si>
  <si>
    <t>518</t>
  </si>
  <si>
    <t>078</t>
  </si>
  <si>
    <t>反町</t>
    <rPh sb="0" eb="2">
      <t>ソリマチ</t>
    </rPh>
    <phoneticPr fontId="4"/>
  </si>
  <si>
    <t>416</t>
  </si>
  <si>
    <t>399-7418</t>
    <phoneticPr fontId="4"/>
  </si>
  <si>
    <t>175</t>
  </si>
  <si>
    <t>182</t>
  </si>
  <si>
    <t>芳野</t>
  </si>
  <si>
    <t>340</t>
  </si>
  <si>
    <t>232</t>
  </si>
  <si>
    <t>399-0002</t>
  </si>
  <si>
    <t>洗馬</t>
  </si>
  <si>
    <t>690</t>
  </si>
  <si>
    <t>519</t>
  </si>
  <si>
    <t>高宮中</t>
  </si>
  <si>
    <t>390-0834</t>
  </si>
  <si>
    <t>深志</t>
  </si>
  <si>
    <t>231</t>
  </si>
  <si>
    <t>390-0815</t>
  </si>
  <si>
    <t>両島</t>
  </si>
  <si>
    <t>234</t>
  </si>
  <si>
    <t>390-0848</t>
  </si>
  <si>
    <t>入山辺</t>
  </si>
  <si>
    <t>710</t>
  </si>
  <si>
    <t>390-0222</t>
  </si>
  <si>
    <t>寿中</t>
  </si>
  <si>
    <t>521</t>
  </si>
  <si>
    <t>399-0026</t>
  </si>
  <si>
    <t>高宮東</t>
  </si>
  <si>
    <t>184</t>
  </si>
  <si>
    <t>390-0835</t>
  </si>
  <si>
    <t>大字両島</t>
  </si>
  <si>
    <t>531</t>
  </si>
  <si>
    <t>入山辺里</t>
  </si>
  <si>
    <t>寿中</t>
    <rPh sb="0" eb="1">
      <t>コトブキ</t>
    </rPh>
    <rPh sb="1" eb="2">
      <t>ナカ</t>
    </rPh>
    <phoneticPr fontId="8"/>
  </si>
  <si>
    <t>高宮西</t>
  </si>
  <si>
    <t>390-0844</t>
  </si>
  <si>
    <t>233</t>
  </si>
  <si>
    <t>183</t>
  </si>
  <si>
    <t>和田</t>
  </si>
  <si>
    <t>840</t>
  </si>
  <si>
    <t>336</t>
  </si>
  <si>
    <t>390-1242</t>
  </si>
  <si>
    <t>埋橋</t>
  </si>
  <si>
    <t>390-0813</t>
  </si>
  <si>
    <t>寿南</t>
    <rPh sb="1" eb="2">
      <t>ミナミ</t>
    </rPh>
    <phoneticPr fontId="8"/>
  </si>
  <si>
    <t>399-0027</t>
    <phoneticPr fontId="8"/>
  </si>
  <si>
    <t>高宮南</t>
  </si>
  <si>
    <t>390-0843</t>
  </si>
  <si>
    <t>双葉</t>
  </si>
  <si>
    <t>240</t>
  </si>
  <si>
    <t>185</t>
  </si>
  <si>
    <t>390-0833</t>
  </si>
  <si>
    <t>351</t>
  </si>
  <si>
    <t>高宮北</t>
  </si>
  <si>
    <t>390-0836</t>
  </si>
  <si>
    <t>内田</t>
  </si>
  <si>
    <t>399-0023</t>
  </si>
  <si>
    <t>352</t>
  </si>
  <si>
    <t>高宮(旧）</t>
  </si>
  <si>
    <t>640</t>
  </si>
  <si>
    <t>内田白</t>
  </si>
  <si>
    <t>353</t>
  </si>
  <si>
    <t>データ入力エリア</t>
    <rPh sb="3" eb="5">
      <t>ニュウリョク</t>
    </rPh>
    <phoneticPr fontId="4"/>
  </si>
  <si>
    <t>他のワークシート用コピーエリア（５０音順）</t>
    <rPh sb="0" eb="1">
      <t>タ</t>
    </rPh>
    <rPh sb="8" eb="9">
      <t>ヨウ</t>
    </rPh>
    <phoneticPr fontId="4"/>
  </si>
  <si>
    <t>（５０音順の最新データをここにコピーしてください）</t>
    <rPh sb="3" eb="4">
      <t>オン</t>
    </rPh>
    <rPh sb="4" eb="5">
      <t>ジュン</t>
    </rPh>
    <phoneticPr fontId="4"/>
  </si>
  <si>
    <t>（ここのデータをコピーしてください）</t>
    <phoneticPr fontId="4"/>
  </si>
  <si>
    <t>所在CD順</t>
    <rPh sb="0" eb="2">
      <t>ショザイ</t>
    </rPh>
    <rPh sb="4" eb="5">
      <t>ジュン</t>
    </rPh>
    <phoneticPr fontId="4"/>
  </si>
  <si>
    <t>所在CD</t>
    <rPh sb="0" eb="2">
      <t>ショザイ</t>
    </rPh>
    <phoneticPr fontId="4"/>
  </si>
  <si>
    <t>五十音順</t>
    <rPh sb="0" eb="4">
      <t>ゴジュウオンジュン</t>
    </rPh>
    <phoneticPr fontId="4"/>
  </si>
  <si>
    <t>使用</t>
    <rPh sb="0" eb="2">
      <t>シヨウ</t>
    </rPh>
    <phoneticPr fontId="4"/>
  </si>
  <si>
    <t>郵便番号</t>
    <rPh sb="0" eb="4">
      <t>ユウビンバンゴウ</t>
    </rPh>
    <phoneticPr fontId="4"/>
  </si>
  <si>
    <t>よみ</t>
    <phoneticPr fontId="4"/>
  </si>
  <si>
    <t>グループ</t>
    <phoneticPr fontId="4"/>
  </si>
  <si>
    <t>順</t>
    <rPh sb="0" eb="1">
      <t>ジュン</t>
    </rPh>
    <phoneticPr fontId="4"/>
  </si>
  <si>
    <t>地区名</t>
    <rPh sb="0" eb="3">
      <t>チクメイ</t>
    </rPh>
    <phoneticPr fontId="8"/>
  </si>
  <si>
    <t>○</t>
  </si>
  <si>
    <t>あいだ</t>
    <phoneticPr fontId="4"/>
  </si>
  <si>
    <t>あがた１</t>
    <phoneticPr fontId="4"/>
  </si>
  <si>
    <t>あがた</t>
    <phoneticPr fontId="4"/>
  </si>
  <si>
    <t>あがた２</t>
  </si>
  <si>
    <t>あがた３</t>
  </si>
  <si>
    <t>あかぬた</t>
    <phoneticPr fontId="4"/>
  </si>
  <si>
    <t>あさひ１</t>
    <phoneticPr fontId="4"/>
  </si>
  <si>
    <t>あさひ</t>
    <phoneticPr fontId="4"/>
  </si>
  <si>
    <t>あさひ２</t>
  </si>
  <si>
    <t>あさひ３</t>
  </si>
  <si>
    <t>あさまおんせん１</t>
    <phoneticPr fontId="4"/>
  </si>
  <si>
    <t>あさませんせん</t>
    <phoneticPr fontId="4"/>
  </si>
  <si>
    <t>あさまおんせん２</t>
  </si>
  <si>
    <t>あさまおんせん３</t>
  </si>
  <si>
    <t>おおあざあさまおんせん</t>
    <phoneticPr fontId="4"/>
  </si>
  <si>
    <t>あずさがわうえの</t>
    <phoneticPr fontId="4"/>
  </si>
  <si>
    <t>あずさがわ</t>
    <phoneticPr fontId="4"/>
  </si>
  <si>
    <t>あずさがわあずさ</t>
    <phoneticPr fontId="4"/>
  </si>
  <si>
    <t>あずさがわやまと</t>
    <phoneticPr fontId="4"/>
  </si>
  <si>
    <t>あずみ</t>
    <phoneticPr fontId="4"/>
  </si>
  <si>
    <t>あなざわ</t>
    <phoneticPr fontId="4"/>
  </si>
  <si>
    <t>ありがさき１</t>
    <phoneticPr fontId="4"/>
  </si>
  <si>
    <t>ありがさき</t>
    <phoneticPr fontId="4"/>
  </si>
  <si>
    <t>ありがさき２</t>
  </si>
  <si>
    <t>ありがさき３</t>
  </si>
  <si>
    <t>ありがさき４</t>
  </si>
  <si>
    <t>ありがさき５</t>
  </si>
  <si>
    <t>ありがさき６</t>
  </si>
  <si>
    <t>ありがさきだい</t>
    <phoneticPr fontId="4"/>
  </si>
  <si>
    <t>おおあざありがさき</t>
    <phoneticPr fontId="4"/>
  </si>
  <si>
    <t>いがわじょう１</t>
    <phoneticPr fontId="4"/>
  </si>
  <si>
    <t>いがわじょう</t>
    <phoneticPr fontId="4"/>
  </si>
  <si>
    <t>いでがわ１</t>
    <phoneticPr fontId="4"/>
  </si>
  <si>
    <t>いがわじょう２</t>
  </si>
  <si>
    <t>いがわじょう３</t>
  </si>
  <si>
    <t>いししば１</t>
    <phoneticPr fontId="4"/>
  </si>
  <si>
    <t>いししば</t>
    <phoneticPr fontId="4"/>
  </si>
  <si>
    <t>いししば２</t>
  </si>
  <si>
    <t>いししば３</t>
  </si>
  <si>
    <t>いししば４</t>
  </si>
  <si>
    <t>いたば</t>
    <phoneticPr fontId="4"/>
  </si>
  <si>
    <t>いちば</t>
    <phoneticPr fontId="4"/>
  </si>
  <si>
    <t>いでがわ</t>
    <phoneticPr fontId="4"/>
  </si>
  <si>
    <t>いでがわ２</t>
  </si>
  <si>
    <t>いでがわ３</t>
  </si>
  <si>
    <t>いでがわまち</t>
    <phoneticPr fontId="4"/>
  </si>
  <si>
    <t>×</t>
  </si>
  <si>
    <t>いまい</t>
    <phoneticPr fontId="4"/>
  </si>
  <si>
    <t>いりやまべ</t>
    <phoneticPr fontId="4"/>
  </si>
  <si>
    <t>うずはし１</t>
    <phoneticPr fontId="4"/>
  </si>
  <si>
    <t>うずはし</t>
    <phoneticPr fontId="4"/>
  </si>
  <si>
    <t>うずはし２</t>
  </si>
  <si>
    <t>うちだ</t>
    <phoneticPr fontId="4"/>
  </si>
  <si>
    <t>おおて１</t>
    <phoneticPr fontId="4"/>
  </si>
  <si>
    <t>おおて</t>
    <phoneticPr fontId="4"/>
  </si>
  <si>
    <t>おおて２</t>
  </si>
  <si>
    <t>おおて３</t>
  </si>
  <si>
    <t>おおて４</t>
  </si>
  <si>
    <t>おおて５</t>
  </si>
  <si>
    <t>おおむら</t>
    <phoneticPr fontId="4"/>
  </si>
  <si>
    <t>おかだいぶか</t>
    <phoneticPr fontId="4"/>
  </si>
  <si>
    <t>おかだ</t>
    <phoneticPr fontId="4"/>
  </si>
  <si>
    <t>おかだしもおかだ</t>
    <phoneticPr fontId="4"/>
  </si>
  <si>
    <t>おかだまち</t>
    <phoneticPr fontId="4"/>
  </si>
  <si>
    <t>おかだまつおか</t>
    <phoneticPr fontId="4"/>
  </si>
  <si>
    <t>かいち１</t>
    <phoneticPr fontId="4"/>
  </si>
  <si>
    <t>かいち</t>
    <phoneticPr fontId="4"/>
  </si>
  <si>
    <t>かいち２</t>
  </si>
  <si>
    <t>かいち３</t>
  </si>
  <si>
    <t>かまだ１</t>
    <phoneticPr fontId="4"/>
  </si>
  <si>
    <t>かまだ</t>
    <phoneticPr fontId="4"/>
  </si>
  <si>
    <t>かまだ２</t>
  </si>
  <si>
    <t>かなやままち</t>
    <phoneticPr fontId="4"/>
  </si>
  <si>
    <t>かりやはらまち</t>
    <phoneticPr fontId="4"/>
  </si>
  <si>
    <t>かいやはらまち</t>
    <phoneticPr fontId="4"/>
  </si>
  <si>
    <t>かんだ１</t>
    <phoneticPr fontId="4"/>
  </si>
  <si>
    <t>かんだ</t>
    <phoneticPr fontId="4"/>
  </si>
  <si>
    <t>かんだ２</t>
  </si>
  <si>
    <t>かんだ３</t>
  </si>
  <si>
    <t>おおあざかんだ</t>
    <phoneticPr fontId="4"/>
  </si>
  <si>
    <t>かんばやし</t>
    <phoneticPr fontId="4"/>
  </si>
  <si>
    <t>きたふかし１</t>
    <phoneticPr fontId="4"/>
  </si>
  <si>
    <t>きたふかし</t>
    <phoneticPr fontId="4"/>
  </si>
  <si>
    <t>きたふかし２</t>
  </si>
  <si>
    <t>きたふかし３</t>
  </si>
  <si>
    <t>きり１</t>
    <phoneticPr fontId="4"/>
  </si>
  <si>
    <t>きり</t>
    <phoneticPr fontId="4"/>
  </si>
  <si>
    <t>きり２</t>
  </si>
  <si>
    <t>きり３</t>
  </si>
  <si>
    <t>くうこうひがし</t>
    <phoneticPr fontId="4"/>
  </si>
  <si>
    <t>ごじょう</t>
    <phoneticPr fontId="4"/>
  </si>
  <si>
    <t>ことぶきこあか</t>
    <phoneticPr fontId="4"/>
  </si>
  <si>
    <t>ことぶき</t>
    <phoneticPr fontId="4"/>
  </si>
  <si>
    <t>ことぶきしらせぶち</t>
    <phoneticPr fontId="4"/>
  </si>
  <si>
    <t>ことぶきとよおか</t>
    <phoneticPr fontId="4"/>
  </si>
  <si>
    <t>ことぶききた１</t>
    <phoneticPr fontId="4"/>
  </si>
  <si>
    <t>ことぶききた２</t>
  </si>
  <si>
    <t>ことぶききた３</t>
  </si>
  <si>
    <t>ことぶききた４</t>
  </si>
  <si>
    <t>ことぶききた５</t>
  </si>
  <si>
    <t>ことぶききた６</t>
  </si>
  <si>
    <t>ことぶききた７</t>
  </si>
  <si>
    <t>ことぶききた８</t>
  </si>
  <si>
    <t>ことぶききた９</t>
  </si>
  <si>
    <t>ことぶきなか１</t>
    <phoneticPr fontId="4"/>
  </si>
  <si>
    <t>ことぶきなか２</t>
  </si>
  <si>
    <t>ことぶきみなみ１</t>
    <phoneticPr fontId="4"/>
  </si>
  <si>
    <t>ことぶきだい１</t>
    <phoneticPr fontId="4"/>
  </si>
  <si>
    <t>ことぶきだい２</t>
  </si>
  <si>
    <t>ことぶきだい３</t>
  </si>
  <si>
    <t>ことぶきだい４</t>
  </si>
  <si>
    <t>ことぶきだい５</t>
  </si>
  <si>
    <t>ことぶきだい６</t>
  </si>
  <si>
    <t>ことぶきだい７</t>
  </si>
  <si>
    <t>ことぶきだい８</t>
  </si>
  <si>
    <t>ことぶきだい９</t>
  </si>
  <si>
    <t>こやきた１</t>
    <phoneticPr fontId="4"/>
  </si>
  <si>
    <t>こや</t>
    <phoneticPr fontId="4"/>
  </si>
  <si>
    <t>こやきた２</t>
  </si>
  <si>
    <t>こやみなみ１</t>
    <phoneticPr fontId="4"/>
  </si>
  <si>
    <t>こやみなみ２</t>
  </si>
  <si>
    <t>ささが</t>
    <phoneticPr fontId="4"/>
  </si>
  <si>
    <t>ささべ１</t>
    <phoneticPr fontId="4"/>
  </si>
  <si>
    <t>ささべ</t>
    <phoneticPr fontId="4"/>
  </si>
  <si>
    <t>ささべ２</t>
  </si>
  <si>
    <t>ささべ３</t>
  </si>
  <si>
    <t>ささべ４</t>
  </si>
  <si>
    <t>さとやまべ</t>
    <phoneticPr fontId="4"/>
  </si>
  <si>
    <t>さわむら１</t>
    <phoneticPr fontId="4"/>
  </si>
  <si>
    <t>さわむら</t>
    <phoneticPr fontId="4"/>
  </si>
  <si>
    <t>さわむら２</t>
  </si>
  <si>
    <t>さわむら３</t>
  </si>
  <si>
    <t>しなぐら</t>
    <phoneticPr fontId="4"/>
  </si>
  <si>
    <t>しょうない１</t>
    <phoneticPr fontId="4"/>
  </si>
  <si>
    <t>しょうない</t>
    <phoneticPr fontId="4"/>
  </si>
  <si>
    <t>しょうない２</t>
  </si>
  <si>
    <t>しょうない３</t>
  </si>
  <si>
    <t>しまうち</t>
    <phoneticPr fontId="4"/>
  </si>
  <si>
    <t>しまだち</t>
    <phoneticPr fontId="4"/>
  </si>
  <si>
    <t>しみず１</t>
    <phoneticPr fontId="4"/>
  </si>
  <si>
    <t>しみず</t>
    <phoneticPr fontId="4"/>
  </si>
  <si>
    <t>しみず２</t>
  </si>
  <si>
    <t>しらいた１</t>
    <phoneticPr fontId="4"/>
  </si>
  <si>
    <t>しらいた</t>
    <phoneticPr fontId="4"/>
  </si>
  <si>
    <t>しらいた２</t>
  </si>
  <si>
    <t>しんばし</t>
    <phoneticPr fontId="4"/>
  </si>
  <si>
    <t>じょうせい１</t>
    <phoneticPr fontId="4"/>
  </si>
  <si>
    <t>じょうせい</t>
    <phoneticPr fontId="4"/>
  </si>
  <si>
    <t>じょうせい２</t>
    <phoneticPr fontId="4"/>
  </si>
  <si>
    <t>じょうとう１</t>
    <phoneticPr fontId="4"/>
  </si>
  <si>
    <t>じょうとう</t>
    <phoneticPr fontId="4"/>
  </si>
  <si>
    <t>じょうとう２</t>
  </si>
  <si>
    <t>じょうやま</t>
    <phoneticPr fontId="4"/>
  </si>
  <si>
    <t>そうざ</t>
    <phoneticPr fontId="4"/>
  </si>
  <si>
    <t>そやの１</t>
    <phoneticPr fontId="4"/>
  </si>
  <si>
    <t>そやの</t>
    <phoneticPr fontId="4"/>
  </si>
  <si>
    <t>そやの２</t>
    <phoneticPr fontId="4"/>
  </si>
  <si>
    <t>そりまち</t>
    <phoneticPr fontId="4"/>
  </si>
  <si>
    <t>たかみやなか</t>
    <phoneticPr fontId="4"/>
  </si>
  <si>
    <t>たかみや</t>
    <phoneticPr fontId="4"/>
  </si>
  <si>
    <t>たかみやひがし</t>
    <phoneticPr fontId="4"/>
  </si>
  <si>
    <t>たかみやにし</t>
    <phoneticPr fontId="4"/>
  </si>
  <si>
    <t>たかみやみなみ</t>
    <phoneticPr fontId="4"/>
  </si>
  <si>
    <t>たかみやきた</t>
    <phoneticPr fontId="4"/>
  </si>
  <si>
    <t>ちゅうおう１</t>
    <phoneticPr fontId="4"/>
  </si>
  <si>
    <t>ちゅうおう</t>
    <phoneticPr fontId="4"/>
  </si>
  <si>
    <t>ちゅうおう２</t>
  </si>
  <si>
    <t>ちゅうおう３</t>
  </si>
  <si>
    <t>ちゅうおう４</t>
  </si>
  <si>
    <t>つかま１</t>
    <phoneticPr fontId="4"/>
  </si>
  <si>
    <t>つかま</t>
    <phoneticPr fontId="4"/>
  </si>
  <si>
    <t>つかま２</t>
  </si>
  <si>
    <t>つかま３</t>
  </si>
  <si>
    <t>つかま４</t>
  </si>
  <si>
    <t>おおあざつかま</t>
    <phoneticPr fontId="4"/>
  </si>
  <si>
    <t>とののいり</t>
    <phoneticPr fontId="4"/>
  </si>
  <si>
    <t>とりいで</t>
    <phoneticPr fontId="4"/>
  </si>
  <si>
    <t>なかがわ</t>
    <phoneticPr fontId="4"/>
  </si>
  <si>
    <t>なかじょう</t>
    <phoneticPr fontId="4"/>
  </si>
  <si>
    <t>なかやま</t>
    <phoneticPr fontId="4"/>
  </si>
  <si>
    <t>なかやまだい</t>
    <phoneticPr fontId="4"/>
  </si>
  <si>
    <t>ながわ</t>
    <phoneticPr fontId="4"/>
  </si>
  <si>
    <t>なぎさ１</t>
    <phoneticPr fontId="4"/>
  </si>
  <si>
    <t>なぎさ</t>
    <phoneticPr fontId="4"/>
  </si>
  <si>
    <t>なぎさ２</t>
    <phoneticPr fontId="4"/>
  </si>
  <si>
    <t>なぎさ３</t>
    <phoneticPr fontId="4"/>
  </si>
  <si>
    <t>なぎさ４</t>
    <phoneticPr fontId="4"/>
  </si>
  <si>
    <t>おおあざなぎさ</t>
    <phoneticPr fontId="4"/>
  </si>
  <si>
    <t>ななあらし</t>
    <phoneticPr fontId="4"/>
  </si>
  <si>
    <t>なみやなぎ１</t>
    <phoneticPr fontId="4"/>
  </si>
  <si>
    <t>なみやなぎ</t>
    <phoneticPr fontId="4"/>
  </si>
  <si>
    <t>なみやなぎ２</t>
    <phoneticPr fontId="4"/>
  </si>
  <si>
    <t>なみやなぎ３</t>
    <phoneticPr fontId="4"/>
  </si>
  <si>
    <t>なみやなぎ４</t>
    <phoneticPr fontId="4"/>
  </si>
  <si>
    <t>おおあざなみやなぎ</t>
    <phoneticPr fontId="4"/>
  </si>
  <si>
    <t>にいむら</t>
    <phoneticPr fontId="4"/>
  </si>
  <si>
    <t>のみぞにし１</t>
    <phoneticPr fontId="4"/>
  </si>
  <si>
    <t>のみぞ</t>
    <phoneticPr fontId="4"/>
  </si>
  <si>
    <t>のみぞにし２</t>
    <phoneticPr fontId="4"/>
  </si>
  <si>
    <t>のみぞにし３</t>
    <phoneticPr fontId="4"/>
  </si>
  <si>
    <t>のみぞひがし１</t>
    <phoneticPr fontId="4"/>
  </si>
  <si>
    <t>のみぞひがし２</t>
    <phoneticPr fontId="4"/>
  </si>
  <si>
    <t>のみぞもっこう１</t>
    <phoneticPr fontId="4"/>
  </si>
  <si>
    <t>のみぞもっこう２</t>
    <phoneticPr fontId="4"/>
  </si>
  <si>
    <t>はた</t>
    <phoneticPr fontId="4"/>
  </si>
  <si>
    <t>はばうえ</t>
    <phoneticPr fontId="4"/>
  </si>
  <si>
    <t>はら</t>
    <phoneticPr fontId="4"/>
  </si>
  <si>
    <t>ひらたひがし１</t>
    <phoneticPr fontId="4"/>
  </si>
  <si>
    <t>ひらた</t>
    <phoneticPr fontId="4"/>
  </si>
  <si>
    <t>ひらたひがし２</t>
    <phoneticPr fontId="4"/>
  </si>
  <si>
    <t>ひらたひがし３</t>
    <phoneticPr fontId="4"/>
  </si>
  <si>
    <t>ひらたにし１</t>
    <phoneticPr fontId="4"/>
  </si>
  <si>
    <t>ひらたにし２</t>
    <phoneticPr fontId="4"/>
  </si>
  <si>
    <t>ふかし１</t>
    <phoneticPr fontId="4"/>
  </si>
  <si>
    <t>ふかし</t>
    <phoneticPr fontId="4"/>
  </si>
  <si>
    <t>ふかし２</t>
    <phoneticPr fontId="4"/>
  </si>
  <si>
    <t>ふかし３</t>
    <phoneticPr fontId="4"/>
  </si>
  <si>
    <t>ふたば</t>
    <phoneticPr fontId="4"/>
  </si>
  <si>
    <t>ほふくじまち</t>
    <phoneticPr fontId="4"/>
  </si>
  <si>
    <t>ほら</t>
    <phoneticPr fontId="4"/>
  </si>
  <si>
    <t>ほんじょう１</t>
    <phoneticPr fontId="4"/>
  </si>
  <si>
    <t>ほんじょう</t>
    <phoneticPr fontId="4"/>
  </si>
  <si>
    <t>ほんじょう２</t>
    <phoneticPr fontId="4"/>
  </si>
  <si>
    <t>まつばら</t>
    <phoneticPr fontId="4"/>
  </si>
  <si>
    <t>まるのうち</t>
    <phoneticPr fontId="4"/>
  </si>
  <si>
    <t>みさやま</t>
    <phoneticPr fontId="4"/>
  </si>
  <si>
    <t>みすず</t>
    <phoneticPr fontId="4"/>
  </si>
  <si>
    <t>みずくま</t>
    <phoneticPr fontId="4"/>
  </si>
  <si>
    <t>みなみあさま</t>
    <phoneticPr fontId="4"/>
  </si>
  <si>
    <t>みなみはら１</t>
    <phoneticPr fontId="4"/>
  </si>
  <si>
    <t>みなみはら</t>
    <phoneticPr fontId="4"/>
  </si>
  <si>
    <t>みなみはら２</t>
    <phoneticPr fontId="4"/>
  </si>
  <si>
    <t>みなみまつもと１</t>
    <phoneticPr fontId="4"/>
  </si>
  <si>
    <t>みなみまつもと</t>
    <phoneticPr fontId="4"/>
  </si>
  <si>
    <t>みなみまつもと２</t>
    <phoneticPr fontId="4"/>
  </si>
  <si>
    <t>みやた</t>
    <phoneticPr fontId="4"/>
  </si>
  <si>
    <t>みやぶち１</t>
    <phoneticPr fontId="4"/>
  </si>
  <si>
    <t>みやぶち</t>
    <phoneticPr fontId="4"/>
  </si>
  <si>
    <t>みやぶち２</t>
    <phoneticPr fontId="4"/>
  </si>
  <si>
    <t>みやぶち３</t>
    <phoneticPr fontId="4"/>
  </si>
  <si>
    <t>みやぶちほんむら</t>
    <phoneticPr fontId="4"/>
  </si>
  <si>
    <t>むらいまちきた１</t>
    <phoneticPr fontId="4"/>
  </si>
  <si>
    <t>むらいまち</t>
    <phoneticPr fontId="4"/>
  </si>
  <si>
    <t>むらいまちきた２</t>
    <phoneticPr fontId="4"/>
  </si>
  <si>
    <t>むらいまちにし１</t>
    <phoneticPr fontId="4"/>
  </si>
  <si>
    <t>むらいまちにし２</t>
    <phoneticPr fontId="4"/>
  </si>
  <si>
    <t>むらいまちみなみ１</t>
    <phoneticPr fontId="4"/>
  </si>
  <si>
    <t>むらいまちみなみ２</t>
    <phoneticPr fontId="4"/>
  </si>
  <si>
    <t>むらいまちみなみ３</t>
    <phoneticPr fontId="4"/>
  </si>
  <si>
    <t>むらいまちみなみ４</t>
    <phoneticPr fontId="4"/>
  </si>
  <si>
    <t>めとば１</t>
    <phoneticPr fontId="4"/>
  </si>
  <si>
    <t>めとば</t>
    <phoneticPr fontId="4"/>
  </si>
  <si>
    <t>めとば２</t>
    <phoneticPr fontId="4"/>
  </si>
  <si>
    <t>めとば３</t>
    <phoneticPr fontId="4"/>
  </si>
  <si>
    <t>もとまち１</t>
    <phoneticPr fontId="4"/>
  </si>
  <si>
    <t>もとまち</t>
    <phoneticPr fontId="4"/>
  </si>
  <si>
    <t>もとまち２</t>
    <phoneticPr fontId="4"/>
  </si>
  <si>
    <t>もとまち３</t>
    <phoneticPr fontId="4"/>
  </si>
  <si>
    <t>よこた１</t>
    <phoneticPr fontId="4"/>
  </si>
  <si>
    <t>よこた</t>
    <phoneticPr fontId="4"/>
  </si>
  <si>
    <t>よこた２</t>
    <phoneticPr fontId="4"/>
  </si>
  <si>
    <t>よこた３</t>
    <phoneticPr fontId="4"/>
  </si>
  <si>
    <t>よこた４</t>
    <phoneticPr fontId="4"/>
  </si>
  <si>
    <t>おおあざよこた</t>
    <phoneticPr fontId="4"/>
  </si>
  <si>
    <t>399-0000</t>
    <phoneticPr fontId="4"/>
  </si>
  <si>
    <t>よしかわ</t>
    <phoneticPr fontId="4"/>
  </si>
  <si>
    <t>よしかわこや</t>
    <phoneticPr fontId="4"/>
  </si>
  <si>
    <t>よしかわのみぞ</t>
    <phoneticPr fontId="4"/>
  </si>
  <si>
    <t>よしかわひらた</t>
    <phoneticPr fontId="4"/>
  </si>
  <si>
    <t>よしかわむらいまち</t>
    <phoneticPr fontId="4"/>
  </si>
  <si>
    <t>よしの</t>
    <phoneticPr fontId="4"/>
  </si>
  <si>
    <t>りょうじま</t>
    <phoneticPr fontId="4"/>
  </si>
  <si>
    <t>おおあざりょうじま</t>
    <phoneticPr fontId="4"/>
  </si>
  <si>
    <t>わだ</t>
    <phoneticPr fontId="4"/>
  </si>
  <si>
    <t>この上までしか計算式が入っていません。</t>
    <rPh sb="2" eb="3">
      <t>ウエ</t>
    </rPh>
    <rPh sb="7" eb="9">
      <t>ケイサン</t>
    </rPh>
    <rPh sb="9" eb="10">
      <t>シキ</t>
    </rPh>
    <rPh sb="11" eb="12">
      <t>ハイ</t>
    </rPh>
    <phoneticPr fontId="4"/>
  </si>
  <si>
    <t>地名以降の番地</t>
    <rPh sb="0" eb="2">
      <t>チメイ</t>
    </rPh>
    <rPh sb="2" eb="4">
      <t>イコウ</t>
    </rPh>
    <rPh sb="5" eb="7">
      <t>バンチ</t>
    </rPh>
    <phoneticPr fontId="1"/>
  </si>
  <si>
    <t>給水装置一覧</t>
    <rPh sb="0" eb="2">
      <t>キュウスイ</t>
    </rPh>
    <rPh sb="2" eb="4">
      <t>ソウチ</t>
    </rPh>
    <rPh sb="4" eb="6">
      <t>イチラン</t>
    </rPh>
    <phoneticPr fontId="1"/>
  </si>
  <si>
    <t>(別紙)</t>
    <rPh sb="1" eb="3">
      <t>ベッシ</t>
    </rPh>
    <phoneticPr fontId="1"/>
  </si>
  <si>
    <t>右詰で記入してください(省略不可)</t>
    <rPh sb="0" eb="1">
      <t>ミギ</t>
    </rPh>
    <rPh sb="1" eb="2">
      <t>ツ</t>
    </rPh>
    <rPh sb="3" eb="5">
      <t>キニュウ</t>
    </rPh>
    <rPh sb="12" eb="14">
      <t>ショウリャク</t>
    </rPh>
    <rPh sb="14" eb="16">
      <t>フカ</t>
    </rPh>
    <phoneticPr fontId="1"/>
  </si>
  <si>
    <t>水栓番号</t>
    <rPh sb="0" eb="2">
      <t>スイセン</t>
    </rPh>
    <rPh sb="2" eb="4">
      <t>バンゴウ</t>
    </rPh>
    <phoneticPr fontId="1"/>
  </si>
  <si>
    <t>水道番号</t>
    <rPh sb="0" eb="2">
      <t>スイドウ</t>
    </rPh>
    <rPh sb="2" eb="4">
      <t>バンゴウ</t>
    </rPh>
    <phoneticPr fontId="1"/>
  </si>
  <si>
    <t>水栓所在地</t>
    <rPh sb="0" eb="5">
      <t>スイセンショザイチ</t>
    </rPh>
    <phoneticPr fontId="1"/>
  </si>
  <si>
    <t>方書（施設名）</t>
    <rPh sb="0" eb="1">
      <t>ホウ</t>
    </rPh>
    <rPh sb="1" eb="2">
      <t>ショ</t>
    </rPh>
    <rPh sb="3" eb="5">
      <t>シセツ</t>
    </rPh>
    <rPh sb="5" eb="6">
      <t>メイ</t>
    </rPh>
    <phoneticPr fontId="1"/>
  </si>
  <si>
    <t>松本市</t>
    <rPh sb="0" eb="3">
      <t>マツモトシ</t>
    </rPh>
    <phoneticPr fontId="1"/>
  </si>
  <si>
    <t>※　水栓番号が連続している給水装置の申請にお使いください。</t>
    <rPh sb="2" eb="4">
      <t>スイセン</t>
    </rPh>
    <rPh sb="4" eb="6">
      <t>バンゴウ</t>
    </rPh>
    <rPh sb="7" eb="9">
      <t>レンゾク</t>
    </rPh>
    <rPh sb="13" eb="15">
      <t>キュウスイ</t>
    </rPh>
    <rPh sb="15" eb="17">
      <t>ソウチ</t>
    </rPh>
    <rPh sb="18" eb="20">
      <t>シンセイ</t>
    </rPh>
    <rPh sb="22" eb="23">
      <t>ツカ</t>
    </rPh>
    <phoneticPr fontId="1"/>
  </si>
  <si>
    <t>（連続しない水栓番号の申請には、それぞれ別に申請書を作成する必要があります。）</t>
    <rPh sb="1" eb="3">
      <t>レンゾク</t>
    </rPh>
    <rPh sb="6" eb="10">
      <t>スイセンバンゴウ</t>
    </rPh>
    <rPh sb="11" eb="13">
      <t>シンセイ</t>
    </rPh>
    <rPh sb="20" eb="21">
      <t>ベツ</t>
    </rPh>
    <rPh sb="22" eb="25">
      <t>シンセイショ</t>
    </rPh>
    <rPh sb="26" eb="28">
      <t>サクセイ</t>
    </rPh>
    <rPh sb="30" eb="32">
      <t>ヒツヨウ</t>
    </rPh>
    <phoneticPr fontId="1"/>
  </si>
  <si>
    <t>（あて先）松本市長</t>
    <rPh sb="3" eb="4">
      <t>サキ</t>
    </rPh>
    <rPh sb="5" eb="9">
      <t>マツモトシチョウ</t>
    </rPh>
    <phoneticPr fontId="1"/>
  </si>
  <si>
    <t>　このたび排水設備工事について公共桝との同時申請（汚水桝完了前申請）を</t>
    <rPh sb="5" eb="7">
      <t>ハイスイ</t>
    </rPh>
    <rPh sb="7" eb="9">
      <t>セツビ</t>
    </rPh>
    <rPh sb="9" eb="11">
      <t>コウジ</t>
    </rPh>
    <rPh sb="15" eb="17">
      <t>コウキョウ</t>
    </rPh>
    <rPh sb="17" eb="18">
      <t>マス</t>
    </rPh>
    <rPh sb="20" eb="22">
      <t>ドウジ</t>
    </rPh>
    <rPh sb="22" eb="24">
      <t>シンセイ</t>
    </rPh>
    <rPh sb="25" eb="28">
      <t>オスイマス</t>
    </rPh>
    <rPh sb="28" eb="30">
      <t>カンリョウ</t>
    </rPh>
    <rPh sb="30" eb="31">
      <t>マエ</t>
    </rPh>
    <rPh sb="31" eb="33">
      <t>シンセイ</t>
    </rPh>
    <phoneticPr fontId="1"/>
  </si>
  <si>
    <t>するにあたり、下記事項について誓約します。</t>
    <rPh sb="7" eb="9">
      <t>カキ</t>
    </rPh>
    <rPh sb="9" eb="11">
      <t>ジコウ</t>
    </rPh>
    <rPh sb="15" eb="17">
      <t>セイヤク</t>
    </rPh>
    <phoneticPr fontId="1"/>
  </si>
  <si>
    <t>記</t>
    <rPh sb="0" eb="1">
      <t>キ</t>
    </rPh>
    <phoneticPr fontId="1"/>
  </si>
  <si>
    <t>１　　施工範囲については公共桝よりも上流の許可を受けた範囲とします。</t>
    <rPh sb="3" eb="7">
      <t>セコウハンイ</t>
    </rPh>
    <rPh sb="12" eb="15">
      <t>コウキョウマス</t>
    </rPh>
    <rPh sb="18" eb="20">
      <t>ジョウリュウ</t>
    </rPh>
    <rPh sb="21" eb="23">
      <t>キョカ</t>
    </rPh>
    <rPh sb="24" eb="25">
      <t>ウ</t>
    </rPh>
    <rPh sb="27" eb="29">
      <t>ハンイ</t>
    </rPh>
    <phoneticPr fontId="1"/>
  </si>
  <si>
    <t>２　　接続の申請については公共桝の検査完了後に変更手続きを行います。</t>
    <rPh sb="3" eb="5">
      <t>セツゾク</t>
    </rPh>
    <rPh sb="6" eb="8">
      <t>シンセイ</t>
    </rPh>
    <rPh sb="13" eb="15">
      <t>コウキョウ</t>
    </rPh>
    <rPh sb="15" eb="16">
      <t>マス</t>
    </rPh>
    <rPh sb="17" eb="19">
      <t>ケンサ</t>
    </rPh>
    <rPh sb="19" eb="21">
      <t>カンリョウ</t>
    </rPh>
    <rPh sb="21" eb="22">
      <t>ゴ</t>
    </rPh>
    <rPh sb="23" eb="25">
      <t>ヘンコウ</t>
    </rPh>
    <rPh sb="25" eb="27">
      <t>テツヅ</t>
    </rPh>
    <rPh sb="29" eb="30">
      <t>オコナ</t>
    </rPh>
    <phoneticPr fontId="1"/>
  </si>
  <si>
    <t>３　　上記の手続きが完了するまでは接続しないことを誓約し、接続した場合には</t>
    <rPh sb="3" eb="5">
      <t>ジョウキ</t>
    </rPh>
    <rPh sb="6" eb="8">
      <t>テツヅ</t>
    </rPh>
    <rPh sb="10" eb="12">
      <t>カンリョウ</t>
    </rPh>
    <rPh sb="17" eb="19">
      <t>セツゾク</t>
    </rPh>
    <rPh sb="25" eb="27">
      <t>セイヤク</t>
    </rPh>
    <rPh sb="29" eb="31">
      <t>セツゾク</t>
    </rPh>
    <rPh sb="33" eb="35">
      <t>バアイ</t>
    </rPh>
    <phoneticPr fontId="1"/>
  </si>
  <si>
    <t>　　無許可工事として、処分について異議申し立てを行いません。</t>
    <rPh sb="11" eb="13">
      <t>ショブン</t>
    </rPh>
    <rPh sb="17" eb="20">
      <t>イギモウ</t>
    </rPh>
    <rPh sb="21" eb="22">
      <t>タ</t>
    </rPh>
    <rPh sb="24" eb="25">
      <t>オコナ</t>
    </rPh>
    <phoneticPr fontId="1"/>
  </si>
  <si>
    <t>年　　月　　日</t>
    <rPh sb="0" eb="1">
      <t>ネン</t>
    </rPh>
    <rPh sb="3" eb="4">
      <t>ツキ</t>
    </rPh>
    <rPh sb="6" eb="7">
      <t>ニチ</t>
    </rPh>
    <phoneticPr fontId="1"/>
  </si>
  <si>
    <t>※営業課処理欄</t>
    <rPh sb="1" eb="4">
      <t>エイギョウカ</t>
    </rPh>
    <rPh sb="4" eb="6">
      <t>ショリ</t>
    </rPh>
    <rPh sb="6" eb="7">
      <t>ラン</t>
    </rPh>
    <phoneticPr fontId="1"/>
  </si>
  <si>
    <t>申請場所</t>
    <rPh sb="0" eb="4">
      <t>シンセイバショ</t>
    </rPh>
    <phoneticPr fontId="1"/>
  </si>
  <si>
    <t>公共桝</t>
    <rPh sb="0" eb="2">
      <t>コウキョウ</t>
    </rPh>
    <rPh sb="2" eb="3">
      <t>マス</t>
    </rPh>
    <phoneticPr fontId="1"/>
  </si>
  <si>
    <t>取出し工事</t>
    <rPh sb="0" eb="2">
      <t>トリダ</t>
    </rPh>
    <rPh sb="3" eb="5">
      <t>コウジ</t>
    </rPh>
    <phoneticPr fontId="1"/>
  </si>
  <si>
    <t>松本市</t>
    <rPh sb="0" eb="2">
      <t>マツモト</t>
    </rPh>
    <rPh sb="2" eb="3">
      <t>シ</t>
    </rPh>
    <phoneticPr fontId="1"/>
  </si>
  <si>
    <t>施工業者</t>
    <rPh sb="0" eb="4">
      <t>セコウギョウシャ</t>
    </rPh>
    <phoneticPr fontId="1"/>
  </si>
  <si>
    <t>完了予定日</t>
    <rPh sb="0" eb="4">
      <t>カンリョウヨテイ</t>
    </rPh>
    <rPh sb="4" eb="5">
      <t>ビ</t>
    </rPh>
    <phoneticPr fontId="1"/>
  </si>
  <si>
    <t>排水設備指定工事店</t>
    <rPh sb="0" eb="6">
      <t>ハイスイセツビシテイ</t>
    </rPh>
    <rPh sb="6" eb="8">
      <t>コウジ</t>
    </rPh>
    <rPh sb="8" eb="9">
      <t>テン</t>
    </rPh>
    <phoneticPr fontId="1"/>
  </si>
  <si>
    <t>会社名</t>
    <rPh sb="0" eb="3">
      <t>カイシャメイ</t>
    </rPh>
    <phoneticPr fontId="1"/>
  </si>
  <si>
    <t>代表者</t>
    <rPh sb="0" eb="3">
      <t>ダイヒョウシャ</t>
    </rPh>
    <phoneticPr fontId="1"/>
  </si>
  <si>
    <t>４　　公共桝の出来型深さが計画深より浅くなっても申請者及び排水設備指定工事</t>
    <rPh sb="3" eb="5">
      <t>コウキョウ</t>
    </rPh>
    <rPh sb="5" eb="6">
      <t>マス</t>
    </rPh>
    <rPh sb="7" eb="9">
      <t>デキ</t>
    </rPh>
    <rPh sb="9" eb="10">
      <t>ガタ</t>
    </rPh>
    <rPh sb="10" eb="11">
      <t>フカ</t>
    </rPh>
    <rPh sb="13" eb="15">
      <t>ケイカク</t>
    </rPh>
    <rPh sb="15" eb="16">
      <t>シン</t>
    </rPh>
    <rPh sb="18" eb="19">
      <t>アサ</t>
    </rPh>
    <rPh sb="24" eb="27">
      <t>シンセイシャ</t>
    </rPh>
    <rPh sb="27" eb="28">
      <t>オヨ</t>
    </rPh>
    <rPh sb="29" eb="35">
      <t>ハイスイセツビシテイ</t>
    </rPh>
    <rPh sb="35" eb="37">
      <t>コウジ</t>
    </rPh>
    <phoneticPr fontId="1"/>
  </si>
  <si>
    <t>　　店で対応することとし、上下水道局には一切迷惑をかけません。</t>
    <rPh sb="2" eb="3">
      <t>ミセ</t>
    </rPh>
    <rPh sb="4" eb="6">
      <t>タイオウ</t>
    </rPh>
    <rPh sb="13" eb="15">
      <t>ジョウゲ</t>
    </rPh>
    <rPh sb="15" eb="18">
      <t>スイドウキョク</t>
    </rPh>
    <rPh sb="20" eb="22">
      <t>イッサイ</t>
    </rPh>
    <rPh sb="22" eb="24">
      <t>メイワク</t>
    </rPh>
    <phoneticPr fontId="1"/>
  </si>
  <si>
    <t>工事内容説明及び確約書</t>
    <rPh sb="0" eb="2">
      <t>コウジ</t>
    </rPh>
    <rPh sb="2" eb="4">
      <t>ナイヨウ</t>
    </rPh>
    <rPh sb="4" eb="6">
      <t>セツメイ</t>
    </rPh>
    <rPh sb="6" eb="7">
      <t>オヨ</t>
    </rPh>
    <rPh sb="8" eb="11">
      <t>カクヤクショ</t>
    </rPh>
    <phoneticPr fontId="1"/>
  </si>
  <si>
    <t>使用する主な管種についての説明</t>
    <rPh sb="0" eb="2">
      <t>シヨウ</t>
    </rPh>
    <rPh sb="4" eb="5">
      <t>オモ</t>
    </rPh>
    <rPh sb="6" eb="8">
      <t>カンシュ</t>
    </rPh>
    <rPh sb="13" eb="15">
      <t>セツメイ</t>
    </rPh>
    <phoneticPr fontId="1"/>
  </si>
  <si>
    <t>使用する主な口径についての説明</t>
    <rPh sb="0" eb="2">
      <t>シヨウ</t>
    </rPh>
    <rPh sb="4" eb="5">
      <t>オモ</t>
    </rPh>
    <rPh sb="6" eb="8">
      <t>コウケイ</t>
    </rPh>
    <rPh sb="13" eb="15">
      <t>セツメイ</t>
    </rPh>
    <phoneticPr fontId="1"/>
  </si>
  <si>
    <t>配管方法の説明</t>
    <rPh sb="0" eb="2">
      <t>ハイカン</t>
    </rPh>
    <rPh sb="2" eb="4">
      <t>ホウホウ</t>
    </rPh>
    <rPh sb="5" eb="7">
      <t>セツメイ</t>
    </rPh>
    <phoneticPr fontId="1"/>
  </si>
  <si>
    <t>申請者が維持管理する部分についての説明　</t>
    <rPh sb="0" eb="3">
      <t>シンセイシャ</t>
    </rPh>
    <rPh sb="4" eb="6">
      <t>イジ</t>
    </rPh>
    <rPh sb="6" eb="8">
      <t>カンリ</t>
    </rPh>
    <rPh sb="10" eb="12">
      <t>ブブン</t>
    </rPh>
    <rPh sb="17" eb="19">
      <t>セツメイ</t>
    </rPh>
    <phoneticPr fontId="1"/>
  </si>
  <si>
    <t>量水器口径決定根拠についての説明</t>
    <rPh sb="0" eb="3">
      <t>リョウスイキ</t>
    </rPh>
    <rPh sb="3" eb="5">
      <t>コウケイ</t>
    </rPh>
    <rPh sb="5" eb="7">
      <t>ケッテイ</t>
    </rPh>
    <rPh sb="7" eb="9">
      <t>コンキョ</t>
    </rPh>
    <rPh sb="14" eb="16">
      <t>セツメイ</t>
    </rPh>
    <phoneticPr fontId="1"/>
  </si>
  <si>
    <t>量水器ボックスの管理についての説明</t>
    <rPh sb="0" eb="3">
      <t>リョウスイキ</t>
    </rPh>
    <rPh sb="8" eb="10">
      <t>カンリ</t>
    </rPh>
    <rPh sb="15" eb="17">
      <t>セツメイ</t>
    </rPh>
    <phoneticPr fontId="1"/>
  </si>
  <si>
    <t>上記以外の説明事項</t>
    <rPh sb="0" eb="2">
      <t>ジョウキ</t>
    </rPh>
    <rPh sb="2" eb="4">
      <t>イガイ</t>
    </rPh>
    <rPh sb="5" eb="7">
      <t>セツメイ</t>
    </rPh>
    <rPh sb="7" eb="9">
      <t>ジコウ</t>
    </rPh>
    <phoneticPr fontId="1"/>
  </si>
  <si>
    <t>雨水を合流させないこと。</t>
    <rPh sb="0" eb="2">
      <t>アマミズ</t>
    </rPh>
    <rPh sb="3" eb="5">
      <t>ゴウリュウ</t>
    </rPh>
    <phoneticPr fontId="1"/>
  </si>
  <si>
    <t>使用水量を考慮した算定方式により、</t>
    <rPh sb="0" eb="2">
      <t>シヨウ</t>
    </rPh>
    <rPh sb="2" eb="4">
      <t>スイリョウ</t>
    </rPh>
    <rPh sb="5" eb="7">
      <t>コウリョ</t>
    </rPh>
    <rPh sb="9" eb="11">
      <t>サンテイ</t>
    </rPh>
    <rPh sb="11" eb="13">
      <t>ホウシキ</t>
    </rPh>
    <phoneticPr fontId="1"/>
  </si>
  <si>
    <t>口径は</t>
    <rPh sb="0" eb="2">
      <t>コウケイ</t>
    </rPh>
    <phoneticPr fontId="1"/>
  </si>
  <si>
    <t>㎜となる。</t>
    <phoneticPr fontId="1"/>
  </si>
  <si>
    <t>ボックスの位置は、官民界1.0ｍ以内</t>
    <rPh sb="5" eb="7">
      <t>イチ</t>
    </rPh>
    <rPh sb="9" eb="11">
      <t>カンミン</t>
    </rPh>
    <rPh sb="11" eb="12">
      <t>カイ</t>
    </rPh>
    <rPh sb="16" eb="18">
      <t>イナイ</t>
    </rPh>
    <phoneticPr fontId="1"/>
  </si>
  <si>
    <t>とし、常に点検、検針ができるように</t>
    <rPh sb="3" eb="4">
      <t>ツネ</t>
    </rPh>
    <rPh sb="5" eb="7">
      <t>テンケン</t>
    </rPh>
    <rPh sb="8" eb="10">
      <t>ケンシン</t>
    </rPh>
    <phoneticPr fontId="1"/>
  </si>
  <si>
    <t>維持管理をすること。</t>
    <rPh sb="0" eb="2">
      <t>イジ</t>
    </rPh>
    <rPh sb="2" eb="4">
      <t>カンリ</t>
    </rPh>
    <phoneticPr fontId="1"/>
  </si>
  <si>
    <t>トラップ桝の清掃。</t>
    <rPh sb="4" eb="5">
      <t>マス</t>
    </rPh>
    <rPh sb="6" eb="8">
      <t>セイソウ</t>
    </rPh>
    <phoneticPr fontId="1"/>
  </si>
  <si>
    <t>給水装置工事</t>
    <rPh sb="0" eb="4">
      <t>キュウスイソウチ</t>
    </rPh>
    <rPh sb="4" eb="6">
      <t>コウジ</t>
    </rPh>
    <phoneticPr fontId="1"/>
  </si>
  <si>
    <t>排水設備工事</t>
    <rPh sb="0" eb="2">
      <t>ハイスイ</t>
    </rPh>
    <rPh sb="2" eb="4">
      <t>セツビ</t>
    </rPh>
    <rPh sb="4" eb="6">
      <t>コウジ</t>
    </rPh>
    <phoneticPr fontId="1"/>
  </si>
  <si>
    <t>井水の利用</t>
    <rPh sb="0" eb="2">
      <t>イスイ</t>
    </rPh>
    <rPh sb="3" eb="5">
      <t>リヨウ</t>
    </rPh>
    <phoneticPr fontId="1"/>
  </si>
  <si>
    <t>（該当に☑）</t>
    <phoneticPr fontId="1"/>
  </si>
  <si>
    <t>上記項目について、申請者に対し維持管理方法等の説明をいたしました。</t>
    <rPh sb="0" eb="4">
      <t>ジョウキコウモク</t>
    </rPh>
    <rPh sb="9" eb="12">
      <t>シンセイシャ</t>
    </rPh>
    <rPh sb="13" eb="14">
      <t>タイ</t>
    </rPh>
    <rPh sb="15" eb="17">
      <t>イジ</t>
    </rPh>
    <rPh sb="17" eb="19">
      <t>カンリ</t>
    </rPh>
    <rPh sb="19" eb="21">
      <t>ホウホウ</t>
    </rPh>
    <rPh sb="21" eb="22">
      <t>ナド</t>
    </rPh>
    <rPh sb="23" eb="25">
      <t>セツメイ</t>
    </rPh>
    <phoneticPr fontId="1"/>
  </si>
  <si>
    <t>工事店名</t>
    <rPh sb="0" eb="4">
      <t>コウジテンメイ</t>
    </rPh>
    <phoneticPr fontId="1"/>
  </si>
  <si>
    <t>説明者氏名</t>
    <rPh sb="0" eb="3">
      <t>セツメイシャ</t>
    </rPh>
    <rPh sb="3" eb="5">
      <t>シメイ</t>
    </rPh>
    <phoneticPr fontId="1"/>
  </si>
  <si>
    <t>工事内容、維持管理方法等について、説明者より説明を受けました。</t>
    <rPh sb="0" eb="2">
      <t>コウジ</t>
    </rPh>
    <rPh sb="2" eb="4">
      <t>ナイヨウ</t>
    </rPh>
    <rPh sb="5" eb="7">
      <t>イジ</t>
    </rPh>
    <rPh sb="7" eb="9">
      <t>カンリ</t>
    </rPh>
    <rPh sb="9" eb="11">
      <t>ホウホウ</t>
    </rPh>
    <rPh sb="11" eb="12">
      <t>トウ</t>
    </rPh>
    <rPh sb="17" eb="20">
      <t>セツメイシャ</t>
    </rPh>
    <rPh sb="22" eb="24">
      <t>セツメイ</t>
    </rPh>
    <rPh sb="25" eb="26">
      <t>ウ</t>
    </rPh>
    <phoneticPr fontId="1"/>
  </si>
  <si>
    <t>なお、量水器の口径について説明を受けましたが、水圧不足、水量不足等が生じたとしても、</t>
    <rPh sb="3" eb="6">
      <t>リョウスイキ</t>
    </rPh>
    <rPh sb="7" eb="9">
      <t>コウケイ</t>
    </rPh>
    <rPh sb="13" eb="15">
      <t>セツメイ</t>
    </rPh>
    <rPh sb="16" eb="17">
      <t>ウ</t>
    </rPh>
    <rPh sb="23" eb="25">
      <t>スイアツ</t>
    </rPh>
    <rPh sb="25" eb="27">
      <t>ブソク</t>
    </rPh>
    <rPh sb="28" eb="30">
      <t>スイリョウ</t>
    </rPh>
    <rPh sb="30" eb="32">
      <t>ブソク</t>
    </rPh>
    <rPh sb="32" eb="33">
      <t>ナド</t>
    </rPh>
    <rPh sb="34" eb="35">
      <t>ショウ</t>
    </rPh>
    <phoneticPr fontId="1"/>
  </si>
  <si>
    <t>で申請いたします。</t>
    <rPh sb="1" eb="3">
      <t>シンセイ</t>
    </rPh>
    <phoneticPr fontId="1"/>
  </si>
  <si>
    <t>以上、工事内容を十分理解しました。</t>
    <rPh sb="0" eb="2">
      <t>イジョウ</t>
    </rPh>
    <rPh sb="3" eb="5">
      <t>コウジ</t>
    </rPh>
    <rPh sb="5" eb="7">
      <t>ナイヨウ</t>
    </rPh>
    <rPh sb="8" eb="10">
      <t>ジュウブン</t>
    </rPh>
    <rPh sb="10" eb="12">
      <t>リカイ</t>
    </rPh>
    <phoneticPr fontId="1"/>
  </si>
  <si>
    <t>受付年月日</t>
    <rPh sb="0" eb="5">
      <t>ウケツケネンガッピ</t>
    </rPh>
    <phoneticPr fontId="1"/>
  </si>
  <si>
    <t>（自署）</t>
    <rPh sb="1" eb="3">
      <t>ジショ</t>
    </rPh>
    <phoneticPr fontId="1"/>
  </si>
  <si>
    <t>2-2</t>
    <phoneticPr fontId="1"/>
  </si>
  <si>
    <t>2-1</t>
    <phoneticPr fontId="1"/>
  </si>
  <si>
    <t>2-2-1</t>
    <phoneticPr fontId="1"/>
  </si>
  <si>
    <t>1-1-1</t>
    <phoneticPr fontId="1"/>
  </si>
  <si>
    <t>1-1-2</t>
    <phoneticPr fontId="1"/>
  </si>
  <si>
    <t>4</t>
    <phoneticPr fontId="1"/>
  </si>
  <si>
    <t>※</t>
    <phoneticPr fontId="1"/>
  </si>
  <si>
    <t>号</t>
    <rPh sb="0" eb="1">
      <t>ゴウ</t>
    </rPh>
    <phoneticPr fontId="1"/>
  </si>
  <si>
    <t>第</t>
    <rPh sb="0" eb="1">
      <t>ダイ</t>
    </rPh>
    <phoneticPr fontId="1"/>
  </si>
  <si>
    <t>給水装置工事完了に伴う自主検査確認書</t>
    <rPh sb="0" eb="6">
      <t>キュウスイソウチコウジ</t>
    </rPh>
    <rPh sb="6" eb="8">
      <t>カンリョウ</t>
    </rPh>
    <rPh sb="9" eb="10">
      <t>トモナ</t>
    </rPh>
    <rPh sb="11" eb="13">
      <t>ジシュ</t>
    </rPh>
    <rPh sb="13" eb="15">
      <t>ケンサ</t>
    </rPh>
    <rPh sb="15" eb="18">
      <t>カクニンショ</t>
    </rPh>
    <phoneticPr fontId="1"/>
  </si>
  <si>
    <t>工事事業者</t>
    <rPh sb="0" eb="2">
      <t>コウジ</t>
    </rPh>
    <rPh sb="2" eb="5">
      <t>ジギョウシャ</t>
    </rPh>
    <phoneticPr fontId="1"/>
  </si>
  <si>
    <t>適合</t>
    <rPh sb="0" eb="2">
      <t>テキゴウ</t>
    </rPh>
    <phoneticPr fontId="1"/>
  </si>
  <si>
    <t>不適合</t>
    <rPh sb="0" eb="3">
      <t>フテキゴウ</t>
    </rPh>
    <phoneticPr fontId="1"/>
  </si>
  <si>
    <t>確認種別項目</t>
    <rPh sb="0" eb="2">
      <t>カクニン</t>
    </rPh>
    <rPh sb="2" eb="4">
      <t>シュベツ</t>
    </rPh>
    <rPh sb="4" eb="6">
      <t>コウモク</t>
    </rPh>
    <phoneticPr fontId="1"/>
  </si>
  <si>
    <t>確認内容</t>
    <rPh sb="0" eb="2">
      <t>カクニン</t>
    </rPh>
    <rPh sb="2" eb="4">
      <t>ナイヨウ</t>
    </rPh>
    <phoneticPr fontId="1"/>
  </si>
  <si>
    <t>水道メーターは、逆付け、片寄り等なく、水平に設置されている</t>
    <rPh sb="0" eb="2">
      <t>スイドウ</t>
    </rPh>
    <rPh sb="8" eb="9">
      <t>ギャク</t>
    </rPh>
    <rPh sb="9" eb="10">
      <t>ツ</t>
    </rPh>
    <rPh sb="12" eb="14">
      <t>カタヨ</t>
    </rPh>
    <rPh sb="15" eb="16">
      <t>トウ</t>
    </rPh>
    <rPh sb="19" eb="21">
      <t>スイヘイ</t>
    </rPh>
    <rPh sb="22" eb="24">
      <t>セッチ</t>
    </rPh>
    <phoneticPr fontId="1"/>
  </si>
  <si>
    <t>検針、交換等に支障がない</t>
    <rPh sb="0" eb="2">
      <t>ケンシン</t>
    </rPh>
    <rPh sb="3" eb="5">
      <t>コウカン</t>
    </rPh>
    <rPh sb="5" eb="6">
      <t>トウ</t>
    </rPh>
    <rPh sb="7" eb="9">
      <t>シショウ</t>
    </rPh>
    <phoneticPr fontId="1"/>
  </si>
  <si>
    <t>止水栓の操作等に支障がない</t>
    <rPh sb="0" eb="3">
      <t>シスイセン</t>
    </rPh>
    <rPh sb="4" eb="6">
      <t>ソウサ</t>
    </rPh>
    <rPh sb="6" eb="7">
      <t>トウ</t>
    </rPh>
    <rPh sb="8" eb="10">
      <t>シショウ</t>
    </rPh>
    <phoneticPr fontId="1"/>
  </si>
  <si>
    <t>止水栓は逆付け、傾き等がない</t>
    <rPh sb="0" eb="3">
      <t>シスイセン</t>
    </rPh>
    <rPh sb="4" eb="5">
      <t>ギャク</t>
    </rPh>
    <rPh sb="5" eb="6">
      <t>ヅ</t>
    </rPh>
    <rPh sb="8" eb="9">
      <t>カタム</t>
    </rPh>
    <rPh sb="10" eb="11">
      <t>トウ</t>
    </rPh>
    <phoneticPr fontId="1"/>
  </si>
  <si>
    <t>所定の埋設深が確保されている</t>
    <rPh sb="0" eb="2">
      <t>ショテイ</t>
    </rPh>
    <rPh sb="3" eb="5">
      <t>マイセツ</t>
    </rPh>
    <rPh sb="5" eb="6">
      <t>シン</t>
    </rPh>
    <rPh sb="7" eb="9">
      <t>カクホ</t>
    </rPh>
    <phoneticPr fontId="1"/>
  </si>
  <si>
    <t>竣工図と整合がとれている</t>
    <rPh sb="0" eb="2">
      <t>シュンコウ</t>
    </rPh>
    <rPh sb="2" eb="3">
      <t>ズ</t>
    </rPh>
    <rPh sb="4" eb="6">
      <t>セイゴウ</t>
    </rPh>
    <phoneticPr fontId="1"/>
  </si>
  <si>
    <t>傾き等なく、設置基準に適合している</t>
    <rPh sb="0" eb="1">
      <t>カタム</t>
    </rPh>
    <rPh sb="2" eb="3">
      <t>トウ</t>
    </rPh>
    <rPh sb="6" eb="10">
      <t>セッチキジュン</t>
    </rPh>
    <rPh sb="11" eb="13">
      <t>テキゴウ</t>
    </rPh>
    <phoneticPr fontId="1"/>
  </si>
  <si>
    <t>管延長、給水装置等の設置位置が竣工図と整合がとれている</t>
    <rPh sb="0" eb="1">
      <t>カン</t>
    </rPh>
    <rPh sb="1" eb="3">
      <t>エンチョウ</t>
    </rPh>
    <rPh sb="4" eb="8">
      <t>キュウスイソウチ</t>
    </rPh>
    <rPh sb="8" eb="9">
      <t>トウ</t>
    </rPh>
    <rPh sb="10" eb="12">
      <t>セッチ</t>
    </rPh>
    <rPh sb="12" eb="14">
      <t>イチ</t>
    </rPh>
    <rPh sb="15" eb="17">
      <t>シュンコウ</t>
    </rPh>
    <rPh sb="17" eb="18">
      <t>ズ</t>
    </rPh>
    <rPh sb="19" eb="21">
      <t>セイゴウ</t>
    </rPh>
    <phoneticPr fontId="1"/>
  </si>
  <si>
    <t>水圧により排水管に影響を及ぼす恐れのあるポンプ等に直結、連結していない</t>
    <rPh sb="0" eb="2">
      <t>スイアツ</t>
    </rPh>
    <rPh sb="5" eb="8">
      <t>ハイスイカン</t>
    </rPh>
    <rPh sb="9" eb="11">
      <t>エイキョウ</t>
    </rPh>
    <rPh sb="12" eb="13">
      <t>オヨ</t>
    </rPh>
    <rPh sb="15" eb="16">
      <t>オソ</t>
    </rPh>
    <rPh sb="23" eb="24">
      <t>トウ</t>
    </rPh>
    <rPh sb="25" eb="27">
      <t>チョッケツ</t>
    </rPh>
    <rPh sb="28" eb="30">
      <t>レンケツ</t>
    </rPh>
    <phoneticPr fontId="1"/>
  </si>
  <si>
    <t>配管経路、構造等が適切である</t>
    <rPh sb="0" eb="2">
      <t>ハイカン</t>
    </rPh>
    <rPh sb="2" eb="4">
      <t>ケイロ</t>
    </rPh>
    <rPh sb="5" eb="7">
      <t>コウゾウ</t>
    </rPh>
    <rPh sb="7" eb="8">
      <t>トウ</t>
    </rPh>
    <rPh sb="9" eb="11">
      <t>テキセツ</t>
    </rPh>
    <phoneticPr fontId="1"/>
  </si>
  <si>
    <t>水の汚染、破壊、浸食、凍結等を防止するための適切な措置がとられている</t>
    <rPh sb="0" eb="1">
      <t>ミズ</t>
    </rPh>
    <rPh sb="2" eb="4">
      <t>オセン</t>
    </rPh>
    <rPh sb="5" eb="7">
      <t>ハカイ</t>
    </rPh>
    <rPh sb="8" eb="10">
      <t>シンショク</t>
    </rPh>
    <rPh sb="11" eb="13">
      <t>トウケツ</t>
    </rPh>
    <rPh sb="13" eb="14">
      <t>ナド</t>
    </rPh>
    <rPh sb="15" eb="17">
      <t>ボウシ</t>
    </rPh>
    <rPh sb="22" eb="24">
      <t>テキセツ</t>
    </rPh>
    <rPh sb="25" eb="27">
      <t>ソチ</t>
    </rPh>
    <phoneticPr fontId="1"/>
  </si>
  <si>
    <t>逆流防止用の給水装置の設置、吐水口空間等が確保されている。</t>
    <rPh sb="0" eb="2">
      <t>ギャクリュウ</t>
    </rPh>
    <rPh sb="2" eb="4">
      <t>ボウシ</t>
    </rPh>
    <rPh sb="4" eb="5">
      <t>ヨウ</t>
    </rPh>
    <rPh sb="6" eb="10">
      <t>キュウスイソウチ</t>
    </rPh>
    <rPh sb="11" eb="13">
      <t>セッチ</t>
    </rPh>
    <rPh sb="14" eb="17">
      <t>トスイコウ</t>
    </rPh>
    <rPh sb="17" eb="19">
      <t>クウカン</t>
    </rPh>
    <rPh sb="19" eb="20">
      <t>トウ</t>
    </rPh>
    <rPh sb="21" eb="23">
      <t>カクホ</t>
    </rPh>
    <phoneticPr fontId="1"/>
  </si>
  <si>
    <t>クロスコネクションがない</t>
    <phoneticPr fontId="1"/>
  </si>
  <si>
    <t>適切に接合されている</t>
    <rPh sb="0" eb="2">
      <t>テキセツ</t>
    </rPh>
    <rPh sb="3" eb="5">
      <t>セツゴウ</t>
    </rPh>
    <phoneticPr fontId="1"/>
  </si>
  <si>
    <t>性能基準適正品を使用している</t>
    <rPh sb="0" eb="2">
      <t>セイノウ</t>
    </rPh>
    <rPh sb="2" eb="4">
      <t>キジュン</t>
    </rPh>
    <rPh sb="4" eb="6">
      <t>テキセイ</t>
    </rPh>
    <rPh sb="6" eb="7">
      <t>ヒン</t>
    </rPh>
    <rPh sb="8" eb="10">
      <t>シヨウ</t>
    </rPh>
    <phoneticPr fontId="1"/>
  </si>
  <si>
    <t>適切に接続されている</t>
    <rPh sb="0" eb="2">
      <t>テキセツ</t>
    </rPh>
    <rPh sb="3" eb="5">
      <t>セツゾク</t>
    </rPh>
    <phoneticPr fontId="1"/>
  </si>
  <si>
    <t>吐水口と越流面等との位置関係が適正に確保されている</t>
    <rPh sb="0" eb="3">
      <t>トスイコウ</t>
    </rPh>
    <rPh sb="4" eb="7">
      <t>エツリュウメン</t>
    </rPh>
    <rPh sb="7" eb="8">
      <t>ナド</t>
    </rPh>
    <rPh sb="10" eb="12">
      <t>イチ</t>
    </rPh>
    <rPh sb="12" eb="14">
      <t>カンケイ</t>
    </rPh>
    <rPh sb="15" eb="17">
      <t>テキセイ</t>
    </rPh>
    <rPh sb="18" eb="20">
      <t>カクホ</t>
    </rPh>
    <phoneticPr fontId="1"/>
  </si>
  <si>
    <t>通水後、各給水用具からの放流水が、水道メーターを経由している。また給水装置からの吐出量、作動状態が適切である</t>
    <rPh sb="0" eb="2">
      <t>ツウスイ</t>
    </rPh>
    <rPh sb="2" eb="3">
      <t>ゴ</t>
    </rPh>
    <rPh sb="4" eb="5">
      <t>カク</t>
    </rPh>
    <rPh sb="5" eb="7">
      <t>キュウスイ</t>
    </rPh>
    <rPh sb="7" eb="9">
      <t>ヨウグ</t>
    </rPh>
    <rPh sb="12" eb="15">
      <t>ホウリュウスイ</t>
    </rPh>
    <rPh sb="17" eb="19">
      <t>スイドウ</t>
    </rPh>
    <rPh sb="24" eb="26">
      <t>ケイユ</t>
    </rPh>
    <rPh sb="33" eb="37">
      <t>キュウスイソウチ</t>
    </rPh>
    <rPh sb="40" eb="42">
      <t>トシュツ</t>
    </rPh>
    <rPh sb="42" eb="43">
      <t>リョウ</t>
    </rPh>
    <rPh sb="44" eb="46">
      <t>サドウ</t>
    </rPh>
    <rPh sb="46" eb="48">
      <t>ジョウタイ</t>
    </rPh>
    <rPh sb="49" eb="51">
      <t>テキセツ</t>
    </rPh>
    <phoneticPr fontId="1"/>
  </si>
  <si>
    <t>一定の水圧による耐圧試験(1.75㎫1分間)で漏水及び抜け等がない</t>
    <rPh sb="0" eb="2">
      <t>イッテイ</t>
    </rPh>
    <rPh sb="3" eb="5">
      <t>スイアツ</t>
    </rPh>
    <rPh sb="8" eb="10">
      <t>タイアツ</t>
    </rPh>
    <rPh sb="10" eb="12">
      <t>シケン</t>
    </rPh>
    <rPh sb="19" eb="21">
      <t>フンカン</t>
    </rPh>
    <rPh sb="23" eb="25">
      <t>ロウスイ</t>
    </rPh>
    <rPh sb="25" eb="26">
      <t>オヨ</t>
    </rPh>
    <rPh sb="27" eb="28">
      <t>ヌ</t>
    </rPh>
    <rPh sb="29" eb="30">
      <t>トウ</t>
    </rPh>
    <phoneticPr fontId="1"/>
  </si>
  <si>
    <t>残留塩素を確認した</t>
    <rPh sb="0" eb="2">
      <t>ザンリュウ</t>
    </rPh>
    <rPh sb="2" eb="4">
      <t>エンソ</t>
    </rPh>
    <rPh sb="5" eb="7">
      <t>カクニン</t>
    </rPh>
    <phoneticPr fontId="1"/>
  </si>
  <si>
    <t>※確認実施、結果欄に☑/○等を記入してください。(該当項目のみ)</t>
    <rPh sb="1" eb="3">
      <t>カクニン</t>
    </rPh>
    <rPh sb="3" eb="5">
      <t>ジッシ</t>
    </rPh>
    <rPh sb="6" eb="8">
      <t>ケッカ</t>
    </rPh>
    <rPh sb="8" eb="9">
      <t>ラン</t>
    </rPh>
    <rPh sb="13" eb="14">
      <t>トウ</t>
    </rPh>
    <rPh sb="15" eb="17">
      <t>キニュウ</t>
    </rPh>
    <rPh sb="25" eb="27">
      <t>ガイトウ</t>
    </rPh>
    <rPh sb="27" eb="29">
      <t>コウモク</t>
    </rPh>
    <phoneticPr fontId="1"/>
  </si>
  <si>
    <t>⑴水道メーター
(メーター用止水栓)</t>
    <rPh sb="1" eb="3">
      <t>スイドウ</t>
    </rPh>
    <rPh sb="13" eb="14">
      <t>ヨウ</t>
    </rPh>
    <rPh sb="14" eb="17">
      <t>シスイセン</t>
    </rPh>
    <phoneticPr fontId="1"/>
  </si>
  <si>
    <t>⑵埋設深さ</t>
    <rPh sb="1" eb="3">
      <t>マイセツ</t>
    </rPh>
    <rPh sb="3" eb="4">
      <t>フカ</t>
    </rPh>
    <phoneticPr fontId="1"/>
  </si>
  <si>
    <t>⑶管延長</t>
    <rPh sb="1" eb="2">
      <t>カン</t>
    </rPh>
    <rPh sb="2" eb="4">
      <t>エンチョウ</t>
    </rPh>
    <phoneticPr fontId="1"/>
  </si>
  <si>
    <t>⑷仕切弁筐、ます類</t>
    <rPh sb="1" eb="4">
      <t>シキリベン</t>
    </rPh>
    <rPh sb="4" eb="5">
      <t>ガタミ</t>
    </rPh>
    <rPh sb="8" eb="9">
      <t>ルイ</t>
    </rPh>
    <phoneticPr fontId="1"/>
  </si>
  <si>
    <t>⑴布設、設置</t>
    <rPh sb="1" eb="3">
      <t>フセツ</t>
    </rPh>
    <rPh sb="4" eb="6">
      <t>セッチ</t>
    </rPh>
    <phoneticPr fontId="1"/>
  </si>
  <si>
    <t>⑵接　合</t>
    <rPh sb="1" eb="2">
      <t>セッ</t>
    </rPh>
    <rPh sb="3" eb="4">
      <t>ゴウ</t>
    </rPh>
    <phoneticPr fontId="1"/>
  </si>
  <si>
    <t>⑶管　種</t>
    <rPh sb="1" eb="2">
      <t>カン</t>
    </rPh>
    <rPh sb="3" eb="4">
      <t>シュ</t>
    </rPh>
    <phoneticPr fontId="1"/>
  </si>
  <si>
    <t>⑴給水装置</t>
    <rPh sb="1" eb="5">
      <t>キュウスイソウチ</t>
    </rPh>
    <phoneticPr fontId="1"/>
  </si>
  <si>
    <t>⑵接　続</t>
    <rPh sb="1" eb="2">
      <t>セッ</t>
    </rPh>
    <rPh sb="3" eb="4">
      <t>ゾク</t>
    </rPh>
    <phoneticPr fontId="1"/>
  </si>
  <si>
    <t>⑴吐水口空間の確保</t>
    <rPh sb="1" eb="6">
      <t>トスイコウクウカン</t>
    </rPh>
    <rPh sb="7" eb="9">
      <t>カクホ</t>
    </rPh>
    <phoneticPr fontId="1"/>
  </si>
  <si>
    <t>機能検査</t>
    <rPh sb="0" eb="2">
      <t>キノウ</t>
    </rPh>
    <rPh sb="2" eb="4">
      <t>ケンサ</t>
    </rPh>
    <phoneticPr fontId="1"/>
  </si>
  <si>
    <t>耐圧試験</t>
    <rPh sb="0" eb="2">
      <t>タイアツ</t>
    </rPh>
    <rPh sb="2" eb="4">
      <t>シケン</t>
    </rPh>
    <phoneticPr fontId="1"/>
  </si>
  <si>
    <t>水質確認</t>
    <rPh sb="0" eb="2">
      <t>スイシツ</t>
    </rPh>
    <rPh sb="2" eb="4">
      <t>カクニン</t>
    </rPh>
    <phoneticPr fontId="1"/>
  </si>
  <si>
    <t>１屋外</t>
    <rPh sb="1" eb="3">
      <t>オクガイ</t>
    </rPh>
    <phoneticPr fontId="1"/>
  </si>
  <si>
    <t>２配管等</t>
    <rPh sb="1" eb="3">
      <t>ハイカン</t>
    </rPh>
    <rPh sb="3" eb="4">
      <t>トウ</t>
    </rPh>
    <phoneticPr fontId="1"/>
  </si>
  <si>
    <t>３給水</t>
    <rPh sb="1" eb="3">
      <t>キュウスイ</t>
    </rPh>
    <phoneticPr fontId="1"/>
  </si>
  <si>
    <t>４受水槽</t>
    <rPh sb="1" eb="4">
      <t>ジュスイソウ</t>
    </rPh>
    <phoneticPr fontId="1"/>
  </si>
  <si>
    <t>給水装置工事主任技術者　氏名</t>
    <rPh sb="0" eb="4">
      <t>キュウスイソウチ</t>
    </rPh>
    <rPh sb="4" eb="6">
      <t>コウジ</t>
    </rPh>
    <rPh sb="6" eb="8">
      <t>シュニン</t>
    </rPh>
    <rPh sb="8" eb="11">
      <t>ギジュツシャ</t>
    </rPh>
    <rPh sb="12" eb="14">
      <t>シメイ</t>
    </rPh>
    <phoneticPr fontId="1"/>
  </si>
  <si>
    <t>良</t>
    <rPh sb="0" eb="1">
      <t>リョウ</t>
    </rPh>
    <phoneticPr fontId="1"/>
  </si>
  <si>
    <t>否</t>
    <rPh sb="0" eb="1">
      <t>イナ</t>
    </rPh>
    <phoneticPr fontId="1"/>
  </si>
  <si>
    <t>年　　月　　日</t>
    <rPh sb="0" eb="1">
      <t>ネン</t>
    </rPh>
    <rPh sb="3" eb="4">
      <t>ツキ</t>
    </rPh>
    <rPh sb="6" eb="7">
      <t>ヒ</t>
    </rPh>
    <phoneticPr fontId="1"/>
  </si>
  <si>
    <t>3.トラップます</t>
    <phoneticPr fontId="1"/>
  </si>
  <si>
    <t>排水装置工事主任技術者　氏名</t>
    <rPh sb="0" eb="2">
      <t>ハイスイ</t>
    </rPh>
    <rPh sb="2" eb="4">
      <t>ソウチ</t>
    </rPh>
    <rPh sb="4" eb="6">
      <t>コウジ</t>
    </rPh>
    <rPh sb="6" eb="8">
      <t>シュニン</t>
    </rPh>
    <rPh sb="8" eb="11">
      <t>ギジュツシャ</t>
    </rPh>
    <rPh sb="12" eb="14">
      <t>シメイ</t>
    </rPh>
    <phoneticPr fontId="1"/>
  </si>
  <si>
    <t>⑴　竣工図との整合</t>
    <rPh sb="2" eb="4">
      <t>シュンコウ</t>
    </rPh>
    <rPh sb="4" eb="5">
      <t>ズ</t>
    </rPh>
    <rPh sb="7" eb="9">
      <t>セイゴウ</t>
    </rPh>
    <phoneticPr fontId="1"/>
  </si>
  <si>
    <t>⑵　配管経路</t>
    <rPh sb="2" eb="6">
      <t>ハイカンケイロ</t>
    </rPh>
    <phoneticPr fontId="1"/>
  </si>
  <si>
    <t>⑶　ますの設置、高さ、勾配</t>
    <rPh sb="5" eb="7">
      <t>セッチ</t>
    </rPh>
    <rPh sb="8" eb="9">
      <t>タカ</t>
    </rPh>
    <rPh sb="11" eb="13">
      <t>コウバイ</t>
    </rPh>
    <phoneticPr fontId="1"/>
  </si>
  <si>
    <t>⑷　管路延長</t>
    <rPh sb="2" eb="4">
      <t>カンロ</t>
    </rPh>
    <rPh sb="4" eb="6">
      <t>エンチョウ</t>
    </rPh>
    <phoneticPr fontId="1"/>
  </si>
  <si>
    <t>⑸　管内状況(排水の滞留の有無等)</t>
    <rPh sb="2" eb="4">
      <t>カンナイ</t>
    </rPh>
    <rPh sb="4" eb="6">
      <t>ジョウキョウ</t>
    </rPh>
    <rPh sb="7" eb="9">
      <t>ハイスイ</t>
    </rPh>
    <rPh sb="10" eb="12">
      <t>タイリュウ</t>
    </rPh>
    <rPh sb="13" eb="15">
      <t>ウム</t>
    </rPh>
    <rPh sb="15" eb="16">
      <t>トウ</t>
    </rPh>
    <phoneticPr fontId="1"/>
  </si>
  <si>
    <t>⑹　蛇行、破損状況</t>
    <rPh sb="2" eb="4">
      <t>ダコウ</t>
    </rPh>
    <rPh sb="5" eb="7">
      <t>ハソン</t>
    </rPh>
    <rPh sb="7" eb="9">
      <t>ジョウキョウ</t>
    </rPh>
    <phoneticPr fontId="1"/>
  </si>
  <si>
    <t>⑺　目視による排水設備状況</t>
    <rPh sb="2" eb="4">
      <t>モクシ</t>
    </rPh>
    <rPh sb="7" eb="9">
      <t>ハイスイ</t>
    </rPh>
    <rPh sb="9" eb="11">
      <t>セツビ</t>
    </rPh>
    <rPh sb="11" eb="13">
      <t>ジョウキョウ</t>
    </rPh>
    <phoneticPr fontId="1"/>
  </si>
  <si>
    <t>⑴　設置の状況</t>
    <rPh sb="2" eb="4">
      <t>セッチ</t>
    </rPh>
    <rPh sb="5" eb="7">
      <t>ジョウキョウ</t>
    </rPh>
    <phoneticPr fontId="1"/>
  </si>
  <si>
    <t>⑵　破損、傾き</t>
    <rPh sb="2" eb="4">
      <t>ハソン</t>
    </rPh>
    <rPh sb="5" eb="6">
      <t>カタム</t>
    </rPh>
    <phoneticPr fontId="1"/>
  </si>
  <si>
    <t>⑴　設置の状態</t>
    <rPh sb="2" eb="4">
      <t>セッチ</t>
    </rPh>
    <rPh sb="5" eb="7">
      <t>ジョウタイ</t>
    </rPh>
    <phoneticPr fontId="1"/>
  </si>
  <si>
    <t>⑵　目皿の状況(取手の長さ、接続具合等)</t>
    <rPh sb="2" eb="4">
      <t>メザラ</t>
    </rPh>
    <rPh sb="5" eb="7">
      <t>ジョウキョウ</t>
    </rPh>
    <rPh sb="8" eb="10">
      <t>トリデ</t>
    </rPh>
    <rPh sb="11" eb="12">
      <t>ナガ</t>
    </rPh>
    <rPh sb="14" eb="16">
      <t>セツゾク</t>
    </rPh>
    <rPh sb="16" eb="18">
      <t>グアイ</t>
    </rPh>
    <rPh sb="18" eb="19">
      <t>ナド</t>
    </rPh>
    <phoneticPr fontId="1"/>
  </si>
  <si>
    <t>⑶　流入管の管末処理</t>
    <rPh sb="2" eb="4">
      <t>リュウニュウ</t>
    </rPh>
    <rPh sb="4" eb="5">
      <t>カン</t>
    </rPh>
    <rPh sb="6" eb="8">
      <t>カンマツ</t>
    </rPh>
    <rPh sb="8" eb="10">
      <t>ショリ</t>
    </rPh>
    <phoneticPr fontId="1"/>
  </si>
  <si>
    <t>⑷　２重トラップ対策</t>
    <rPh sb="3" eb="4">
      <t>ジュウ</t>
    </rPh>
    <rPh sb="8" eb="10">
      <t>タイサク</t>
    </rPh>
    <phoneticPr fontId="1"/>
  </si>
  <si>
    <t>⑴　管種、管径</t>
    <rPh sb="2" eb="4">
      <t>カンシュ</t>
    </rPh>
    <rPh sb="5" eb="7">
      <t>カンケイ</t>
    </rPh>
    <phoneticPr fontId="1"/>
  </si>
  <si>
    <t>⑵　規定勾配の確保</t>
    <rPh sb="2" eb="4">
      <t>キテイ</t>
    </rPh>
    <rPh sb="4" eb="6">
      <t>コウバイ</t>
    </rPh>
    <rPh sb="7" eb="9">
      <t>カクホ</t>
    </rPh>
    <phoneticPr fontId="1"/>
  </si>
  <si>
    <t>⑶　雑排水と汚水の系統分離</t>
    <rPh sb="2" eb="5">
      <t>ザッパイスイ</t>
    </rPh>
    <rPh sb="6" eb="8">
      <t>オスイ</t>
    </rPh>
    <rPh sb="9" eb="11">
      <t>ケイトウ</t>
    </rPh>
    <rPh sb="11" eb="13">
      <t>ブンリ</t>
    </rPh>
    <phoneticPr fontId="1"/>
  </si>
  <si>
    <t>⑷　屋内排水系統の維持管理</t>
    <rPh sb="2" eb="4">
      <t>オクナイ</t>
    </rPh>
    <rPh sb="4" eb="6">
      <t>ハイスイ</t>
    </rPh>
    <rPh sb="6" eb="8">
      <t>ケイトウ</t>
    </rPh>
    <rPh sb="9" eb="11">
      <t>イジ</t>
    </rPh>
    <rPh sb="11" eb="13">
      <t>カンリ</t>
    </rPh>
    <phoneticPr fontId="1"/>
  </si>
  <si>
    <t>⑸　枝配管の継手</t>
    <rPh sb="2" eb="3">
      <t>エダ</t>
    </rPh>
    <rPh sb="3" eb="5">
      <t>ハイカン</t>
    </rPh>
    <rPh sb="6" eb="7">
      <t>ツギ</t>
    </rPh>
    <rPh sb="7" eb="8">
      <t>テ</t>
    </rPh>
    <phoneticPr fontId="1"/>
  </si>
  <si>
    <t>⑹　土被り確保状況</t>
    <rPh sb="2" eb="4">
      <t>ドカブ</t>
    </rPh>
    <rPh sb="5" eb="7">
      <t>カクホ</t>
    </rPh>
    <rPh sb="7" eb="9">
      <t>ジョウキョウ</t>
    </rPh>
    <phoneticPr fontId="1"/>
  </si>
  <si>
    <t>⑺　埋戻し後の状況</t>
    <rPh sb="2" eb="4">
      <t>ウメモド</t>
    </rPh>
    <rPh sb="5" eb="6">
      <t>ゴ</t>
    </rPh>
    <rPh sb="7" eb="9">
      <t>ジョウキョウ</t>
    </rPh>
    <phoneticPr fontId="1"/>
  </si>
  <si>
    <t>⑴　雨水系統との分離</t>
    <rPh sb="2" eb="4">
      <t>ウスイ</t>
    </rPh>
    <rPh sb="4" eb="6">
      <t>ケイトウ</t>
    </rPh>
    <rPh sb="8" eb="10">
      <t>ブンリ</t>
    </rPh>
    <phoneticPr fontId="1"/>
  </si>
  <si>
    <t>⑵　屋外洗い場の対策</t>
    <rPh sb="2" eb="4">
      <t>オクガイ</t>
    </rPh>
    <rPh sb="4" eb="5">
      <t>アラ</t>
    </rPh>
    <rPh sb="6" eb="7">
      <t>バ</t>
    </rPh>
    <rPh sb="8" eb="10">
      <t>タイサク</t>
    </rPh>
    <phoneticPr fontId="1"/>
  </si>
  <si>
    <t>⑶　露出管の防護措置</t>
    <rPh sb="2" eb="4">
      <t>ロシュツ</t>
    </rPh>
    <rPh sb="4" eb="5">
      <t>カン</t>
    </rPh>
    <rPh sb="6" eb="8">
      <t>ボウゴ</t>
    </rPh>
    <rPh sb="8" eb="10">
      <t>ソチ</t>
    </rPh>
    <phoneticPr fontId="1"/>
  </si>
  <si>
    <t>⑷　阻集器の設置状態</t>
    <rPh sb="2" eb="5">
      <t>ソシュウキ</t>
    </rPh>
    <rPh sb="6" eb="8">
      <t>セッチ</t>
    </rPh>
    <rPh sb="8" eb="10">
      <t>ジョウタイ</t>
    </rPh>
    <phoneticPr fontId="1"/>
  </si>
  <si>
    <t>⑸　ドレーン管等の接続</t>
    <rPh sb="6" eb="7">
      <t>カン</t>
    </rPh>
    <rPh sb="7" eb="8">
      <t>トウ</t>
    </rPh>
    <rPh sb="9" eb="11">
      <t>セツゾク</t>
    </rPh>
    <phoneticPr fontId="1"/>
  </si>
  <si>
    <t>⑹　屋内排水設備の設置状態</t>
    <rPh sb="2" eb="6">
      <t>オクナイハイスイ</t>
    </rPh>
    <rPh sb="6" eb="8">
      <t>セツビ</t>
    </rPh>
    <rPh sb="9" eb="11">
      <t>セッチ</t>
    </rPh>
    <rPh sb="11" eb="13">
      <t>ジョウタイ</t>
    </rPh>
    <phoneticPr fontId="1"/>
  </si>
  <si>
    <t>⑺　便器の形式、取付状態</t>
    <rPh sb="2" eb="4">
      <t>ベンキ</t>
    </rPh>
    <rPh sb="5" eb="7">
      <t>ケイシキ</t>
    </rPh>
    <rPh sb="8" eb="10">
      <t>トリツケ</t>
    </rPh>
    <rPh sb="10" eb="12">
      <t>ジョウタイ</t>
    </rPh>
    <phoneticPr fontId="1"/>
  </si>
  <si>
    <t>⑻　使用水源の系統確認</t>
    <rPh sb="2" eb="4">
      <t>シヨウ</t>
    </rPh>
    <rPh sb="4" eb="6">
      <t>スイゲン</t>
    </rPh>
    <rPh sb="7" eb="9">
      <t>ケイトウ</t>
    </rPh>
    <rPh sb="9" eb="11">
      <t>カクニン</t>
    </rPh>
    <phoneticPr fontId="1"/>
  </si>
  <si>
    <t>⑴　計画確認申請書の許可の有無</t>
    <rPh sb="2" eb="4">
      <t>ケイカク</t>
    </rPh>
    <rPh sb="4" eb="6">
      <t>カクニン</t>
    </rPh>
    <rPh sb="6" eb="8">
      <t>シンセイ</t>
    </rPh>
    <rPh sb="8" eb="9">
      <t>ショ</t>
    </rPh>
    <rPh sb="10" eb="12">
      <t>キョカ</t>
    </rPh>
    <rPh sb="13" eb="15">
      <t>ウム</t>
    </rPh>
    <phoneticPr fontId="1"/>
  </si>
  <si>
    <t>1.配管</t>
    <rPh sb="2" eb="4">
      <t>ハイカン</t>
    </rPh>
    <phoneticPr fontId="1"/>
  </si>
  <si>
    <t>2.ます</t>
    <phoneticPr fontId="1"/>
  </si>
  <si>
    <t>4.管布設</t>
    <rPh sb="2" eb="5">
      <t>カンフセツ</t>
    </rPh>
    <phoneticPr fontId="1"/>
  </si>
  <si>
    <t>5.その他</t>
    <rPh sb="4" eb="5">
      <t>タ</t>
    </rPh>
    <phoneticPr fontId="1"/>
  </si>
  <si>
    <t>6.届出書関係</t>
    <rPh sb="2" eb="5">
      <t>トドケデショ</t>
    </rPh>
    <rPh sb="5" eb="7">
      <t>カンケイ</t>
    </rPh>
    <phoneticPr fontId="1"/>
  </si>
  <si>
    <t>申請者の住所（住民票上）</t>
    <rPh sb="0" eb="3">
      <t>シンセイシャ</t>
    </rPh>
    <rPh sb="4" eb="6">
      <t>ジュウショ</t>
    </rPh>
    <phoneticPr fontId="1"/>
  </si>
  <si>
    <t>1-1-3</t>
    <phoneticPr fontId="1"/>
  </si>
  <si>
    <t>⑪(排水)材料一覧表　⑫使用同意書　⑬同時(完了前)申請誓約書
⑭(給水)自主検査確認書　⑮(排水)自主検査確認書</t>
    <rPh sb="34" eb="36">
      <t>キュウスイ</t>
    </rPh>
    <rPh sb="37" eb="39">
      <t>ジシュ</t>
    </rPh>
    <rPh sb="39" eb="41">
      <t>ケンサ</t>
    </rPh>
    <rPh sb="41" eb="44">
      <t>カクニンショ</t>
    </rPh>
    <rPh sb="47" eb="49">
      <t>ハイスイ</t>
    </rPh>
    <rPh sb="50" eb="57">
      <t>ジシュケンサカクニンショ</t>
    </rPh>
    <phoneticPr fontId="1"/>
  </si>
  <si>
    <t>⑦所有者変更・廃栓・水栓情報変更申請
⑧工事内容説明及び確約書　⑨誓約書　⑩(給水)材料一覧表</t>
    <rPh sb="20" eb="27">
      <t>コウジナイヨウセツメイオヨ</t>
    </rPh>
    <rPh sb="28" eb="31">
      <t>カクヤクショ</t>
    </rPh>
    <rPh sb="33" eb="36">
      <t>セイヤクショ</t>
    </rPh>
    <rPh sb="39" eb="41">
      <t>キュウスイ</t>
    </rPh>
    <rPh sb="42" eb="44">
      <t>ザイリョウ</t>
    </rPh>
    <rPh sb="44" eb="46">
      <t>イチラン</t>
    </rPh>
    <rPh sb="46" eb="47">
      <t>ヒョウ</t>
    </rPh>
    <phoneticPr fontId="1"/>
  </si>
  <si>
    <t>　松本市水道事業給水条例施行規程第12条第2項・松本市下水道条例第14条第2項の規定</t>
    <rPh sb="1" eb="4">
      <t>マツモトシ</t>
    </rPh>
    <rPh sb="4" eb="6">
      <t>スイドウ</t>
    </rPh>
    <rPh sb="6" eb="8">
      <t>ジギョウ</t>
    </rPh>
    <rPh sb="8" eb="10">
      <t>キュウスイ</t>
    </rPh>
    <rPh sb="10" eb="12">
      <t>ジョウレイ</t>
    </rPh>
    <rPh sb="12" eb="14">
      <t>セコウ</t>
    </rPh>
    <rPh sb="14" eb="16">
      <t>キテイ</t>
    </rPh>
    <rPh sb="16" eb="17">
      <t>ダイ</t>
    </rPh>
    <rPh sb="19" eb="20">
      <t>ジョウ</t>
    </rPh>
    <rPh sb="20" eb="21">
      <t>ダイ</t>
    </rPh>
    <rPh sb="22" eb="23">
      <t>コウ</t>
    </rPh>
    <rPh sb="24" eb="27">
      <t>マツモトシ</t>
    </rPh>
    <rPh sb="27" eb="30">
      <t>ゲスイドウ</t>
    </rPh>
    <rPh sb="30" eb="32">
      <t>ジョウレイ</t>
    </rPh>
    <rPh sb="32" eb="33">
      <t>ダイ</t>
    </rPh>
    <rPh sb="35" eb="36">
      <t>ジョウ</t>
    </rPh>
    <rPh sb="36" eb="37">
      <t>ダイ</t>
    </rPh>
    <rPh sb="38" eb="39">
      <t>コウ</t>
    </rPh>
    <phoneticPr fontId="1"/>
  </si>
  <si>
    <t>により、検査済証を交付してよろしいでしょうか。</t>
    <rPh sb="4" eb="6">
      <t>ケンサ</t>
    </rPh>
    <rPh sb="6" eb="7">
      <t>スミ</t>
    </rPh>
    <rPh sb="7" eb="8">
      <t>ショウ</t>
    </rPh>
    <rPh sb="9" eb="11">
      <t>コウフ</t>
    </rPh>
    <phoneticPr fontId="1"/>
  </si>
  <si>
    <t>棟・部屋
区画番号</t>
    <rPh sb="0" eb="1">
      <t>トウ</t>
    </rPh>
    <rPh sb="2" eb="4">
      <t>ヘヤ</t>
    </rPh>
    <rPh sb="5" eb="7">
      <t>クカク</t>
    </rPh>
    <rPh sb="7" eb="9">
      <t>バンゴウ</t>
    </rPh>
    <phoneticPr fontId="1"/>
  </si>
  <si>
    <t>給水関連</t>
    <rPh sb="0" eb="2">
      <t>キュウスイ</t>
    </rPh>
    <rPh sb="2" eb="4">
      <t>カンレン</t>
    </rPh>
    <phoneticPr fontId="1"/>
  </si>
  <si>
    <t>排水関連</t>
    <rPh sb="0" eb="2">
      <t>ハイスイ</t>
    </rPh>
    <rPh sb="2" eb="4">
      <t>カンレン</t>
    </rPh>
    <phoneticPr fontId="1"/>
  </si>
  <si>
    <t>共通項目</t>
    <rPh sb="0" eb="2">
      <t>キョウツウ</t>
    </rPh>
    <rPh sb="2" eb="4">
      <t>コウモク</t>
    </rPh>
    <phoneticPr fontId="1"/>
  </si>
  <si>
    <t>5</t>
    <phoneticPr fontId="1"/>
  </si>
  <si>
    <t>使用用途ほか</t>
    <rPh sb="0" eb="2">
      <t>シヨウ</t>
    </rPh>
    <rPh sb="2" eb="4">
      <t>ヨウト</t>
    </rPh>
    <phoneticPr fontId="1"/>
  </si>
  <si>
    <t>建物名称や区画番号など</t>
    <rPh sb="0" eb="2">
      <t>タテモノ</t>
    </rPh>
    <rPh sb="2" eb="4">
      <t>メイショウ</t>
    </rPh>
    <rPh sb="5" eb="7">
      <t>クカク</t>
    </rPh>
    <rPh sb="7" eb="9">
      <t>バンゴウ</t>
    </rPh>
    <phoneticPr fontId="1"/>
  </si>
  <si>
    <t>○○アパート/区画X</t>
    <rPh sb="7" eb="9">
      <t>クカク</t>
    </rPh>
    <phoneticPr fontId="1"/>
  </si>
  <si>
    <t>（土地・分岐）使用同意書</t>
    <rPh sb="1" eb="3">
      <t>トチ</t>
    </rPh>
    <rPh sb="4" eb="6">
      <t>ブンキ</t>
    </rPh>
    <rPh sb="7" eb="9">
      <t>シヨウ</t>
    </rPh>
    <rPh sb="9" eb="12">
      <t>ドウイショ</t>
    </rPh>
    <phoneticPr fontId="1"/>
  </si>
  <si>
    <t>郵便番号(○○○－○○○○)</t>
    <rPh sb="0" eb="4">
      <t>ユウビンバンゴウ</t>
    </rPh>
    <phoneticPr fontId="1"/>
  </si>
  <si>
    <t>お名前
（法人ならば社名・肩書も記入）</t>
    <rPh sb="1" eb="3">
      <t>ナマエ</t>
    </rPh>
    <rPh sb="5" eb="7">
      <t>ホウジン</t>
    </rPh>
    <rPh sb="10" eb="12">
      <t>シャメイ</t>
    </rPh>
    <rPh sb="13" eb="15">
      <t>カタガキ</t>
    </rPh>
    <rPh sb="16" eb="18">
      <t>キニュウ</t>
    </rPh>
    <phoneticPr fontId="1"/>
  </si>
  <si>
    <t>▼選んでください</t>
    <rPh sb="1" eb="2">
      <t>エラ</t>
    </rPh>
    <phoneticPr fontId="1"/>
  </si>
  <si>
    <t>地名(松本市～“○○ △丁目”)</t>
    <rPh sb="0" eb="2">
      <t>チメイ</t>
    </rPh>
    <rPh sb="3" eb="5">
      <t>マツモト</t>
    </rPh>
    <rPh sb="5" eb="6">
      <t>シ</t>
    </rPh>
    <phoneticPr fontId="1"/>
  </si>
  <si>
    <t>装置所有者の住民票上の住所</t>
    <rPh sb="0" eb="2">
      <t>ソウチ</t>
    </rPh>
    <rPh sb="2" eb="5">
      <t>ショユウシャ</t>
    </rPh>
    <rPh sb="6" eb="9">
      <t>ジュウミンヒョウ</t>
    </rPh>
    <rPh sb="9" eb="10">
      <t>ジョウ</t>
    </rPh>
    <rPh sb="11" eb="13">
      <t>ジュウショ</t>
    </rPh>
    <phoneticPr fontId="1"/>
  </si>
  <si>
    <t>選択（複数ある場合は追加入力）</t>
    <rPh sb="0" eb="2">
      <t>センタク</t>
    </rPh>
    <rPh sb="3" eb="5">
      <t>フクスウ</t>
    </rPh>
    <rPh sb="7" eb="9">
      <t>バアイ</t>
    </rPh>
    <rPh sb="10" eb="12">
      <t>ツイカ</t>
    </rPh>
    <rPh sb="12" eb="14">
      <t>ニュウリョク</t>
    </rPh>
    <phoneticPr fontId="1"/>
  </si>
  <si>
    <t>口径を「数字のみ」入力</t>
    <rPh sb="0" eb="2">
      <t>コウケイ</t>
    </rPh>
    <rPh sb="4" eb="6">
      <t>スウジ</t>
    </rPh>
    <rPh sb="9" eb="11">
      <t>ニュウリョク</t>
    </rPh>
    <phoneticPr fontId="1"/>
  </si>
  <si>
    <t>件数を「数字のみ」入力</t>
    <rPh sb="0" eb="2">
      <t>ケンスウ</t>
    </rPh>
    <rPh sb="4" eb="6">
      <t>スウジ</t>
    </rPh>
    <rPh sb="9" eb="11">
      <t>ニュウリョク</t>
    </rPh>
    <phoneticPr fontId="1"/>
  </si>
  <si>
    <t>変更前の口径を「数字のみ」入力</t>
    <rPh sb="0" eb="2">
      <t>ヘンコウ</t>
    </rPh>
    <rPh sb="2" eb="3">
      <t>マエ</t>
    </rPh>
    <rPh sb="4" eb="6">
      <t>コウケイ</t>
    </rPh>
    <phoneticPr fontId="1"/>
  </si>
  <si>
    <t>変更後の口径を「数字のみ」入力</t>
    <rPh sb="0" eb="2">
      <t>ヘンコウ</t>
    </rPh>
    <rPh sb="2" eb="3">
      <t>ゴ</t>
    </rPh>
    <rPh sb="4" eb="6">
      <t>コウケイ</t>
    </rPh>
    <phoneticPr fontId="1"/>
  </si>
  <si>
    <t>選択（複数ある場合は
以下に追加入力）</t>
    <rPh sb="0" eb="2">
      <t>センタク</t>
    </rPh>
    <rPh sb="3" eb="5">
      <t>フクスウ</t>
    </rPh>
    <rPh sb="7" eb="9">
      <t>バアイ</t>
    </rPh>
    <rPh sb="11" eb="13">
      <t>イカ</t>
    </rPh>
    <rPh sb="14" eb="16">
      <t>ツイカ</t>
    </rPh>
    <rPh sb="16" eb="18">
      <t>ニュウリョク</t>
    </rPh>
    <phoneticPr fontId="1"/>
  </si>
  <si>
    <t>選択（※複数ある場合は
以下に追加入力）</t>
    <rPh sb="0" eb="2">
      <t>センタク</t>
    </rPh>
    <rPh sb="4" eb="6">
      <t>フクスウ</t>
    </rPh>
    <rPh sb="8" eb="10">
      <t>バアイ</t>
    </rPh>
    <rPh sb="12" eb="14">
      <t>イカ</t>
    </rPh>
    <rPh sb="15" eb="17">
      <t>ツイカ</t>
    </rPh>
    <rPh sb="17" eb="19">
      <t>ニュウリョク</t>
    </rPh>
    <phoneticPr fontId="1"/>
  </si>
  <si>
    <t>会社名の正式名称</t>
    <rPh sb="0" eb="2">
      <t>カイシャ</t>
    </rPh>
    <rPh sb="2" eb="3">
      <t>メイ</t>
    </rPh>
    <rPh sb="4" eb="6">
      <t>セイシキ</t>
    </rPh>
    <rPh sb="6" eb="8">
      <t>メイショウ</t>
    </rPh>
    <phoneticPr fontId="1"/>
  </si>
  <si>
    <t>株式会社○○○○</t>
    <rPh sb="0" eb="4">
      <t>カブシキガイシャ</t>
    </rPh>
    <phoneticPr fontId="1"/>
  </si>
  <si>
    <t>概要</t>
    <rPh sb="0" eb="2">
      <t>ガイヨウ</t>
    </rPh>
    <phoneticPr fontId="1"/>
  </si>
  <si>
    <t>３けた業者コード(局指定のもの)</t>
    <rPh sb="3" eb="5">
      <t>ギョウシャ</t>
    </rPh>
    <rPh sb="9" eb="10">
      <t>キョク</t>
    </rPh>
    <rPh sb="10" eb="12">
      <t>シテイ</t>
    </rPh>
    <phoneticPr fontId="1"/>
  </si>
  <si>
    <t>水道局への提出日(年月日)</t>
    <rPh sb="0" eb="3">
      <t>スイドウキョク</t>
    </rPh>
    <rPh sb="5" eb="7">
      <t>テイシュツ</t>
    </rPh>
    <rPh sb="7" eb="8">
      <t>ビ</t>
    </rPh>
    <phoneticPr fontId="1"/>
  </si>
  <si>
    <t>工事・水栓情報</t>
    <rPh sb="0" eb="2">
      <t>コウジ</t>
    </rPh>
    <rPh sb="3" eb="7">
      <t>スイセンジョウホウ</t>
    </rPh>
    <phoneticPr fontId="1"/>
  </si>
  <si>
    <t>2行目…</t>
    <rPh sb="1" eb="3">
      <t>ギョウメ</t>
    </rPh>
    <phoneticPr fontId="1"/>
  </si>
  <si>
    <r>
      <t>「権利」口径を</t>
    </r>
    <r>
      <rPr>
        <b/>
        <sz val="11"/>
        <color theme="1"/>
        <rFont val="ＭＳ Ｐゴシック"/>
        <family val="3"/>
        <charset val="128"/>
      </rPr>
      <t>数字のみ</t>
    </r>
    <r>
      <rPr>
        <sz val="11"/>
        <color theme="1"/>
        <rFont val="ＭＳ Ｐゴシック"/>
        <family val="3"/>
        <charset val="128"/>
      </rPr>
      <t>入力</t>
    </r>
    <rPh sb="1" eb="3">
      <t>ケンリ</t>
    </rPh>
    <rPh sb="4" eb="6">
      <t>コウケイ</t>
    </rPh>
    <rPh sb="7" eb="9">
      <t>スウジ</t>
    </rPh>
    <rPh sb="11" eb="13">
      <t>ニュウリョク</t>
    </rPh>
    <phoneticPr fontId="1"/>
  </si>
  <si>
    <r>
      <t>「使用」口径を</t>
    </r>
    <r>
      <rPr>
        <b/>
        <sz val="11"/>
        <color theme="1"/>
        <rFont val="ＭＳ Ｐゴシック"/>
        <family val="3"/>
        <charset val="128"/>
      </rPr>
      <t>数字のみ</t>
    </r>
    <r>
      <rPr>
        <sz val="11"/>
        <color theme="1"/>
        <rFont val="ＭＳ Ｐゴシック"/>
        <family val="3"/>
        <charset val="128"/>
      </rPr>
      <t>入力</t>
    </r>
    <rPh sb="1" eb="3">
      <t>シヨウ</t>
    </rPh>
    <rPh sb="4" eb="6">
      <t>コウケイ</t>
    </rPh>
    <rPh sb="7" eb="9">
      <t>スウジ</t>
    </rPh>
    <rPh sb="11" eb="13">
      <t>ニュウリョク</t>
    </rPh>
    <phoneticPr fontId="1"/>
  </si>
  <si>
    <r>
      <t>編集・入力が必要な場所は</t>
    </r>
    <r>
      <rPr>
        <b/>
        <sz val="14"/>
        <color rgb="FFFF0000"/>
        <rFont val="ＭＳ Ｐゴシック"/>
        <family val="3"/>
        <charset val="128"/>
      </rPr>
      <t>①②</t>
    </r>
    <r>
      <rPr>
        <sz val="14"/>
        <color theme="1"/>
        <rFont val="ＭＳ Ｐゴシック"/>
        <family val="3"/>
        <charset val="128"/>
      </rPr>
      <t>「入力フォーム」</t>
    </r>
    <r>
      <rPr>
        <b/>
        <sz val="14"/>
        <color rgb="FFFF0000"/>
        <rFont val="ＭＳ Ｐゴシック"/>
        <family val="3"/>
        <charset val="128"/>
      </rPr>
      <t>(赤ラベル)</t>
    </r>
    <r>
      <rPr>
        <sz val="14"/>
        <color rgb="FFFF0000"/>
        <rFont val="ＭＳ Ｐゴシック"/>
        <family val="3"/>
        <charset val="128"/>
      </rPr>
      <t>　</t>
    </r>
    <r>
      <rPr>
        <sz val="14"/>
        <color theme="1"/>
        <rFont val="ＭＳ Ｐゴシック"/>
        <family val="3"/>
        <charset val="128"/>
      </rPr>
      <t xml:space="preserve">と、
</t>
    </r>
    <r>
      <rPr>
        <b/>
        <sz val="14"/>
        <color theme="8"/>
        <rFont val="ＭＳ Ｐゴシック"/>
        <family val="3"/>
        <charset val="128"/>
      </rPr>
      <t>⑥～⑮</t>
    </r>
    <r>
      <rPr>
        <sz val="14"/>
        <color theme="1"/>
        <rFont val="ＭＳ Ｐゴシック"/>
        <family val="3"/>
        <charset val="128"/>
      </rPr>
      <t>「【編集・印刷用】○△□書(表)」</t>
    </r>
    <r>
      <rPr>
        <b/>
        <sz val="14"/>
        <color theme="8"/>
        <rFont val="ＭＳ Ｐゴシック"/>
        <family val="3"/>
        <charset val="128"/>
      </rPr>
      <t>(青ラベル)</t>
    </r>
    <r>
      <rPr>
        <b/>
        <sz val="14"/>
        <color theme="1"/>
        <rFont val="ＭＳ Ｐゴシック"/>
        <family val="3"/>
        <charset val="128"/>
      </rPr>
      <t>　</t>
    </r>
    <r>
      <rPr>
        <sz val="14"/>
        <color theme="1"/>
        <rFont val="ＭＳ Ｐゴシック"/>
        <family val="3"/>
        <charset val="128"/>
      </rPr>
      <t>のみです。</t>
    </r>
    <rPh sb="0" eb="2">
      <t>ヘンシュウ</t>
    </rPh>
    <rPh sb="3" eb="5">
      <t>ニュウリョク</t>
    </rPh>
    <rPh sb="6" eb="8">
      <t>ヒツヨウ</t>
    </rPh>
    <rPh sb="9" eb="11">
      <t>バショ</t>
    </rPh>
    <rPh sb="15" eb="17">
      <t>ニュウリョク</t>
    </rPh>
    <rPh sb="37" eb="39">
      <t>ヘンシュウ</t>
    </rPh>
    <rPh sb="40" eb="43">
      <t>インサツヨウ</t>
    </rPh>
    <rPh sb="47" eb="48">
      <t>ショ</t>
    </rPh>
    <rPh sb="49" eb="50">
      <t>ヒョウ</t>
    </rPh>
    <phoneticPr fontId="1"/>
  </si>
  <si>
    <r>
      <t>「入力フォーム」</t>
    </r>
    <r>
      <rPr>
        <sz val="14"/>
        <color rgb="FFFF0000"/>
        <rFont val="ＭＳ Ｐゴシック"/>
        <family val="3"/>
        <charset val="128"/>
      </rPr>
      <t>(赤ラベル)①</t>
    </r>
    <r>
      <rPr>
        <sz val="14"/>
        <color theme="1"/>
        <rFont val="ＭＳ Ｐゴシック"/>
        <family val="3"/>
        <charset val="128"/>
      </rPr>
      <t>は、当初、変更・中止、完了申請。
「入力フォーム」</t>
    </r>
    <r>
      <rPr>
        <sz val="14"/>
        <color rgb="FFFF0000"/>
        <rFont val="ＭＳ Ｐゴシック"/>
        <family val="3"/>
        <charset val="128"/>
      </rPr>
      <t>(赤ラベル)②</t>
    </r>
    <r>
      <rPr>
        <sz val="14"/>
        <rFont val="ＭＳ Ｐゴシック"/>
        <family val="3"/>
        <charset val="128"/>
      </rPr>
      <t>は、一覧表(複数水栓の場合)の入力です。</t>
    </r>
    <rPh sb="17" eb="19">
      <t>トウショ</t>
    </rPh>
    <rPh sb="20" eb="22">
      <t>ヘンコウ</t>
    </rPh>
    <rPh sb="23" eb="25">
      <t>チュウシ</t>
    </rPh>
    <rPh sb="26" eb="28">
      <t>カンリョウ</t>
    </rPh>
    <rPh sb="28" eb="30">
      <t>シンセイ</t>
    </rPh>
    <rPh sb="49" eb="51">
      <t>イチラン</t>
    </rPh>
    <rPh sb="51" eb="52">
      <t>ヒョウ</t>
    </rPh>
    <rPh sb="53" eb="55">
      <t>フクスウ</t>
    </rPh>
    <rPh sb="55" eb="57">
      <t>スイセン</t>
    </rPh>
    <rPh sb="58" eb="60">
      <t>バアイ</t>
    </rPh>
    <rPh sb="62" eb="64">
      <t>ニュウリョク</t>
    </rPh>
    <phoneticPr fontId="1"/>
  </si>
  <si>
    <r>
      <t>2-1「入力フォーム」で各項目を入力いただくと、
各種書式に入力した文言が反映します(</t>
    </r>
    <r>
      <rPr>
        <sz val="14"/>
        <color rgb="FFC00000"/>
        <rFont val="ＭＳ Ｐゴシック"/>
        <family val="3"/>
        <charset val="128"/>
      </rPr>
      <t>赤字で表示</t>
    </r>
    <r>
      <rPr>
        <sz val="14"/>
        <color theme="1"/>
        <rFont val="ＭＳ Ｐゴシック"/>
        <family val="3"/>
        <charset val="128"/>
      </rPr>
      <t>)</t>
    </r>
    <rPh sb="4" eb="6">
      <t>ニュウリョク</t>
    </rPh>
    <rPh sb="12" eb="15">
      <t>カクコウモク</t>
    </rPh>
    <rPh sb="16" eb="18">
      <t>ニュウリョク</t>
    </rPh>
    <rPh sb="25" eb="27">
      <t>カクシュ</t>
    </rPh>
    <rPh sb="27" eb="29">
      <t>ショシキ</t>
    </rPh>
    <rPh sb="30" eb="32">
      <t>ニュウリョク</t>
    </rPh>
    <rPh sb="34" eb="36">
      <t>モンゴン</t>
    </rPh>
    <rPh sb="37" eb="39">
      <t>ハンエイ</t>
    </rPh>
    <rPh sb="43" eb="45">
      <t>アカジ</t>
    </rPh>
    <rPh sb="46" eb="48">
      <t>ヒョウジ</t>
    </rPh>
    <phoneticPr fontId="1"/>
  </si>
  <si>
    <r>
      <t>「【印刷専用】□△○書(表)(届)」</t>
    </r>
    <r>
      <rPr>
        <sz val="14"/>
        <color theme="9"/>
        <rFont val="ＭＳ Ｐゴシック"/>
        <family val="3"/>
        <charset val="128"/>
      </rPr>
      <t>(緑ラベル)</t>
    </r>
    <r>
      <rPr>
        <sz val="14"/>
        <color theme="1"/>
        <rFont val="ＭＳ Ｐゴシック"/>
        <family val="3"/>
        <charset val="128"/>
      </rPr>
      <t xml:space="preserve">は、入力完了後に、
</t>
    </r>
    <r>
      <rPr>
        <u val="double"/>
        <sz val="14"/>
        <color theme="1"/>
        <rFont val="ＭＳ Ｐゴシック"/>
        <family val="3"/>
        <charset val="128"/>
      </rPr>
      <t>紙面に印刷またはPDF形式にする</t>
    </r>
    <r>
      <rPr>
        <sz val="14"/>
        <color theme="1"/>
        <rFont val="ＭＳ Ｐゴシック"/>
        <family val="3"/>
        <charset val="128"/>
      </rPr>
      <t>ことのみを目的としています。</t>
    </r>
    <rPh sb="2" eb="4">
      <t>インサツ</t>
    </rPh>
    <rPh sb="4" eb="6">
      <t>センヨウ</t>
    </rPh>
    <rPh sb="10" eb="11">
      <t>ショ</t>
    </rPh>
    <rPh sb="12" eb="13">
      <t>ヒョウ</t>
    </rPh>
    <rPh sb="15" eb="16">
      <t>トドケ</t>
    </rPh>
    <rPh sb="19" eb="20">
      <t>ミドリ</t>
    </rPh>
    <rPh sb="26" eb="28">
      <t>ニュウリョク</t>
    </rPh>
    <rPh sb="28" eb="30">
      <t>カンリョウ</t>
    </rPh>
    <rPh sb="30" eb="31">
      <t>ゴ</t>
    </rPh>
    <rPh sb="34" eb="36">
      <t>シメン</t>
    </rPh>
    <rPh sb="37" eb="39">
      <t>インサツ</t>
    </rPh>
    <rPh sb="45" eb="47">
      <t>ケイシキ</t>
    </rPh>
    <rPh sb="55" eb="57">
      <t>モクテキ</t>
    </rPh>
    <phoneticPr fontId="1"/>
  </si>
  <si>
    <t>XXX号室/Z区画</t>
    <rPh sb="3" eb="5">
      <t>ゴウシツ</t>
    </rPh>
    <rPh sb="7" eb="9">
      <t>クカク</t>
    </rPh>
    <phoneticPr fontId="1"/>
  </si>
  <si>
    <t>このエクセルは、１ファイルで１案件の申請作成を想定して作成しています。
ひとつの案件につき、１エクセルをご使用いただき、その後の工事は
ファイルごとコピーして使用することを推奨します。</t>
    <rPh sb="15" eb="17">
      <t>アンケン</t>
    </rPh>
    <rPh sb="18" eb="20">
      <t>シンセイ</t>
    </rPh>
    <rPh sb="20" eb="22">
      <t>サクセイ</t>
    </rPh>
    <rPh sb="23" eb="25">
      <t>ソウテイ</t>
    </rPh>
    <rPh sb="27" eb="29">
      <t>サクセイ</t>
    </rPh>
    <rPh sb="40" eb="42">
      <t>アンケン</t>
    </rPh>
    <rPh sb="53" eb="55">
      <t>シヨウ</t>
    </rPh>
    <rPh sb="62" eb="63">
      <t>ゴ</t>
    </rPh>
    <rPh sb="64" eb="66">
      <t>コウジ</t>
    </rPh>
    <rPh sb="79" eb="81">
      <t>シヨウ</t>
    </rPh>
    <rPh sb="86" eb="88">
      <t>スイショウ</t>
    </rPh>
    <phoneticPr fontId="1"/>
  </si>
  <si>
    <t>17行目…</t>
    <rPh sb="2" eb="4">
      <t>ギョウメ</t>
    </rPh>
    <phoneticPr fontId="1"/>
  </si>
  <si>
    <r>
      <t>※１　旧所有者から署名が得られない場合は以下の誓約欄に新所有者が</t>
    </r>
    <r>
      <rPr>
        <b/>
        <sz val="9"/>
        <color theme="1"/>
        <rFont val="ＭＳ Ｐ明朝"/>
        <family val="1"/>
        <charset val="128"/>
      </rPr>
      <t>自署</t>
    </r>
    <r>
      <rPr>
        <sz val="9"/>
        <color theme="1"/>
        <rFont val="ＭＳ Ｐ明朝"/>
        <family val="1"/>
        <charset val="128"/>
      </rPr>
      <t>してください。その場合、</t>
    </r>
    <rPh sb="3" eb="4">
      <t>キュウ</t>
    </rPh>
    <rPh sb="4" eb="7">
      <t>ショユウシャ</t>
    </rPh>
    <rPh sb="9" eb="11">
      <t>ショメイ</t>
    </rPh>
    <rPh sb="12" eb="13">
      <t>エ</t>
    </rPh>
    <rPh sb="17" eb="19">
      <t>バアイ</t>
    </rPh>
    <rPh sb="20" eb="22">
      <t>イカ</t>
    </rPh>
    <rPh sb="23" eb="25">
      <t>セイヤク</t>
    </rPh>
    <rPh sb="25" eb="26">
      <t>ラン</t>
    </rPh>
    <rPh sb="27" eb="28">
      <t>シン</t>
    </rPh>
    <rPh sb="28" eb="31">
      <t>ショユウシャ</t>
    </rPh>
    <rPh sb="32" eb="34">
      <t>ジショ</t>
    </rPh>
    <rPh sb="43" eb="45">
      <t>バアイ</t>
    </rPh>
    <phoneticPr fontId="1"/>
  </si>
  <si>
    <r>
      <rPr>
        <b/>
        <sz val="9"/>
        <color theme="1"/>
        <rFont val="ＭＳ Ｐ明朝"/>
        <family val="1"/>
        <charset val="128"/>
      </rPr>
      <t xml:space="preserve">旧所有者は、松本市上下水道局営業課に登録がある方 </t>
    </r>
    <r>
      <rPr>
        <sz val="9"/>
        <color theme="1"/>
        <rFont val="ＭＳ Ｐ明朝"/>
        <family val="1"/>
        <charset val="128"/>
      </rPr>
      <t>です。土地所有者と同一でない場合がございますので、</t>
    </r>
    <rPh sb="0" eb="1">
      <t>キュウ</t>
    </rPh>
    <rPh sb="1" eb="4">
      <t>ショユウシャ</t>
    </rPh>
    <rPh sb="6" eb="9">
      <t>マツモトシ</t>
    </rPh>
    <rPh sb="9" eb="11">
      <t>ジョウゲ</t>
    </rPh>
    <rPh sb="11" eb="14">
      <t>スイドウキョク</t>
    </rPh>
    <rPh sb="14" eb="17">
      <t>エイギョウカ</t>
    </rPh>
    <rPh sb="18" eb="20">
      <t>トウロク</t>
    </rPh>
    <rPh sb="23" eb="24">
      <t>カタ</t>
    </rPh>
    <rPh sb="28" eb="30">
      <t>トチ</t>
    </rPh>
    <rPh sb="30" eb="33">
      <t>ショユウシャ</t>
    </rPh>
    <rPh sb="34" eb="36">
      <t>ドウイツ</t>
    </rPh>
    <rPh sb="39" eb="41">
      <t>バアイ</t>
    </rPh>
    <phoneticPr fontId="1"/>
  </si>
  <si>
    <r>
      <t xml:space="preserve"> 誓約事項　</t>
    </r>
    <r>
      <rPr>
        <sz val="10"/>
        <color theme="1"/>
        <rFont val="ＭＳ Ｐ明朝"/>
        <family val="1"/>
        <charset val="128"/>
      </rPr>
      <t>この給水装置所有者変更について、仮に疑義が生じても貴職には一切ご迷惑をかけません。</t>
    </r>
    <rPh sb="1" eb="3">
      <t>セイヤク</t>
    </rPh>
    <rPh sb="3" eb="5">
      <t>ジコウ</t>
    </rPh>
    <rPh sb="8" eb="10">
      <t>キュウスイ</t>
    </rPh>
    <rPh sb="10" eb="12">
      <t>ソウチ</t>
    </rPh>
    <rPh sb="12" eb="17">
      <t>ショユウシャヘンコウ</t>
    </rPh>
    <rPh sb="22" eb="23">
      <t>カリ</t>
    </rPh>
    <rPh sb="24" eb="26">
      <t>ギギ</t>
    </rPh>
    <rPh sb="27" eb="28">
      <t>ショウ</t>
    </rPh>
    <rPh sb="31" eb="32">
      <t>キ</t>
    </rPh>
    <rPh sb="32" eb="33">
      <t>ショク</t>
    </rPh>
    <rPh sb="35" eb="37">
      <t>イッサイ</t>
    </rPh>
    <rPh sb="38" eb="40">
      <t>メイワク</t>
    </rPh>
    <phoneticPr fontId="1"/>
  </si>
  <si>
    <r>
      <t xml:space="preserve">検査結果
</t>
    </r>
    <r>
      <rPr>
        <sz val="8"/>
        <color theme="1"/>
        <rFont val="ＭＳ Ｐ明朝"/>
        <family val="1"/>
        <charset val="128"/>
      </rPr>
      <t>(いずれかに○)</t>
    </r>
    <rPh sb="0" eb="2">
      <t>ケンサ</t>
    </rPh>
    <rPh sb="2" eb="4">
      <t>ケッカ</t>
    </rPh>
    <phoneticPr fontId="1"/>
  </si>
  <si>
    <r>
      <t xml:space="preserve">確認の実施
</t>
    </r>
    <r>
      <rPr>
        <sz val="9"/>
        <color theme="1"/>
        <rFont val="ＭＳ Ｐ明朝"/>
        <family val="1"/>
        <charset val="128"/>
      </rPr>
      <t xml:space="preserve">(目視、実測等)
</t>
    </r>
    <r>
      <rPr>
        <sz val="8"/>
        <color theme="1"/>
        <rFont val="ＭＳ Ｐ明朝"/>
        <family val="1"/>
        <charset val="128"/>
      </rPr>
      <t>(該当に☑)</t>
    </r>
    <rPh sb="0" eb="2">
      <t>カクニン</t>
    </rPh>
    <rPh sb="3" eb="5">
      <t>ジッシ</t>
    </rPh>
    <rPh sb="7" eb="9">
      <t>モクシ</t>
    </rPh>
    <rPh sb="10" eb="12">
      <t>ジッソク</t>
    </rPh>
    <rPh sb="12" eb="13">
      <t>トウ</t>
    </rPh>
    <rPh sb="16" eb="18">
      <t>ガイトウ</t>
    </rPh>
    <phoneticPr fontId="1"/>
  </si>
  <si>
    <r>
      <t xml:space="preserve">結果
</t>
    </r>
    <r>
      <rPr>
        <sz val="8"/>
        <color theme="1"/>
        <rFont val="ＭＳ Ｐ明朝"/>
        <family val="1"/>
        <charset val="128"/>
      </rPr>
      <t>(該当に○)</t>
    </r>
    <rPh sb="0" eb="2">
      <t>ケッカ</t>
    </rPh>
    <rPh sb="4" eb="6">
      <t>ガイトウ</t>
    </rPh>
    <phoneticPr fontId="1"/>
  </si>
  <si>
    <t>自動</t>
    <rPh sb="0" eb="2">
      <t>ジドウ</t>
    </rPh>
    <phoneticPr fontId="1"/>
  </si>
  <si>
    <t>該当番号(８けた)、（新設は”空白”）、(複数時「一覧表参照」と記入)</t>
    <rPh sb="0" eb="2">
      <t>ガイトウ</t>
    </rPh>
    <rPh sb="2" eb="4">
      <t>バンゴウ</t>
    </rPh>
    <rPh sb="32" eb="34">
      <t>キニュウ</t>
    </rPh>
    <phoneticPr fontId="1"/>
  </si>
  <si>
    <t>該当番号(７けた)、（新設は”空白”）、(複数時「一覧表参照」と記入)</t>
    <rPh sb="0" eb="2">
      <t>ガイトウ</t>
    </rPh>
    <rPh sb="2" eb="4">
      <t>バンゴウ</t>
    </rPh>
    <rPh sb="11" eb="13">
      <t>シンセツ</t>
    </rPh>
    <rPh sb="21" eb="23">
      <t>フクスウ</t>
    </rPh>
    <rPh sb="23" eb="24">
      <t>ジ</t>
    </rPh>
    <rPh sb="25" eb="27">
      <t>イチラン</t>
    </rPh>
    <rPh sb="27" eb="28">
      <t>ヒョウ</t>
    </rPh>
    <rPh sb="28" eb="30">
      <t>サンショウ</t>
    </rPh>
    <rPh sb="32" eb="34">
      <t>キニュウ</t>
    </rPh>
    <phoneticPr fontId="1"/>
  </si>
  <si>
    <t>「給水装置工事/排水設備等工事 申請書 for　Excel」の使い方</t>
    <rPh sb="1" eb="7">
      <t>キュウスイソウチコウジ</t>
    </rPh>
    <rPh sb="8" eb="10">
      <t>ハイスイ</t>
    </rPh>
    <rPh sb="10" eb="12">
      <t>セツビ</t>
    </rPh>
    <rPh sb="12" eb="13">
      <t>トウ</t>
    </rPh>
    <rPh sb="13" eb="15">
      <t>コウジ</t>
    </rPh>
    <rPh sb="16" eb="18">
      <t>シンセイ</t>
    </rPh>
    <rPh sb="18" eb="19">
      <t>ショ</t>
    </rPh>
    <rPh sb="31" eb="32">
      <t>ツカ</t>
    </rPh>
    <rPh sb="33" eb="34">
      <t>カタ</t>
    </rPh>
    <phoneticPr fontId="1"/>
  </si>
  <si>
    <r>
      <t xml:space="preserve">※各タブの項目は以下のとおりです。
</t>
    </r>
    <r>
      <rPr>
        <b/>
        <sz val="14"/>
        <color rgb="FFFF0000"/>
        <rFont val="ＭＳ Ｐゴシック"/>
        <family val="3"/>
        <charset val="128"/>
      </rPr>
      <t>①入力フォーム(各種申請)　②入力フォーム(複数水栓一覧表)　</t>
    </r>
    <r>
      <rPr>
        <sz val="14"/>
        <color theme="1"/>
        <rFont val="ＭＳ Ｐゴシック"/>
        <family val="3"/>
        <charset val="128"/>
      </rPr>
      <t xml:space="preserve">
</t>
    </r>
    <r>
      <rPr>
        <b/>
        <sz val="14"/>
        <color theme="9" tint="-0.249977111117893"/>
        <rFont val="ＭＳ Ｐゴシック"/>
        <family val="3"/>
        <charset val="128"/>
      </rPr>
      <t>③申請書(当初)　④申請一覧表(複数水栓)　⑤変更・中止申請書　⑥完了届</t>
    </r>
    <rPh sb="1" eb="2">
      <t>カク</t>
    </rPh>
    <rPh sb="5" eb="7">
      <t>コウモク</t>
    </rPh>
    <rPh sb="8" eb="10">
      <t>イカ</t>
    </rPh>
    <rPh sb="19" eb="21">
      <t>ニュウリョク</t>
    </rPh>
    <rPh sb="26" eb="28">
      <t>カクシュ</t>
    </rPh>
    <rPh sb="28" eb="30">
      <t>シンセイ</t>
    </rPh>
    <rPh sb="33" eb="35">
      <t>ニュウリョク</t>
    </rPh>
    <rPh sb="40" eb="44">
      <t>フクスウスイセン</t>
    </rPh>
    <rPh sb="44" eb="46">
      <t>イチラン</t>
    </rPh>
    <rPh sb="46" eb="47">
      <t>ヒョウ</t>
    </rPh>
    <rPh sb="51" eb="54">
      <t>シンセイショ</t>
    </rPh>
    <rPh sb="55" eb="57">
      <t>トウショ</t>
    </rPh>
    <rPh sb="60" eb="65">
      <t>シンセイイチランヒョウ</t>
    </rPh>
    <rPh sb="66" eb="70">
      <t>フクスウスイセン</t>
    </rPh>
    <rPh sb="73" eb="75">
      <t>ヘンコウ</t>
    </rPh>
    <rPh sb="76" eb="80">
      <t>チュウシシンセイ</t>
    </rPh>
    <rPh sb="80" eb="81">
      <t>ショ</t>
    </rPh>
    <rPh sb="83" eb="85">
      <t>カンリョウ</t>
    </rPh>
    <rPh sb="85" eb="86">
      <t>トドケ</t>
    </rPh>
    <phoneticPr fontId="1"/>
  </si>
  <si>
    <t>3-1</t>
    <phoneticPr fontId="1"/>
  </si>
  <si>
    <t>3-1-1</t>
    <phoneticPr fontId="1"/>
  </si>
  <si>
    <t>-</t>
  </si>
  <si>
    <t>-</t>
    <phoneticPr fontId="1"/>
  </si>
  <si>
    <t>-</t>
    <phoneticPr fontId="1"/>
  </si>
  <si>
    <t>工事店住所</t>
    <rPh sb="0" eb="2">
      <t>コウジ</t>
    </rPh>
    <rPh sb="2" eb="3">
      <t>テン</t>
    </rPh>
    <rPh sb="3" eb="5">
      <t>ジュウショ</t>
    </rPh>
    <phoneticPr fontId="1"/>
  </si>
  <si>
    <t>工事店連絡先</t>
    <rPh sb="0" eb="2">
      <t>コウジ</t>
    </rPh>
    <rPh sb="2" eb="3">
      <t>テン</t>
    </rPh>
    <rPh sb="3" eb="6">
      <t>レンラクサキ</t>
    </rPh>
    <phoneticPr fontId="1"/>
  </si>
  <si>
    <t>所在　住所</t>
    <rPh sb="0" eb="2">
      <t>ショザイ</t>
    </rPh>
    <rPh sb="3" eb="5">
      <t>ジュウショ</t>
    </rPh>
    <phoneticPr fontId="1"/>
  </si>
  <si>
    <t>松本市○○</t>
    <rPh sb="0" eb="3">
      <t>マツモトシ</t>
    </rPh>
    <phoneticPr fontId="1"/>
  </si>
  <si>
    <t>0263-XX-XXXX</t>
    <phoneticPr fontId="1"/>
  </si>
  <si>
    <t>7-9999</t>
    <phoneticPr fontId="1"/>
  </si>
  <si>
    <t>X-YYYY(当初申請では空白)</t>
    <rPh sb="7" eb="11">
      <t>トウショシンセイ</t>
    </rPh>
    <rPh sb="13" eb="15">
      <t>クウハク</t>
    </rPh>
    <phoneticPr fontId="1"/>
  </si>
  <si>
    <t>～のため配管ルート変更
○○(設備)追加・削除</t>
    <rPh sb="4" eb="6">
      <t>ハイカン</t>
    </rPh>
    <rPh sb="9" eb="11">
      <t>ヘンコウ</t>
    </rPh>
    <rPh sb="15" eb="17">
      <t>セツビ</t>
    </rPh>
    <rPh sb="18" eb="20">
      <t>ツイカ</t>
    </rPh>
    <rPh sb="21" eb="23">
      <t>サクジョ</t>
    </rPh>
    <phoneticPr fontId="1"/>
  </si>
  <si>
    <t>　</t>
    <phoneticPr fontId="1"/>
  </si>
  <si>
    <r>
      <t>⑥～⑮「【編集・印刷用】○△□書(表)」</t>
    </r>
    <r>
      <rPr>
        <sz val="14"/>
        <color rgb="FF00B0F0"/>
        <rFont val="ＭＳ Ｐゴシック"/>
        <family val="3"/>
        <charset val="128"/>
      </rPr>
      <t>(青ラベル)</t>
    </r>
    <r>
      <rPr>
        <sz val="14"/>
        <color theme="1"/>
        <rFont val="ＭＳ Ｐゴシック"/>
        <family val="3"/>
        <charset val="128"/>
      </rPr>
      <t>は、</t>
    </r>
    <r>
      <rPr>
        <u val="double"/>
        <sz val="14"/>
        <color theme="1"/>
        <rFont val="ＭＳ Ｐゴシック"/>
        <family val="3"/>
        <charset val="128"/>
      </rPr>
      <t>直接入力ないし</t>
    </r>
    <r>
      <rPr>
        <sz val="14"/>
        <color theme="1"/>
        <rFont val="ＭＳ Ｐゴシック"/>
        <family val="3"/>
        <charset val="128"/>
      </rPr>
      <t xml:space="preserve">
</t>
    </r>
    <r>
      <rPr>
        <u val="double"/>
        <sz val="14"/>
        <color theme="1"/>
        <rFont val="ＭＳ Ｐゴシック"/>
        <family val="3"/>
        <charset val="128"/>
      </rPr>
      <t>印刷後、記入必要な</t>
    </r>
    <r>
      <rPr>
        <sz val="14"/>
        <color theme="1"/>
        <rFont val="ＭＳ Ｐゴシック"/>
        <family val="3"/>
        <charset val="128"/>
      </rPr>
      <t xml:space="preserve">箇所があります。( </t>
    </r>
    <r>
      <rPr>
        <u/>
        <sz val="20"/>
        <color rgb="FFFFEFFF"/>
        <rFont val="ＭＳ Ｐゴシック"/>
        <family val="3"/>
        <charset val="128"/>
      </rPr>
      <t>■</t>
    </r>
    <r>
      <rPr>
        <u/>
        <sz val="10"/>
        <rFont val="ＭＳ Ｐゴシック"/>
        <family val="3"/>
        <charset val="128"/>
      </rPr>
      <t>(ピンク網掛)</t>
    </r>
    <r>
      <rPr>
        <sz val="14"/>
        <color theme="1"/>
        <rFont val="ＭＳ Ｐゴシック"/>
        <family val="3"/>
        <charset val="128"/>
      </rPr>
      <t xml:space="preserve"> ないし </t>
    </r>
    <r>
      <rPr>
        <u/>
        <sz val="20"/>
        <color rgb="FFFFF6DD"/>
        <rFont val="ＭＳ Ｐゴシック"/>
        <family val="3"/>
        <charset val="128"/>
      </rPr>
      <t>■</t>
    </r>
    <r>
      <rPr>
        <u/>
        <sz val="10"/>
        <rFont val="ＭＳ Ｐゴシック"/>
        <family val="3"/>
        <charset val="128"/>
      </rPr>
      <t>(ベージュ網掛)</t>
    </r>
    <r>
      <rPr>
        <sz val="10"/>
        <rFont val="ＭＳ Ｐゴシック"/>
        <family val="3"/>
        <charset val="128"/>
      </rPr>
      <t xml:space="preserve"> </t>
    </r>
    <r>
      <rPr>
        <sz val="14"/>
        <color theme="1"/>
        <rFont val="ＭＳ Ｐゴシック"/>
        <family val="3"/>
        <charset val="128"/>
      </rPr>
      <t>で区別)</t>
    </r>
    <rPh sb="28" eb="30">
      <t>チョクセツ</t>
    </rPh>
    <rPh sb="30" eb="32">
      <t>ニュウリョク</t>
    </rPh>
    <rPh sb="36" eb="38">
      <t>インサツ</t>
    </rPh>
    <rPh sb="38" eb="39">
      <t>ゴ</t>
    </rPh>
    <rPh sb="40" eb="42">
      <t>キニュウ</t>
    </rPh>
    <rPh sb="42" eb="44">
      <t>ヒツヨウ</t>
    </rPh>
    <rPh sb="45" eb="47">
      <t>カショ</t>
    </rPh>
    <rPh sb="60" eb="62">
      <t>アミカ</t>
    </rPh>
    <rPh sb="74" eb="76">
      <t>アミカ</t>
    </rPh>
    <rPh sb="79" eb="81">
      <t>クベツ</t>
    </rPh>
    <phoneticPr fontId="1"/>
  </si>
  <si>
    <t>還付金受取情報
(申請者本人)</t>
    <rPh sb="0" eb="3">
      <t>カンプキン</t>
    </rPh>
    <rPh sb="3" eb="4">
      <t>ウ</t>
    </rPh>
    <rPh sb="4" eb="5">
      <t>トリ</t>
    </rPh>
    <rPh sb="5" eb="7">
      <t>ジョウホウ</t>
    </rPh>
    <rPh sb="9" eb="12">
      <t>シンセイシャ</t>
    </rPh>
    <rPh sb="12" eb="14">
      <t>ホンニン</t>
    </rPh>
    <phoneticPr fontId="1"/>
  </si>
  <si>
    <t>１枚目</t>
    <rPh sb="1" eb="3">
      <t>マイメ</t>
    </rPh>
    <phoneticPr fontId="1"/>
  </si>
  <si>
    <t>２枚目</t>
    <rPh sb="1" eb="3">
      <t>マイメ</t>
    </rPh>
    <phoneticPr fontId="1"/>
  </si>
  <si>
    <t>水道工事店関係</t>
    <rPh sb="0" eb="1">
      <t>スイ</t>
    </rPh>
    <rPh sb="1" eb="2">
      <t>ドウ</t>
    </rPh>
    <rPh sb="2" eb="4">
      <t>コウジ</t>
    </rPh>
    <rPh sb="4" eb="5">
      <t>テン</t>
    </rPh>
    <rPh sb="5" eb="7">
      <t>カンケイ</t>
    </rPh>
    <phoneticPr fontId="1"/>
  </si>
  <si>
    <t>↑　その他　↑</t>
    <rPh sb="4" eb="5">
      <t>タ</t>
    </rPh>
    <phoneticPr fontId="1"/>
  </si>
  <si>
    <t>電話番号(連絡の取れるところ)</t>
    <rPh sb="0" eb="2">
      <t>デンワ</t>
    </rPh>
    <rPh sb="2" eb="4">
      <t>バンゴウ</t>
    </rPh>
    <rPh sb="5" eb="7">
      <t>レンラク</t>
    </rPh>
    <rPh sb="8" eb="9">
      <t>ト</t>
    </rPh>
    <phoneticPr fontId="1"/>
  </si>
  <si>
    <r>
      <rPr>
        <b/>
        <sz val="11"/>
        <color theme="1"/>
        <rFont val="ＭＳ Ｐゴシック"/>
        <family val="3"/>
        <charset val="128"/>
      </rPr>
      <t>給水</t>
    </r>
    <r>
      <rPr>
        <sz val="11"/>
        <color theme="1"/>
        <rFont val="ＭＳ Ｐゴシック"/>
        <family val="3"/>
        <charset val="128"/>
      </rPr>
      <t>)主任技術者</t>
    </r>
    <rPh sb="0" eb="2">
      <t>キュウスイ</t>
    </rPh>
    <rPh sb="3" eb="5">
      <t>シュニン</t>
    </rPh>
    <rPh sb="5" eb="8">
      <t>ギジュツシャ</t>
    </rPh>
    <phoneticPr fontId="1"/>
  </si>
  <si>
    <r>
      <rPr>
        <b/>
        <sz val="11"/>
        <color theme="1"/>
        <rFont val="ＭＳ Ｐゴシック"/>
        <family val="3"/>
        <charset val="128"/>
      </rPr>
      <t>排水</t>
    </r>
    <r>
      <rPr>
        <sz val="11"/>
        <color theme="1"/>
        <rFont val="ＭＳ Ｐゴシック"/>
        <family val="3"/>
        <charset val="128"/>
      </rPr>
      <t>)責任技術者</t>
    </r>
    <rPh sb="0" eb="2">
      <t>ハイスイ</t>
    </rPh>
    <rPh sb="3" eb="5">
      <t>セキニン</t>
    </rPh>
    <rPh sb="5" eb="8">
      <t>ギジュツシャ</t>
    </rPh>
    <phoneticPr fontId="1"/>
  </si>
  <si>
    <t>㈲丸山設備(明科)</t>
    <rPh sb="6" eb="8">
      <t>アカシナ</t>
    </rPh>
    <phoneticPr fontId="1"/>
  </si>
  <si>
    <t>㈲丸山設備(穂高)</t>
    <rPh sb="6" eb="8">
      <t>ホタカ</t>
    </rPh>
    <phoneticPr fontId="1"/>
  </si>
  <si>
    <t>当初</t>
    <rPh sb="0" eb="2">
      <t>トウショ</t>
    </rPh>
    <phoneticPr fontId="1"/>
  </si>
  <si>
    <t>排水設備工事完了に伴う自主検査確認書</t>
    <rPh sb="0" eb="2">
      <t>ハイスイ</t>
    </rPh>
    <rPh sb="2" eb="4">
      <t>セツビ</t>
    </rPh>
    <rPh sb="4" eb="6">
      <t>コウジ</t>
    </rPh>
    <rPh sb="6" eb="8">
      <t>カンリョウ</t>
    </rPh>
    <rPh sb="9" eb="10">
      <t>トモナ</t>
    </rPh>
    <rPh sb="11" eb="13">
      <t>ジシュ</t>
    </rPh>
    <rPh sb="13" eb="15">
      <t>ケンサ</t>
    </rPh>
    <rPh sb="15" eb="18">
      <t>カクニンショ</t>
    </rPh>
    <phoneticPr fontId="1"/>
  </si>
  <si>
    <t>氏名（法人ならば社名・肩書も記入）　※変更がある場合は変更後の氏名</t>
    <rPh sb="0" eb="2">
      <t>シメイ</t>
    </rPh>
    <rPh sb="3" eb="5">
      <t>ホウジン</t>
    </rPh>
    <rPh sb="8" eb="10">
      <t>シャメイ</t>
    </rPh>
    <rPh sb="11" eb="13">
      <t>カタガキ</t>
    </rPh>
    <rPh sb="14" eb="16">
      <t>キニュウ</t>
    </rPh>
    <rPh sb="19" eb="21">
      <t>ヘンコウ</t>
    </rPh>
    <rPh sb="24" eb="26">
      <t>バアイ</t>
    </rPh>
    <rPh sb="27" eb="29">
      <t>ヘンコウ</t>
    </rPh>
    <rPh sb="29" eb="30">
      <t>ゴ</t>
    </rPh>
    <rPh sb="31" eb="33">
      <t>シメイ</t>
    </rPh>
    <phoneticPr fontId="1"/>
  </si>
  <si>
    <t>⑵　届出内容変更届 提出の有無</t>
    <rPh sb="2" eb="4">
      <t>トドケデ</t>
    </rPh>
    <rPh sb="4" eb="6">
      <t>ナイヨウ</t>
    </rPh>
    <rPh sb="6" eb="8">
      <t>ヘンコウ</t>
    </rPh>
    <rPh sb="8" eb="9">
      <t>トドケ</t>
    </rPh>
    <rPh sb="10" eb="12">
      <t>テイシュツ</t>
    </rPh>
    <rPh sb="13" eb="15">
      <t>ウム</t>
    </rPh>
    <phoneticPr fontId="1"/>
  </si>
  <si>
    <t>(上記変更内容)</t>
    <rPh sb="1" eb="3">
      <t>ジョウキ</t>
    </rPh>
    <rPh sb="3" eb="5">
      <t>ヘンコウ</t>
    </rPh>
    <rPh sb="5" eb="7">
      <t>ナイヨウ</t>
    </rPh>
    <phoneticPr fontId="1"/>
  </si>
  <si>
    <r>
      <rPr>
        <b/>
        <u/>
        <sz val="11"/>
        <color theme="1"/>
        <rFont val="ＭＳ Ｐゴシック"/>
        <family val="3"/>
        <charset val="128"/>
      </rPr>
      <t>“新設”</t>
    </r>
    <r>
      <rPr>
        <sz val="11"/>
        <color theme="1"/>
        <rFont val="ＭＳ Ｐゴシック"/>
        <family val="3"/>
        <charset val="128"/>
      </rPr>
      <t>　φ口径</t>
    </r>
    <rPh sb="6" eb="8">
      <t>コウケイ</t>
    </rPh>
    <phoneticPr fontId="1"/>
  </si>
  <si>
    <r>
      <rPr>
        <b/>
        <u/>
        <sz val="11"/>
        <color theme="1"/>
        <rFont val="ＭＳ Ｐゴシック"/>
        <family val="3"/>
        <charset val="128"/>
      </rPr>
      <t>“新設”</t>
    </r>
    <r>
      <rPr>
        <sz val="11"/>
        <color theme="1"/>
        <rFont val="ＭＳ Ｐゴシック"/>
        <family val="3"/>
        <charset val="128"/>
      </rPr>
      <t>　　件数</t>
    </r>
    <rPh sb="6" eb="8">
      <t>ケンスウ</t>
    </rPh>
    <phoneticPr fontId="1"/>
  </si>
  <si>
    <r>
      <rPr>
        <b/>
        <u/>
        <sz val="11"/>
        <color theme="1"/>
        <rFont val="ＭＳ Ｐゴシック"/>
        <family val="3"/>
        <charset val="128"/>
      </rPr>
      <t>“改造”</t>
    </r>
    <r>
      <rPr>
        <b/>
        <sz val="11"/>
        <color theme="1"/>
        <rFont val="ＭＳ Ｐゴシック"/>
        <family val="3"/>
        <charset val="128"/>
      </rPr>
      <t>　</t>
    </r>
    <r>
      <rPr>
        <sz val="11"/>
        <color theme="1"/>
        <rFont val="ＭＳ Ｐゴシック"/>
        <family val="3"/>
        <charset val="128"/>
      </rPr>
      <t>φ口径</t>
    </r>
    <rPh sb="6" eb="8">
      <t>コウケイ</t>
    </rPh>
    <phoneticPr fontId="1"/>
  </si>
  <si>
    <r>
      <rPr>
        <b/>
        <u/>
        <sz val="11"/>
        <color theme="1"/>
        <rFont val="ＭＳ Ｐゴシック"/>
        <family val="3"/>
        <charset val="128"/>
      </rPr>
      <t>“改造”</t>
    </r>
    <r>
      <rPr>
        <sz val="11"/>
        <color theme="1"/>
        <rFont val="ＭＳ Ｐゴシック"/>
        <family val="3"/>
        <charset val="128"/>
      </rPr>
      <t>　　件数</t>
    </r>
    <rPh sb="6" eb="8">
      <t>ケンスウ</t>
    </rPh>
    <phoneticPr fontId="1"/>
  </si>
  <si>
    <r>
      <rPr>
        <b/>
        <u/>
        <sz val="11"/>
        <color theme="1"/>
        <rFont val="ＭＳ Ｐゴシック"/>
        <family val="3"/>
        <charset val="128"/>
      </rPr>
      <t>“修繕”</t>
    </r>
    <r>
      <rPr>
        <sz val="11"/>
        <color theme="1"/>
        <rFont val="ＭＳ Ｐゴシック"/>
        <family val="3"/>
        <charset val="128"/>
      </rPr>
      <t>　φ口径</t>
    </r>
    <rPh sb="6" eb="8">
      <t>コウケイ</t>
    </rPh>
    <phoneticPr fontId="1"/>
  </si>
  <si>
    <r>
      <rPr>
        <b/>
        <u/>
        <sz val="11"/>
        <color theme="1"/>
        <rFont val="ＭＳ Ｐゴシック"/>
        <family val="3"/>
        <charset val="128"/>
      </rPr>
      <t>“修繕”</t>
    </r>
    <r>
      <rPr>
        <sz val="11"/>
        <color theme="1"/>
        <rFont val="ＭＳ Ｐゴシック"/>
        <family val="3"/>
        <charset val="128"/>
      </rPr>
      <t>　　件数</t>
    </r>
    <rPh sb="6" eb="8">
      <t>ケンスウ</t>
    </rPh>
    <phoneticPr fontId="1"/>
  </si>
  <si>
    <r>
      <rPr>
        <b/>
        <u/>
        <sz val="11"/>
        <color theme="1"/>
        <rFont val="ＭＳ Ｐゴシック"/>
        <family val="3"/>
        <charset val="128"/>
      </rPr>
      <t>“撤去”</t>
    </r>
    <r>
      <rPr>
        <sz val="11"/>
        <color theme="1"/>
        <rFont val="ＭＳ Ｐゴシック"/>
        <family val="3"/>
        <charset val="128"/>
      </rPr>
      <t>　　件数</t>
    </r>
    <rPh sb="6" eb="8">
      <t>ケンスウ</t>
    </rPh>
    <phoneticPr fontId="1"/>
  </si>
  <si>
    <r>
      <rPr>
        <b/>
        <sz val="11"/>
        <color theme="1"/>
        <rFont val="ＭＳ Ｐゴシック"/>
        <family val="3"/>
        <charset val="128"/>
      </rPr>
      <t>“撤去”　</t>
    </r>
    <r>
      <rPr>
        <sz val="11"/>
        <color theme="1"/>
        <rFont val="ＭＳ Ｐゴシック"/>
        <family val="3"/>
        <charset val="128"/>
      </rPr>
      <t>φ口径</t>
    </r>
    <rPh sb="6" eb="8">
      <t>コウケイ</t>
    </rPh>
    <phoneticPr fontId="1"/>
  </si>
  <si>
    <t>↓“口径変更”↓</t>
    <phoneticPr fontId="1"/>
  </si>
  <si>
    <t>⇒</t>
    <phoneticPr fontId="1"/>
  </si>
  <si>
    <t>⇐</t>
    <phoneticPr fontId="1"/>
  </si>
  <si>
    <t>地名 絞り込み</t>
    <rPh sb="0" eb="2">
      <t>チメイ</t>
    </rPh>
    <rPh sb="3" eb="4">
      <t>シボ</t>
    </rPh>
    <rPh sb="5" eb="6">
      <t>コ</t>
    </rPh>
    <phoneticPr fontId="1"/>
  </si>
  <si>
    <t>○○（支店の地名）</t>
    <rPh sb="3" eb="5">
      <t>シテン</t>
    </rPh>
    <rPh sb="6" eb="8">
      <t>チメイ</t>
    </rPh>
    <phoneticPr fontId="1"/>
  </si>
  <si>
    <t>口座　支店「名」　　地名のみ</t>
    <rPh sb="0" eb="2">
      <t>コウザ</t>
    </rPh>
    <rPh sb="3" eb="5">
      <t>シテン</t>
    </rPh>
    <rPh sb="6" eb="7">
      <t>ナ</t>
    </rPh>
    <rPh sb="10" eb="12">
      <t>チメイ</t>
    </rPh>
    <phoneticPr fontId="1"/>
  </si>
  <si>
    <t>口座　金融機関　名称のみ</t>
    <rPh sb="0" eb="2">
      <t>コウザ</t>
    </rPh>
    <rPh sb="3" eb="5">
      <t>キンユウ</t>
    </rPh>
    <rPh sb="5" eb="7">
      <t>キカン</t>
    </rPh>
    <rPh sb="8" eb="10">
      <t>メイショウ</t>
    </rPh>
    <phoneticPr fontId="1"/>
  </si>
  <si>
    <t>(上段に続けて)
銀行・金庫・組合・農協</t>
    <rPh sb="1" eb="3">
      <t>ジョウダン</t>
    </rPh>
    <rPh sb="4" eb="5">
      <t>ツヅ</t>
    </rPh>
    <rPh sb="9" eb="11">
      <t>ギンコウ</t>
    </rPh>
    <rPh sb="12" eb="14">
      <t>キンコ</t>
    </rPh>
    <rPh sb="15" eb="17">
      <t>クミアイ</t>
    </rPh>
    <rPh sb="18" eb="20">
      <t>ノウキョウ</t>
    </rPh>
    <phoneticPr fontId="1"/>
  </si>
  <si>
    <t>(上段につづけて)
支店・支所・出張所</t>
    <rPh sb="1" eb="3">
      <t>ジョウダン</t>
    </rPh>
    <rPh sb="10" eb="12">
      <t>シテン</t>
    </rPh>
    <rPh sb="13" eb="15">
      <t>シショ</t>
    </rPh>
    <rPh sb="16" eb="18">
      <t>シュッチョウ</t>
    </rPh>
    <rPh sb="18" eb="19">
      <t>ジョ</t>
    </rPh>
    <phoneticPr fontId="1"/>
  </si>
  <si>
    <t>-</t>
    <phoneticPr fontId="1"/>
  </si>
  <si>
    <t>温泉(具体的な水源)</t>
    <rPh sb="0" eb="2">
      <t>オンセン</t>
    </rPh>
    <rPh sb="3" eb="6">
      <t>グタイテキ</t>
    </rPh>
    <rPh sb="7" eb="9">
      <t>スイゲン</t>
    </rPh>
    <phoneticPr fontId="1"/>
  </si>
  <si>
    <t>具体的な用途を記入</t>
    <rPh sb="0" eb="3">
      <t>グタイテキ</t>
    </rPh>
    <rPh sb="4" eb="6">
      <t>ヨウト</t>
    </rPh>
    <rPh sb="7" eb="9">
      <t>キニュウ</t>
    </rPh>
    <phoneticPr fontId="1"/>
  </si>
  <si>
    <t>口座名義人（本人）</t>
    <rPh sb="0" eb="5">
      <t>コウザメイギニン</t>
    </rPh>
    <rPh sb="6" eb="8">
      <t>ホンニン</t>
    </rPh>
    <phoneticPr fontId="1"/>
  </si>
  <si>
    <t>備考・メモ</t>
    <rPh sb="0" eb="2">
      <t>ビコウ</t>
    </rPh>
    <phoneticPr fontId="1"/>
  </si>
  <si>
    <t>1490番2、1490番3</t>
    <rPh sb="4" eb="5">
      <t>バン</t>
    </rPh>
    <rPh sb="11" eb="12">
      <t>バン</t>
    </rPh>
    <phoneticPr fontId="1"/>
  </si>
  <si>
    <t>1490</t>
    <phoneticPr fontId="1"/>
  </si>
  <si>
    <t>0199999</t>
    <phoneticPr fontId="1"/>
  </si>
  <si>
    <t>00199999</t>
    <phoneticPr fontId="1"/>
  </si>
  <si>
    <t xml:space="preserve">1234567(新規取出では空白) </t>
    <rPh sb="8" eb="10">
      <t>シンキ</t>
    </rPh>
    <rPh sb="10" eb="12">
      <t>トリダ</t>
    </rPh>
    <rPh sb="14" eb="16">
      <t>クウハク</t>
    </rPh>
    <phoneticPr fontId="1"/>
  </si>
  <si>
    <t>12345678(未付番の場合空白)</t>
    <rPh sb="9" eb="10">
      <t>ミ</t>
    </rPh>
    <rPh sb="10" eb="12">
      <t>フバン</t>
    </rPh>
    <rPh sb="13" eb="15">
      <t>バアイ</t>
    </rPh>
    <rPh sb="15" eb="17">
      <t>クウハク</t>
    </rPh>
    <phoneticPr fontId="1"/>
  </si>
  <si>
    <t>確認実施年月日</t>
    <rPh sb="0" eb="2">
      <t>カクニン</t>
    </rPh>
    <rPh sb="2" eb="4">
      <t>ジッシ</t>
    </rPh>
    <rPh sb="4" eb="7">
      <t>ネンガッピ</t>
    </rPh>
    <phoneticPr fontId="1"/>
  </si>
  <si>
    <t>申請地
(住居表示)</t>
    <rPh sb="0" eb="2">
      <t>シンセイ</t>
    </rPh>
    <rPh sb="2" eb="3">
      <t>チ</t>
    </rPh>
    <rPh sb="5" eb="7">
      <t>ジュウキョ</t>
    </rPh>
    <rPh sb="7" eb="9">
      <t>ヒョウジ</t>
    </rPh>
    <phoneticPr fontId="1"/>
  </si>
  <si>
    <t>申請地
(地番)</t>
    <rPh sb="0" eb="3">
      <t>シンセイチ</t>
    </rPh>
    <rPh sb="5" eb="7">
      <t>チバン</t>
    </rPh>
    <phoneticPr fontId="1"/>
  </si>
  <si>
    <t>除害施設の有無</t>
    <rPh sb="0" eb="2">
      <t>ジョガイ</t>
    </rPh>
    <rPh sb="2" eb="4">
      <t>シセツ</t>
    </rPh>
    <rPh sb="5" eb="7">
      <t>ウム</t>
    </rPh>
    <phoneticPr fontId="1"/>
  </si>
  <si>
    <t>○○株式会社
代表取締役 上下 水太郎</t>
    <rPh sb="2" eb="6">
      <t>かぶしきかいしゃ</t>
    </rPh>
    <rPh sb="7" eb="12">
      <t>だいひょうとりしまりやく</t>
    </rPh>
    <rPh sb="13" eb="15">
      <t>じょうげ</t>
    </rPh>
    <rPh sb="16" eb="19">
      <t>みずたろう</t>
    </rPh>
    <phoneticPr fontId="1" type="Hiragana"/>
  </si>
  <si>
    <t>ふりがな(デフォルトは自動入力)</t>
    <rPh sb="11" eb="13">
      <t>ジドウ</t>
    </rPh>
    <rPh sb="13" eb="15">
      <t>ニュウリョク</t>
    </rPh>
    <phoneticPr fontId="1"/>
  </si>
  <si>
    <t>画面下部にある「タブ」※を選択(クリック)してご使用ください。</t>
    <rPh sb="0" eb="2">
      <t>ガメン</t>
    </rPh>
    <rPh sb="2" eb="4">
      <t>カブ</t>
    </rPh>
    <rPh sb="13" eb="15">
      <t>センタク</t>
    </rPh>
    <rPh sb="24" eb="26">
      <t>シヨウ</t>
    </rPh>
    <phoneticPr fontId="1"/>
  </si>
  <si>
    <t>良</t>
  </si>
  <si>
    <t>否</t>
  </si>
  <si>
    <t>無</t>
  </si>
  <si>
    <t>↓</t>
    <phoneticPr fontId="1"/>
  </si>
  <si>
    <t>水栓所在地
(変更前)</t>
    <rPh sb="0" eb="5">
      <t>スイセンショザイチ</t>
    </rPh>
    <rPh sb="7" eb="9">
      <t>ヘンコウ</t>
    </rPh>
    <rPh sb="9" eb="10">
      <t>マエ</t>
    </rPh>
    <phoneticPr fontId="1"/>
  </si>
  <si>
    <t>編集↓
禁止↓</t>
    <rPh sb="0" eb="2">
      <t>ヘンシュウ</t>
    </rPh>
    <rPh sb="4" eb="6">
      <t>キンシ</t>
    </rPh>
    <phoneticPr fontId="1"/>
  </si>
  <si>
    <t>※住居表示とは異なる「公図」上の
地番や複数筆があればすべて記入</t>
    <rPh sb="1" eb="5">
      <t>ジュウキョヒョウジ</t>
    </rPh>
    <rPh sb="7" eb="8">
      <t>コト</t>
    </rPh>
    <rPh sb="11" eb="13">
      <t>コウズ</t>
    </rPh>
    <rPh sb="14" eb="15">
      <t>ジョウ</t>
    </rPh>
    <rPh sb="17" eb="19">
      <t>チバン</t>
    </rPh>
    <rPh sb="20" eb="22">
      <t>フクスウ</t>
    </rPh>
    <rPh sb="22" eb="23">
      <t>フデ</t>
    </rPh>
    <rPh sb="30" eb="32">
      <t>キニュウ</t>
    </rPh>
    <phoneticPr fontId="1"/>
  </si>
  <si>
    <r>
      <rPr>
        <sz val="14"/>
        <rFont val="ＭＳ Ｐゴシック"/>
        <family val="3"/>
        <charset val="128"/>
      </rPr>
      <t>上記</t>
    </r>
    <r>
      <rPr>
        <sz val="14"/>
        <color theme="9" tint="-0.249977111117893"/>
        <rFont val="ＭＳ Ｐゴシック"/>
        <family val="3"/>
        <charset val="128"/>
      </rPr>
      <t>③～⑥</t>
    </r>
    <r>
      <rPr>
        <sz val="14"/>
        <color theme="1"/>
        <rFont val="ＭＳ Ｐゴシック"/>
        <family val="3"/>
        <charset val="128"/>
      </rPr>
      <t>の各届けは入力が完了すれば印刷後、そのまま使用できます。
(画面に表示される吹き出しは、印刷上は表示されません)</t>
    </r>
    <rPh sb="0" eb="2">
      <t>ジョウキ</t>
    </rPh>
    <rPh sb="6" eb="7">
      <t>カク</t>
    </rPh>
    <rPh sb="7" eb="8">
      <t>トドケ</t>
    </rPh>
    <rPh sb="10" eb="12">
      <t>ニュウリョク</t>
    </rPh>
    <rPh sb="13" eb="15">
      <t>カンリョウ</t>
    </rPh>
    <rPh sb="18" eb="20">
      <t>インサツ</t>
    </rPh>
    <rPh sb="20" eb="21">
      <t>ゴ</t>
    </rPh>
    <rPh sb="26" eb="28">
      <t>シヨウ</t>
    </rPh>
    <rPh sb="35" eb="37">
      <t>ガメン</t>
    </rPh>
    <rPh sb="38" eb="40">
      <t>ヒョウジ</t>
    </rPh>
    <rPh sb="43" eb="44">
      <t>フ</t>
    </rPh>
    <rPh sb="45" eb="46">
      <t>ダ</t>
    </rPh>
    <rPh sb="49" eb="51">
      <t>インサツ</t>
    </rPh>
    <rPh sb="51" eb="52">
      <t>ジョウ</t>
    </rPh>
    <rPh sb="53" eb="55">
      <t>ヒョウジ</t>
    </rPh>
    <phoneticPr fontId="1"/>
  </si>
  <si>
    <t>入力・記載例</t>
    <rPh sb="0" eb="2">
      <t>ニュウリョク</t>
    </rPh>
    <rPh sb="3" eb="5">
      <t>キサイ</t>
    </rPh>
    <rPh sb="5" eb="6">
      <t>レイ</t>
    </rPh>
    <phoneticPr fontId="1"/>
  </si>
  <si>
    <t>▼選んでください</t>
    <phoneticPr fontId="1" type="Hiragana"/>
  </si>
  <si>
    <t>集合住宅・造成地等 工事申請一覧表　</t>
    <rPh sb="0" eb="2">
      <t>シュウゴウ</t>
    </rPh>
    <rPh sb="2" eb="4">
      <t>ジュウタク</t>
    </rPh>
    <rPh sb="5" eb="9">
      <t>ゾウセイチトウ</t>
    </rPh>
    <rPh sb="10" eb="12">
      <t>コウジ</t>
    </rPh>
    <rPh sb="12" eb="14">
      <t>シンセイ</t>
    </rPh>
    <rPh sb="14" eb="16">
      <t>イチラン</t>
    </rPh>
    <rPh sb="16" eb="17">
      <t>ヒョウ</t>
    </rPh>
    <phoneticPr fontId="4"/>
  </si>
  <si>
    <t>集合住宅・造成地等 工事完了一覧表　</t>
    <rPh sb="0" eb="2">
      <t>シュウゴウ</t>
    </rPh>
    <rPh sb="2" eb="4">
      <t>ジュウタク</t>
    </rPh>
    <rPh sb="5" eb="9">
      <t>ゾウセイチトウ</t>
    </rPh>
    <rPh sb="10" eb="12">
      <t>コウジ</t>
    </rPh>
    <rPh sb="12" eb="14">
      <t>カンリョウ</t>
    </rPh>
    <rPh sb="14" eb="16">
      <t>イチラン</t>
    </rPh>
    <rPh sb="16" eb="17">
      <t>ヒョウ</t>
    </rPh>
    <phoneticPr fontId="4"/>
  </si>
  <si>
    <t>　集合住宅等の給水装置工事及び排水設備等工事について、下記のとおり完了しました。</t>
    <rPh sb="1" eb="3">
      <t>シュウゴウ</t>
    </rPh>
    <rPh sb="3" eb="5">
      <t>ジュウタク</t>
    </rPh>
    <rPh sb="5" eb="6">
      <t>トウ</t>
    </rPh>
    <rPh sb="7" eb="9">
      <t>キュウスイ</t>
    </rPh>
    <rPh sb="9" eb="11">
      <t>ソウチ</t>
    </rPh>
    <rPh sb="11" eb="13">
      <t>コウジ</t>
    </rPh>
    <rPh sb="13" eb="14">
      <t>オヨ</t>
    </rPh>
    <rPh sb="15" eb="17">
      <t>ハイスイ</t>
    </rPh>
    <rPh sb="17" eb="20">
      <t>セツビトウ</t>
    </rPh>
    <rPh sb="20" eb="22">
      <t>コウジ</t>
    </rPh>
    <rPh sb="27" eb="29">
      <t>カキ</t>
    </rPh>
    <rPh sb="33" eb="35">
      <t>カンリョウ</t>
    </rPh>
    <phoneticPr fontId="4"/>
  </si>
  <si>
    <t>集合住宅・造成地等　工事完了一覧表</t>
    <rPh sb="0" eb="2">
      <t>シュウゴウ</t>
    </rPh>
    <rPh sb="2" eb="4">
      <t>ジュウタク</t>
    </rPh>
    <rPh sb="5" eb="9">
      <t>ゾウセイチトウ</t>
    </rPh>
    <rPh sb="10" eb="12">
      <t>コウジ</t>
    </rPh>
    <rPh sb="12" eb="14">
      <t>カンリョウ</t>
    </rPh>
    <rPh sb="14" eb="16">
      <t>イチラン</t>
    </rPh>
    <rPh sb="16" eb="17">
      <t>ヒョウ</t>
    </rPh>
    <phoneticPr fontId="4"/>
  </si>
  <si>
    <t>申請者</t>
    <rPh sb="0" eb="2">
      <t>シンセイ</t>
    </rPh>
    <rPh sb="2" eb="3">
      <t>シャ</t>
    </rPh>
    <phoneticPr fontId="1"/>
  </si>
  <si>
    <t>温泉引込（具体的な水源）</t>
    <rPh sb="0" eb="2">
      <t>オンセン</t>
    </rPh>
    <rPh sb="2" eb="4">
      <t>ヒキコ</t>
    </rPh>
    <rPh sb="5" eb="8">
      <t>グタイテキ</t>
    </rPh>
    <rPh sb="9" eb="11">
      <t>スイゲン</t>
    </rPh>
    <phoneticPr fontId="1"/>
  </si>
  <si>
    <t>多くの方にご利用いただけるよう、マクロ機能は使用していません。
数式とデータの入力規則機能によって構成されています。</t>
    <rPh sb="0" eb="1">
      <t>オオ</t>
    </rPh>
    <rPh sb="3" eb="4">
      <t>カタ</t>
    </rPh>
    <rPh sb="6" eb="8">
      <t>リヨウ</t>
    </rPh>
    <rPh sb="19" eb="21">
      <t>キノウ</t>
    </rPh>
    <rPh sb="22" eb="24">
      <t>シヨウ</t>
    </rPh>
    <rPh sb="32" eb="34">
      <t>スウシキ</t>
    </rPh>
    <rPh sb="39" eb="43">
      <t>ニュウリョクキソク</t>
    </rPh>
    <rPh sb="43" eb="45">
      <t>キノウ</t>
    </rPh>
    <rPh sb="49" eb="51">
      <t>コウセイ</t>
    </rPh>
    <phoneticPr fontId="1"/>
  </si>
  <si>
    <r>
      <t>※上記について　　　　　…自署が必要(所定の社印・社判は可)な項目</t>
    </r>
    <r>
      <rPr>
        <sz val="11"/>
        <color theme="1"/>
        <rFont val="ＭＳ Ｐゴシック"/>
        <family val="3"/>
        <charset val="128"/>
      </rPr>
      <t>(ピンク網掛け)</t>
    </r>
    <r>
      <rPr>
        <sz val="14"/>
        <color theme="1"/>
        <rFont val="ＭＳ Ｐゴシック"/>
        <family val="3"/>
        <charset val="128"/>
      </rPr>
      <t xml:space="preserve">
　　　　　　　　　　　　　　　 …自筆またはＰＣ上で入力可能な項目</t>
    </r>
    <r>
      <rPr>
        <sz val="11"/>
        <color theme="1"/>
        <rFont val="ＭＳ Ｐゴシック"/>
        <family val="3"/>
        <charset val="128"/>
      </rPr>
      <t>(ベージュ網掛け)</t>
    </r>
    <rPh sb="1" eb="3">
      <t>ジョウキ</t>
    </rPh>
    <rPh sb="13" eb="15">
      <t>ジショ</t>
    </rPh>
    <rPh sb="16" eb="18">
      <t>ヒツヨウ</t>
    </rPh>
    <rPh sb="19" eb="21">
      <t>ショテイ</t>
    </rPh>
    <rPh sb="22" eb="23">
      <t>シャ</t>
    </rPh>
    <rPh sb="23" eb="24">
      <t>イン</t>
    </rPh>
    <rPh sb="25" eb="27">
      <t>シャバン</t>
    </rPh>
    <rPh sb="28" eb="29">
      <t>カ</t>
    </rPh>
    <rPh sb="31" eb="33">
      <t>コウモク</t>
    </rPh>
    <rPh sb="37" eb="39">
      <t>アミカ</t>
    </rPh>
    <rPh sb="59" eb="61">
      <t>ジヒツ</t>
    </rPh>
    <rPh sb="66" eb="67">
      <t>ジョウ</t>
    </rPh>
    <rPh sb="68" eb="70">
      <t>ニュウリョク</t>
    </rPh>
    <rPh sb="70" eb="72">
      <t>カノウ</t>
    </rPh>
    <rPh sb="73" eb="75">
      <t>コウモク</t>
    </rPh>
    <rPh sb="80" eb="82">
      <t>アミカ</t>
    </rPh>
    <phoneticPr fontId="1"/>
  </si>
  <si>
    <t>入力項目内の書式変更(フォントや文字の大きさなど)は自由ですが、
必要箇所以外(様式や文章そのもの)のデータ編集はお控えください。</t>
    <rPh sb="0" eb="2">
      <t>ニュウリョク</t>
    </rPh>
    <rPh sb="2" eb="4">
      <t>コウモク</t>
    </rPh>
    <rPh sb="4" eb="5">
      <t>ナイ</t>
    </rPh>
    <rPh sb="6" eb="8">
      <t>ショシキ</t>
    </rPh>
    <rPh sb="8" eb="10">
      <t>ヘンコウ</t>
    </rPh>
    <rPh sb="16" eb="18">
      <t>モジ</t>
    </rPh>
    <rPh sb="19" eb="20">
      <t>オオ</t>
    </rPh>
    <rPh sb="26" eb="28">
      <t>ジユウ</t>
    </rPh>
    <rPh sb="33" eb="35">
      <t>ヒツヨウ</t>
    </rPh>
    <rPh sb="35" eb="37">
      <t>カショ</t>
    </rPh>
    <rPh sb="37" eb="39">
      <t>イガイ</t>
    </rPh>
    <rPh sb="40" eb="42">
      <t>ヨウシキ</t>
    </rPh>
    <rPh sb="43" eb="45">
      <t>ブンショウ</t>
    </rPh>
    <rPh sb="54" eb="56">
      <t>ヘンシュウ</t>
    </rPh>
    <rPh sb="58" eb="59">
      <t>ヒカ</t>
    </rPh>
    <phoneticPr fontId="1"/>
  </si>
  <si>
    <t>特定のセルに、数式を入れて作成しております。
挙動がおかしい、他、不都合があった際には、再ダウンロードをお試しいただき、それでも解消されない時は、営業課給排水設備担当までお問い合わせください。</t>
    <rPh sb="0" eb="2">
      <t>トクテイ</t>
    </rPh>
    <rPh sb="7" eb="9">
      <t>スウシキ</t>
    </rPh>
    <rPh sb="10" eb="11">
      <t>イ</t>
    </rPh>
    <rPh sb="13" eb="15">
      <t>サクセイ</t>
    </rPh>
    <rPh sb="23" eb="25">
      <t>キョドウ</t>
    </rPh>
    <rPh sb="31" eb="32">
      <t>タ</t>
    </rPh>
    <rPh sb="33" eb="36">
      <t>フツゴウ</t>
    </rPh>
    <rPh sb="40" eb="41">
      <t>サイ</t>
    </rPh>
    <rPh sb="44" eb="45">
      <t>サイ</t>
    </rPh>
    <rPh sb="53" eb="54">
      <t>タメ</t>
    </rPh>
    <rPh sb="64" eb="66">
      <t>カイショウ</t>
    </rPh>
    <rPh sb="70" eb="71">
      <t>トキ</t>
    </rPh>
    <rPh sb="73" eb="76">
      <t>エイギョウカ</t>
    </rPh>
    <rPh sb="76" eb="83">
      <t>キュウハイスイセツビタントウ</t>
    </rPh>
    <rPh sb="86" eb="87">
      <t>ト</t>
    </rPh>
    <rPh sb="88" eb="89">
      <t>ア</t>
    </rPh>
    <phoneticPr fontId="1"/>
  </si>
  <si>
    <t>様式第8号(第18条関係)</t>
    <rPh sb="0" eb="2">
      <t>ヨウシキ</t>
    </rPh>
    <rPh sb="2" eb="3">
      <t>ダイ</t>
    </rPh>
    <rPh sb="4" eb="5">
      <t>ゴウ</t>
    </rPh>
    <rPh sb="6" eb="7">
      <t>ダイ</t>
    </rPh>
    <rPh sb="9" eb="10">
      <t>ジョウ</t>
    </rPh>
    <rPh sb="10" eb="12">
      <t>カンケイ</t>
    </rPh>
    <phoneticPr fontId="1"/>
  </si>
  <si>
    <t>下　水　道　使　用　開　始　申　請　書</t>
    <rPh sb="0" eb="1">
      <t>シタ</t>
    </rPh>
    <rPh sb="2" eb="3">
      <t>ミズ</t>
    </rPh>
    <rPh sb="4" eb="5">
      <t>ミチ</t>
    </rPh>
    <rPh sb="6" eb="7">
      <t>シ</t>
    </rPh>
    <rPh sb="8" eb="9">
      <t>ヨウ</t>
    </rPh>
    <rPh sb="10" eb="11">
      <t>カイ</t>
    </rPh>
    <rPh sb="12" eb="13">
      <t>ハジメ</t>
    </rPh>
    <rPh sb="14" eb="15">
      <t>サル</t>
    </rPh>
    <rPh sb="16" eb="17">
      <t>ショウ</t>
    </rPh>
    <rPh sb="18" eb="19">
      <t>ショ</t>
    </rPh>
    <phoneticPr fontId="1"/>
  </si>
  <si>
    <t>年　　　月　　　日</t>
    <rPh sb="0" eb="1">
      <t>トシ</t>
    </rPh>
    <rPh sb="4" eb="5">
      <t>ツキ</t>
    </rPh>
    <rPh sb="8" eb="9">
      <t>ヒ</t>
    </rPh>
    <phoneticPr fontId="1"/>
  </si>
  <si>
    <t>(宛先)松本市長</t>
    <rPh sb="1" eb="2">
      <t>アテ</t>
    </rPh>
    <rPh sb="2" eb="3">
      <t>サキ</t>
    </rPh>
    <rPh sb="4" eb="8">
      <t>マツモトシチョウ</t>
    </rPh>
    <phoneticPr fontId="1"/>
  </si>
  <si>
    <t>住　　所</t>
    <rPh sb="0" eb="1">
      <t>ジュウ</t>
    </rPh>
    <rPh sb="3" eb="4">
      <t>ショ</t>
    </rPh>
    <phoneticPr fontId="1"/>
  </si>
  <si>
    <t>氏　　名</t>
    <rPh sb="0" eb="1">
      <t>シ</t>
    </rPh>
    <rPh sb="3" eb="4">
      <t>ナ</t>
    </rPh>
    <phoneticPr fontId="1"/>
  </si>
  <si>
    <t>(電話番号</t>
    <rPh sb="1" eb="3">
      <t>デンワ</t>
    </rPh>
    <rPh sb="3" eb="5">
      <t>バンゴウ</t>
    </rPh>
    <phoneticPr fontId="1"/>
  </si>
  <si>
    <t>)</t>
    <phoneticPr fontId="1"/>
  </si>
  <si>
    <t>松本市下水道条例第23条の規定により、下水道の使用を開始したいので申請します。</t>
    <phoneticPr fontId="1"/>
  </si>
  <si>
    <t>使用開始日</t>
    <rPh sb="0" eb="2">
      <t>シヨウ</t>
    </rPh>
    <rPh sb="2" eb="4">
      <t>カイシ</t>
    </rPh>
    <rPh sb="4" eb="5">
      <t>ビ</t>
    </rPh>
    <phoneticPr fontId="1"/>
  </si>
  <si>
    <t>水 道 番 号</t>
    <rPh sb="0" eb="1">
      <t>ミズ</t>
    </rPh>
    <rPh sb="2" eb="3">
      <t>ミチ</t>
    </rPh>
    <rPh sb="4" eb="5">
      <t>バン</t>
    </rPh>
    <rPh sb="6" eb="7">
      <t>ゴウ</t>
    </rPh>
    <phoneticPr fontId="1"/>
  </si>
  <si>
    <t>松本市上下水道局
給 排 指 令</t>
    <rPh sb="0" eb="8">
      <t>マツモトシジョウゲスイドウキョク</t>
    </rPh>
    <phoneticPr fontId="1"/>
  </si>
  <si>
    <t>水 栓 番 号</t>
    <rPh sb="0" eb="1">
      <t>ミズ</t>
    </rPh>
    <rPh sb="2" eb="3">
      <t>セン</t>
    </rPh>
    <rPh sb="4" eb="5">
      <t>バン</t>
    </rPh>
    <rPh sb="6" eb="7">
      <t>ゴウ</t>
    </rPh>
    <phoneticPr fontId="1"/>
  </si>
  <si>
    <t>水栓所在地</t>
    <rPh sb="0" eb="2">
      <t>スイセン</t>
    </rPh>
    <rPh sb="2" eb="5">
      <t>ショザイチ</t>
    </rPh>
    <phoneticPr fontId="1"/>
  </si>
  <si>
    <t>方　　書</t>
    <rPh sb="0" eb="1">
      <t>カタ</t>
    </rPh>
    <rPh sb="3" eb="4">
      <t>ガ</t>
    </rPh>
    <phoneticPr fontId="1"/>
  </si>
  <si>
    <t>部屋番号</t>
    <rPh sb="0" eb="2">
      <t>ヘヤ</t>
    </rPh>
    <rPh sb="2" eb="4">
      <t>バンゴウ</t>
    </rPh>
    <phoneticPr fontId="1"/>
  </si>
  <si>
    <t>住宅地図</t>
    <rPh sb="0" eb="3">
      <t>ジュウタクチ</t>
    </rPh>
    <rPh sb="3" eb="4">
      <t>ズ</t>
    </rPh>
    <phoneticPr fontId="1"/>
  </si>
  <si>
    <t>Ｐ　　　　－　　　　－</t>
    <phoneticPr fontId="1"/>
  </si>
  <si>
    <t>使  用  者
(請 求 先)</t>
    <rPh sb="0" eb="1">
      <t>シ</t>
    </rPh>
    <rPh sb="3" eb="4">
      <t>ヨウ</t>
    </rPh>
    <rPh sb="6" eb="7">
      <t>モノ</t>
    </rPh>
    <rPh sb="9" eb="10">
      <t>ショウ</t>
    </rPh>
    <rPh sb="11" eb="12">
      <t>モトム</t>
    </rPh>
    <rPh sb="13" eb="14">
      <t>サキ</t>
    </rPh>
    <phoneticPr fontId="1"/>
  </si>
  <si>
    <t>工 事 種 別</t>
    <rPh sb="0" eb="1">
      <t>コウ</t>
    </rPh>
    <rPh sb="2" eb="3">
      <t>コト</t>
    </rPh>
    <rPh sb="4" eb="5">
      <t>シュ</t>
    </rPh>
    <rPh sb="6" eb="7">
      <t>ベツ</t>
    </rPh>
    <phoneticPr fontId="1"/>
  </si>
  <si>
    <t>新  　築　・　新  　設　・　増 改 設　・　浄化槽切替</t>
    <rPh sb="0" eb="1">
      <t>シン</t>
    </rPh>
    <rPh sb="4" eb="5">
      <t>チク</t>
    </rPh>
    <rPh sb="8" eb="9">
      <t>シン</t>
    </rPh>
    <rPh sb="12" eb="13">
      <t>セツ</t>
    </rPh>
    <rPh sb="16" eb="17">
      <t>ゾウ</t>
    </rPh>
    <rPh sb="18" eb="19">
      <t>カイ</t>
    </rPh>
    <rPh sb="20" eb="21">
      <t>セツ</t>
    </rPh>
    <rPh sb="24" eb="27">
      <t>ジョウカソウ</t>
    </rPh>
    <rPh sb="27" eb="29">
      <t>キリカエ</t>
    </rPh>
    <phoneticPr fontId="1"/>
  </si>
  <si>
    <t>使 用 水 源</t>
    <rPh sb="0" eb="1">
      <t>シ</t>
    </rPh>
    <rPh sb="2" eb="3">
      <t>ヨウ</t>
    </rPh>
    <rPh sb="4" eb="5">
      <t>ミズ</t>
    </rPh>
    <rPh sb="6" eb="7">
      <t>ミナモト</t>
    </rPh>
    <phoneticPr fontId="1"/>
  </si>
  <si>
    <t>上 水 道　・　井　  戸( 新 規・既 設 )　・　その他(　　　　　　　　)</t>
    <rPh sb="0" eb="1">
      <t>ウエ</t>
    </rPh>
    <rPh sb="2" eb="3">
      <t>ミズ</t>
    </rPh>
    <rPh sb="4" eb="5">
      <t>ミチ</t>
    </rPh>
    <rPh sb="8" eb="9">
      <t>イ</t>
    </rPh>
    <rPh sb="12" eb="13">
      <t>ト</t>
    </rPh>
    <rPh sb="15" eb="16">
      <t>シン</t>
    </rPh>
    <rPh sb="17" eb="18">
      <t>ノリ</t>
    </rPh>
    <rPh sb="19" eb="20">
      <t>キ</t>
    </rPh>
    <rPh sb="21" eb="22">
      <t>セツ</t>
    </rPh>
    <rPh sb="29" eb="30">
      <t>タ</t>
    </rPh>
    <phoneticPr fontId="1"/>
  </si>
  <si>
    <t>使用の用途
(該当に○印)</t>
    <rPh sb="0" eb="1">
      <t>シ</t>
    </rPh>
    <rPh sb="1" eb="2">
      <t>ヨウ</t>
    </rPh>
    <rPh sb="3" eb="4">
      <t>ヨウ</t>
    </rPh>
    <rPh sb="4" eb="5">
      <t>ト</t>
    </rPh>
    <rPh sb="7" eb="9">
      <t>ガイトウ</t>
    </rPh>
    <rPh sb="11" eb="12">
      <t>シルシ</t>
    </rPh>
    <phoneticPr fontId="1"/>
  </si>
  <si>
    <t>家 事 用　・　業 務 用　・　家事用兼業務用　・　工 場 用　・　病 院 用</t>
    <phoneticPr fontId="1"/>
  </si>
  <si>
    <t>市 関 係　・　学 校 用　・　官公署用　・　その他(　　　　　　　　　　)</t>
    <phoneticPr fontId="1"/>
  </si>
  <si>
    <t>共同住宅用　・　公衆浴場用　・　臨時給水用　・　共用</t>
    <phoneticPr fontId="1"/>
  </si>
  <si>
    <t>使 用 戸 数</t>
    <rPh sb="0" eb="1">
      <t>シ</t>
    </rPh>
    <rPh sb="2" eb="3">
      <t>ヨウ</t>
    </rPh>
    <rPh sb="4" eb="5">
      <t>ト</t>
    </rPh>
    <rPh sb="6" eb="7">
      <t>スウ</t>
    </rPh>
    <phoneticPr fontId="1"/>
  </si>
  <si>
    <t>戸</t>
    <rPh sb="0" eb="1">
      <t>コ</t>
    </rPh>
    <phoneticPr fontId="1"/>
  </si>
  <si>
    <t>使 用 人 員</t>
    <rPh sb="0" eb="1">
      <t>シ</t>
    </rPh>
    <rPh sb="2" eb="3">
      <t>ヨウ</t>
    </rPh>
    <rPh sb="4" eb="5">
      <t>ヒト</t>
    </rPh>
    <rPh sb="6" eb="7">
      <t>イン</t>
    </rPh>
    <phoneticPr fontId="1"/>
  </si>
  <si>
    <t>人</t>
    <rPh sb="0" eb="1">
      <t>ニン</t>
    </rPh>
    <phoneticPr fontId="1"/>
  </si>
  <si>
    <t>集中検針盤
の  有  無</t>
    <rPh sb="0" eb="2">
      <t>シュウチュウ</t>
    </rPh>
    <rPh sb="2" eb="4">
      <t>ケンシン</t>
    </rPh>
    <rPh sb="4" eb="5">
      <t>バン</t>
    </rPh>
    <rPh sb="9" eb="10">
      <t>ユウ</t>
    </rPh>
    <rPh sb="12" eb="13">
      <t>ム</t>
    </rPh>
    <phoneticPr fontId="1"/>
  </si>
  <si>
    <t>有　・　無</t>
    <rPh sb="0" eb="1">
      <t>ユウ</t>
    </rPh>
    <rPh sb="4" eb="5">
      <t>ム</t>
    </rPh>
    <phoneticPr fontId="1"/>
  </si>
  <si>
    <t>※　水洗便器数</t>
    <rPh sb="2" eb="4">
      <t>スイセン</t>
    </rPh>
    <rPh sb="4" eb="6">
      <t>ベンキ</t>
    </rPh>
    <rPh sb="6" eb="7">
      <t>スウ</t>
    </rPh>
    <phoneticPr fontId="1"/>
  </si>
  <si>
    <t>　　大便器　　　個　・　小便器　　　個　・　兼用便器　　　個</t>
    <rPh sb="2" eb="5">
      <t>ダイベンキ</t>
    </rPh>
    <rPh sb="8" eb="9">
      <t>コ</t>
    </rPh>
    <rPh sb="12" eb="15">
      <t>ショウベンキ</t>
    </rPh>
    <rPh sb="18" eb="19">
      <t>コ</t>
    </rPh>
    <rPh sb="22" eb="24">
      <t>ケンヨウ</t>
    </rPh>
    <rPh sb="24" eb="26">
      <t>ベンキ</t>
    </rPh>
    <rPh sb="29" eb="30">
      <t>コ</t>
    </rPh>
    <phoneticPr fontId="1"/>
  </si>
  <si>
    <t>排  水  設  備
指 定 工 事 店</t>
    <rPh sb="0" eb="1">
      <t>ハイ</t>
    </rPh>
    <rPh sb="3" eb="4">
      <t>ミズ</t>
    </rPh>
    <rPh sb="6" eb="7">
      <t>セツ</t>
    </rPh>
    <rPh sb="9" eb="10">
      <t>ビ</t>
    </rPh>
    <phoneticPr fontId="1"/>
  </si>
  <si>
    <t>※注意事項</t>
    <phoneticPr fontId="1"/>
  </si>
  <si>
    <t>⑴　太枠内を記入してください。</t>
    <phoneticPr fontId="1"/>
  </si>
  <si>
    <t>⑵　集中検針盤の有無が「有」の場合は、使用者の一覧表を添付してください。</t>
    <phoneticPr fontId="1"/>
  </si>
  <si>
    <t>⑶　※欄「水洗便器数」は、該当する場合のみ記入してください。</t>
    <rPh sb="3" eb="4">
      <t>ラン</t>
    </rPh>
    <rPh sb="5" eb="7">
      <t>スイセン</t>
    </rPh>
    <rPh sb="7" eb="9">
      <t>ベンキ</t>
    </rPh>
    <rPh sb="9" eb="10">
      <t>スウ</t>
    </rPh>
    <rPh sb="13" eb="15">
      <t>ガイトウ</t>
    </rPh>
    <rPh sb="17" eb="19">
      <t>バアイ</t>
    </rPh>
    <rPh sb="21" eb="23">
      <t>キニュウ</t>
    </rPh>
    <phoneticPr fontId="1"/>
  </si>
  <si>
    <t>※上下水道局処理欄</t>
    <rPh sb="1" eb="3">
      <t>ジョウゲ</t>
    </rPh>
    <rPh sb="3" eb="6">
      <t>スイドウキョク</t>
    </rPh>
    <rPh sb="6" eb="8">
      <t>ショリ</t>
    </rPh>
    <rPh sb="8" eb="9">
      <t>ラン</t>
    </rPh>
    <phoneticPr fontId="1"/>
  </si>
  <si>
    <t>管路番号</t>
    <rPh sb="0" eb="2">
      <t>カンロ</t>
    </rPh>
    <rPh sb="2" eb="4">
      <t>バンゴウ</t>
    </rPh>
    <phoneticPr fontId="1"/>
  </si>
  <si>
    <t>井戸認定区分</t>
    <rPh sb="0" eb="2">
      <t>イド</t>
    </rPh>
    <rPh sb="2" eb="4">
      <t>ニンテイ</t>
    </rPh>
    <rPh sb="4" eb="6">
      <t>クブン</t>
    </rPh>
    <phoneticPr fontId="1"/>
  </si>
  <si>
    <t>要 ・ 不要</t>
    <rPh sb="0" eb="1">
      <t>ヨウ</t>
    </rPh>
    <rPh sb="4" eb="6">
      <t>フヨウ</t>
    </rPh>
    <phoneticPr fontId="1"/>
  </si>
  <si>
    <t>賦課区分</t>
    <rPh sb="0" eb="2">
      <t>フカ</t>
    </rPh>
    <rPh sb="2" eb="4">
      <t>クブン</t>
    </rPh>
    <phoneticPr fontId="1"/>
  </si>
  <si>
    <t>給排水設備担当</t>
    <rPh sb="0" eb="1">
      <t>キュウ</t>
    </rPh>
    <rPh sb="1" eb="3">
      <t>ハイスイ</t>
    </rPh>
    <rPh sb="3" eb="5">
      <t>セツビ</t>
    </rPh>
    <rPh sb="5" eb="7">
      <t>タントウ</t>
    </rPh>
    <phoneticPr fontId="1"/>
  </si>
  <si>
    <t>料 金 担 当</t>
    <rPh sb="0" eb="1">
      <t>リョウ</t>
    </rPh>
    <rPh sb="2" eb="3">
      <t>カネ</t>
    </rPh>
    <rPh sb="4" eb="5">
      <t>タン</t>
    </rPh>
    <rPh sb="6" eb="7">
      <t>トウ</t>
    </rPh>
    <phoneticPr fontId="1"/>
  </si>
  <si>
    <t>課　長</t>
    <rPh sb="0" eb="1">
      <t>カ</t>
    </rPh>
    <rPh sb="2" eb="3">
      <t>チョウ</t>
    </rPh>
    <phoneticPr fontId="1"/>
  </si>
  <si>
    <t>受託者</t>
    <rPh sb="0" eb="3">
      <t>ジュタクシャ</t>
    </rPh>
    <phoneticPr fontId="1"/>
  </si>
  <si>
    <t>受　付</t>
    <rPh sb="0" eb="1">
      <t>ウケ</t>
    </rPh>
    <rPh sb="2" eb="3">
      <t>ツキ</t>
    </rPh>
    <phoneticPr fontId="1"/>
  </si>
  <si>
    <t>係　長</t>
    <rPh sb="0" eb="1">
      <t>カカリ</t>
    </rPh>
    <rPh sb="2" eb="3">
      <t>チョウ</t>
    </rPh>
    <phoneticPr fontId="1"/>
  </si>
  <si>
    <t>担　当</t>
    <rPh sb="0" eb="1">
      <t>タン</t>
    </rPh>
    <rPh sb="2" eb="3">
      <t>トウ</t>
    </rPh>
    <phoneticPr fontId="1"/>
  </si>
  <si>
    <t>確認者</t>
    <rPh sb="0" eb="2">
      <t>カクニン</t>
    </rPh>
    <rPh sb="2" eb="3">
      <t>シャ</t>
    </rPh>
    <phoneticPr fontId="1"/>
  </si>
  <si>
    <t>所　長</t>
    <rPh sb="0" eb="1">
      <t>ショ</t>
    </rPh>
    <rPh sb="2" eb="3">
      <t>チョウ</t>
    </rPh>
    <phoneticPr fontId="1"/>
  </si>
  <si>
    <t>様式第5号(第16条関係)</t>
    <rPh sb="0" eb="2">
      <t>ヨウシキ</t>
    </rPh>
    <rPh sb="2" eb="3">
      <t>ダイ</t>
    </rPh>
    <rPh sb="4" eb="5">
      <t>ゴウ</t>
    </rPh>
    <rPh sb="6" eb="7">
      <t>ダイ</t>
    </rPh>
    <rPh sb="9" eb="10">
      <t>ジョウ</t>
    </rPh>
    <rPh sb="10" eb="12">
      <t>カンケイ</t>
    </rPh>
    <phoneticPr fontId="1"/>
  </si>
  <si>
    <t>水　道　使　用　開　始　申　請　書</t>
    <rPh sb="0" eb="1">
      <t>ミズ</t>
    </rPh>
    <rPh sb="2" eb="3">
      <t>ミチ</t>
    </rPh>
    <rPh sb="4" eb="5">
      <t>シ</t>
    </rPh>
    <rPh sb="6" eb="7">
      <t>ヨウ</t>
    </rPh>
    <rPh sb="8" eb="9">
      <t>カイ</t>
    </rPh>
    <rPh sb="10" eb="11">
      <t>ハジメ</t>
    </rPh>
    <rPh sb="12" eb="13">
      <t>サル</t>
    </rPh>
    <rPh sb="14" eb="15">
      <t>ショウ</t>
    </rPh>
    <rPh sb="16" eb="17">
      <t>ショ</t>
    </rPh>
    <phoneticPr fontId="1"/>
  </si>
  <si>
    <t>年　  　　月  　　　日</t>
    <rPh sb="0" eb="1">
      <t>トシ</t>
    </rPh>
    <rPh sb="6" eb="7">
      <t>ツキ</t>
    </rPh>
    <rPh sb="12" eb="13">
      <t>ヒ</t>
    </rPh>
    <phoneticPr fontId="1"/>
  </si>
  <si>
    <t>給水装置所有者</t>
    <rPh sb="0" eb="2">
      <t>キュウスイ</t>
    </rPh>
    <rPh sb="2" eb="4">
      <t>ソウチ</t>
    </rPh>
    <rPh sb="4" eb="7">
      <t>ショユウシャ</t>
    </rPh>
    <phoneticPr fontId="1"/>
  </si>
  <si>
    <t>松本市水道事業給水条例第13条の規定により、水道の使用を開始したいので申請します。</t>
    <rPh sb="5" eb="7">
      <t>ジギョウ</t>
    </rPh>
    <rPh sb="7" eb="9">
      <t>キュウスイ</t>
    </rPh>
    <phoneticPr fontId="1"/>
  </si>
  <si>
    <t>年　 　月　　　日</t>
    <rPh sb="0" eb="1">
      <t>トシ</t>
    </rPh>
    <rPh sb="4" eb="5">
      <t>ツキ</t>
    </rPh>
    <rPh sb="8" eb="9">
      <t>ヒ</t>
    </rPh>
    <phoneticPr fontId="1"/>
  </si>
  <si>
    <t>住    所</t>
    <rPh sb="0" eb="1">
      <t>ジュウ</t>
    </rPh>
    <rPh sb="5" eb="6">
      <t>ショ</t>
    </rPh>
    <phoneticPr fontId="1"/>
  </si>
  <si>
    <t>使 用 の 用 途
( 該当に○印 )</t>
    <rPh sb="0" eb="1">
      <t>シ</t>
    </rPh>
    <rPh sb="2" eb="3">
      <t>ヨウ</t>
    </rPh>
    <rPh sb="6" eb="7">
      <t>ヨウ</t>
    </rPh>
    <rPh sb="8" eb="9">
      <t>ト</t>
    </rPh>
    <rPh sb="12" eb="14">
      <t>ガイトウ</t>
    </rPh>
    <rPh sb="16" eb="17">
      <t>シルシ</t>
    </rPh>
    <phoneticPr fontId="1"/>
  </si>
  <si>
    <t>家 事 用　 ・　業 務 用　 ・　家事用兼業務用　・　工 場 用　・　病 院 用</t>
    <phoneticPr fontId="1"/>
  </si>
  <si>
    <t>市 関 係 　・　学 校 用　 ・　官公署用　　・　その他(　　　　　　　　)</t>
    <phoneticPr fontId="1"/>
  </si>
  <si>
    <t>共同住宅用 ・　公衆浴場用 ・　臨時給水用　・　共　用　　　　※工 事 用</t>
    <rPh sb="32" eb="33">
      <t>コウ</t>
    </rPh>
    <rPh sb="34" eb="35">
      <t>コト</t>
    </rPh>
    <rPh sb="36" eb="37">
      <t>ヨウ</t>
    </rPh>
    <phoneticPr fontId="1"/>
  </si>
  <si>
    <t>貯 水 槽</t>
    <rPh sb="0" eb="1">
      <t>チョ</t>
    </rPh>
    <rPh sb="2" eb="3">
      <t>ミズ</t>
    </rPh>
    <rPh sb="4" eb="5">
      <t>ソウ</t>
    </rPh>
    <phoneticPr fontId="1"/>
  </si>
  <si>
    <t>有 ・ 無（　　　　㎥）</t>
    <rPh sb="0" eb="1">
      <t>ユウ</t>
    </rPh>
    <rPh sb="4" eb="5">
      <t>ム</t>
    </rPh>
    <phoneticPr fontId="1"/>
  </si>
  <si>
    <t>指定給水装置
工事事業者</t>
    <rPh sb="0" eb="2">
      <t>シテイ</t>
    </rPh>
    <rPh sb="2" eb="4">
      <t>キュウスイ</t>
    </rPh>
    <rPh sb="4" eb="6">
      <t>ソウチ</t>
    </rPh>
    <rPh sb="9" eb="12">
      <t>ジギョウシャ</t>
    </rPh>
    <phoneticPr fontId="1"/>
  </si>
  <si>
    <t>⑵　この用紙の裏面に設計図を直接コピーしてください。</t>
    <rPh sb="4" eb="6">
      <t>ヨウシ</t>
    </rPh>
    <rPh sb="7" eb="9">
      <t>リメン</t>
    </rPh>
    <rPh sb="10" eb="13">
      <t>セッケイズ</t>
    </rPh>
    <rPh sb="14" eb="16">
      <t>チョクセツ</t>
    </rPh>
    <phoneticPr fontId="1"/>
  </si>
  <si>
    <t>⑶　水栓装置所在地に、コピーしても判別できるよう、わかりやすく印をつけてください。</t>
    <rPh sb="2" eb="4">
      <t>スイセン</t>
    </rPh>
    <rPh sb="4" eb="6">
      <t>ソウチ</t>
    </rPh>
    <rPh sb="6" eb="9">
      <t>ショザイチ</t>
    </rPh>
    <rPh sb="17" eb="19">
      <t>ハンベツ</t>
    </rPh>
    <rPh sb="31" eb="32">
      <t>シルシ</t>
    </rPh>
    <phoneticPr fontId="1"/>
  </si>
  <si>
    <t>　　（蛍光ペンは使用しないでください。）</t>
    <rPh sb="3" eb="5">
      <t>ケイコウ</t>
    </rPh>
    <rPh sb="8" eb="10">
      <t>シヨウ</t>
    </rPh>
    <phoneticPr fontId="1"/>
  </si>
  <si>
    <t>取付け
メーター</t>
    <rPh sb="0" eb="2">
      <t>トリツ</t>
    </rPh>
    <phoneticPr fontId="1"/>
  </si>
  <si>
    <t>口径</t>
    <rPh sb="0" eb="2">
      <t>コウケイ</t>
    </rPh>
    <phoneticPr fontId="1"/>
  </si>
  <si>
    <t>種類</t>
    <rPh sb="0" eb="2">
      <t>シュルイ</t>
    </rPh>
    <phoneticPr fontId="1"/>
  </si>
  <si>
    <t>直読　・円読</t>
    <rPh sb="0" eb="2">
      <t>チョクドク</t>
    </rPh>
    <rPh sb="4" eb="5">
      <t>エン</t>
    </rPh>
    <rPh sb="5" eb="6">
      <t>ドク</t>
    </rPh>
    <phoneticPr fontId="1"/>
  </si>
  <si>
    <t>指針</t>
    <rPh sb="0" eb="2">
      <t>シシン</t>
    </rPh>
    <phoneticPr fontId="1"/>
  </si>
  <si>
    <t>㎥</t>
    <phoneticPr fontId="1"/>
  </si>
  <si>
    <t>記号</t>
    <rPh sb="0" eb="2">
      <t>キゴウ</t>
    </rPh>
    <phoneticPr fontId="1"/>
  </si>
  <si>
    <t>番号</t>
    <rPh sb="0" eb="2">
      <t>バンゴウ</t>
    </rPh>
    <phoneticPr fontId="1"/>
  </si>
  <si>
    <t>―</t>
    <phoneticPr fontId="1"/>
  </si>
  <si>
    <t>配水区・管コード</t>
    <rPh sb="0" eb="2">
      <t>ハイスイ</t>
    </rPh>
    <rPh sb="2" eb="3">
      <t>ク</t>
    </rPh>
    <rPh sb="4" eb="5">
      <t>カン</t>
    </rPh>
    <phoneticPr fontId="1"/>
  </si>
  <si>
    <t>管理コード</t>
    <rPh sb="0" eb="2">
      <t>カンリ</t>
    </rPh>
    <phoneticPr fontId="1"/>
  </si>
  <si>
    <t>検針員</t>
    <rPh sb="0" eb="2">
      <t>ケンシン</t>
    </rPh>
    <rPh sb="2" eb="3">
      <t>イン</t>
    </rPh>
    <phoneticPr fontId="1"/>
  </si>
  <si>
    <t>料金担当</t>
    <rPh sb="0" eb="2">
      <t>リョウキン</t>
    </rPh>
    <rPh sb="2" eb="4">
      <t>タントウ</t>
    </rPh>
    <phoneticPr fontId="1"/>
  </si>
  <si>
    <r>
      <t>用紙に印刷される際は、</t>
    </r>
    <r>
      <rPr>
        <u/>
        <sz val="14"/>
        <color theme="1"/>
        <rFont val="ＭＳ Ｐゴシック"/>
        <family val="3"/>
        <charset val="128"/>
      </rPr>
      <t>プリンタ設定を</t>
    </r>
    <r>
      <rPr>
        <b/>
        <u/>
        <sz val="14"/>
        <color theme="1"/>
        <rFont val="ＭＳ Ｐゴシック"/>
        <family val="3"/>
        <charset val="128"/>
      </rPr>
      <t>「白黒」</t>
    </r>
    <r>
      <rPr>
        <u/>
        <sz val="14"/>
        <color theme="1"/>
        <rFont val="ＭＳ Ｐゴシック"/>
        <family val="3"/>
        <charset val="128"/>
      </rPr>
      <t>に設定して印刷してください。</t>
    </r>
    <r>
      <rPr>
        <sz val="14"/>
        <color theme="1"/>
        <rFont val="ＭＳ Ｐゴシック"/>
        <family val="3"/>
        <charset val="128"/>
      </rPr>
      <t xml:space="preserve">
※画面上では入力・反映箇所を明瞭化させるため、</t>
    </r>
    <r>
      <rPr>
        <sz val="14"/>
        <color rgb="FFC00000"/>
        <rFont val="ＭＳ Ｐゴシック"/>
        <family val="3"/>
        <charset val="128"/>
      </rPr>
      <t>文字色（赤）</t>
    </r>
    <r>
      <rPr>
        <sz val="14"/>
        <color theme="1"/>
        <rFont val="ＭＳ Ｐゴシック"/>
        <family val="3"/>
        <charset val="128"/>
      </rPr>
      <t>を変えています。
※環境によりA4用紙サイズにうまく収まらない場合があります。プリンタ等設定を調整してください。</t>
    </r>
    <rPh sb="0" eb="2">
      <t>ヨウシ</t>
    </rPh>
    <rPh sb="3" eb="5">
      <t>インサツ</t>
    </rPh>
    <rPh sb="8" eb="9">
      <t>サイ</t>
    </rPh>
    <rPh sb="15" eb="17">
      <t>セッテイ</t>
    </rPh>
    <rPh sb="19" eb="21">
      <t>シロクロ</t>
    </rPh>
    <rPh sb="23" eb="25">
      <t>セッテイ</t>
    </rPh>
    <rPh sb="27" eb="29">
      <t>インサツ</t>
    </rPh>
    <rPh sb="38" eb="40">
      <t>ガメン</t>
    </rPh>
    <rPh sb="40" eb="41">
      <t>ジョウ</t>
    </rPh>
    <rPh sb="43" eb="45">
      <t>ニュウリョク</t>
    </rPh>
    <rPh sb="46" eb="48">
      <t>ハンエイ</t>
    </rPh>
    <rPh sb="48" eb="50">
      <t>カショ</t>
    </rPh>
    <rPh sb="51" eb="53">
      <t>メイリョウ</t>
    </rPh>
    <rPh sb="53" eb="54">
      <t>カ</t>
    </rPh>
    <rPh sb="60" eb="62">
      <t>モジ</t>
    </rPh>
    <rPh sb="62" eb="63">
      <t>イロ</t>
    </rPh>
    <rPh sb="64" eb="65">
      <t>アカ</t>
    </rPh>
    <rPh sb="67" eb="68">
      <t>カ</t>
    </rPh>
    <rPh sb="76" eb="78">
      <t>カンキョウ</t>
    </rPh>
    <rPh sb="83" eb="85">
      <t>ヨウシ</t>
    </rPh>
    <rPh sb="92" eb="93">
      <t>オサ</t>
    </rPh>
    <rPh sb="97" eb="99">
      <t>バアイ</t>
    </rPh>
    <rPh sb="109" eb="110">
      <t>トウ</t>
    </rPh>
    <rPh sb="110" eb="112">
      <t>セッテイ</t>
    </rPh>
    <rPh sb="113" eb="115">
      <t>チョウセイ</t>
    </rPh>
    <phoneticPr fontId="1"/>
  </si>
  <si>
    <t>松本市上下水道局給水装置工事事業者に関する規程　第11条第1項3号関係</t>
    <rPh sb="0" eb="2">
      <t>マツモト</t>
    </rPh>
    <rPh sb="2" eb="3">
      <t>シ</t>
    </rPh>
    <rPh sb="3" eb="8">
      <t>ジョウゲスイドウキョク</t>
    </rPh>
    <rPh sb="8" eb="14">
      <t>キュウスイソウチコウジ</t>
    </rPh>
    <rPh sb="14" eb="17">
      <t>ジギョウシャ</t>
    </rPh>
    <rPh sb="18" eb="19">
      <t>カン</t>
    </rPh>
    <rPh sb="21" eb="23">
      <t>キテイ</t>
    </rPh>
    <rPh sb="24" eb="25">
      <t>ダイ</t>
    </rPh>
    <rPh sb="27" eb="28">
      <t>ジョウ</t>
    </rPh>
    <rPh sb="28" eb="29">
      <t>ダイ</t>
    </rPh>
    <rPh sb="30" eb="31">
      <t>コウ</t>
    </rPh>
    <rPh sb="32" eb="33">
      <t>ゴウ</t>
    </rPh>
    <rPh sb="33" eb="35">
      <t>カンケイ</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</si>
</sst>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φ####"/>
    <numFmt numFmtId="178" formatCode="[&lt;=999]000;[&lt;=9999]000\-00;000\-0000"/>
  </numFmts>
  <fonts count="103">
    <font>
      <sz val="11"/>
      <color theme="1"/>
      <name val="游ゴシック"/>
      <family val="2"/>
      <charset val="128"/>
      <scheme val="minor"/>
    </font>
    <font>
      <sz val="6"/>
      <name val="游ゴシック"/>
      <family val="2"/>
      <charset val="128"/>
      <scheme val="minor"/>
    </font>
    <font>
      <sz val="11"/>
      <color theme="1"/>
      <name val="BIZ UD明朝 Medium"/>
      <family val="1"/>
      <charset val="128"/>
    </font>
    <font>
      <sz val="11"/>
      <color theme="1"/>
      <name val="游ゴシック"/>
      <family val="3"/>
      <charset val="128"/>
      <scheme val="minor"/>
    </font>
    <font>
      <sz val="6"/>
      <name val="ＭＳ Ｐゴシック"/>
      <family val="3"/>
      <charset val="128"/>
    </font>
    <font>
      <sz val="9"/>
      <color theme="1"/>
      <name val="ＭＳ 明朝"/>
      <family val="1"/>
      <charset val="128"/>
    </font>
    <font>
      <sz val="11.5"/>
      <color theme="1"/>
      <name val="ＭＳ 明朝"/>
      <family val="1"/>
      <charset val="128"/>
    </font>
    <font>
      <sz val="11"/>
      <name val="ＭＳ Ｐゴシック"/>
      <family val="3"/>
      <charset val="128"/>
    </font>
    <font>
      <sz val="7"/>
      <name val="ＭＳ Ｐ明朝"/>
      <family val="1"/>
      <charset val="128"/>
    </font>
    <font>
      <sz val="12"/>
      <name val="BIZ UD明朝 Medium"/>
      <family val="1"/>
      <charset val="128"/>
    </font>
    <font>
      <b/>
      <sz val="12"/>
      <name val="BIZ UD明朝 Medium"/>
      <family val="1"/>
      <charset val="128"/>
    </font>
    <font>
      <sz val="12"/>
      <color indexed="12"/>
      <name val="BIZ UD明朝 Medium"/>
      <family val="1"/>
      <charset val="128"/>
    </font>
    <font>
      <sz val="12"/>
      <color indexed="17"/>
      <name val="BIZ UD明朝 Medium"/>
      <family val="1"/>
      <charset val="128"/>
    </font>
    <font>
      <sz val="12"/>
      <color rgb="FF008000"/>
      <name val="BIZ UD明朝 Medium"/>
      <family val="1"/>
      <charset val="128"/>
    </font>
    <font>
      <b/>
      <sz val="12"/>
      <color rgb="FFFF0000"/>
      <name val="BIZ UD明朝 Medium"/>
      <family val="1"/>
      <charset val="128"/>
    </font>
    <font>
      <b/>
      <sz val="9"/>
      <color indexed="81"/>
      <name val="MS P ゴシック"/>
      <family val="3"/>
      <charset val="128"/>
    </font>
    <font>
      <sz val="9"/>
      <color rgb="FF000000"/>
      <name val="Meiryo UI"/>
      <family val="3"/>
      <charset val="128"/>
    </font>
    <font>
      <sz val="14"/>
      <color theme="1"/>
      <name val="ＭＳ Ｐゴシック"/>
      <family val="3"/>
      <charset val="128"/>
    </font>
    <font>
      <sz val="11"/>
      <color theme="1"/>
      <name val="ＭＳ Ｐゴシック"/>
      <family val="3"/>
      <charset val="128"/>
    </font>
    <font>
      <sz val="11"/>
      <color rgb="FFC00000"/>
      <name val="ＭＳ Ｐゴシック"/>
      <family val="3"/>
      <charset val="128"/>
    </font>
    <font>
      <sz val="11"/>
      <color theme="1"/>
      <name val="ＭＳ Ｐ明朝"/>
      <family val="1"/>
      <charset val="128"/>
    </font>
    <font>
      <sz val="10.6"/>
      <color theme="1"/>
      <name val="ＭＳ Ｐ明朝"/>
      <family val="1"/>
      <charset val="128"/>
    </font>
    <font>
      <sz val="9"/>
      <color theme="1"/>
      <name val="ＭＳ Ｐ明朝"/>
      <family val="1"/>
      <charset val="128"/>
    </font>
    <font>
      <sz val="10"/>
      <color theme="1"/>
      <name val="ＭＳ Ｐ明朝"/>
      <family val="1"/>
      <charset val="128"/>
    </font>
    <font>
      <sz val="10.5"/>
      <color theme="1"/>
      <name val="ＭＳ Ｐ明朝"/>
      <family val="1"/>
      <charset val="128"/>
    </font>
    <font>
      <b/>
      <sz val="9"/>
      <color rgb="FFC00000"/>
      <name val="ＭＳ Ｐ明朝"/>
      <family val="1"/>
      <charset val="128"/>
    </font>
    <font>
      <b/>
      <sz val="10"/>
      <color rgb="FFC00000"/>
      <name val="ＭＳ Ｐ明朝"/>
      <family val="1"/>
      <charset val="128"/>
    </font>
    <font>
      <sz val="8"/>
      <color theme="1"/>
      <name val="ＭＳ Ｐ明朝"/>
      <family val="1"/>
      <charset val="128"/>
    </font>
    <font>
      <sz val="7.5"/>
      <color theme="1"/>
      <name val="ＭＳ Ｐ明朝"/>
      <family val="1"/>
      <charset val="128"/>
    </font>
    <font>
      <b/>
      <sz val="12"/>
      <color rgb="FFC00000"/>
      <name val="ＭＳ Ｐ明朝"/>
      <family val="1"/>
      <charset val="128"/>
    </font>
    <font>
      <sz val="9"/>
      <color theme="1"/>
      <name val="ＭＳ Ｐゴシック"/>
      <family val="3"/>
      <charset val="128"/>
    </font>
    <font>
      <b/>
      <sz val="14"/>
      <color rgb="FFC00000"/>
      <name val="ＭＳ Ｐゴシック"/>
      <family val="3"/>
      <charset val="128"/>
    </font>
    <font>
      <b/>
      <sz val="8"/>
      <color rgb="FFC00000"/>
      <name val="ＭＳ Ｐゴシック"/>
      <family val="3"/>
      <charset val="128"/>
    </font>
    <font>
      <b/>
      <sz val="9"/>
      <color rgb="FFC00000"/>
      <name val="ＭＳ Ｐゴシック"/>
      <family val="3"/>
      <charset val="128"/>
    </font>
    <font>
      <b/>
      <sz val="11"/>
      <color rgb="FFC00000"/>
      <name val="ＭＳ Ｐゴシック"/>
      <family val="3"/>
      <charset val="128"/>
    </font>
    <font>
      <b/>
      <sz val="10"/>
      <color rgb="FFC00000"/>
      <name val="ＭＳ Ｐゴシック"/>
      <family val="3"/>
      <charset val="128"/>
    </font>
    <font>
      <b/>
      <sz val="16"/>
      <color rgb="FFC00000"/>
      <name val="ＭＳ Ｐゴシック"/>
      <family val="3"/>
      <charset val="128"/>
    </font>
    <font>
      <b/>
      <sz val="12"/>
      <color rgb="FFC00000"/>
      <name val="ＭＳ Ｐゴシック"/>
      <family val="3"/>
      <charset val="128"/>
    </font>
    <font>
      <b/>
      <sz val="9"/>
      <color rgb="FFC00000"/>
      <name val="HGSｺﾞｼｯｸE"/>
      <family val="3"/>
      <charset val="128"/>
    </font>
    <font>
      <b/>
      <sz val="11"/>
      <color theme="1"/>
      <name val="ＭＳ Ｐゴシック"/>
      <family val="3"/>
      <charset val="128"/>
    </font>
    <font>
      <b/>
      <sz val="24"/>
      <color theme="1"/>
      <name val="ＭＳ Ｐゴシック"/>
      <family val="3"/>
      <charset val="128"/>
    </font>
    <font>
      <sz val="12"/>
      <color theme="1"/>
      <name val="ＭＳ Ｐゴシック"/>
      <family val="3"/>
      <charset val="128"/>
    </font>
    <font>
      <sz val="10"/>
      <color theme="1"/>
      <name val="ＭＳ Ｐゴシック"/>
      <family val="3"/>
      <charset val="128"/>
    </font>
    <font>
      <b/>
      <sz val="18"/>
      <color theme="1"/>
      <name val="ＭＳ Ｐゴシック"/>
      <family val="3"/>
      <charset val="128"/>
    </font>
    <font>
      <u/>
      <sz val="14"/>
      <color theme="1"/>
      <name val="ＭＳ Ｐゴシック"/>
      <family val="3"/>
      <charset val="128"/>
    </font>
    <font>
      <b/>
      <sz val="14"/>
      <color rgb="FFFF0000"/>
      <name val="ＭＳ Ｐゴシック"/>
      <family val="3"/>
      <charset val="128"/>
    </font>
    <font>
      <b/>
      <sz val="14"/>
      <color theme="9" tint="-0.249977111117893"/>
      <name val="ＭＳ Ｐゴシック"/>
      <family val="3"/>
      <charset val="128"/>
    </font>
    <font>
      <b/>
      <sz val="14"/>
      <color theme="8"/>
      <name val="ＭＳ Ｐゴシック"/>
      <family val="3"/>
      <charset val="128"/>
    </font>
    <font>
      <sz val="14"/>
      <color rgb="FFFF0000"/>
      <name val="ＭＳ Ｐゴシック"/>
      <family val="3"/>
      <charset val="128"/>
    </font>
    <font>
      <b/>
      <sz val="14"/>
      <color theme="1"/>
      <name val="ＭＳ Ｐゴシック"/>
      <family val="3"/>
      <charset val="128"/>
    </font>
    <font>
      <sz val="14"/>
      <name val="ＭＳ Ｐゴシック"/>
      <family val="3"/>
      <charset val="128"/>
    </font>
    <font>
      <sz val="14"/>
      <color rgb="FFC00000"/>
      <name val="ＭＳ Ｐゴシック"/>
      <family val="3"/>
      <charset val="128"/>
    </font>
    <font>
      <sz val="14"/>
      <color rgb="FF00B0F0"/>
      <name val="ＭＳ Ｐゴシック"/>
      <family val="3"/>
      <charset val="128"/>
    </font>
    <font>
      <u val="double"/>
      <sz val="14"/>
      <color theme="1"/>
      <name val="ＭＳ Ｐゴシック"/>
      <family val="3"/>
      <charset val="128"/>
    </font>
    <font>
      <sz val="14"/>
      <color theme="9"/>
      <name val="ＭＳ Ｐゴシック"/>
      <family val="3"/>
      <charset val="128"/>
    </font>
    <font>
      <sz val="12"/>
      <color theme="1"/>
      <name val="ＭＳ Ｐ明朝"/>
      <family val="1"/>
      <charset val="128"/>
    </font>
    <font>
      <sz val="11.5"/>
      <color theme="1"/>
      <name val="ＭＳ Ｐ明朝"/>
      <family val="1"/>
      <charset val="128"/>
    </font>
    <font>
      <b/>
      <sz val="11.5"/>
      <color rgb="FFC00000"/>
      <name val="ＭＳ Ｐゴシック"/>
      <family val="3"/>
      <charset val="128"/>
    </font>
    <font>
      <sz val="11.5"/>
      <color theme="1"/>
      <name val="ＭＳ Ｐゴシック"/>
      <family val="3"/>
      <charset val="128"/>
    </font>
    <font>
      <b/>
      <sz val="14"/>
      <color rgb="FFC00000"/>
      <name val="ＭＳ Ｐ明朝"/>
      <family val="1"/>
      <charset val="128"/>
    </font>
    <font>
      <b/>
      <sz val="11.5"/>
      <color rgb="FFC00000"/>
      <name val="ＭＳ Ｐ明朝"/>
      <family val="1"/>
      <charset val="128"/>
    </font>
    <font>
      <sz val="11.5"/>
      <color rgb="FFC00000"/>
      <name val="ＭＳ Ｐ明朝"/>
      <family val="1"/>
      <charset val="128"/>
    </font>
    <font>
      <sz val="11.5"/>
      <name val="ＭＳ Ｐ明朝"/>
      <family val="1"/>
      <charset val="128"/>
    </font>
    <font>
      <b/>
      <sz val="16"/>
      <color rgb="FFC00000"/>
      <name val="ＭＳ Ｐ明朝"/>
      <family val="1"/>
      <charset val="128"/>
    </font>
    <font>
      <sz val="12"/>
      <name val="ＭＳ Ｐ明朝"/>
      <family val="1"/>
      <charset val="128"/>
    </font>
    <font>
      <sz val="9"/>
      <name val="ＭＳ Ｐ明朝"/>
      <family val="1"/>
      <charset val="128"/>
    </font>
    <font>
      <b/>
      <sz val="12"/>
      <color theme="1"/>
      <name val="ＭＳ Ｐ明朝"/>
      <family val="1"/>
      <charset val="128"/>
    </font>
    <font>
      <b/>
      <sz val="9"/>
      <color theme="1"/>
      <name val="ＭＳ Ｐ明朝"/>
      <family val="1"/>
      <charset val="128"/>
    </font>
    <font>
      <b/>
      <sz val="10"/>
      <color theme="1"/>
      <name val="ＭＳ Ｐ明朝"/>
      <family val="1"/>
      <charset val="128"/>
    </font>
    <font>
      <b/>
      <sz val="16"/>
      <color theme="1"/>
      <name val="ＭＳ Ｐ明朝"/>
      <family val="1"/>
      <charset val="128"/>
    </font>
    <font>
      <sz val="6"/>
      <color theme="1"/>
      <name val="ＭＳ Ｐ明朝"/>
      <family val="1"/>
      <charset val="128"/>
    </font>
    <font>
      <sz val="14"/>
      <color theme="1"/>
      <name val="ＭＳ Ｐ明朝"/>
      <family val="1"/>
      <charset val="128"/>
    </font>
    <font>
      <b/>
      <sz val="11"/>
      <color rgb="FFC00000"/>
      <name val="ＭＳ Ｐ明朝"/>
      <family val="1"/>
      <charset val="128"/>
    </font>
    <font>
      <sz val="8"/>
      <color theme="2" tint="-9.9978637043366805E-2"/>
      <name val="ＭＳ Ｐ明朝"/>
      <family val="1"/>
      <charset val="128"/>
    </font>
    <font>
      <sz val="9"/>
      <color theme="2" tint="-9.9978637043366805E-2"/>
      <name val="ＭＳ Ｐ明朝"/>
      <family val="1"/>
      <charset val="128"/>
    </font>
    <font>
      <sz val="16"/>
      <color theme="1"/>
      <name val="ＭＳ Ｐ明朝"/>
      <family val="1"/>
      <charset val="128"/>
    </font>
    <font>
      <b/>
      <sz val="11"/>
      <color theme="1"/>
      <name val="ＭＳ Ｐ明朝"/>
      <family val="1"/>
      <charset val="128"/>
    </font>
    <font>
      <sz val="5"/>
      <color theme="1"/>
      <name val="ＭＳ Ｐ明朝"/>
      <family val="1"/>
      <charset val="128"/>
    </font>
    <font>
      <b/>
      <sz val="14"/>
      <color theme="1"/>
      <name val="ＭＳ Ｐ明朝"/>
      <family val="1"/>
      <charset val="128"/>
    </font>
    <font>
      <b/>
      <sz val="12"/>
      <name val="ＭＳ Ｐゴシック"/>
      <family val="3"/>
      <charset val="128"/>
    </font>
    <font>
      <sz val="6"/>
      <color rgb="FFC00000"/>
      <name val="ＭＳ Ｐゴシック"/>
      <family val="3"/>
      <charset val="128"/>
    </font>
    <font>
      <sz val="14"/>
      <color theme="9" tint="-0.249977111117893"/>
      <name val="ＭＳ Ｐゴシック"/>
      <family val="3"/>
      <charset val="128"/>
    </font>
    <font>
      <u/>
      <sz val="20"/>
      <color rgb="FFFFEFFF"/>
      <name val="ＭＳ Ｐゴシック"/>
      <family val="3"/>
      <charset val="128"/>
    </font>
    <font>
      <u/>
      <sz val="20"/>
      <color rgb="FFFFF6DD"/>
      <name val="ＭＳ Ｐゴシック"/>
      <family val="3"/>
      <charset val="128"/>
    </font>
    <font>
      <u/>
      <sz val="10"/>
      <name val="ＭＳ Ｐゴシック"/>
      <family val="3"/>
      <charset val="128"/>
    </font>
    <font>
      <sz val="10"/>
      <name val="ＭＳ Ｐゴシック"/>
      <family val="3"/>
      <charset val="128"/>
    </font>
    <font>
      <b/>
      <sz val="22"/>
      <color theme="1"/>
      <name val="ＭＳ Ｐゴシック"/>
      <family val="3"/>
      <charset val="128"/>
    </font>
    <font>
      <sz val="22"/>
      <color theme="1"/>
      <name val="ＭＳ Ｐゴシック"/>
      <family val="3"/>
      <charset val="128"/>
    </font>
    <font>
      <b/>
      <u/>
      <sz val="14"/>
      <color theme="1"/>
      <name val="ＭＳ Ｐゴシック"/>
      <family val="3"/>
      <charset val="128"/>
    </font>
    <font>
      <b/>
      <u/>
      <sz val="11"/>
      <color theme="1"/>
      <name val="ＭＳ Ｐゴシック"/>
      <family val="3"/>
      <charset val="128"/>
    </font>
    <font>
      <sz val="8"/>
      <color theme="2" tint="-0.499984740745262"/>
      <name val="ＭＳ Ｐ明朝"/>
      <family val="1"/>
      <charset val="128"/>
    </font>
    <font>
      <b/>
      <sz val="11"/>
      <name val="ＭＳ Ｐゴシック"/>
      <family val="3"/>
      <charset val="128"/>
    </font>
    <font>
      <sz val="10"/>
      <color rgb="FF5E6C77"/>
      <name val="メイリオ"/>
      <family val="3"/>
      <charset val="128"/>
    </font>
    <font>
      <i/>
      <sz val="11"/>
      <color theme="1"/>
      <name val="ＭＳ Ｐゴシック"/>
      <family val="3"/>
      <charset val="128"/>
    </font>
    <font>
      <b/>
      <sz val="11"/>
      <color rgb="FF00B0F0"/>
      <name val="ＭＳ Ｐゴシック"/>
      <family val="3"/>
      <charset val="128"/>
    </font>
    <font>
      <b/>
      <sz val="14"/>
      <color theme="4" tint="-0.249977111117893"/>
      <name val="ＭＳ Ｐゴシック"/>
      <family val="3"/>
      <charset val="128"/>
    </font>
    <font>
      <b/>
      <sz val="11"/>
      <color theme="4" tint="-0.249977111117893"/>
      <name val="ＭＳ Ｐゴシック"/>
      <family val="3"/>
      <charset val="128"/>
    </font>
    <font>
      <b/>
      <sz val="11"/>
      <name val="ＭＳ Ｐ明朝"/>
      <family val="1"/>
      <charset val="128"/>
    </font>
    <font>
      <sz val="9"/>
      <color theme="1"/>
      <name val="BIZ UD明朝 Medium"/>
      <family val="1"/>
      <charset val="128"/>
    </font>
    <font>
      <sz val="20"/>
      <color theme="1"/>
      <name val="BIZ UD明朝 Medium"/>
      <family val="1"/>
      <charset val="128"/>
    </font>
    <font>
      <sz val="16"/>
      <color theme="1"/>
      <name val="BIZ UD明朝 Medium"/>
      <family val="1"/>
      <charset val="128"/>
    </font>
    <font>
      <b/>
      <sz val="11"/>
      <color rgb="FFC00000"/>
      <name val="BIZ UD明朝 Medium"/>
      <family val="1"/>
      <charset val="128"/>
    </font>
    <font>
      <sz val="4"/>
      <color rgb="FFC00000"/>
      <name val="ＭＳ Ｐゴシック"/>
      <family val="3"/>
      <charset val="128"/>
    </font>
  </fonts>
  <fills count="24">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9"/>
        <bgColor indexed="64"/>
      </patternFill>
    </fill>
    <fill>
      <patternFill patternType="solid">
        <fgColor rgb="FF00B0F0"/>
        <bgColor indexed="64"/>
      </patternFill>
    </fill>
    <fill>
      <patternFill patternType="solid">
        <fgColor rgb="FFFFCC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00FFFF"/>
        <bgColor indexed="64"/>
      </patternFill>
    </fill>
    <fill>
      <patternFill patternType="solid">
        <fgColor indexed="35"/>
        <bgColor indexed="64"/>
      </patternFill>
    </fill>
    <fill>
      <patternFill patternType="solid">
        <fgColor rgb="FFFFEFFF"/>
        <bgColor indexed="64"/>
      </patternFill>
    </fill>
    <fill>
      <patternFill patternType="solid">
        <fgColor rgb="FFFFF6DD"/>
        <bgColor indexed="64"/>
      </patternFill>
    </fill>
    <fill>
      <patternFill patternType="solid">
        <fgColor rgb="FFFF0000"/>
        <bgColor indexed="64"/>
      </patternFill>
    </fill>
    <fill>
      <patternFill patternType="solid">
        <fgColor theme="7" tint="0.39997558519241921"/>
        <bgColor indexed="64"/>
      </patternFill>
    </fill>
    <fill>
      <patternFill patternType="solid">
        <fgColor theme="2"/>
        <bgColor indexed="64"/>
      </patternFill>
    </fill>
  </fills>
  <borders count="286">
    <border>
      <start/>
      <end/>
      <top/>
      <bottom/>
      <diagonal/>
    </border>
    <border>
      <start style="thin">
        <color indexed="64"/>
      </start>
      <end style="thin">
        <color indexed="64"/>
      </end>
      <top style="thin">
        <color indexed="64"/>
      </top>
      <bottom style="thin">
        <color indexed="64"/>
      </bottom>
      <diagonal/>
    </border>
    <border>
      <start/>
      <end style="thin">
        <color indexed="64"/>
      </end>
      <top/>
      <bottom style="thin">
        <color indexed="64"/>
      </bottom>
      <diagonal/>
    </border>
    <border>
      <start/>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medium">
        <color indexed="64"/>
      </bottom>
      <diagonal/>
    </border>
    <border>
      <start style="medium">
        <color indexed="64"/>
      </start>
      <end style="double">
        <color indexed="64"/>
      </end>
      <top style="medium">
        <color indexed="64"/>
      </top>
      <bottom style="thin">
        <color indexed="64"/>
      </bottom>
      <diagonal/>
    </border>
    <border>
      <start style="double">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top style="medium">
        <color indexed="64"/>
      </top>
      <bottom style="thin">
        <color indexed="64"/>
      </bottom>
      <diagonal/>
    </border>
    <border>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style="double">
        <color indexed="64"/>
      </end>
      <top style="thin">
        <color indexed="64"/>
      </top>
      <bottom style="thin">
        <color indexed="64"/>
      </bottom>
      <diagonal/>
    </border>
    <border>
      <start style="double">
        <color indexed="64"/>
      </start>
      <end style="thin">
        <color indexed="64"/>
      </end>
      <top style="thin">
        <color indexed="64"/>
      </top>
      <bottom style="thin">
        <color indexed="64"/>
      </bottom>
      <diagonal/>
    </border>
    <border>
      <start/>
      <end style="medium">
        <color indexed="64"/>
      </end>
      <top style="thin">
        <color indexed="64"/>
      </top>
      <bottom style="thin">
        <color indexed="64"/>
      </bottom>
      <diagonal/>
    </border>
    <border>
      <start style="medium">
        <color indexed="64"/>
      </start>
      <end style="double">
        <color indexed="64"/>
      </end>
      <top style="thin">
        <color indexed="64"/>
      </top>
      <bottom style="medium">
        <color indexed="64"/>
      </bottom>
      <diagonal/>
    </border>
    <border>
      <start style="double">
        <color indexed="64"/>
      </start>
      <end/>
      <top style="thin">
        <color indexed="64"/>
      </top>
      <bottom style="medium">
        <color indexed="64"/>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style="medium">
        <color indexed="64"/>
      </start>
      <end style="thin">
        <color indexed="64"/>
      </end>
      <top style="medium">
        <color indexed="64"/>
      </top>
      <bottom/>
      <diagonal/>
    </border>
    <border>
      <start style="thin">
        <color indexed="64"/>
      </start>
      <end style="thin">
        <color indexed="64"/>
      </end>
      <top style="medium">
        <color indexed="64"/>
      </top>
      <bottom/>
      <diagonal/>
    </border>
    <border>
      <start style="thin">
        <color indexed="64"/>
      </start>
      <end style="medium">
        <color indexed="64"/>
      </end>
      <top style="medium">
        <color indexed="64"/>
      </top>
      <bottom/>
      <diagonal/>
    </border>
    <border>
      <start style="thin">
        <color indexed="64"/>
      </start>
      <end style="thin">
        <color indexed="64"/>
      </end>
      <top style="thin">
        <color indexed="64"/>
      </top>
      <bottom/>
      <diagonal/>
    </border>
    <border>
      <start style="medium">
        <color indexed="64"/>
      </start>
      <end style="thin">
        <color indexed="64"/>
      </end>
      <top style="thin">
        <color indexed="64"/>
      </top>
      <bottom style="dashed">
        <color indexed="64"/>
      </bottom>
      <diagonal/>
    </border>
    <border>
      <start style="thin">
        <color indexed="64"/>
      </start>
      <end/>
      <top style="thin">
        <color indexed="64"/>
      </top>
      <bottom style="dashed">
        <color indexed="64"/>
      </bottom>
      <diagonal/>
    </border>
    <border>
      <start style="thin">
        <color indexed="64"/>
      </start>
      <end style="thin">
        <color indexed="64"/>
      </end>
      <top style="thin">
        <color indexed="64"/>
      </top>
      <bottom style="dashed">
        <color indexed="64"/>
      </bottom>
      <diagonal/>
    </border>
    <border>
      <start style="thin">
        <color indexed="64"/>
      </start>
      <end style="medium">
        <color indexed="64"/>
      </end>
      <top style="thin">
        <color indexed="64"/>
      </top>
      <bottom style="dashed">
        <color indexed="64"/>
      </bottom>
      <diagonal/>
    </border>
    <border>
      <start/>
      <end/>
      <top style="thin">
        <color indexed="64"/>
      </top>
      <bottom style="dashed">
        <color indexed="64"/>
      </bottom>
      <diagonal/>
    </border>
    <border>
      <start style="dashed">
        <color indexed="64"/>
      </start>
      <end style="thin">
        <color indexed="64"/>
      </end>
      <top style="thin">
        <color indexed="64"/>
      </top>
      <bottom/>
      <diagonal/>
    </border>
    <border>
      <start style="thin">
        <color indexed="64"/>
      </start>
      <end style="thin">
        <color indexed="64"/>
      </end>
      <top/>
      <bottom/>
      <diagonal/>
    </border>
    <border>
      <start style="medium">
        <color indexed="64"/>
      </start>
      <end style="thin">
        <color indexed="64"/>
      </end>
      <top/>
      <bottom style="double">
        <color indexed="64"/>
      </bottom>
      <diagonal/>
    </border>
    <border>
      <start style="thin">
        <color indexed="64"/>
      </start>
      <end/>
      <top style="dashed">
        <color indexed="64"/>
      </top>
      <bottom style="double">
        <color indexed="64"/>
      </bottom>
      <diagonal/>
    </border>
    <border>
      <start style="thin">
        <color indexed="64"/>
      </start>
      <end style="thin">
        <color indexed="64"/>
      </end>
      <top/>
      <bottom style="double">
        <color indexed="64"/>
      </bottom>
      <diagonal/>
    </border>
    <border>
      <start style="thin">
        <color indexed="64"/>
      </start>
      <end style="medium">
        <color indexed="64"/>
      </end>
      <top/>
      <bottom style="double">
        <color indexed="64"/>
      </bottom>
      <diagonal/>
    </border>
    <border>
      <start/>
      <end/>
      <top/>
      <bottom style="double">
        <color indexed="64"/>
      </bottom>
      <diagonal/>
    </border>
    <border>
      <start style="dashed">
        <color indexed="64"/>
      </start>
      <end style="thin">
        <color indexed="64"/>
      </end>
      <top/>
      <bottom style="double">
        <color indexed="64"/>
      </bottom>
      <diagonal/>
    </border>
    <border>
      <start style="thin">
        <color indexed="64"/>
      </start>
      <end style="thin">
        <color indexed="64"/>
      </end>
      <top style="double">
        <color indexed="64"/>
      </top>
      <bottom style="dashed">
        <color indexed="64"/>
      </bottom>
      <diagonal/>
    </border>
    <border>
      <start/>
      <end style="thin">
        <color indexed="64"/>
      </end>
      <top style="double">
        <color indexed="64"/>
      </top>
      <bottom style="dashed">
        <color indexed="64"/>
      </bottom>
      <diagonal/>
    </border>
    <border>
      <start style="thin">
        <color indexed="64"/>
      </start>
      <end style="thin">
        <color indexed="64"/>
      </end>
      <top style="dashed">
        <color indexed="64"/>
      </top>
      <bottom/>
      <diagonal/>
    </border>
    <border>
      <start/>
      <end style="thin">
        <color indexed="64"/>
      </end>
      <top style="dashed">
        <color indexed="64"/>
      </top>
      <bottom/>
      <diagonal/>
    </border>
    <border>
      <start/>
      <end style="thin">
        <color indexed="64"/>
      </end>
      <top style="thin">
        <color indexed="64"/>
      </top>
      <bottom style="dashed">
        <color indexed="64"/>
      </bottom>
      <diagonal/>
    </border>
    <border>
      <start style="medium">
        <color indexed="64"/>
      </start>
      <end style="thin">
        <color indexed="64"/>
      </end>
      <top style="dashed">
        <color indexed="64"/>
      </top>
      <bottom style="thin">
        <color indexed="64"/>
      </bottom>
      <diagonal/>
    </border>
    <border>
      <start style="thin">
        <color indexed="64"/>
      </start>
      <end style="thin">
        <color indexed="64"/>
      </end>
      <top style="dashed">
        <color indexed="64"/>
      </top>
      <bottom style="thin">
        <color indexed="64"/>
      </bottom>
      <diagonal/>
    </border>
    <border>
      <start style="thin">
        <color indexed="64"/>
      </start>
      <end style="medium">
        <color indexed="64"/>
      </end>
      <top style="dashed">
        <color indexed="64"/>
      </top>
      <bottom style="thin">
        <color indexed="64"/>
      </bottom>
      <diagonal/>
    </border>
    <border>
      <start/>
      <end style="thin">
        <color indexed="64"/>
      </end>
      <top style="dashed">
        <color indexed="64"/>
      </top>
      <bottom style="thin">
        <color indexed="64"/>
      </bottom>
      <diagonal/>
    </border>
    <border>
      <start style="medium">
        <color indexed="64"/>
      </start>
      <end style="thin">
        <color indexed="64"/>
      </end>
      <top style="dashed">
        <color indexed="64"/>
      </top>
      <bottom style="medium">
        <color indexed="64"/>
      </bottom>
      <diagonal/>
    </border>
    <border>
      <start style="thin">
        <color indexed="64"/>
      </start>
      <end style="thin">
        <color indexed="64"/>
      </end>
      <top style="dashed">
        <color indexed="64"/>
      </top>
      <bottom style="medium">
        <color indexed="64"/>
      </bottom>
      <diagonal/>
    </border>
    <border>
      <start style="thin">
        <color indexed="64"/>
      </start>
      <end style="medium">
        <color indexed="64"/>
      </end>
      <top style="dashed">
        <color indexed="64"/>
      </top>
      <bottom style="medium">
        <color indexed="64"/>
      </bottom>
      <diagonal/>
    </border>
    <border>
      <start style="dotted">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hair">
        <color indexed="64"/>
      </start>
      <end style="hair">
        <color indexed="64"/>
      </end>
      <top style="hair">
        <color indexed="64"/>
      </top>
      <bottom style="hair">
        <color indexed="64"/>
      </bottom>
      <diagonal/>
    </border>
    <border>
      <start/>
      <end style="hair">
        <color indexed="64"/>
      </end>
      <top style="hair">
        <color indexed="64"/>
      </top>
      <bottom style="hair">
        <color indexed="64"/>
      </bottom>
      <diagonal/>
    </border>
    <border>
      <start style="hair">
        <color indexed="64"/>
      </start>
      <end/>
      <top style="hair">
        <color indexed="64"/>
      </top>
      <bottom style="hair">
        <color indexed="64"/>
      </bottom>
      <diagonal/>
    </border>
    <border>
      <start/>
      <end style="hair">
        <color indexed="64"/>
      </end>
      <top/>
      <bottom style="hair">
        <color indexed="64"/>
      </bottom>
      <diagonal/>
    </border>
    <border>
      <start/>
      <end/>
      <top/>
      <bottom style="hair">
        <color indexed="64"/>
      </bottom>
      <diagonal/>
    </border>
    <border>
      <start style="hair">
        <color indexed="64"/>
      </start>
      <end/>
      <top/>
      <bottom style="hair">
        <color indexed="64"/>
      </bottom>
      <diagonal/>
    </border>
    <border>
      <start/>
      <end style="hair">
        <color indexed="64"/>
      </end>
      <top/>
      <bottom/>
      <diagonal/>
    </border>
    <border>
      <start style="hair">
        <color indexed="64"/>
      </start>
      <end/>
      <top/>
      <bottom/>
      <diagonal/>
    </border>
    <border>
      <start/>
      <end style="hair">
        <color indexed="64"/>
      </end>
      <top style="hair">
        <color indexed="64"/>
      </top>
      <bottom/>
      <diagonal/>
    </border>
    <border>
      <start/>
      <end/>
      <top style="hair">
        <color indexed="64"/>
      </top>
      <bottom/>
      <diagonal/>
    </border>
    <border>
      <start style="hair">
        <color indexed="64"/>
      </start>
      <end/>
      <top style="hair">
        <color indexed="64"/>
      </top>
      <bottom/>
      <diagonal/>
    </border>
    <border>
      <start style="hair">
        <color indexed="64"/>
      </start>
      <end style="hair">
        <color indexed="64"/>
      </end>
      <top/>
      <bottom style="hair">
        <color indexed="64"/>
      </bottom>
      <diagonal/>
    </border>
    <border>
      <start style="hair">
        <color indexed="64"/>
      </start>
      <end style="hair">
        <color indexed="64"/>
      </end>
      <top/>
      <bottom/>
      <diagonal/>
    </border>
    <border>
      <start style="hair">
        <color indexed="64"/>
      </start>
      <end style="hair">
        <color indexed="64"/>
      </end>
      <top style="hair">
        <color indexed="64"/>
      </top>
      <bottom/>
      <diagonal/>
    </border>
    <border>
      <start style="thin">
        <color indexed="64"/>
      </start>
      <end style="hair">
        <color indexed="64"/>
      </end>
      <top style="hair">
        <color indexed="64"/>
      </top>
      <bottom style="hair">
        <color indexed="64"/>
      </bottom>
      <diagonal/>
    </border>
    <border>
      <start style="thin">
        <color indexed="64"/>
      </start>
      <end style="thin">
        <color indexed="64"/>
      </end>
      <top style="hair">
        <color indexed="64"/>
      </top>
      <bottom style="hair">
        <color indexed="64"/>
      </bottom>
      <diagonal/>
    </border>
    <border>
      <start style="hair">
        <color indexed="64"/>
      </start>
      <end style="thin">
        <color indexed="64"/>
      </end>
      <top style="hair">
        <color indexed="64"/>
      </top>
      <bottom style="hair">
        <color indexed="64"/>
      </bottom>
      <diagonal/>
    </border>
    <border>
      <start/>
      <end/>
      <top style="hair">
        <color indexed="64"/>
      </top>
      <bottom style="hair">
        <color indexed="64"/>
      </bottom>
      <diagonal/>
    </border>
    <border>
      <start/>
      <end/>
      <top style="medium">
        <color indexed="64"/>
      </top>
      <bottom/>
      <diagonal/>
    </border>
    <border>
      <start style="thin">
        <color indexed="64"/>
      </start>
      <end style="thin">
        <color indexed="64"/>
      </end>
      <top style="medium">
        <color indexed="64"/>
      </top>
      <bottom style="medium">
        <color indexed="64"/>
      </bottom>
      <diagonal/>
    </border>
    <border>
      <start style="medium">
        <color indexed="64"/>
      </start>
      <end style="thin">
        <color indexed="64"/>
      </end>
      <top/>
      <bottom style="dashed">
        <color indexed="64"/>
      </bottom>
      <diagonal/>
    </border>
    <border>
      <start style="thin">
        <color indexed="64"/>
      </start>
      <end style="thin">
        <color indexed="64"/>
      </end>
      <top/>
      <bottom style="dashed">
        <color indexed="64"/>
      </bottom>
      <diagonal/>
    </border>
    <border>
      <start style="thin">
        <color indexed="64"/>
      </start>
      <end style="medium">
        <color indexed="64"/>
      </end>
      <top/>
      <bottom style="dashed">
        <color indexed="64"/>
      </bottom>
      <diagonal/>
    </border>
    <border>
      <start style="thin">
        <color indexed="64"/>
      </start>
      <end/>
      <top style="medium">
        <color indexed="64"/>
      </top>
      <bottom style="medium">
        <color indexed="64"/>
      </bottom>
      <diagonal/>
    </border>
    <border>
      <start style="hair">
        <color indexed="64"/>
      </start>
      <end style="hair">
        <color indexed="64"/>
      </end>
      <top style="dotted">
        <color theme="2"/>
      </top>
      <bottom style="hair">
        <color indexed="64"/>
      </bottom>
      <diagonal/>
    </border>
    <border>
      <start style="hair">
        <color indexed="64"/>
      </start>
      <end style="hair">
        <color indexed="64"/>
      </end>
      <top style="hair">
        <color indexed="64"/>
      </top>
      <bottom style="dotted">
        <color theme="2"/>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style="thin">
        <color indexed="64"/>
      </start>
      <end style="medium">
        <color indexed="64"/>
      </end>
      <top style="thin">
        <color indexed="64"/>
      </top>
      <bottom/>
      <diagonal/>
    </border>
    <border>
      <start style="thin">
        <color indexed="64"/>
      </start>
      <end style="thin">
        <color indexed="64"/>
      </end>
      <top style="thin">
        <color indexed="64"/>
      </top>
      <bottom style="medium">
        <color indexed="64"/>
      </bottom>
      <diagonal/>
    </border>
    <border>
      <start style="medium">
        <color indexed="64"/>
      </start>
      <end/>
      <top/>
      <bottom/>
      <diagonal/>
    </border>
    <border>
      <start style="medium">
        <color indexed="64"/>
      </start>
      <end/>
      <top/>
      <bottom style="medium">
        <color indexed="64"/>
      </bottom>
      <diagonal/>
    </border>
    <border>
      <start style="medium">
        <color indexed="64"/>
      </start>
      <end/>
      <top style="medium">
        <color indexed="64"/>
      </top>
      <bottom/>
      <diagonal/>
    </border>
    <border>
      <start style="medium">
        <color indexed="64"/>
      </start>
      <end style="hair">
        <color indexed="64"/>
      </end>
      <top style="medium">
        <color indexed="64"/>
      </top>
      <bottom style="hair">
        <color indexed="64"/>
      </bottom>
      <diagonal/>
    </border>
    <border>
      <start style="hair">
        <color indexed="64"/>
      </start>
      <end style="hair">
        <color indexed="64"/>
      </end>
      <top style="medium">
        <color indexed="64"/>
      </top>
      <bottom style="hair">
        <color indexed="64"/>
      </bottom>
      <diagonal/>
    </border>
    <border>
      <start style="hair">
        <color indexed="64"/>
      </start>
      <end style="medium">
        <color indexed="64"/>
      </end>
      <top style="medium">
        <color indexed="64"/>
      </top>
      <bottom style="hair">
        <color indexed="64"/>
      </bottom>
      <diagonal/>
    </border>
    <border>
      <start style="medium">
        <color indexed="64"/>
      </start>
      <end style="hair">
        <color indexed="64"/>
      </end>
      <top style="hair">
        <color indexed="64"/>
      </top>
      <bottom style="hair">
        <color indexed="64"/>
      </bottom>
      <diagonal/>
    </border>
    <border>
      <start style="hair">
        <color indexed="64"/>
      </start>
      <end style="medium">
        <color indexed="64"/>
      </end>
      <top style="hair">
        <color indexed="64"/>
      </top>
      <bottom style="hair">
        <color indexed="64"/>
      </bottom>
      <diagonal/>
    </border>
    <border>
      <start style="hair">
        <color indexed="64"/>
      </start>
      <end style="medium">
        <color indexed="64"/>
      </end>
      <top/>
      <bottom style="hair">
        <color indexed="64"/>
      </bottom>
      <diagonal/>
    </border>
    <border>
      <start/>
      <end style="medium">
        <color indexed="64"/>
      </end>
      <top style="hair">
        <color indexed="64"/>
      </top>
      <bottom/>
      <diagonal/>
    </border>
    <border>
      <start style="medium">
        <color indexed="64"/>
      </start>
      <end style="hair">
        <color indexed="64"/>
      </end>
      <top/>
      <bottom style="hair">
        <color indexed="64"/>
      </bottom>
      <diagonal/>
    </border>
    <border>
      <start style="medium">
        <color indexed="64"/>
      </start>
      <end/>
      <top style="hair">
        <color indexed="64"/>
      </top>
      <bottom style="hair">
        <color indexed="64"/>
      </bottom>
      <diagonal/>
    </border>
    <border>
      <start style="medium">
        <color indexed="64"/>
      </start>
      <end/>
      <top style="hair">
        <color indexed="64"/>
      </top>
      <bottom/>
      <diagonal/>
    </border>
    <border>
      <start/>
      <end style="medium">
        <color indexed="64"/>
      </end>
      <top/>
      <bottom/>
      <diagonal/>
    </border>
    <border>
      <start/>
      <end style="medium">
        <color indexed="64"/>
      </end>
      <top/>
      <bottom style="medium">
        <color indexed="64"/>
      </bottom>
      <diagonal/>
    </border>
    <border>
      <start style="thin">
        <color indexed="8"/>
      </start>
      <end style="thin">
        <color indexed="8"/>
      </end>
      <top style="medium">
        <color indexed="64"/>
      </top>
      <bottom style="medium">
        <color indexed="64"/>
      </bottom>
      <diagonal/>
    </border>
    <border>
      <start style="medium">
        <color indexed="8"/>
      </start>
      <end/>
      <top/>
      <bottom/>
      <diagonal/>
    </border>
    <border>
      <start style="thin">
        <color indexed="8"/>
      </start>
      <end style="thin">
        <color indexed="8"/>
      </end>
      <top/>
      <bottom/>
      <diagonal/>
    </border>
    <border>
      <start style="medium">
        <color indexed="8"/>
      </start>
      <end/>
      <top style="thin">
        <color indexed="8"/>
      </top>
      <bottom/>
      <diagonal/>
    </border>
    <border>
      <start/>
      <end/>
      <top style="thin">
        <color indexed="8"/>
      </top>
      <bottom/>
      <diagonal/>
    </border>
    <border>
      <start style="thin">
        <color indexed="8"/>
      </start>
      <end style="thin">
        <color indexed="8"/>
      </end>
      <top style="thin">
        <color indexed="8"/>
      </top>
      <bottom/>
      <diagonal/>
    </border>
    <border>
      <start style="medium">
        <color indexed="8"/>
      </start>
      <end/>
      <top style="thin">
        <color indexed="8"/>
      </top>
      <bottom style="thin">
        <color indexed="8"/>
      </bottom>
      <diagonal/>
    </border>
    <border>
      <start/>
      <end/>
      <top style="thin">
        <color indexed="8"/>
      </top>
      <bottom style="thin">
        <color indexed="8"/>
      </bottom>
      <diagonal/>
    </border>
    <border>
      <start style="thin">
        <color indexed="8"/>
      </start>
      <end style="thin">
        <color indexed="8"/>
      </end>
      <top style="thin">
        <color indexed="8"/>
      </top>
      <bottom style="thin">
        <color indexed="8"/>
      </bottom>
      <diagonal/>
    </border>
    <border>
      <start style="medium">
        <color indexed="8"/>
      </start>
      <end/>
      <top/>
      <bottom style="thin">
        <color indexed="8"/>
      </bottom>
      <diagonal/>
    </border>
    <border>
      <start/>
      <end/>
      <top/>
      <bottom style="thin">
        <color indexed="8"/>
      </bottom>
      <diagonal/>
    </border>
    <border>
      <start style="thin">
        <color indexed="8"/>
      </start>
      <end style="thin">
        <color indexed="8"/>
      </end>
      <top/>
      <bottom style="thin">
        <color indexed="8"/>
      </bottom>
      <diagonal/>
    </border>
    <border>
      <start style="medium">
        <color indexed="8"/>
      </start>
      <end/>
      <top style="thin">
        <color indexed="8"/>
      </top>
      <bottom style="thin">
        <color indexed="64"/>
      </bottom>
      <diagonal/>
    </border>
    <border>
      <start style="thin">
        <color indexed="8"/>
      </start>
      <end style="thin">
        <color indexed="8"/>
      </end>
      <top style="thin">
        <color indexed="8"/>
      </top>
      <bottom style="thin">
        <color indexed="64"/>
      </bottom>
      <diagonal/>
    </border>
    <border>
      <start style="medium">
        <color indexed="8"/>
      </start>
      <end/>
      <top style="thin">
        <color indexed="64"/>
      </top>
      <bottom style="thin">
        <color indexed="64"/>
      </bottom>
      <diagonal/>
    </border>
    <border>
      <start style="thin">
        <color indexed="8"/>
      </start>
      <end style="thin">
        <color indexed="8"/>
      </end>
      <top style="thin">
        <color indexed="64"/>
      </top>
      <bottom style="thin">
        <color indexed="64"/>
      </bottom>
      <diagonal/>
    </border>
    <border>
      <start style="medium">
        <color indexed="8"/>
      </start>
      <end/>
      <top style="thin">
        <color indexed="64"/>
      </top>
      <bottom/>
      <diagonal/>
    </border>
    <border>
      <start style="thin">
        <color indexed="8"/>
      </start>
      <end style="thin">
        <color indexed="8"/>
      </end>
      <top style="thin">
        <color indexed="64"/>
      </top>
      <bottom/>
      <diagonal/>
    </border>
    <border>
      <start style="medium">
        <color indexed="8"/>
      </start>
      <end/>
      <top/>
      <bottom style="thin">
        <color indexed="64"/>
      </bottom>
      <diagonal/>
    </border>
    <border>
      <start style="thin">
        <color indexed="8"/>
      </start>
      <end style="thin">
        <color indexed="8"/>
      </end>
      <top/>
      <bottom style="thin">
        <color indexed="64"/>
      </bottom>
      <diagonal/>
    </border>
    <border>
      <start/>
      <end/>
      <top style="thin">
        <color indexed="8"/>
      </top>
      <bottom style="thin">
        <color indexed="64"/>
      </bottom>
      <diagonal/>
    </border>
    <border>
      <start style="medium">
        <color indexed="8"/>
      </start>
      <end/>
      <top style="thin">
        <color indexed="8"/>
      </top>
      <bottom style="medium">
        <color indexed="64"/>
      </bottom>
      <diagonal/>
    </border>
    <border>
      <start/>
      <end/>
      <top style="thin">
        <color indexed="8"/>
      </top>
      <bottom style="medium">
        <color indexed="64"/>
      </bottom>
      <diagonal/>
    </border>
    <border>
      <start style="thin">
        <color indexed="8"/>
      </start>
      <end style="thin">
        <color indexed="8"/>
      </end>
      <top style="thin">
        <color indexed="8"/>
      </top>
      <bottom style="medium">
        <color indexed="64"/>
      </bottom>
      <diagonal/>
    </border>
    <border>
      <start style="medium">
        <color indexed="8"/>
      </start>
      <end/>
      <top/>
      <bottom style="medium">
        <color indexed="64"/>
      </bottom>
      <diagonal/>
    </border>
    <border>
      <start style="thin">
        <color indexed="8"/>
      </start>
      <end style="thin">
        <color indexed="8"/>
      </end>
      <top/>
      <bottom style="medium">
        <color indexed="64"/>
      </bottom>
      <diagonal/>
    </border>
    <border>
      <start style="medium">
        <color indexed="64"/>
      </start>
      <end style="thin">
        <color indexed="8"/>
      </end>
      <top style="medium">
        <color indexed="64"/>
      </top>
      <bottom style="double">
        <color indexed="64"/>
      </bottom>
      <diagonal/>
    </border>
    <border>
      <start style="thin">
        <color indexed="8"/>
      </start>
      <end style="thin">
        <color indexed="8"/>
      </end>
      <top style="medium">
        <color indexed="64"/>
      </top>
      <bottom style="double">
        <color indexed="64"/>
      </bottom>
      <diagonal/>
    </border>
    <border>
      <start/>
      <end/>
      <top style="medium">
        <color indexed="64"/>
      </top>
      <bottom style="double">
        <color indexed="64"/>
      </bottom>
      <diagonal/>
    </border>
    <border>
      <start style="thin">
        <color indexed="64"/>
      </start>
      <end style="medium">
        <color indexed="64"/>
      </end>
      <top style="medium">
        <color indexed="64"/>
      </top>
      <bottom style="double">
        <color indexed="64"/>
      </bottom>
      <diagonal/>
    </border>
    <border>
      <start style="medium">
        <color indexed="64"/>
      </start>
      <end style="medium">
        <color indexed="64"/>
      </end>
      <top style="medium">
        <color indexed="64"/>
      </top>
      <bottom style="double">
        <color indexed="64"/>
      </bottom>
      <diagonal/>
    </border>
    <border>
      <start style="medium">
        <color indexed="64"/>
      </start>
      <end style="hair">
        <color indexed="64"/>
      </end>
      <top style="medium">
        <color indexed="64"/>
      </top>
      <bottom style="double">
        <color indexed="64"/>
      </bottom>
      <diagonal/>
    </border>
    <border>
      <start style="hair">
        <color indexed="64"/>
      </start>
      <end style="hair">
        <color indexed="64"/>
      </end>
      <top style="medium">
        <color indexed="64"/>
      </top>
      <bottom style="double">
        <color indexed="64"/>
      </bottom>
      <diagonal/>
    </border>
    <border>
      <start style="hair">
        <color indexed="64"/>
      </start>
      <end style="medium">
        <color indexed="64"/>
      </end>
      <top style="medium">
        <color indexed="64"/>
      </top>
      <bottom style="double">
        <color indexed="64"/>
      </bottom>
      <diagonal/>
    </border>
    <border>
      <start style="medium">
        <color indexed="64"/>
      </start>
      <end style="thin">
        <color indexed="8"/>
      </end>
      <top/>
      <bottom/>
      <diagonal/>
    </border>
    <border>
      <start style="thin">
        <color indexed="64"/>
      </start>
      <end style="medium">
        <color indexed="64"/>
      </end>
      <top/>
      <bottom/>
      <diagonal/>
    </border>
    <border>
      <start style="medium">
        <color indexed="64"/>
      </start>
      <end style="hair">
        <color indexed="64"/>
      </end>
      <top style="double">
        <color indexed="64"/>
      </top>
      <bottom style="hair">
        <color indexed="64"/>
      </bottom>
      <diagonal/>
    </border>
    <border>
      <start style="hair">
        <color indexed="64"/>
      </start>
      <end style="hair">
        <color indexed="64"/>
      </end>
      <top style="double">
        <color indexed="64"/>
      </top>
      <bottom style="hair">
        <color indexed="64"/>
      </bottom>
      <diagonal/>
    </border>
    <border>
      <start style="hair">
        <color indexed="64"/>
      </start>
      <end style="medium">
        <color indexed="64"/>
      </end>
      <top style="double">
        <color indexed="64"/>
      </top>
      <bottom style="hair">
        <color indexed="64"/>
      </bottom>
      <diagonal/>
    </border>
    <border>
      <start style="medium">
        <color indexed="64"/>
      </start>
      <end style="hair">
        <color indexed="64"/>
      </end>
      <top style="hair">
        <color indexed="64"/>
      </top>
      <bottom style="thin">
        <color indexed="64"/>
      </bottom>
      <diagonal/>
    </border>
    <border>
      <start style="hair">
        <color indexed="64"/>
      </start>
      <end style="hair">
        <color indexed="64"/>
      </end>
      <top style="hair">
        <color indexed="64"/>
      </top>
      <bottom style="thin">
        <color indexed="64"/>
      </bottom>
      <diagonal/>
    </border>
    <border>
      <start style="hair">
        <color indexed="64"/>
      </start>
      <end style="medium">
        <color indexed="64"/>
      </end>
      <top style="hair">
        <color indexed="64"/>
      </top>
      <bottom style="thin">
        <color indexed="64"/>
      </bottom>
      <diagonal/>
    </border>
    <border>
      <start style="medium">
        <color indexed="64"/>
      </start>
      <end style="thin">
        <color indexed="8"/>
      </end>
      <top style="thin">
        <color indexed="8"/>
      </top>
      <bottom/>
      <diagonal/>
    </border>
    <border>
      <start style="thin">
        <color indexed="64"/>
      </start>
      <end style="medium">
        <color indexed="64"/>
      </end>
      <top style="thin">
        <color indexed="8"/>
      </top>
      <bottom/>
      <diagonal/>
    </border>
    <border>
      <start style="medium">
        <color indexed="64"/>
      </start>
      <end style="hair">
        <color indexed="64"/>
      </end>
      <top style="thin">
        <color indexed="64"/>
      </top>
      <bottom style="hair">
        <color indexed="64"/>
      </bottom>
      <diagonal/>
    </border>
    <border>
      <start style="hair">
        <color indexed="64"/>
      </start>
      <end style="hair">
        <color indexed="64"/>
      </end>
      <top style="thin">
        <color indexed="64"/>
      </top>
      <bottom style="hair">
        <color indexed="64"/>
      </bottom>
      <diagonal/>
    </border>
    <border>
      <start style="hair">
        <color indexed="64"/>
      </start>
      <end style="medium">
        <color indexed="64"/>
      </end>
      <top style="thin">
        <color indexed="64"/>
      </top>
      <bottom style="hair">
        <color indexed="64"/>
      </bottom>
      <diagonal/>
    </border>
    <border>
      <start style="medium">
        <color indexed="64"/>
      </start>
      <end style="thin">
        <color indexed="8"/>
      </end>
      <top/>
      <bottom style="thin">
        <color indexed="8"/>
      </bottom>
      <diagonal/>
    </border>
    <border>
      <start style="thin">
        <color indexed="64"/>
      </start>
      <end style="medium">
        <color indexed="64"/>
      </end>
      <top/>
      <bottom style="thin">
        <color indexed="8"/>
      </bottom>
      <diagonal/>
    </border>
    <border>
      <start style="medium">
        <color indexed="64"/>
      </start>
      <end style="hair">
        <color indexed="64"/>
      </end>
      <top style="thin">
        <color indexed="64"/>
      </top>
      <bottom style="thin">
        <color indexed="64"/>
      </bottom>
      <diagonal/>
    </border>
    <border>
      <start style="hair">
        <color indexed="64"/>
      </start>
      <end style="hair">
        <color indexed="64"/>
      </end>
      <top style="thin">
        <color indexed="64"/>
      </top>
      <bottom style="thin">
        <color indexed="64"/>
      </bottom>
      <diagonal/>
    </border>
    <border>
      <start style="hair">
        <color indexed="64"/>
      </start>
      <end style="medium">
        <color indexed="64"/>
      </end>
      <top style="thin">
        <color indexed="64"/>
      </top>
      <bottom style="thin">
        <color indexed="64"/>
      </bottom>
      <diagonal/>
    </border>
    <border>
      <start style="medium">
        <color indexed="64"/>
      </start>
      <end style="thin">
        <color indexed="8"/>
      </end>
      <top style="thin">
        <color indexed="8"/>
      </top>
      <bottom style="thin">
        <color indexed="8"/>
      </bottom>
      <diagonal/>
    </border>
    <border>
      <start style="thin">
        <color indexed="64"/>
      </start>
      <end style="medium">
        <color indexed="64"/>
      </end>
      <top style="thin">
        <color indexed="8"/>
      </top>
      <bottom style="thin">
        <color indexed="8"/>
      </bottom>
      <diagonal/>
    </border>
    <border>
      <start style="medium">
        <color indexed="64"/>
      </start>
      <end style="thin">
        <color indexed="8"/>
      </end>
      <top/>
      <bottom style="thin">
        <color indexed="64"/>
      </bottom>
      <diagonal/>
    </border>
    <border>
      <start style="medium">
        <color indexed="64"/>
      </start>
      <end style="thin">
        <color indexed="8"/>
      </end>
      <top/>
      <bottom style="medium">
        <color indexed="64"/>
      </bottom>
      <diagonal/>
    </border>
    <border>
      <start style="thin">
        <color indexed="64"/>
      </start>
      <end style="medium">
        <color indexed="64"/>
      </end>
      <top/>
      <bottom style="medium">
        <color indexed="64"/>
      </bottom>
      <diagonal/>
    </border>
    <border>
      <start style="medium">
        <color indexed="64"/>
      </start>
      <end style="thin">
        <color indexed="8"/>
      </end>
      <top style="thin">
        <color indexed="8"/>
      </top>
      <bottom style="thin">
        <color indexed="64"/>
      </bottom>
      <diagonal/>
    </border>
    <border>
      <start style="thin">
        <color indexed="64"/>
      </start>
      <end style="medium">
        <color indexed="64"/>
      </end>
      <top style="thin">
        <color indexed="8"/>
      </top>
      <bottom style="thin">
        <color indexed="64"/>
      </bottom>
      <diagonal/>
    </border>
    <border>
      <start style="medium">
        <color indexed="64"/>
      </start>
      <end style="thin">
        <color indexed="8"/>
      </end>
      <top style="thin">
        <color indexed="64"/>
      </top>
      <bottom/>
      <diagonal/>
    </border>
    <border>
      <start style="medium">
        <color indexed="64"/>
      </start>
      <end style="thin">
        <color indexed="8"/>
      </end>
      <top style="thin">
        <color indexed="64"/>
      </top>
      <bottom style="thin">
        <color indexed="64"/>
      </bottom>
      <diagonal/>
    </border>
    <border>
      <start style="medium">
        <color indexed="64"/>
      </start>
      <end style="thin">
        <color indexed="8"/>
      </end>
      <top style="thin">
        <color indexed="8"/>
      </top>
      <bottom style="medium">
        <color indexed="64"/>
      </bottom>
      <diagonal/>
    </border>
    <border>
      <start style="thin">
        <color indexed="64"/>
      </start>
      <end style="medium">
        <color indexed="64"/>
      </end>
      <top style="thin">
        <color indexed="8"/>
      </top>
      <bottom style="medium">
        <color indexed="64"/>
      </bottom>
      <diagonal/>
    </border>
    <border>
      <start style="medium">
        <color indexed="64"/>
      </start>
      <end style="hair">
        <color indexed="64"/>
      </end>
      <top/>
      <bottom style="medium">
        <color indexed="64"/>
      </bottom>
      <diagonal/>
    </border>
    <border>
      <start style="hair">
        <color indexed="64"/>
      </start>
      <end style="hair">
        <color indexed="64"/>
      </end>
      <top/>
      <bottom style="medium">
        <color indexed="64"/>
      </bottom>
      <diagonal/>
    </border>
    <border>
      <start style="hair">
        <color indexed="64"/>
      </start>
      <end style="medium">
        <color indexed="64"/>
      </end>
      <top/>
      <bottom style="medium">
        <color indexed="64"/>
      </bottom>
      <diagonal/>
    </border>
    <border>
      <start/>
      <end/>
      <top style="thin">
        <color indexed="64"/>
      </top>
      <bottom style="thin">
        <color indexed="64"/>
      </bottom>
      <diagonal/>
    </border>
    <border>
      <start style="medium">
        <color indexed="64"/>
      </start>
      <end style="hair">
        <color indexed="64"/>
      </end>
      <top style="hair">
        <color indexed="64"/>
      </top>
      <bottom style="medium">
        <color indexed="64"/>
      </bottom>
      <diagonal/>
    </border>
    <border>
      <start style="hair">
        <color indexed="64"/>
      </start>
      <end style="hair">
        <color indexed="64"/>
      </end>
      <top style="hair">
        <color indexed="64"/>
      </top>
      <bottom style="medium">
        <color indexed="64"/>
      </bottom>
      <diagonal/>
    </border>
    <border>
      <start style="hair">
        <color indexed="64"/>
      </start>
      <end style="medium">
        <color indexed="64"/>
      </end>
      <top style="hair">
        <color indexed="64"/>
      </top>
      <bottom style="medium">
        <color indexed="64"/>
      </bottom>
      <diagonal/>
    </border>
    <border>
      <start style="hair">
        <color indexed="64"/>
      </start>
      <end/>
      <top style="medium">
        <color indexed="64"/>
      </top>
      <bottom style="hair">
        <color indexed="64"/>
      </bottom>
      <diagonal/>
    </border>
    <border>
      <start style="hair">
        <color indexed="64"/>
      </start>
      <end/>
      <top style="hair">
        <color indexed="64"/>
      </top>
      <bottom style="medium">
        <color indexed="64"/>
      </bottom>
      <diagonal/>
    </border>
    <border>
      <start/>
      <end style="hair">
        <color indexed="64"/>
      </end>
      <top style="medium">
        <color indexed="64"/>
      </top>
      <bottom style="hair">
        <color indexed="64"/>
      </bottom>
      <diagonal/>
    </border>
    <border>
      <start/>
      <end style="hair">
        <color indexed="64"/>
      </end>
      <top style="hair">
        <color indexed="64"/>
      </top>
      <bottom style="medium">
        <color indexed="64"/>
      </bottom>
      <diagonal/>
    </border>
    <border>
      <start style="thin">
        <color indexed="64"/>
      </start>
      <end style="hair">
        <color indexed="64"/>
      </end>
      <top style="medium">
        <color indexed="64"/>
      </top>
      <bottom style="hair">
        <color indexed="64"/>
      </bottom>
      <diagonal/>
    </border>
    <border>
      <start style="hair">
        <color indexed="64"/>
      </start>
      <end style="thin">
        <color indexed="64"/>
      </end>
      <top style="medium">
        <color indexed="64"/>
      </top>
      <bottom style="hair">
        <color indexed="64"/>
      </bottom>
      <diagonal/>
    </border>
    <border>
      <start style="thin">
        <color indexed="64"/>
      </start>
      <end style="hair">
        <color indexed="64"/>
      </end>
      <top style="hair">
        <color indexed="64"/>
      </top>
      <bottom style="medium">
        <color indexed="64"/>
      </bottom>
      <diagonal/>
    </border>
    <border>
      <start style="hair">
        <color indexed="64"/>
      </start>
      <end style="thin">
        <color indexed="64"/>
      </end>
      <top style="hair">
        <color indexed="64"/>
      </top>
      <bottom style="medium">
        <color indexed="64"/>
      </bottom>
      <diagonal/>
    </border>
    <border diagonalDown="1">
      <start style="hair">
        <color indexed="64"/>
      </start>
      <end style="hair">
        <color indexed="64"/>
      </end>
      <top style="hair">
        <color indexed="64"/>
      </top>
      <bottom style="hair">
        <color indexed="64"/>
      </bottom>
      <diagonal style="hair">
        <color indexed="64"/>
      </diagonal>
    </border>
    <border diagonalUp="1">
      <start style="hair">
        <color indexed="64"/>
      </start>
      <end style="hair">
        <color indexed="64"/>
      </end>
      <top style="hair">
        <color indexed="64"/>
      </top>
      <bottom style="hair">
        <color indexed="64"/>
      </bottom>
      <diagonal style="hair">
        <color indexed="64"/>
      </diagonal>
    </border>
    <border>
      <start/>
      <end/>
      <top style="dashed">
        <color auto="1"/>
      </top>
      <bottom/>
      <diagonal/>
    </border>
    <border>
      <start style="thin">
        <color indexed="64"/>
      </start>
      <end/>
      <top style="hair">
        <color indexed="64"/>
      </top>
      <bottom style="hair">
        <color indexed="64"/>
      </bottom>
      <diagonal/>
    </border>
    <border>
      <start/>
      <end style="thin">
        <color indexed="64"/>
      </end>
      <top style="hair">
        <color indexed="64"/>
      </top>
      <bottom/>
      <diagonal/>
    </border>
    <border>
      <start/>
      <end style="thin">
        <color indexed="64"/>
      </end>
      <top/>
      <bottom style="hair">
        <color indexed="64"/>
      </bottom>
      <diagonal/>
    </border>
    <border>
      <start/>
      <end style="thin">
        <color indexed="64"/>
      </end>
      <top style="hair">
        <color indexed="64"/>
      </top>
      <bottom style="hair">
        <color indexed="64"/>
      </bottom>
      <diagonal/>
    </border>
    <border>
      <start style="thin">
        <color indexed="64"/>
      </start>
      <end style="hair">
        <color indexed="64"/>
      </end>
      <top style="hair">
        <color indexed="64"/>
      </top>
      <bottom/>
      <diagonal/>
    </border>
    <border>
      <start style="thin">
        <color indexed="64"/>
      </start>
      <end/>
      <top style="hair">
        <color indexed="64"/>
      </top>
      <bottom style="thin">
        <color indexed="64"/>
      </bottom>
      <diagonal/>
    </border>
    <border>
      <start/>
      <end/>
      <top style="hair">
        <color indexed="64"/>
      </top>
      <bottom style="thin">
        <color indexed="64"/>
      </bottom>
      <diagonal/>
    </border>
    <border>
      <start/>
      <end style="thin">
        <color indexed="64"/>
      </end>
      <top style="hair">
        <color indexed="64"/>
      </top>
      <bottom style="thin">
        <color indexed="64"/>
      </bottom>
      <diagonal/>
    </border>
    <border>
      <start style="thin">
        <color indexed="64"/>
      </start>
      <end/>
      <top style="hair">
        <color indexed="64"/>
      </top>
      <bottom/>
      <diagonal/>
    </border>
    <border>
      <start style="thin">
        <color indexed="64"/>
      </start>
      <end/>
      <top/>
      <bottom style="hair">
        <color indexed="64"/>
      </bottom>
      <diagonal/>
    </border>
    <border>
      <start style="thin">
        <color auto="1"/>
      </start>
      <end style="thin">
        <color auto="1"/>
      </end>
      <top style="thin">
        <color auto="1"/>
      </top>
      <bottom style="thin">
        <color auto="1"/>
      </bottom>
      <diagonal/>
    </border>
    <border>
      <start style="thin">
        <color indexed="64"/>
      </start>
      <end/>
      <top style="thin">
        <color indexed="64"/>
      </top>
      <bottom style="hair">
        <color indexed="64"/>
      </bottom>
      <diagonal/>
    </border>
    <border>
      <start/>
      <end/>
      <top style="thin">
        <color indexed="64"/>
      </top>
      <bottom style="hair">
        <color indexed="64"/>
      </bottom>
      <diagonal/>
    </border>
    <border>
      <start/>
      <end style="hair">
        <color indexed="64"/>
      </end>
      <top style="thin">
        <color indexed="64"/>
      </top>
      <bottom style="hair">
        <color indexed="64"/>
      </bottom>
      <diagonal/>
    </border>
    <border>
      <start style="hair">
        <color indexed="64"/>
      </start>
      <end/>
      <top style="thin">
        <color indexed="64"/>
      </top>
      <bottom style="hair">
        <color indexed="64"/>
      </bottom>
      <diagonal/>
    </border>
    <border>
      <start/>
      <end style="thin">
        <color indexed="64"/>
      </end>
      <top style="thin">
        <color indexed="64"/>
      </top>
      <bottom style="hair">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thin">
        <color indexed="64"/>
      </end>
      <top style="medium">
        <color indexed="64"/>
      </top>
      <bottom style="medium">
        <color indexed="64"/>
      </bottom>
      <diagonal/>
    </border>
    <border>
      <start style="thin">
        <color auto="1"/>
      </start>
      <end style="thin">
        <color auto="1"/>
      </end>
      <top style="thin">
        <color auto="1"/>
      </top>
      <bottom/>
      <diagonal/>
    </border>
    <border>
      <start style="thin">
        <color auto="1"/>
      </start>
      <end style="thin">
        <color auto="1"/>
      </end>
      <top/>
      <bottom/>
      <diagonal/>
    </border>
    <border>
      <start style="medium">
        <color indexed="64"/>
      </start>
      <end style="hair">
        <color indexed="64"/>
      </end>
      <top/>
      <bottom/>
      <diagonal/>
    </border>
    <border>
      <start style="hair">
        <color indexed="64"/>
      </start>
      <end style="medium">
        <color indexed="64"/>
      </end>
      <top/>
      <bottom/>
      <diagonal/>
    </border>
    <border>
      <start style="medium">
        <color indexed="64"/>
      </start>
      <end/>
      <top style="medium">
        <color indexed="64"/>
      </top>
      <bottom style="hair">
        <color indexed="64"/>
      </bottom>
      <diagonal/>
    </border>
    <border diagonalUp="1" diagonalDown="1">
      <start style="hair">
        <color indexed="64"/>
      </start>
      <end style="hair">
        <color indexed="64"/>
      </end>
      <top style="thin">
        <color indexed="64"/>
      </top>
      <bottom style="hair">
        <color indexed="64"/>
      </bottom>
      <diagonal style="thin">
        <color indexed="64"/>
      </diagonal>
    </border>
    <border>
      <start/>
      <end style="hair">
        <color indexed="64"/>
      </end>
      <top style="hair">
        <color indexed="64"/>
      </top>
      <bottom style="thin">
        <color indexed="64"/>
      </bottom>
      <diagonal/>
    </border>
    <border>
      <start style="hair">
        <color indexed="64"/>
      </start>
      <end style="hair">
        <color indexed="64"/>
      </end>
      <top/>
      <bottom style="thin">
        <color indexed="64"/>
      </bottom>
      <diagonal/>
    </border>
    <border>
      <start style="medium">
        <color indexed="64"/>
      </start>
      <end/>
      <top style="hair">
        <color indexed="64"/>
      </top>
      <bottom style="medium">
        <color indexed="64"/>
      </bottom>
      <diagonal/>
    </border>
    <border>
      <start style="hair">
        <color indexed="64"/>
      </start>
      <end/>
      <top style="medium">
        <color indexed="64"/>
      </top>
      <bottom/>
      <diagonal/>
    </border>
    <border>
      <start/>
      <end style="medium">
        <color indexed="64"/>
      </end>
      <top style="medium">
        <color indexed="64"/>
      </top>
      <bottom/>
      <diagonal/>
    </border>
    <border>
      <start/>
      <end style="medium">
        <color indexed="64"/>
      </end>
      <top/>
      <bottom style="hair">
        <color indexed="64"/>
      </bottom>
      <diagonal/>
    </border>
    <border>
      <start style="medium">
        <color indexed="64"/>
      </start>
      <end style="medium">
        <color indexed="64"/>
      </end>
      <top style="medium">
        <color indexed="64"/>
      </top>
      <bottom style="hair">
        <color indexed="64"/>
      </bottom>
      <diagonal/>
    </border>
    <border>
      <start style="medium">
        <color indexed="64"/>
      </start>
      <end style="medium">
        <color indexed="64"/>
      </end>
      <top style="hair">
        <color indexed="64"/>
      </top>
      <bottom style="hair">
        <color indexed="64"/>
      </bottom>
      <diagonal/>
    </border>
    <border>
      <start style="medium">
        <color indexed="64"/>
      </start>
      <end style="medium">
        <color indexed="64"/>
      </end>
      <top style="hair">
        <color indexed="64"/>
      </top>
      <bottom style="medium">
        <color indexed="64"/>
      </bottom>
      <diagonal/>
    </border>
    <border>
      <start style="hair">
        <color indexed="64"/>
      </start>
      <end/>
      <top style="hair">
        <color indexed="64"/>
      </top>
      <bottom style="thin">
        <color indexed="64"/>
      </bottom>
      <diagonal/>
    </border>
    <border diagonalUp="1" diagonalDown="1">
      <start style="hair">
        <color indexed="64"/>
      </start>
      <end/>
      <top style="thin">
        <color indexed="64"/>
      </top>
      <bottom style="hair">
        <color indexed="64"/>
      </bottom>
      <diagonal style="thin">
        <color indexed="64"/>
      </diagonal>
    </border>
    <border>
      <start style="medium">
        <color indexed="64"/>
      </start>
      <end style="medium">
        <color indexed="64"/>
      </end>
      <top style="hair">
        <color indexed="64"/>
      </top>
      <bottom style="thin">
        <color indexed="64"/>
      </bottom>
      <diagonal/>
    </border>
    <border>
      <start style="medium">
        <color indexed="64"/>
      </start>
      <end style="medium">
        <color indexed="64"/>
      </end>
      <top style="thin">
        <color indexed="64"/>
      </top>
      <bottom style="hair">
        <color indexed="64"/>
      </bottom>
      <diagonal/>
    </border>
    <border diagonalUp="1" diagonalDown="1">
      <start style="medium">
        <color indexed="64"/>
      </start>
      <end style="medium">
        <color indexed="64"/>
      </end>
      <top style="thin">
        <color indexed="64"/>
      </top>
      <bottom style="hair">
        <color indexed="64"/>
      </bottom>
      <diagonal style="thin">
        <color indexed="64"/>
      </diagonal>
    </border>
    <border>
      <start style="hair">
        <color indexed="64"/>
      </start>
      <end/>
      <top/>
      <bottom style="thin">
        <color indexed="64"/>
      </bottom>
      <diagonal/>
    </border>
    <border>
      <start style="hair">
        <color indexed="64"/>
      </start>
      <end/>
      <top style="thin">
        <color indexed="64"/>
      </top>
      <bottom style="thin">
        <color indexed="64"/>
      </bottom>
      <diagonal/>
    </border>
    <border>
      <start style="medium">
        <color indexed="64"/>
      </start>
      <end style="medium">
        <color indexed="64"/>
      </end>
      <top style="thin">
        <color indexed="64"/>
      </top>
      <bottom style="thin">
        <color indexed="64"/>
      </bottom>
      <diagonal/>
    </border>
    <border>
      <start/>
      <end style="thin">
        <color indexed="64"/>
      </end>
      <top style="thin">
        <color indexed="64"/>
      </top>
      <bottom/>
      <diagonal/>
    </border>
    <border>
      <start style="thin">
        <color auto="1"/>
      </start>
      <end style="medium">
        <color indexed="64"/>
      </end>
      <top style="thin">
        <color auto="1"/>
      </top>
      <bottom style="thin">
        <color auto="1"/>
      </bottom>
      <diagonal/>
    </border>
    <border>
      <start/>
      <end style="thin">
        <color indexed="64"/>
      </end>
      <top/>
      <bottom style="medium">
        <color indexed="64"/>
      </bottom>
      <diagonal/>
    </border>
    <border>
      <start style="thin">
        <color auto="1"/>
      </start>
      <end style="medium">
        <color indexed="64"/>
      </end>
      <top style="thin">
        <color auto="1"/>
      </top>
      <bottom style="medium">
        <color indexed="64"/>
      </bottom>
      <diagonal/>
    </border>
    <border>
      <start style="medium">
        <color indexed="64"/>
      </start>
      <end style="thin">
        <color indexed="64"/>
      </end>
      <top/>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medium">
        <color indexed="64"/>
      </end>
      <top style="hair">
        <color indexed="64"/>
      </top>
      <bottom/>
      <diagonal/>
    </border>
    <border>
      <start style="medium">
        <color indexed="64"/>
      </start>
      <end style="medium">
        <color indexed="64"/>
      </end>
      <top/>
      <bottom style="hair">
        <color indexed="64"/>
      </bottom>
      <diagonal/>
    </border>
    <border>
      <start/>
      <end style="medium">
        <color indexed="64"/>
      </end>
      <top style="medium">
        <color indexed="64"/>
      </top>
      <bottom style="hair">
        <color indexed="64"/>
      </bottom>
      <diagonal/>
    </border>
    <border>
      <start/>
      <end style="medium">
        <color indexed="64"/>
      </end>
      <top style="hair">
        <color indexed="64"/>
      </top>
      <bottom style="hair">
        <color indexed="64"/>
      </bottom>
      <diagonal/>
    </border>
    <border>
      <start/>
      <end style="medium">
        <color indexed="64"/>
      </end>
      <top style="hair">
        <color indexed="64"/>
      </top>
      <bottom style="medium">
        <color indexed="64"/>
      </bottom>
      <diagonal/>
    </border>
    <border>
      <start/>
      <end style="medium">
        <color indexed="64"/>
      </end>
      <top style="hair">
        <color indexed="64"/>
      </top>
      <bottom style="thin">
        <color indexed="64"/>
      </bottom>
      <diagonal/>
    </border>
    <border>
      <start/>
      <end style="medium">
        <color indexed="64"/>
      </end>
      <top style="thin">
        <color indexed="64"/>
      </top>
      <bottom style="hair">
        <color indexed="64"/>
      </bottom>
      <diagonal/>
    </border>
    <border>
      <start/>
      <end style="medium">
        <color indexed="64"/>
      </end>
      <top style="thin">
        <color indexed="64"/>
      </top>
      <bottom/>
      <diagonal/>
    </border>
    <border>
      <start style="thin">
        <color indexed="64"/>
      </start>
      <end style="medium">
        <color indexed="64"/>
      </end>
      <top style="thin">
        <color indexed="64"/>
      </top>
      <bottom style="hair">
        <color indexed="64"/>
      </bottom>
      <diagonal/>
    </border>
    <border>
      <start style="thin">
        <color indexed="64"/>
      </start>
      <end style="medium">
        <color indexed="64"/>
      </end>
      <top style="medium">
        <color indexed="64"/>
      </top>
      <bottom style="hair">
        <color indexed="64"/>
      </bottom>
      <diagonal/>
    </border>
    <border>
      <start style="thin">
        <color indexed="64"/>
      </start>
      <end style="medium">
        <color indexed="64"/>
      </end>
      <top style="hair">
        <color indexed="64"/>
      </top>
      <bottom style="hair">
        <color indexed="64"/>
      </bottom>
      <diagonal/>
    </border>
    <border>
      <start style="thin">
        <color indexed="64"/>
      </start>
      <end style="medium">
        <color indexed="64"/>
      </end>
      <top style="hair">
        <color indexed="64"/>
      </top>
      <bottom style="thin">
        <color indexed="64"/>
      </bottom>
      <diagonal/>
    </border>
    <border>
      <start style="thin">
        <color indexed="64"/>
      </start>
      <end style="medium">
        <color indexed="64"/>
      </end>
      <top style="hair">
        <color indexed="64"/>
      </top>
      <bottom/>
      <diagonal/>
    </border>
    <border>
      <start style="thin">
        <color indexed="64"/>
      </start>
      <end style="medium">
        <color indexed="64"/>
      </end>
      <top style="hair">
        <color indexed="64"/>
      </top>
      <bottom style="medium">
        <color indexed="64"/>
      </bottom>
      <diagonal/>
    </border>
    <border>
      <start/>
      <end style="thin">
        <color indexed="64"/>
      </end>
      <top style="hair">
        <color indexed="64"/>
      </top>
      <bottom style="medium">
        <color indexed="64"/>
      </bottom>
      <diagonal/>
    </border>
    <border>
      <start style="medium">
        <color indexed="64"/>
      </start>
      <end style="hair">
        <color indexed="64"/>
      </end>
      <top style="hair">
        <color indexed="64"/>
      </top>
      <bottom/>
      <diagonal/>
    </border>
    <border>
      <start style="hair">
        <color indexed="64"/>
      </start>
      <end style="medium">
        <color indexed="64"/>
      </end>
      <top style="hair">
        <color indexed="64"/>
      </top>
      <bottom/>
      <diagonal/>
    </border>
    <border>
      <start style="thin">
        <color auto="1"/>
      </start>
      <end style="thin">
        <color auto="1"/>
      </end>
      <top style="thin">
        <color auto="1"/>
      </top>
      <bottom/>
      <diagonal/>
    </border>
    <border>
      <start style="thick">
        <color auto="1"/>
      </start>
      <end/>
      <top style="thick">
        <color auto="1"/>
      </top>
      <bottom style="double">
        <color auto="1"/>
      </bottom>
      <diagonal/>
    </border>
    <border>
      <start/>
      <end/>
      <top style="thick">
        <color auto="1"/>
      </top>
      <bottom style="double">
        <color auto="1"/>
      </bottom>
      <diagonal/>
    </border>
    <border>
      <start/>
      <end style="thick">
        <color auto="1"/>
      </end>
      <top style="thick">
        <color auto="1"/>
      </top>
      <bottom style="double">
        <color auto="1"/>
      </bottom>
      <diagonal/>
    </border>
    <border>
      <start style="thick">
        <color auto="1"/>
      </start>
      <end/>
      <top/>
      <bottom style="thick">
        <color auto="1"/>
      </bottom>
      <diagonal/>
    </border>
    <border>
      <start/>
      <end/>
      <top/>
      <bottom style="thick">
        <color auto="1"/>
      </bottom>
      <diagonal/>
    </border>
    <border>
      <start style="hair">
        <color auto="1"/>
      </start>
      <end/>
      <top style="double">
        <color auto="1"/>
      </top>
      <bottom style="thick">
        <color auto="1"/>
      </bottom>
      <diagonal/>
    </border>
    <border>
      <start/>
      <end/>
      <top style="double">
        <color auto="1"/>
      </top>
      <bottom style="thick">
        <color auto="1"/>
      </bottom>
      <diagonal/>
    </border>
    <border>
      <start/>
      <end style="hair">
        <color auto="1"/>
      </end>
      <top style="double">
        <color auto="1"/>
      </top>
      <bottom style="thick">
        <color auto="1"/>
      </bottom>
      <diagonal/>
    </border>
    <border>
      <start/>
      <end style="thick">
        <color auto="1"/>
      </end>
      <top/>
      <bottom style="thick">
        <color auto="1"/>
      </bottom>
      <diagonal/>
    </border>
    <border>
      <start/>
      <end/>
      <top style="thin">
        <color indexed="64"/>
      </top>
      <bottom/>
      <diagonal/>
    </border>
    <border>
      <start style="thin">
        <color indexed="64"/>
      </start>
      <end/>
      <top/>
      <bottom/>
      <diagonal/>
    </border>
    <border>
      <start style="hair">
        <color indexed="64"/>
      </start>
      <end/>
      <top style="thin">
        <color indexed="64"/>
      </top>
      <bottom/>
      <diagonal/>
    </border>
    <border>
      <start style="thin">
        <color indexed="64"/>
      </start>
      <end/>
      <top style="thin">
        <color indexed="64"/>
      </top>
      <bottom/>
      <diagonal/>
    </border>
    <border>
      <start style="thin">
        <color indexed="64"/>
      </start>
      <end/>
      <top style="thin">
        <color indexed="64"/>
      </top>
      <bottom style="thin">
        <color indexed="64"/>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top style="thin">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hair">
        <color indexed="64"/>
      </start>
      <end style="thin">
        <color indexed="64"/>
      </end>
      <top style="thin">
        <color indexed="64"/>
      </top>
      <bottom style="thin">
        <color indexed="64"/>
      </bottom>
      <diagonal/>
    </border>
    <border>
      <start style="medium">
        <color indexed="64"/>
      </start>
      <end style="thin">
        <color indexed="64"/>
      </end>
      <top style="thin">
        <color indexed="64"/>
      </top>
      <bottom/>
      <diagonal/>
    </border>
    <border>
      <start style="medium">
        <color indexed="64"/>
      </start>
      <end style="thin">
        <color indexed="64"/>
      </end>
      <top/>
      <bottom style="thin">
        <color indexed="64"/>
      </bottom>
      <diagonal/>
    </border>
    <border>
      <start style="medium">
        <color indexed="64"/>
      </start>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top style="thin">
        <color indexed="64"/>
      </top>
      <bottom style="medium">
        <color indexed="64"/>
      </bottom>
      <diagonal/>
    </border>
    <border>
      <start style="thin">
        <color indexed="64"/>
      </start>
      <end style="hair">
        <color indexed="64"/>
      </end>
      <top/>
      <bottom/>
      <diagonal/>
    </border>
    <border>
      <start style="hair">
        <color indexed="64"/>
      </start>
      <end style="thin">
        <color indexed="64"/>
      </end>
      <top/>
      <bottom/>
      <diagonal/>
    </border>
    <border>
      <start style="thin">
        <color indexed="64"/>
      </start>
      <end style="hair">
        <color indexed="64"/>
      </end>
      <top/>
      <bottom style="thin">
        <color indexed="64"/>
      </bottom>
      <diagonal/>
    </border>
    <border>
      <start style="hair">
        <color indexed="64"/>
      </start>
      <end style="thin">
        <color indexed="64"/>
      </end>
      <top/>
      <bottom style="thin">
        <color indexed="64"/>
      </bottom>
      <diagonal/>
    </border>
  </borders>
  <cellStyleXfs count="4">
    <xf numFmtId="0" fontId="0" fillId="0" borderId="0">
      <alignment vertical="center"/>
    </xf>
    <xf numFmtId="0" fontId="3" fillId="0" borderId="0">
      <alignment vertical="center"/>
    </xf>
    <xf numFmtId="0" fontId="7" fillId="0" borderId="0"/>
    <xf numFmtId="0" fontId="7" fillId="0" borderId="0"/>
  </cellStyleXfs>
  <cellXfs count="1937">
    <xf numFmtId="0" fontId="0" fillId="0" borderId="0" xfId="0">
      <alignment vertical="center"/>
    </xf>
    <xf numFmtId="0" fontId="0" fillId="0" borderId="0" xfId="0" applyFont="1" applyFill="1">
      <alignment vertical="center"/>
    </xf>
    <xf numFmtId="0" fontId="3" fillId="0" borderId="0" xfId="0" applyFont="1">
      <alignment vertical="center"/>
    </xf>
    <xf numFmtId="0" fontId="9" fillId="0" borderId="0" xfId="2" applyFont="1"/>
    <xf numFmtId="0" fontId="10" fillId="16" borderId="0" xfId="2" applyFont="1" applyFill="1" applyAlignment="1">
      <alignment horizontal="left" vertical="center"/>
    </xf>
    <xf numFmtId="0" fontId="9" fillId="16" borderId="0" xfId="2" applyFont="1" applyFill="1" applyAlignment="1">
      <alignment horizontal="left" vertical="center"/>
    </xf>
    <xf numFmtId="0" fontId="9" fillId="0" borderId="0" xfId="2" applyFont="1" applyAlignment="1">
      <alignment horizontal="center"/>
    </xf>
    <xf numFmtId="0" fontId="9" fillId="0" borderId="0" xfId="2" applyFont="1" applyAlignment="1">
      <alignment horizontal="left"/>
    </xf>
    <xf numFmtId="0" fontId="9" fillId="16" borderId="0" xfId="2" applyFont="1" applyFill="1" applyBorder="1" applyAlignment="1">
      <alignment horizontal="left"/>
    </xf>
    <xf numFmtId="0" fontId="9" fillId="16" borderId="0" xfId="2" applyFont="1" applyFill="1" applyAlignment="1">
      <alignment horizontal="left"/>
    </xf>
    <xf numFmtId="0" fontId="9" fillId="0" borderId="133" xfId="2" applyFont="1" applyBorder="1" applyAlignment="1">
      <alignment horizontal="center" vertical="center"/>
    </xf>
    <xf numFmtId="0" fontId="9" fillId="17" borderId="134" xfId="2" applyFont="1" applyFill="1" applyBorder="1" applyAlignment="1">
      <alignment horizontal="centerContinuous" vertical="center"/>
    </xf>
    <xf numFmtId="0" fontId="9" fillId="0" borderId="135" xfId="2" applyFont="1" applyBorder="1" applyAlignment="1">
      <alignment horizontal="left"/>
    </xf>
    <xf numFmtId="0" fontId="9" fillId="0" borderId="136" xfId="2" applyFont="1" applyBorder="1" applyAlignment="1">
      <alignment horizontal="center" vertical="center"/>
    </xf>
    <xf numFmtId="0" fontId="9" fillId="0" borderId="137" xfId="2" applyFont="1" applyBorder="1" applyAlignment="1">
      <alignment horizontal="center" vertical="center"/>
    </xf>
    <xf numFmtId="0" fontId="9" fillId="0" borderId="138" xfId="2" applyFont="1" applyBorder="1" applyAlignment="1">
      <alignment horizontal="center" vertical="center"/>
    </xf>
    <xf numFmtId="0" fontId="9" fillId="0" borderId="139" xfId="2" applyFont="1" applyBorder="1" applyAlignment="1">
      <alignment horizontal="center" vertical="center"/>
    </xf>
    <xf numFmtId="0" fontId="9" fillId="0" borderId="140" xfId="2" applyFont="1" applyBorder="1" applyAlignment="1">
      <alignment horizontal="center" vertical="center"/>
    </xf>
    <xf numFmtId="0" fontId="9" fillId="0" borderId="0" xfId="2" applyFont="1" applyAlignment="1">
      <alignment horizontal="center" vertical="center"/>
    </xf>
    <xf numFmtId="0" fontId="10" fillId="0" borderId="0" xfId="2" applyFont="1" applyAlignment="1">
      <alignment horizontal="right" vertical="center"/>
    </xf>
    <xf numFmtId="0" fontId="9" fillId="0" borderId="107" xfId="2" applyFont="1" applyBorder="1" applyAlignment="1">
      <alignment horizontal="center" vertical="center"/>
    </xf>
    <xf numFmtId="0" fontId="9" fillId="18" borderId="107" xfId="2" applyFont="1" applyFill="1" applyBorder="1" applyAlignment="1">
      <alignment horizontal="centerContinuous" vertical="center"/>
    </xf>
    <xf numFmtId="0" fontId="9" fillId="0" borderId="91" xfId="3" applyFont="1" applyBorder="1" applyAlignment="1">
      <alignment horizontal="center" vertical="center"/>
    </xf>
    <xf numFmtId="0" fontId="9" fillId="0" borderId="141" xfId="2" applyFont="1" applyBorder="1" applyAlignment="1">
      <alignment horizontal="center" vertical="center"/>
    </xf>
    <xf numFmtId="0" fontId="9" fillId="17" borderId="109" xfId="2" applyFont="1" applyFill="1" applyBorder="1" applyAlignment="1">
      <alignment horizontal="center" vertical="center"/>
    </xf>
    <xf numFmtId="0" fontId="9" fillId="0" borderId="108" xfId="2" applyFont="1" applyBorder="1" applyAlignment="1">
      <alignment horizontal="left" vertical="center" shrinkToFit="1"/>
    </xf>
    <xf numFmtId="0" fontId="9" fillId="0" borderId="0" xfId="2" applyFont="1" applyAlignment="1">
      <alignment horizontal="centerContinuous" vertical="center" shrinkToFit="1"/>
    </xf>
    <xf numFmtId="0" fontId="9" fillId="0" borderId="142" xfId="2" applyFont="1" applyBorder="1" applyAlignment="1">
      <alignment horizontal="center" vertical="center"/>
    </xf>
    <xf numFmtId="0" fontId="9" fillId="0" borderId="143" xfId="2" applyFont="1" applyBorder="1" applyAlignment="1">
      <alignment horizontal="center" vertical="center"/>
    </xf>
    <xf numFmtId="0" fontId="9" fillId="0" borderId="144" xfId="2" applyFont="1" applyBorder="1" applyAlignment="1">
      <alignment horizontal="left" vertical="center"/>
    </xf>
    <xf numFmtId="0" fontId="9" fillId="0" borderId="145" xfId="2" applyFont="1" applyBorder="1" applyAlignment="1">
      <alignment horizontal="center" vertical="center" shrinkToFit="1"/>
    </xf>
    <xf numFmtId="0" fontId="9" fillId="0" borderId="0" xfId="2" applyFont="1" applyAlignment="1">
      <alignment horizontal="right"/>
    </xf>
    <xf numFmtId="0" fontId="9" fillId="0" borderId="108" xfId="2" applyFont="1" applyBorder="1" applyAlignment="1">
      <alignment horizontal="left"/>
    </xf>
    <xf numFmtId="0" fontId="9" fillId="0" borderId="109" xfId="2" applyFont="1" applyBorder="1" applyAlignment="1">
      <alignment horizontal="center"/>
    </xf>
    <xf numFmtId="0" fontId="9" fillId="0" borderId="108" xfId="2" applyFont="1" applyBorder="1" applyAlignment="1">
      <alignment horizontal="centerContinuous" vertical="center" shrinkToFit="1"/>
    </xf>
    <xf numFmtId="0" fontId="10" fillId="0" borderId="142" xfId="2" applyFont="1" applyBorder="1" applyAlignment="1">
      <alignment horizontal="center" vertical="center"/>
    </xf>
    <xf numFmtId="0" fontId="9" fillId="0" borderId="98" xfId="2" applyFont="1" applyBorder="1" applyAlignment="1">
      <alignment horizontal="center" vertical="center"/>
    </xf>
    <xf numFmtId="0" fontId="9" fillId="0" borderId="59" xfId="2" applyFont="1" applyBorder="1" applyAlignment="1">
      <alignment horizontal="left" vertical="center"/>
    </xf>
    <xf numFmtId="0" fontId="9" fillId="0" borderId="99" xfId="2" applyFont="1" applyBorder="1" applyAlignment="1">
      <alignment horizontal="center" vertical="center" shrinkToFit="1"/>
    </xf>
    <xf numFmtId="0" fontId="9" fillId="0" borderId="146" xfId="2" applyFont="1" applyBorder="1" applyAlignment="1">
      <alignment horizontal="center" vertical="center"/>
    </xf>
    <xf numFmtId="0" fontId="9" fillId="0" borderId="147" xfId="2" applyFont="1" applyBorder="1" applyAlignment="1">
      <alignment horizontal="left" vertical="center"/>
    </xf>
    <xf numFmtId="0" fontId="9" fillId="0" borderId="148" xfId="2" applyFont="1" applyBorder="1" applyAlignment="1">
      <alignment horizontal="center" vertical="center" shrinkToFit="1"/>
    </xf>
    <xf numFmtId="0" fontId="9" fillId="0" borderId="149" xfId="2" applyFont="1" applyBorder="1" applyAlignment="1">
      <alignment horizontal="center"/>
    </xf>
    <xf numFmtId="0" fontId="9" fillId="17" borderId="112" xfId="2" applyFont="1" applyFill="1" applyBorder="1" applyAlignment="1">
      <alignment horizontal="center"/>
    </xf>
    <xf numFmtId="0" fontId="9" fillId="0" borderId="110" xfId="2" applyFont="1" applyBorder="1" applyAlignment="1">
      <alignment horizontal="center" shrinkToFit="1"/>
    </xf>
    <xf numFmtId="0" fontId="9" fillId="0" borderId="111" xfId="2" applyFont="1" applyBorder="1" applyAlignment="1">
      <alignment horizontal="center" shrinkToFit="1"/>
    </xf>
    <xf numFmtId="0" fontId="11" fillId="0" borderId="150" xfId="2" applyFont="1" applyBorder="1" applyAlignment="1">
      <alignment horizontal="center" vertical="center"/>
    </xf>
    <xf numFmtId="0" fontId="9" fillId="0" borderId="150" xfId="2" applyFont="1" applyBorder="1" applyAlignment="1">
      <alignment horizontal="center" vertical="center"/>
    </xf>
    <xf numFmtId="0" fontId="9" fillId="0" borderId="151" xfId="2" applyFont="1" applyBorder="1" applyAlignment="1">
      <alignment horizontal="center" vertical="center"/>
    </xf>
    <xf numFmtId="0" fontId="9" fillId="0" borderId="152" xfId="2" applyFont="1" applyBorder="1" applyAlignment="1">
      <alignment horizontal="left" vertical="center"/>
    </xf>
    <xf numFmtId="0" fontId="9" fillId="0" borderId="153" xfId="2" applyFont="1" applyBorder="1" applyAlignment="1">
      <alignment horizontal="center" vertical="center" shrinkToFit="1"/>
    </xf>
    <xf numFmtId="0" fontId="9" fillId="0" borderId="141" xfId="2" applyFont="1" applyBorder="1" applyAlignment="1">
      <alignment horizontal="center"/>
    </xf>
    <xf numFmtId="0" fontId="9" fillId="17" borderId="109" xfId="2" applyFont="1" applyFill="1" applyBorder="1" applyAlignment="1">
      <alignment horizontal="center"/>
    </xf>
    <xf numFmtId="0" fontId="9" fillId="0" borderId="108" xfId="2" applyFont="1" applyBorder="1" applyAlignment="1">
      <alignment horizontal="center" shrinkToFit="1"/>
    </xf>
    <xf numFmtId="0" fontId="9" fillId="0" borderId="0" xfId="2" applyFont="1" applyAlignment="1">
      <alignment horizontal="center" shrinkToFit="1"/>
    </xf>
    <xf numFmtId="0" fontId="11" fillId="0" borderId="142" xfId="2" applyFont="1" applyBorder="1" applyAlignment="1">
      <alignment horizontal="center" vertical="center"/>
    </xf>
    <xf numFmtId="0" fontId="9" fillId="0" borderId="154" xfId="2" applyFont="1" applyBorder="1" applyAlignment="1">
      <alignment horizontal="center"/>
    </xf>
    <xf numFmtId="0" fontId="9" fillId="17" borderId="118" xfId="2" applyFont="1" applyFill="1" applyBorder="1" applyAlignment="1">
      <alignment horizontal="center"/>
    </xf>
    <xf numFmtId="0" fontId="9" fillId="0" borderId="116" xfId="2" applyFont="1" applyBorder="1" applyAlignment="1">
      <alignment horizontal="center" shrinkToFit="1"/>
    </xf>
    <xf numFmtId="0" fontId="9" fillId="0" borderId="117" xfId="2" applyFont="1" applyBorder="1" applyAlignment="1">
      <alignment horizontal="center" shrinkToFit="1"/>
    </xf>
    <xf numFmtId="0" fontId="11" fillId="0" borderId="155" xfId="2" applyFont="1" applyBorder="1" applyAlignment="1">
      <alignment horizontal="center" vertical="center"/>
    </xf>
    <xf numFmtId="0" fontId="9" fillId="0" borderId="155" xfId="2" applyFont="1" applyBorder="1" applyAlignment="1">
      <alignment horizontal="center" vertical="center"/>
    </xf>
    <xf numFmtId="0" fontId="9" fillId="0" borderId="108" xfId="2" applyFont="1" applyBorder="1" applyAlignment="1">
      <alignment horizontal="left" shrinkToFit="1"/>
    </xf>
    <xf numFmtId="0" fontId="9" fillId="0" borderId="156" xfId="2" applyFont="1" applyBorder="1" applyAlignment="1">
      <alignment horizontal="center" vertical="center"/>
    </xf>
    <xf numFmtId="0" fontId="9" fillId="0" borderId="157" xfId="2" applyFont="1" applyBorder="1" applyAlignment="1">
      <alignment horizontal="left" vertical="center"/>
    </xf>
    <xf numFmtId="0" fontId="9" fillId="0" borderId="158" xfId="2" applyFont="1" applyBorder="1" applyAlignment="1">
      <alignment horizontal="center" vertical="center" shrinkToFit="1"/>
    </xf>
    <xf numFmtId="0" fontId="9" fillId="0" borderId="0" xfId="2" applyFont="1" applyAlignment="1">
      <alignment horizontal="left" shrinkToFit="1"/>
    </xf>
    <xf numFmtId="0" fontId="9" fillId="0" borderId="116" xfId="2" applyFont="1" applyBorder="1" applyAlignment="1">
      <alignment horizontal="left" shrinkToFit="1"/>
    </xf>
    <xf numFmtId="0" fontId="9" fillId="0" borderId="117" xfId="2" applyFont="1" applyBorder="1" applyAlignment="1">
      <alignment horizontal="left" shrinkToFit="1"/>
    </xf>
    <xf numFmtId="0" fontId="12" fillId="0" borderId="142" xfId="2" applyFont="1" applyBorder="1" applyAlignment="1">
      <alignment horizontal="center" vertical="center"/>
    </xf>
    <xf numFmtId="0" fontId="12" fillId="0" borderId="155" xfId="2" applyFont="1" applyBorder="1" applyAlignment="1">
      <alignment horizontal="center" vertical="center"/>
    </xf>
    <xf numFmtId="0" fontId="9" fillId="0" borderId="159" xfId="2" applyFont="1" applyBorder="1" applyAlignment="1">
      <alignment horizontal="center"/>
    </xf>
    <xf numFmtId="0" fontId="9" fillId="17" borderId="115" xfId="2" applyFont="1" applyFill="1" applyBorder="1" applyAlignment="1">
      <alignment horizontal="center"/>
    </xf>
    <xf numFmtId="0" fontId="12" fillId="0" borderId="160" xfId="2" applyFont="1" applyBorder="1" applyAlignment="1">
      <alignment horizontal="center" vertical="center"/>
    </xf>
    <xf numFmtId="0" fontId="9" fillId="0" borderId="160" xfId="2" applyFont="1" applyBorder="1" applyAlignment="1">
      <alignment horizontal="center" vertical="center"/>
    </xf>
    <xf numFmtId="0" fontId="9" fillId="0" borderId="117" xfId="2" applyFont="1" applyBorder="1" applyAlignment="1">
      <alignment shrinkToFit="1"/>
    </xf>
    <xf numFmtId="0" fontId="9" fillId="17" borderId="112" xfId="2" applyFont="1" applyFill="1" applyBorder="1" applyAlignment="1">
      <alignment horizontal="center" vertical="top"/>
    </xf>
    <xf numFmtId="0" fontId="9" fillId="17" borderId="109" xfId="2" applyFont="1" applyFill="1" applyBorder="1" applyAlignment="1">
      <alignment horizontal="center" vertical="top"/>
    </xf>
    <xf numFmtId="0" fontId="9" fillId="16" borderId="109" xfId="2" applyFont="1" applyFill="1" applyBorder="1" applyAlignment="1">
      <alignment horizontal="center" vertical="top"/>
    </xf>
    <xf numFmtId="0" fontId="9" fillId="17" borderId="118" xfId="2" applyFont="1" applyFill="1" applyBorder="1" applyAlignment="1">
      <alignment horizontal="center" vertical="top"/>
    </xf>
    <xf numFmtId="0" fontId="9" fillId="0" borderId="161" xfId="2" applyFont="1" applyBorder="1" applyAlignment="1">
      <alignment horizontal="center"/>
    </xf>
    <xf numFmtId="0" fontId="9" fillId="16" borderId="126" xfId="2" applyFont="1" applyFill="1" applyBorder="1" applyAlignment="1">
      <alignment horizontal="center"/>
    </xf>
    <xf numFmtId="0" fontId="9" fillId="0" borderId="88" xfId="2" applyFont="1" applyBorder="1" applyAlignment="1">
      <alignment horizontal="center" vertical="center"/>
    </xf>
    <xf numFmtId="0" fontId="9" fillId="17" borderId="126" xfId="2" applyFont="1" applyFill="1" applyBorder="1" applyAlignment="1">
      <alignment horizontal="center"/>
    </xf>
    <xf numFmtId="0" fontId="9" fillId="0" borderId="125" xfId="2" applyFont="1" applyBorder="1" applyAlignment="1">
      <alignment horizontal="center" shrinkToFit="1"/>
    </xf>
    <xf numFmtId="0" fontId="9" fillId="0" borderId="3" xfId="2" applyFont="1" applyBorder="1" applyAlignment="1">
      <alignment horizontal="center" shrinkToFit="1"/>
    </xf>
    <xf numFmtId="0" fontId="11" fillId="0" borderId="88" xfId="2" applyFont="1" applyBorder="1" applyAlignment="1">
      <alignment horizontal="center" vertical="center"/>
    </xf>
    <xf numFmtId="0" fontId="9" fillId="0" borderId="162" xfId="2" applyFont="1" applyBorder="1" applyAlignment="1">
      <alignment horizontal="center"/>
    </xf>
    <xf numFmtId="0" fontId="9" fillId="17" borderId="132" xfId="2" applyFont="1" applyFill="1" applyBorder="1" applyAlignment="1">
      <alignment horizontal="center"/>
    </xf>
    <xf numFmtId="0" fontId="12" fillId="0" borderId="163" xfId="2" applyFont="1" applyBorder="1" applyAlignment="1">
      <alignment horizontal="center" vertical="center"/>
    </xf>
    <xf numFmtId="0" fontId="9" fillId="0" borderId="163" xfId="2" applyFont="1" applyBorder="1" applyAlignment="1">
      <alignment horizontal="center" vertical="center"/>
    </xf>
    <xf numFmtId="0" fontId="9" fillId="0" borderId="164" xfId="2" applyFont="1" applyBorder="1" applyAlignment="1">
      <alignment horizontal="center"/>
    </xf>
    <xf numFmtId="0" fontId="9" fillId="17" borderId="120" xfId="2" applyFont="1" applyFill="1" applyBorder="1" applyAlignment="1">
      <alignment horizontal="center"/>
    </xf>
    <xf numFmtId="0" fontId="9" fillId="0" borderId="165" xfId="2" applyFont="1" applyBorder="1" applyAlignment="1">
      <alignment horizontal="center" vertical="center"/>
    </xf>
    <xf numFmtId="0" fontId="9" fillId="16" borderId="109" xfId="2" applyFont="1" applyFill="1" applyBorder="1" applyAlignment="1">
      <alignment horizontal="center"/>
    </xf>
    <xf numFmtId="0" fontId="9" fillId="0" borderId="166" xfId="2" applyFont="1" applyBorder="1" applyAlignment="1">
      <alignment horizontal="center"/>
    </xf>
    <xf numFmtId="0" fontId="9" fillId="17" borderId="124" xfId="2" applyFont="1" applyFill="1" applyBorder="1" applyAlignment="1">
      <alignment horizontal="center"/>
    </xf>
    <xf numFmtId="0" fontId="9" fillId="0" borderId="123" xfId="2" applyFont="1" applyBorder="1" applyAlignment="1">
      <alignment horizontal="center" shrinkToFit="1"/>
    </xf>
    <xf numFmtId="0" fontId="9" fillId="0" borderId="8" xfId="2" applyFont="1" applyBorder="1" applyAlignment="1">
      <alignment horizontal="center" shrinkToFit="1"/>
    </xf>
    <xf numFmtId="0" fontId="11" fillId="0" borderId="90" xfId="2" applyFont="1" applyBorder="1" applyAlignment="1">
      <alignment horizontal="center"/>
    </xf>
    <xf numFmtId="0" fontId="9" fillId="0" borderId="90" xfId="2" applyFont="1" applyBorder="1" applyAlignment="1">
      <alignment horizontal="center"/>
    </xf>
    <xf numFmtId="0" fontId="11" fillId="0" borderId="142" xfId="2" applyFont="1" applyBorder="1" applyAlignment="1">
      <alignment horizontal="center"/>
    </xf>
    <xf numFmtId="0" fontId="9" fillId="0" borderId="142" xfId="2" applyFont="1" applyBorder="1" applyAlignment="1">
      <alignment horizontal="center"/>
    </xf>
    <xf numFmtId="0" fontId="11" fillId="0" borderId="155" xfId="2" applyFont="1" applyBorder="1" applyAlignment="1">
      <alignment horizontal="center"/>
    </xf>
    <xf numFmtId="0" fontId="9" fillId="0" borderId="155" xfId="2" applyFont="1" applyBorder="1" applyAlignment="1">
      <alignment horizontal="center"/>
    </xf>
    <xf numFmtId="0" fontId="11" fillId="0" borderId="150" xfId="2" applyFont="1" applyBorder="1" applyAlignment="1">
      <alignment horizontal="center"/>
    </xf>
    <xf numFmtId="0" fontId="9" fillId="0" borderId="150" xfId="2" applyFont="1" applyBorder="1" applyAlignment="1">
      <alignment horizontal="center"/>
    </xf>
    <xf numFmtId="0" fontId="9" fillId="0" borderId="167" xfId="2" applyFont="1" applyBorder="1" applyAlignment="1">
      <alignment horizontal="center"/>
    </xf>
    <xf numFmtId="0" fontId="9" fillId="17" borderId="122" xfId="2" applyFont="1" applyFill="1" applyBorder="1" applyAlignment="1">
      <alignment horizontal="center"/>
    </xf>
    <xf numFmtId="0" fontId="9" fillId="0" borderId="121" xfId="2" applyFont="1" applyBorder="1" applyAlignment="1">
      <alignment horizontal="left" shrinkToFit="1"/>
    </xf>
    <xf numFmtId="0" fontId="9" fillId="0" borderId="5" xfId="2" applyFont="1" applyBorder="1" applyAlignment="1">
      <alignment horizontal="center" shrinkToFit="1"/>
    </xf>
    <xf numFmtId="0" fontId="9" fillId="0" borderId="89" xfId="2" applyFont="1" applyBorder="1" applyAlignment="1">
      <alignment horizontal="center"/>
    </xf>
    <xf numFmtId="0" fontId="9" fillId="0" borderId="116" xfId="2" applyFont="1" applyBorder="1" applyAlignment="1">
      <alignment shrinkToFit="1"/>
    </xf>
    <xf numFmtId="0" fontId="9" fillId="0" borderId="113" xfId="2" applyFont="1" applyBorder="1" applyAlignment="1">
      <alignment shrinkToFit="1"/>
    </xf>
    <xf numFmtId="0" fontId="9" fillId="0" borderId="114" xfId="2" applyFont="1" applyBorder="1" applyAlignment="1">
      <alignment horizontal="center" shrinkToFit="1"/>
    </xf>
    <xf numFmtId="0" fontId="9" fillId="0" borderId="160" xfId="2" applyFont="1" applyBorder="1" applyAlignment="1">
      <alignment horizontal="center"/>
    </xf>
    <xf numFmtId="0" fontId="9" fillId="0" borderId="110" xfId="2" applyFont="1" applyBorder="1" applyAlignment="1">
      <alignment shrinkToFit="1"/>
    </xf>
    <xf numFmtId="0" fontId="12" fillId="0" borderId="150" xfId="2" applyFont="1" applyBorder="1" applyAlignment="1">
      <alignment horizontal="center"/>
    </xf>
    <xf numFmtId="0" fontId="9" fillId="0" borderId="108" xfId="2" applyFont="1" applyBorder="1" applyAlignment="1">
      <alignment shrinkToFit="1"/>
    </xf>
    <xf numFmtId="0" fontId="12" fillId="0" borderId="142" xfId="2" applyFont="1" applyBorder="1" applyAlignment="1">
      <alignment horizontal="center"/>
    </xf>
    <xf numFmtId="0" fontId="12" fillId="0" borderId="155" xfId="2" applyFont="1" applyBorder="1" applyAlignment="1">
      <alignment horizontal="center"/>
    </xf>
    <xf numFmtId="0" fontId="9" fillId="0" borderId="119" xfId="2" applyFont="1" applyBorder="1" applyAlignment="1">
      <alignment horizontal="center" shrinkToFit="1"/>
    </xf>
    <xf numFmtId="0" fontId="9" fillId="0" borderId="127" xfId="2" applyFont="1" applyBorder="1" applyAlignment="1">
      <alignment horizontal="center" shrinkToFit="1"/>
    </xf>
    <xf numFmtId="0" fontId="12" fillId="0" borderId="165" xfId="2" applyFont="1" applyBorder="1" applyAlignment="1">
      <alignment horizontal="center"/>
    </xf>
    <xf numFmtId="0" fontId="9" fillId="0" borderId="165" xfId="2" applyFont="1" applyBorder="1" applyAlignment="1">
      <alignment horizontal="center"/>
    </xf>
    <xf numFmtId="0" fontId="13" fillId="0" borderId="150" xfId="2" applyFont="1" applyBorder="1" applyAlignment="1">
      <alignment horizontal="center"/>
    </xf>
    <xf numFmtId="0" fontId="13" fillId="0" borderId="142" xfId="2" applyFont="1" applyBorder="1" applyAlignment="1">
      <alignment horizontal="center"/>
    </xf>
    <xf numFmtId="0" fontId="13" fillId="0" borderId="160" xfId="2" applyFont="1" applyBorder="1" applyAlignment="1">
      <alignment horizontal="center"/>
    </xf>
    <xf numFmtId="0" fontId="9" fillId="0" borderId="125" xfId="2" applyFont="1" applyBorder="1" applyAlignment="1">
      <alignment shrinkToFit="1"/>
    </xf>
    <xf numFmtId="0" fontId="9" fillId="0" borderId="88" xfId="2" applyFont="1" applyBorder="1" applyAlignment="1">
      <alignment horizontal="center"/>
    </xf>
    <xf numFmtId="0" fontId="11" fillId="0" borderId="160" xfId="2" applyFont="1" applyBorder="1" applyAlignment="1">
      <alignment horizontal="center"/>
    </xf>
    <xf numFmtId="0" fontId="9" fillId="0" borderId="114" xfId="2" applyFont="1" applyBorder="1" applyAlignment="1">
      <alignment shrinkToFit="1"/>
    </xf>
    <xf numFmtId="0" fontId="9" fillId="0" borderId="5" xfId="2" applyFont="1" applyBorder="1" applyAlignment="1">
      <alignment horizontal="left" vertical="center" shrinkToFit="1"/>
    </xf>
    <xf numFmtId="0" fontId="9" fillId="0" borderId="89" xfId="2" applyFont="1" applyBorder="1" applyAlignment="1">
      <alignment horizontal="center" vertical="center"/>
    </xf>
    <xf numFmtId="0" fontId="9" fillId="0" borderId="108" xfId="2" applyFont="1" applyBorder="1" applyAlignment="1">
      <alignment horizontal="centerContinuous" shrinkToFit="1"/>
    </xf>
    <xf numFmtId="0" fontId="9" fillId="0" borderId="131" xfId="2" applyFont="1" applyBorder="1" applyAlignment="1">
      <alignment shrinkToFit="1"/>
    </xf>
    <xf numFmtId="0" fontId="9" fillId="0" borderId="13" xfId="2" applyFont="1" applyBorder="1" applyAlignment="1">
      <alignment horizontal="center" shrinkToFit="1"/>
    </xf>
    <xf numFmtId="0" fontId="11" fillId="0" borderId="163" xfId="2" applyFont="1" applyBorder="1" applyAlignment="1">
      <alignment horizontal="center"/>
    </xf>
    <xf numFmtId="0" fontId="9" fillId="0" borderId="163" xfId="2" applyFont="1" applyBorder="1" applyAlignment="1">
      <alignment horizontal="center"/>
    </xf>
    <xf numFmtId="0" fontId="9" fillId="0" borderId="121" xfId="2" applyFont="1" applyBorder="1" applyAlignment="1">
      <alignment shrinkToFit="1"/>
    </xf>
    <xf numFmtId="0" fontId="11" fillId="0" borderId="88" xfId="2" applyFont="1" applyBorder="1" applyAlignment="1">
      <alignment horizontal="center"/>
    </xf>
    <xf numFmtId="0" fontId="12" fillId="0" borderId="90" xfId="2" applyFont="1" applyBorder="1" applyAlignment="1">
      <alignment horizontal="center"/>
    </xf>
    <xf numFmtId="0" fontId="12" fillId="0" borderId="88" xfId="2" applyFont="1" applyBorder="1" applyAlignment="1">
      <alignment horizontal="center"/>
    </xf>
    <xf numFmtId="0" fontId="9" fillId="0" borderId="168" xfId="2" applyFont="1" applyBorder="1" applyAlignment="1">
      <alignment horizontal="center"/>
    </xf>
    <xf numFmtId="0" fontId="9" fillId="17" borderId="130" xfId="2" applyFont="1" applyFill="1" applyBorder="1" applyAlignment="1">
      <alignment horizontal="center"/>
    </xf>
    <xf numFmtId="0" fontId="9" fillId="0" borderId="128" xfId="2" applyFont="1" applyBorder="1" applyAlignment="1">
      <alignment shrinkToFit="1"/>
    </xf>
    <xf numFmtId="0" fontId="9" fillId="0" borderId="129" xfId="2" applyFont="1" applyBorder="1" applyAlignment="1">
      <alignment horizontal="center" shrinkToFit="1"/>
    </xf>
    <xf numFmtId="0" fontId="11" fillId="0" borderId="169" xfId="2" applyFont="1" applyBorder="1" applyAlignment="1">
      <alignment horizontal="center"/>
    </xf>
    <xf numFmtId="0" fontId="9" fillId="0" borderId="169" xfId="2" applyFont="1" applyBorder="1" applyAlignment="1">
      <alignment horizontal="center"/>
    </xf>
    <xf numFmtId="0" fontId="12" fillId="0" borderId="160" xfId="2" applyFont="1" applyBorder="1" applyAlignment="1">
      <alignment horizontal="center"/>
    </xf>
    <xf numFmtId="0" fontId="9" fillId="0" borderId="170" xfId="2" applyFont="1" applyBorder="1" applyAlignment="1">
      <alignment horizontal="center" vertical="center"/>
    </xf>
    <xf numFmtId="0" fontId="9" fillId="0" borderId="171" xfId="2" applyFont="1" applyBorder="1" applyAlignment="1">
      <alignment horizontal="left" vertical="center"/>
    </xf>
    <xf numFmtId="0" fontId="9" fillId="0" borderId="172" xfId="2" applyFont="1" applyBorder="1" applyAlignment="1">
      <alignment horizontal="center" vertical="center" shrinkToFit="1"/>
    </xf>
    <xf numFmtId="0" fontId="14" fillId="0" borderId="0" xfId="2" applyFont="1"/>
    <xf numFmtId="0" fontId="19" fillId="0" borderId="79" xfId="1" applyNumberFormat="1" applyFont="1" applyBorder="1" applyAlignment="1">
      <alignment vertical="center" shrinkToFit="1"/>
    </xf>
    <xf numFmtId="0" fontId="19" fillId="0" borderId="80" xfId="1" applyNumberFormat="1" applyFont="1" applyBorder="1" applyAlignment="1">
      <alignment horizontal="center" vertical="center" shrinkToFit="1"/>
    </xf>
    <xf numFmtId="0" fontId="19" fillId="0" borderId="81" xfId="1" applyNumberFormat="1" applyFont="1" applyBorder="1" applyAlignment="1">
      <alignment horizontal="center" vertical="center" shrinkToFit="1"/>
    </xf>
    <xf numFmtId="0" fontId="18" fillId="0" borderId="46" xfId="1" applyNumberFormat="1" applyFont="1" applyBorder="1" applyAlignment="1">
      <alignment vertical="center" shrinkToFit="1"/>
    </xf>
    <xf numFmtId="0" fontId="19" fillId="0" borderId="50" xfId="1" applyNumberFormat="1" applyFont="1" applyBorder="1" applyAlignment="1">
      <alignment vertical="center" shrinkToFit="1"/>
    </xf>
    <xf numFmtId="0" fontId="19" fillId="0" borderId="51" xfId="1" applyNumberFormat="1" applyFont="1" applyBorder="1" applyAlignment="1">
      <alignment horizontal="center" vertical="center" shrinkToFit="1"/>
    </xf>
    <xf numFmtId="0" fontId="19" fillId="0" borderId="52" xfId="1" applyNumberFormat="1" applyFont="1" applyBorder="1" applyAlignment="1">
      <alignment horizontal="center" vertical="center" shrinkToFit="1"/>
    </xf>
    <xf numFmtId="0" fontId="18" fillId="0" borderId="48" xfId="1" applyNumberFormat="1" applyFont="1" applyBorder="1" applyAlignment="1">
      <alignment vertical="center" shrinkToFit="1"/>
    </xf>
    <xf numFmtId="0" fontId="19" fillId="0" borderId="32" xfId="1" applyNumberFormat="1" applyFont="1" applyBorder="1" applyAlignment="1">
      <alignment vertical="center" shrinkToFit="1"/>
    </xf>
    <xf numFmtId="0" fontId="19" fillId="0" borderId="34" xfId="1" applyNumberFormat="1" applyFont="1" applyBorder="1" applyAlignment="1">
      <alignment horizontal="center" vertical="center" shrinkToFit="1"/>
    </xf>
    <xf numFmtId="0" fontId="19" fillId="0" borderId="35" xfId="1" applyNumberFormat="1" applyFont="1" applyBorder="1" applyAlignment="1">
      <alignment horizontal="center" vertical="center" shrinkToFit="1"/>
    </xf>
    <xf numFmtId="0" fontId="18" fillId="0" borderId="49" xfId="1" applyNumberFormat="1" applyFont="1" applyBorder="1" applyAlignment="1">
      <alignment vertical="center" shrinkToFit="1"/>
    </xf>
    <xf numFmtId="0" fontId="18" fillId="0" borderId="53" xfId="1" applyNumberFormat="1" applyFont="1" applyBorder="1" applyAlignment="1">
      <alignment vertical="center" shrinkToFit="1"/>
    </xf>
    <xf numFmtId="0" fontId="19" fillId="0" borderId="54" xfId="1" applyNumberFormat="1" applyFont="1" applyBorder="1" applyAlignment="1">
      <alignment vertical="center" shrinkToFit="1"/>
    </xf>
    <xf numFmtId="0" fontId="19" fillId="0" borderId="55" xfId="1" applyNumberFormat="1" applyFont="1" applyBorder="1" applyAlignment="1">
      <alignment horizontal="center" vertical="center" shrinkToFit="1"/>
    </xf>
    <xf numFmtId="0" fontId="19" fillId="0" borderId="56" xfId="1" applyNumberFormat="1" applyFont="1" applyBorder="1" applyAlignment="1">
      <alignment horizontal="center" vertical="center" shrinkToFit="1"/>
    </xf>
    <xf numFmtId="0" fontId="19" fillId="0" borderId="79" xfId="1" applyNumberFormat="1" applyFont="1" applyBorder="1" applyAlignment="1">
      <alignment horizontal="right" vertical="center" shrinkToFit="1"/>
    </xf>
    <xf numFmtId="49" fontId="19" fillId="0" borderId="80" xfId="1" applyNumberFormat="1" applyFont="1" applyBorder="1" applyAlignment="1">
      <alignment horizontal="center" vertical="center" shrinkToFit="1"/>
    </xf>
    <xf numFmtId="0" fontId="19" fillId="0" borderId="50" xfId="1" applyNumberFormat="1" applyFont="1" applyBorder="1" applyAlignment="1">
      <alignment horizontal="right" vertical="center" shrinkToFit="1"/>
    </xf>
    <xf numFmtId="0" fontId="19" fillId="0" borderId="32" xfId="1" applyNumberFormat="1" applyFont="1" applyBorder="1" applyAlignment="1">
      <alignment horizontal="right" vertical="center" shrinkToFit="1"/>
    </xf>
    <xf numFmtId="49" fontId="19" fillId="0" borderId="34" xfId="1" applyNumberFormat="1" applyFont="1" applyBorder="1" applyAlignment="1">
      <alignment horizontal="center" vertical="center" shrinkToFit="1"/>
    </xf>
    <xf numFmtId="0" fontId="19" fillId="0" borderId="54" xfId="1" applyNumberFormat="1" applyFont="1" applyBorder="1" applyAlignment="1">
      <alignment horizontal="right" vertical="center" shrinkToFit="1"/>
    </xf>
    <xf numFmtId="0" fontId="22" fillId="0" borderId="0" xfId="0" applyFont="1" applyFill="1" applyAlignment="1">
      <alignment vertical="center" shrinkToFit="1"/>
    </xf>
    <xf numFmtId="0" fontId="22" fillId="0" borderId="0" xfId="0" applyFont="1" applyAlignment="1">
      <alignment vertical="center" shrinkToFit="1"/>
    </xf>
    <xf numFmtId="0" fontId="22" fillId="0" borderId="66" xfId="0" applyFont="1" applyFill="1" applyBorder="1" applyAlignment="1">
      <alignment vertical="center" shrinkToFit="1"/>
    </xf>
    <xf numFmtId="0" fontId="24" fillId="0" borderId="0" xfId="0" applyFont="1" applyFill="1" applyAlignment="1">
      <alignment vertical="center" shrinkToFit="1"/>
    </xf>
    <xf numFmtId="0" fontId="22" fillId="0" borderId="0" xfId="0" applyFont="1" applyFill="1" applyBorder="1" applyAlignment="1">
      <alignment vertical="center" shrinkToFit="1"/>
    </xf>
    <xf numFmtId="49" fontId="26" fillId="0" borderId="0" xfId="0" applyNumberFormat="1" applyFont="1" applyFill="1" applyBorder="1" applyAlignment="1">
      <alignment vertical="center" shrinkToFit="1"/>
    </xf>
    <xf numFmtId="0" fontId="22" fillId="0" borderId="68" xfId="0" applyFont="1" applyFill="1" applyBorder="1" applyAlignment="1">
      <alignment vertical="center" shrinkToFit="1"/>
    </xf>
    <xf numFmtId="0" fontId="22" fillId="0" borderId="63" xfId="0" applyFont="1" applyFill="1" applyBorder="1" applyAlignment="1">
      <alignment vertical="center" shrinkToFit="1"/>
    </xf>
    <xf numFmtId="0" fontId="22" fillId="0" borderId="0" xfId="0" applyFont="1" applyBorder="1" applyAlignment="1">
      <alignment vertical="center" shrinkToFit="1"/>
    </xf>
    <xf numFmtId="0" fontId="22" fillId="0" borderId="63" xfId="0" applyFont="1" applyBorder="1" applyAlignment="1">
      <alignment vertical="center" shrinkToFit="1"/>
    </xf>
    <xf numFmtId="0" fontId="22" fillId="0" borderId="66" xfId="0" applyFont="1" applyBorder="1" applyAlignment="1">
      <alignment vertical="center" shrinkToFit="1"/>
    </xf>
    <xf numFmtId="0" fontId="22" fillId="0" borderId="65" xfId="0" applyFont="1" applyBorder="1" applyAlignment="1">
      <alignment vertical="center" shrinkToFit="1"/>
    </xf>
    <xf numFmtId="0" fontId="22" fillId="0" borderId="64" xfId="0" applyFont="1" applyBorder="1" applyAlignment="1">
      <alignment vertical="center" shrinkToFit="1"/>
    </xf>
    <xf numFmtId="0" fontId="22" fillId="0" borderId="62" xfId="0" applyFont="1" applyBorder="1" applyAlignment="1">
      <alignment vertical="center" shrinkToFit="1"/>
    </xf>
    <xf numFmtId="0" fontId="30" fillId="0" borderId="0" xfId="0" applyFont="1" applyFill="1" applyAlignment="1">
      <alignment vertical="center" shrinkToFit="1"/>
    </xf>
    <xf numFmtId="0" fontId="18" fillId="0" borderId="0" xfId="0" applyFont="1" applyAlignment="1">
      <alignment vertical="center" textRotation="255" wrapText="1"/>
    </xf>
    <xf numFmtId="0" fontId="18" fillId="0" borderId="0" xfId="0" applyFont="1" applyAlignment="1">
      <alignment vertical="center" wrapText="1"/>
    </xf>
    <xf numFmtId="0" fontId="18" fillId="6" borderId="204" xfId="0" applyFont="1" applyFill="1" applyBorder="1" applyAlignment="1">
      <alignment horizontal="center" vertical="center" wrapText="1"/>
    </xf>
    <xf numFmtId="49" fontId="18" fillId="2" borderId="58" xfId="0" applyNumberFormat="1" applyFont="1" applyFill="1" applyBorder="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17" fillId="0" borderId="0" xfId="0" applyFont="1" applyAlignment="1">
      <alignment horizontal="center" vertical="center"/>
    </xf>
    <xf numFmtId="0" fontId="18" fillId="4" borderId="96" xfId="0" applyFont="1" applyFill="1" applyBorder="1" applyAlignment="1">
      <alignment horizontal="center" vertical="center" wrapText="1"/>
    </xf>
    <xf numFmtId="49" fontId="18" fillId="4" borderId="96" xfId="0" applyNumberFormat="1" applyFont="1" applyFill="1" applyBorder="1" applyAlignment="1">
      <alignment horizontal="left" vertical="center" wrapText="1"/>
    </xf>
    <xf numFmtId="49" fontId="18" fillId="4" borderId="96" xfId="0" applyNumberFormat="1" applyFont="1" applyFill="1" applyBorder="1" applyAlignment="1">
      <alignment horizontal="right" vertical="center" wrapText="1"/>
    </xf>
    <xf numFmtId="0" fontId="18" fillId="4" borderId="59" xfId="0" applyFont="1" applyFill="1" applyBorder="1" applyAlignment="1">
      <alignment horizontal="center" vertical="center" wrapText="1"/>
    </xf>
    <xf numFmtId="49" fontId="18" fillId="4" borderId="59" xfId="0" applyNumberFormat="1" applyFont="1" applyFill="1" applyBorder="1" applyAlignment="1">
      <alignment horizontal="left" vertical="center" wrapText="1"/>
    </xf>
    <xf numFmtId="49" fontId="18" fillId="4" borderId="59" xfId="0" applyNumberFormat="1" applyFont="1" applyFill="1" applyBorder="1" applyAlignment="1">
      <alignment horizontal="right" vertical="center" wrapText="1"/>
    </xf>
    <xf numFmtId="0" fontId="18" fillId="4" borderId="175" xfId="0" applyFont="1" applyFill="1" applyBorder="1" applyAlignment="1">
      <alignment horizontal="center" vertical="center" wrapText="1"/>
    </xf>
    <xf numFmtId="49" fontId="18" fillId="4" borderId="175" xfId="0" applyNumberFormat="1" applyFont="1" applyFill="1" applyBorder="1" applyAlignment="1">
      <alignment horizontal="left" vertical="center" wrapText="1"/>
    </xf>
    <xf numFmtId="49" fontId="18" fillId="4" borderId="175" xfId="0" applyNumberFormat="1" applyFont="1" applyFill="1" applyBorder="1" applyAlignment="1">
      <alignment horizontal="right" vertical="center" wrapText="1"/>
    </xf>
    <xf numFmtId="0" fontId="18" fillId="0" borderId="0" xfId="0" applyFont="1" applyFill="1" applyBorder="1" applyAlignment="1">
      <alignment vertical="center" wrapText="1"/>
    </xf>
    <xf numFmtId="0" fontId="18" fillId="3" borderId="96" xfId="0" applyFont="1" applyFill="1" applyBorder="1" applyAlignment="1">
      <alignment horizontal="center" vertical="center" wrapText="1"/>
    </xf>
    <xf numFmtId="49" fontId="18" fillId="3" borderId="96" xfId="0" applyNumberFormat="1" applyFont="1" applyFill="1" applyBorder="1" applyAlignment="1">
      <alignment horizontal="left" vertical="center" wrapText="1"/>
    </xf>
    <xf numFmtId="49" fontId="18" fillId="3" borderId="96" xfId="0" applyNumberFormat="1" applyFont="1" applyFill="1" applyBorder="1" applyAlignment="1">
      <alignment horizontal="right" vertical="center" wrapText="1"/>
    </xf>
    <xf numFmtId="0" fontId="18" fillId="3" borderId="59" xfId="0" applyFont="1" applyFill="1" applyBorder="1" applyAlignment="1">
      <alignment horizontal="center" vertical="center" wrapText="1"/>
    </xf>
    <xf numFmtId="49" fontId="18" fillId="3" borderId="59" xfId="0" applyNumberFormat="1" applyFont="1" applyFill="1" applyBorder="1" applyAlignment="1">
      <alignment horizontal="left" vertical="center" wrapText="1"/>
    </xf>
    <xf numFmtId="49" fontId="18" fillId="3" borderId="59" xfId="0" applyNumberFormat="1" applyFont="1" applyFill="1" applyBorder="1" applyAlignment="1">
      <alignment horizontal="right" vertical="center" wrapText="1"/>
    </xf>
    <xf numFmtId="49" fontId="42" fillId="3" borderId="59" xfId="0" applyNumberFormat="1" applyFont="1" applyFill="1" applyBorder="1" applyAlignment="1">
      <alignment horizontal="right" vertical="center" wrapText="1"/>
    </xf>
    <xf numFmtId="0" fontId="18" fillId="3" borderId="175" xfId="0" applyFont="1" applyFill="1" applyBorder="1" applyAlignment="1">
      <alignment horizontal="center" vertical="center" wrapText="1"/>
    </xf>
    <xf numFmtId="49" fontId="18" fillId="3" borderId="175" xfId="0" applyNumberFormat="1" applyFont="1" applyFill="1" applyBorder="1" applyAlignment="1">
      <alignment horizontal="left" vertical="center" wrapText="1"/>
    </xf>
    <xf numFmtId="49" fontId="18" fillId="3" borderId="175" xfId="0" applyNumberFormat="1" applyFont="1" applyFill="1" applyBorder="1" applyAlignment="1">
      <alignment horizontal="right" vertical="center" wrapText="1"/>
    </xf>
    <xf numFmtId="0" fontId="18" fillId="7" borderId="96" xfId="0" applyFont="1" applyFill="1" applyBorder="1" applyAlignment="1">
      <alignment horizontal="center" vertical="center" wrapText="1"/>
    </xf>
    <xf numFmtId="49" fontId="18" fillId="7" borderId="96" xfId="0" applyNumberFormat="1" applyFont="1" applyFill="1" applyBorder="1" applyAlignment="1">
      <alignment horizontal="left" vertical="center" wrapText="1"/>
    </xf>
    <xf numFmtId="49" fontId="18" fillId="7" borderId="96" xfId="0" applyNumberFormat="1" applyFont="1" applyFill="1" applyBorder="1" applyAlignment="1">
      <alignment horizontal="right" vertical="center" wrapText="1"/>
    </xf>
    <xf numFmtId="0" fontId="18" fillId="7" borderId="59" xfId="0" applyFont="1" applyFill="1" applyBorder="1" applyAlignment="1">
      <alignment horizontal="center" vertical="center" wrapText="1"/>
    </xf>
    <xf numFmtId="49" fontId="18" fillId="7" borderId="59" xfId="0" applyNumberFormat="1" applyFont="1" applyFill="1" applyBorder="1" applyAlignment="1">
      <alignment horizontal="left" vertical="center" wrapText="1"/>
    </xf>
    <xf numFmtId="49" fontId="18" fillId="7" borderId="59" xfId="0" applyNumberFormat="1" applyFont="1" applyFill="1" applyBorder="1" applyAlignment="1">
      <alignment horizontal="right" vertical="center" wrapText="1"/>
    </xf>
    <xf numFmtId="49" fontId="42" fillId="7" borderId="59" xfId="0" applyNumberFormat="1" applyFont="1" applyFill="1" applyBorder="1" applyAlignment="1">
      <alignment horizontal="left" vertical="center" wrapText="1"/>
    </xf>
    <xf numFmtId="0" fontId="18" fillId="7" borderId="175" xfId="0" applyFont="1" applyFill="1" applyBorder="1" applyAlignment="1">
      <alignment horizontal="center" vertical="center" wrapText="1"/>
    </xf>
    <xf numFmtId="49" fontId="18" fillId="7" borderId="175" xfId="0" applyNumberFormat="1" applyFont="1" applyFill="1" applyBorder="1" applyAlignment="1">
      <alignment horizontal="left" vertical="center" wrapText="1"/>
    </xf>
    <xf numFmtId="49" fontId="18" fillId="7" borderId="175" xfId="0" applyNumberFormat="1" applyFont="1" applyFill="1" applyBorder="1" applyAlignment="1">
      <alignment horizontal="right" vertical="center" wrapText="1"/>
    </xf>
    <xf numFmtId="0" fontId="18" fillId="8" borderId="96" xfId="0" applyFont="1" applyFill="1" applyBorder="1" applyAlignment="1">
      <alignment horizontal="center" vertical="center" wrapText="1"/>
    </xf>
    <xf numFmtId="49" fontId="18" fillId="8" borderId="96" xfId="0" applyNumberFormat="1" applyFont="1" applyFill="1" applyBorder="1" applyAlignment="1">
      <alignment horizontal="left" vertical="center" wrapText="1"/>
    </xf>
    <xf numFmtId="49" fontId="18" fillId="8" borderId="96" xfId="0" applyNumberFormat="1" applyFont="1" applyFill="1" applyBorder="1" applyAlignment="1">
      <alignment horizontal="right" vertical="center" wrapText="1"/>
    </xf>
    <xf numFmtId="0" fontId="18" fillId="8" borderId="59" xfId="0" applyFont="1" applyFill="1" applyBorder="1" applyAlignment="1">
      <alignment horizontal="center" vertical="center" wrapText="1"/>
    </xf>
    <xf numFmtId="49" fontId="18" fillId="8" borderId="59" xfId="0" applyNumberFormat="1" applyFont="1" applyFill="1" applyBorder="1" applyAlignment="1">
      <alignment horizontal="left" vertical="center" wrapText="1"/>
    </xf>
    <xf numFmtId="49" fontId="18" fillId="8" borderId="59" xfId="0" applyNumberFormat="1" applyFont="1" applyFill="1" applyBorder="1" applyAlignment="1">
      <alignment horizontal="right" vertical="center" wrapText="1"/>
    </xf>
    <xf numFmtId="0" fontId="18" fillId="8" borderId="147" xfId="0" applyFont="1" applyFill="1" applyBorder="1" applyAlignment="1">
      <alignment horizontal="center" vertical="center" wrapText="1"/>
    </xf>
    <xf numFmtId="49" fontId="18" fillId="8" borderId="147" xfId="0" applyNumberFormat="1" applyFont="1" applyFill="1" applyBorder="1" applyAlignment="1">
      <alignment horizontal="left" vertical="center" wrapText="1"/>
    </xf>
    <xf numFmtId="49" fontId="18" fillId="8" borderId="147" xfId="0" applyNumberFormat="1" applyFont="1" applyFill="1" applyBorder="1" applyAlignment="1">
      <alignment horizontal="right" vertical="center" wrapText="1"/>
    </xf>
    <xf numFmtId="49" fontId="18" fillId="8" borderId="152" xfId="0" applyNumberFormat="1" applyFont="1" applyFill="1" applyBorder="1" applyAlignment="1">
      <alignment horizontal="left" vertical="center" wrapText="1"/>
    </xf>
    <xf numFmtId="49" fontId="18" fillId="8" borderId="152" xfId="0" applyNumberFormat="1" applyFont="1" applyFill="1" applyBorder="1" applyAlignment="1">
      <alignment horizontal="right" vertical="center" wrapText="1"/>
    </xf>
    <xf numFmtId="49" fontId="18" fillId="8" borderId="213" xfId="0" applyNumberFormat="1" applyFont="1" applyFill="1" applyBorder="1" applyAlignment="1">
      <alignment horizontal="left" vertical="center" wrapText="1"/>
    </xf>
    <xf numFmtId="49" fontId="18" fillId="8" borderId="213" xfId="0" applyNumberFormat="1" applyFont="1" applyFill="1" applyBorder="1" applyAlignment="1">
      <alignment horizontal="right" vertical="center" wrapText="1"/>
    </xf>
    <xf numFmtId="49" fontId="18" fillId="8" borderId="215" xfId="0" applyNumberFormat="1" applyFont="1" applyFill="1" applyBorder="1" applyAlignment="1">
      <alignment horizontal="left" vertical="center" wrapText="1"/>
    </xf>
    <xf numFmtId="49" fontId="18" fillId="8" borderId="215" xfId="0" applyNumberFormat="1" applyFont="1" applyFill="1" applyBorder="1" applyAlignment="1">
      <alignment horizontal="right" vertical="center" wrapText="1"/>
    </xf>
    <xf numFmtId="49" fontId="18" fillId="8" borderId="157" xfId="0" applyNumberFormat="1" applyFont="1" applyFill="1" applyBorder="1" applyAlignment="1">
      <alignment horizontal="left" vertical="center" wrapText="1"/>
    </xf>
    <xf numFmtId="49" fontId="18" fillId="8" borderId="157" xfId="0" applyNumberFormat="1" applyFont="1" applyFill="1" applyBorder="1" applyAlignment="1">
      <alignment horizontal="right" vertical="center" wrapText="1"/>
    </xf>
    <xf numFmtId="0" fontId="18" fillId="11" borderId="59" xfId="0" applyFont="1" applyFill="1" applyBorder="1" applyAlignment="1">
      <alignment horizontal="center" vertical="center" wrapText="1"/>
    </xf>
    <xf numFmtId="49" fontId="18" fillId="11" borderId="59" xfId="0" applyNumberFormat="1" applyFont="1" applyFill="1" applyBorder="1" applyAlignment="1">
      <alignment horizontal="left" vertical="center" wrapText="1"/>
    </xf>
    <xf numFmtId="49" fontId="18" fillId="11" borderId="59" xfId="0" applyNumberFormat="1" applyFont="1" applyFill="1" applyBorder="1" applyAlignment="1">
      <alignment horizontal="right" vertical="center" wrapText="1"/>
    </xf>
    <xf numFmtId="0" fontId="18" fillId="13" borderId="59" xfId="0" applyFont="1" applyFill="1" applyBorder="1" applyAlignment="1">
      <alignment horizontal="center" vertical="center" wrapText="1"/>
    </xf>
    <xf numFmtId="0" fontId="18" fillId="13" borderId="59" xfId="0" applyFont="1" applyFill="1" applyBorder="1" applyAlignment="1">
      <alignment horizontal="left" vertical="center" wrapText="1"/>
    </xf>
    <xf numFmtId="0" fontId="18" fillId="13" borderId="59" xfId="0" applyFont="1" applyFill="1" applyBorder="1" applyAlignment="1">
      <alignment horizontal="right" vertical="center" wrapText="1"/>
    </xf>
    <xf numFmtId="0" fontId="18" fillId="13" borderId="175" xfId="0" applyFont="1" applyFill="1" applyBorder="1" applyAlignment="1">
      <alignment horizontal="center" vertical="center" wrapText="1"/>
    </xf>
    <xf numFmtId="0" fontId="18" fillId="13" borderId="175" xfId="0" applyFont="1" applyFill="1" applyBorder="1" applyAlignment="1">
      <alignment horizontal="left" vertical="center" wrapText="1"/>
    </xf>
    <xf numFmtId="0" fontId="18" fillId="13" borderId="175" xfId="0" applyFont="1" applyFill="1" applyBorder="1" applyAlignment="1">
      <alignment horizontal="right" vertical="center" wrapText="1"/>
    </xf>
    <xf numFmtId="0" fontId="18" fillId="15" borderId="96" xfId="0" applyFont="1" applyFill="1" applyBorder="1" applyAlignment="1">
      <alignment horizontal="center" vertical="center" wrapText="1"/>
    </xf>
    <xf numFmtId="49" fontId="18" fillId="15" borderId="96" xfId="0" applyNumberFormat="1" applyFont="1" applyFill="1" applyBorder="1" applyAlignment="1">
      <alignment horizontal="left" vertical="center" wrapText="1"/>
    </xf>
    <xf numFmtId="49" fontId="18" fillId="15" borderId="96" xfId="0" applyNumberFormat="1" applyFont="1" applyFill="1" applyBorder="1" applyAlignment="1">
      <alignment horizontal="right" vertical="center" wrapText="1"/>
    </xf>
    <xf numFmtId="0" fontId="18" fillId="15" borderId="59" xfId="0" applyFont="1" applyFill="1" applyBorder="1" applyAlignment="1">
      <alignment horizontal="center" vertical="center" wrapText="1"/>
    </xf>
    <xf numFmtId="49" fontId="18" fillId="15" borderId="59" xfId="0" applyNumberFormat="1" applyFont="1" applyFill="1" applyBorder="1" applyAlignment="1">
      <alignment horizontal="left" vertical="center" wrapText="1"/>
    </xf>
    <xf numFmtId="49" fontId="18" fillId="15" borderId="59" xfId="0" applyNumberFormat="1" applyFont="1" applyFill="1" applyBorder="1" applyAlignment="1">
      <alignment horizontal="right" vertical="center" wrapText="1"/>
    </xf>
    <xf numFmtId="0" fontId="18" fillId="15" borderId="72" xfId="0" applyFont="1" applyFill="1" applyBorder="1" applyAlignment="1">
      <alignment horizontal="center" vertical="center" wrapText="1"/>
    </xf>
    <xf numFmtId="49" fontId="18" fillId="15" borderId="72" xfId="0" applyNumberFormat="1" applyFont="1" applyFill="1" applyBorder="1" applyAlignment="1">
      <alignment horizontal="left" vertical="center" wrapText="1"/>
    </xf>
    <xf numFmtId="49" fontId="18" fillId="15" borderId="72" xfId="0" applyNumberFormat="1" applyFont="1" applyFill="1" applyBorder="1" applyAlignment="1">
      <alignment horizontal="right" vertical="center" wrapText="1"/>
    </xf>
    <xf numFmtId="49" fontId="18" fillId="15" borderId="152" xfId="0" applyNumberFormat="1" applyFont="1" applyFill="1" applyBorder="1" applyAlignment="1">
      <alignment horizontal="left" vertical="center" wrapText="1"/>
    </xf>
    <xf numFmtId="49" fontId="18" fillId="15" borderId="152" xfId="0" applyNumberFormat="1" applyFont="1" applyFill="1" applyBorder="1" applyAlignment="1">
      <alignment horizontal="right" vertical="center" wrapText="1"/>
    </xf>
    <xf numFmtId="49" fontId="18" fillId="15" borderId="147" xfId="0" applyNumberFormat="1" applyFont="1" applyFill="1" applyBorder="1" applyAlignment="1">
      <alignment horizontal="left" vertical="center" wrapText="1"/>
    </xf>
    <xf numFmtId="49" fontId="18" fillId="15" borderId="147" xfId="0" applyNumberFormat="1" applyFont="1" applyFill="1" applyBorder="1" applyAlignment="1">
      <alignment horizontal="right" vertical="center" wrapText="1"/>
    </xf>
    <xf numFmtId="49" fontId="18" fillId="8" borderId="175" xfId="0" applyNumberFormat="1" applyFont="1" applyFill="1" applyBorder="1" applyAlignment="1">
      <alignment horizontal="left" vertical="center" wrapText="1"/>
    </xf>
    <xf numFmtId="49" fontId="18" fillId="8" borderId="175" xfId="0" applyNumberFormat="1" applyFont="1" applyFill="1" applyBorder="1" applyAlignment="1">
      <alignment horizontal="right" vertical="center" wrapText="1"/>
    </xf>
    <xf numFmtId="0" fontId="18" fillId="0" borderId="0" xfId="0" applyFont="1">
      <alignment vertical="center"/>
    </xf>
    <xf numFmtId="0" fontId="17" fillId="0" borderId="0" xfId="0" applyFont="1" applyAlignment="1">
      <alignment vertical="center" wrapText="1"/>
    </xf>
    <xf numFmtId="49" fontId="17" fillId="0" borderId="198" xfId="0" applyNumberFormat="1" applyFont="1" applyBorder="1" applyAlignment="1">
      <alignment horizontal="center" vertical="center" wrapText="1"/>
    </xf>
    <xf numFmtId="0" fontId="17" fillId="0" borderId="198" xfId="0" applyFont="1" applyBorder="1" applyAlignment="1">
      <alignment vertical="center" wrapText="1"/>
    </xf>
    <xf numFmtId="0" fontId="17" fillId="0" borderId="208" xfId="0" applyFont="1" applyBorder="1" applyAlignment="1">
      <alignment vertical="center" wrapText="1"/>
    </xf>
    <xf numFmtId="0" fontId="47" fillId="0" borderId="209" xfId="0" applyFont="1" applyBorder="1" applyAlignment="1">
      <alignment vertical="center" wrapText="1"/>
    </xf>
    <xf numFmtId="0" fontId="17" fillId="20" borderId="198" xfId="0" applyFont="1" applyFill="1" applyBorder="1" applyAlignment="1">
      <alignment vertical="center" wrapText="1"/>
    </xf>
    <xf numFmtId="49" fontId="17" fillId="0" borderId="0" xfId="0" applyNumberFormat="1" applyFont="1" applyAlignment="1">
      <alignment horizontal="center" vertical="center" wrapText="1"/>
    </xf>
    <xf numFmtId="0" fontId="56" fillId="0" borderId="0" xfId="0" applyFont="1" applyAlignment="1">
      <alignment vertical="center"/>
    </xf>
    <xf numFmtId="0" fontId="56" fillId="0" borderId="0" xfId="0" applyFont="1" applyFill="1" applyAlignment="1">
      <alignment vertical="center"/>
    </xf>
    <xf numFmtId="0" fontId="56" fillId="0" borderId="0" xfId="0" applyFont="1">
      <alignment vertical="center"/>
    </xf>
    <xf numFmtId="0" fontId="56" fillId="0" borderId="0" xfId="0" applyFont="1" applyAlignment="1">
      <alignment horizontal="left" vertical="center"/>
    </xf>
    <xf numFmtId="0" fontId="56" fillId="0" borderId="0" xfId="0" applyFont="1" applyAlignment="1">
      <alignment horizontal="center" vertical="center"/>
    </xf>
    <xf numFmtId="0" fontId="56" fillId="0" borderId="0" xfId="0" applyFont="1" applyFill="1" applyAlignment="1">
      <alignment horizontal="left" vertical="center" shrinkToFit="1"/>
    </xf>
    <xf numFmtId="0" fontId="56" fillId="0" borderId="0" xfId="0" applyFont="1" applyFill="1" applyAlignment="1">
      <alignment horizontal="center" vertical="center" shrinkToFit="1"/>
    </xf>
    <xf numFmtId="0" fontId="56" fillId="0" borderId="0" xfId="0" applyFont="1" applyFill="1" applyAlignment="1">
      <alignment vertical="center" shrinkToFit="1"/>
    </xf>
    <xf numFmtId="0" fontId="56" fillId="0" borderId="0" xfId="0" applyFont="1" applyAlignment="1">
      <alignment vertical="center" shrinkToFit="1"/>
    </xf>
    <xf numFmtId="0" fontId="56" fillId="0" borderId="0" xfId="0" applyFont="1" applyAlignment="1">
      <alignment vertical="center"/>
    </xf>
    <xf numFmtId="0" fontId="56" fillId="0" borderId="0" xfId="0" applyFont="1" applyBorder="1" applyAlignment="1">
      <alignment horizontal="center" vertical="center"/>
    </xf>
    <xf numFmtId="0" fontId="56" fillId="0" borderId="0" xfId="0" applyFont="1" applyBorder="1" applyAlignment="1">
      <alignment vertical="center"/>
    </xf>
    <xf numFmtId="0" fontId="56" fillId="0" borderId="0" xfId="0" applyFont="1" applyBorder="1">
      <alignment vertical="center"/>
    </xf>
    <xf numFmtId="0" fontId="60" fillId="0" borderId="0" xfId="0" applyFont="1" applyFill="1" applyAlignment="1">
      <alignment horizontal="left" vertical="center" shrinkToFit="1"/>
    </xf>
    <xf numFmtId="0" fontId="27" fillId="0" borderId="0" xfId="0" applyFont="1" applyBorder="1" applyAlignment="1">
      <alignment vertical="center" shrinkToFit="1"/>
    </xf>
    <xf numFmtId="0" fontId="60" fillId="0" borderId="0" xfId="0" applyFont="1" applyBorder="1" applyAlignment="1">
      <alignment horizontal="center" vertical="center"/>
    </xf>
    <xf numFmtId="0" fontId="63" fillId="0" borderId="0" xfId="0" applyFont="1" applyBorder="1" applyAlignment="1">
      <alignment horizontal="center" vertical="center"/>
    </xf>
    <xf numFmtId="0" fontId="59" fillId="0" borderId="0" xfId="0" applyFont="1" applyBorder="1" applyAlignment="1">
      <alignment horizontal="center" vertical="center"/>
    </xf>
    <xf numFmtId="0" fontId="20" fillId="0" borderId="0" xfId="0" applyFont="1" applyBorder="1" applyAlignment="1">
      <alignment vertical="center" shrinkToFit="1"/>
    </xf>
    <xf numFmtId="0" fontId="56" fillId="0" borderId="0" xfId="0" applyFont="1" applyBorder="1" applyAlignment="1">
      <alignment vertical="center" shrinkToFit="1"/>
    </xf>
    <xf numFmtId="0" fontId="55" fillId="0" borderId="0" xfId="0" applyFont="1" applyFill="1" applyAlignment="1">
      <alignment vertical="center"/>
    </xf>
    <xf numFmtId="0" fontId="22" fillId="0" borderId="0" xfId="0" applyFont="1" applyAlignment="1">
      <alignment vertical="center"/>
    </xf>
    <xf numFmtId="0" fontId="55" fillId="0" borderId="0" xfId="0" applyFont="1" applyFill="1" applyBorder="1" applyAlignment="1">
      <alignment vertical="center"/>
    </xf>
    <xf numFmtId="0" fontId="55" fillId="0" borderId="0" xfId="0" applyFont="1" applyAlignment="1">
      <alignment vertical="center"/>
    </xf>
    <xf numFmtId="0" fontId="20" fillId="0" borderId="0" xfId="0" applyFont="1" applyFill="1" applyBorder="1" applyAlignment="1">
      <alignment vertical="center"/>
    </xf>
    <xf numFmtId="0" fontId="20" fillId="0" borderId="0" xfId="0" applyFont="1" applyFill="1" applyAlignment="1">
      <alignment vertical="center"/>
    </xf>
    <xf numFmtId="0" fontId="20" fillId="0" borderId="0" xfId="0" applyFont="1" applyAlignment="1">
      <alignment vertical="center"/>
    </xf>
    <xf numFmtId="0" fontId="22" fillId="0" borderId="0" xfId="0" applyFont="1" applyFill="1" applyAlignment="1">
      <alignment vertical="center"/>
    </xf>
    <xf numFmtId="178" fontId="29" fillId="0" borderId="0" xfId="0" applyNumberFormat="1" applyFont="1" applyFill="1" applyAlignment="1">
      <alignment vertical="center"/>
    </xf>
    <xf numFmtId="0" fontId="55" fillId="0" borderId="65" xfId="0" applyFont="1" applyFill="1" applyBorder="1" applyAlignment="1">
      <alignment vertical="center"/>
    </xf>
    <xf numFmtId="0" fontId="55" fillId="0" borderId="68" xfId="0" applyFont="1" applyFill="1" applyBorder="1" applyAlignment="1">
      <alignment vertical="center"/>
    </xf>
    <xf numFmtId="0" fontId="55" fillId="0" borderId="0" xfId="0" applyFont="1" applyFill="1" applyBorder="1" applyAlignment="1">
      <alignment horizontal="distributed" vertical="center"/>
    </xf>
    <xf numFmtId="0" fontId="55" fillId="0" borderId="0" xfId="0" applyFont="1" applyFill="1" applyBorder="1" applyAlignment="1">
      <alignment horizontal="center" vertical="center"/>
    </xf>
    <xf numFmtId="0" fontId="55" fillId="0" borderId="63" xfId="0" applyFont="1" applyFill="1" applyBorder="1" applyAlignment="1">
      <alignment horizontal="center" vertical="center"/>
    </xf>
    <xf numFmtId="0" fontId="55" fillId="0" borderId="0" xfId="0" applyFont="1" applyBorder="1" applyAlignment="1">
      <alignment vertical="center"/>
    </xf>
    <xf numFmtId="0" fontId="22" fillId="0" borderId="0" xfId="0" applyFont="1" applyBorder="1" applyAlignment="1">
      <alignment vertical="center"/>
    </xf>
    <xf numFmtId="0" fontId="23" fillId="0" borderId="0" xfId="0" applyFont="1" applyAlignment="1">
      <alignment vertical="center"/>
    </xf>
    <xf numFmtId="0" fontId="23" fillId="0" borderId="0" xfId="0" applyFont="1" applyFill="1" applyBorder="1" applyAlignment="1">
      <alignment vertical="center"/>
    </xf>
    <xf numFmtId="0" fontId="20" fillId="0" borderId="65" xfId="0" applyFont="1" applyBorder="1" applyAlignment="1">
      <alignment vertical="center"/>
    </xf>
    <xf numFmtId="0" fontId="20" fillId="0" borderId="0" xfId="0" applyFont="1" applyBorder="1" applyAlignment="1">
      <alignment vertical="center"/>
    </xf>
    <xf numFmtId="0" fontId="70" fillId="0" borderId="0" xfId="0" applyFont="1" applyAlignment="1">
      <alignment vertical="center"/>
    </xf>
    <xf numFmtId="0" fontId="22" fillId="0" borderId="77" xfId="0" applyFont="1" applyBorder="1" applyAlignment="1">
      <alignment vertical="center"/>
    </xf>
    <xf numFmtId="0" fontId="70" fillId="0" borderId="0" xfId="0" applyFont="1" applyAlignment="1"/>
    <xf numFmtId="0" fontId="22" fillId="0" borderId="0" xfId="0" applyFont="1" applyAlignment="1"/>
    <xf numFmtId="0" fontId="20" fillId="0" borderId="0" xfId="0" applyFont="1">
      <alignment vertical="center"/>
    </xf>
    <xf numFmtId="0" fontId="20" fillId="20" borderId="66" xfId="0" applyFont="1" applyFill="1" applyBorder="1" applyAlignment="1">
      <alignment vertical="top"/>
    </xf>
    <xf numFmtId="0" fontId="20" fillId="20" borderId="0" xfId="0" applyFont="1" applyFill="1" applyBorder="1" applyAlignment="1">
      <alignment vertical="top"/>
    </xf>
    <xf numFmtId="0" fontId="20" fillId="20" borderId="65" xfId="0" applyFont="1" applyFill="1" applyBorder="1" applyAlignment="1">
      <alignment vertical="top"/>
    </xf>
    <xf numFmtId="0" fontId="20" fillId="0" borderId="68" xfId="0" applyFont="1" applyBorder="1" applyAlignment="1">
      <alignment vertical="center"/>
    </xf>
    <xf numFmtId="0" fontId="20" fillId="0" borderId="187" xfId="0" applyFont="1" applyBorder="1">
      <alignment vertical="center"/>
    </xf>
    <xf numFmtId="0" fontId="20" fillId="0" borderId="69" xfId="0" applyFont="1" applyBorder="1">
      <alignment vertical="center"/>
    </xf>
    <xf numFmtId="0" fontId="20" fillId="0" borderId="68" xfId="0" applyFont="1" applyBorder="1">
      <alignment vertical="center"/>
    </xf>
    <xf numFmtId="0" fontId="20" fillId="0" borderId="67" xfId="0" applyFont="1" applyBorder="1">
      <alignment vertical="center"/>
    </xf>
    <xf numFmtId="0" fontId="20" fillId="0" borderId="66" xfId="0" applyFont="1" applyBorder="1">
      <alignment vertical="center"/>
    </xf>
    <xf numFmtId="0" fontId="20" fillId="0" borderId="0" xfId="0" applyFont="1" applyBorder="1">
      <alignment vertical="center"/>
    </xf>
    <xf numFmtId="0" fontId="20" fillId="0" borderId="65" xfId="0" applyFont="1" applyBorder="1">
      <alignment vertical="center"/>
    </xf>
    <xf numFmtId="0" fontId="20" fillId="0" borderId="64" xfId="0" applyFont="1" applyBorder="1">
      <alignment vertical="center"/>
    </xf>
    <xf numFmtId="0" fontId="20" fillId="0" borderId="63" xfId="0" applyFont="1" applyBorder="1">
      <alignment vertical="center"/>
    </xf>
    <xf numFmtId="0" fontId="20" fillId="0" borderId="62" xfId="0" applyFont="1" applyBorder="1">
      <alignment vertical="center"/>
    </xf>
    <xf numFmtId="0" fontId="55" fillId="0" borderId="0" xfId="0" applyFont="1" applyFill="1" applyAlignment="1">
      <alignment vertical="center" shrinkToFit="1"/>
    </xf>
    <xf numFmtId="0" fontId="55" fillId="0" borderId="0" xfId="0" applyFont="1" applyFill="1" applyBorder="1" applyAlignment="1">
      <alignment vertical="center" shrinkToFit="1"/>
    </xf>
    <xf numFmtId="0" fontId="55" fillId="0" borderId="0" xfId="0" applyFont="1" applyAlignment="1">
      <alignment vertical="center" shrinkToFit="1"/>
    </xf>
    <xf numFmtId="0" fontId="20" fillId="0" borderId="0" xfId="0" applyFont="1" applyFill="1" applyBorder="1" applyAlignment="1">
      <alignment vertical="center" shrinkToFit="1"/>
    </xf>
    <xf numFmtId="0" fontId="20" fillId="0" borderId="0" xfId="0" applyFont="1" applyFill="1" applyAlignment="1">
      <alignment vertical="center" shrinkToFit="1"/>
    </xf>
    <xf numFmtId="0" fontId="20" fillId="0" borderId="0" xfId="0" applyFont="1" applyAlignment="1">
      <alignment vertical="center" shrinkToFit="1"/>
    </xf>
    <xf numFmtId="0" fontId="72" fillId="0" borderId="0" xfId="0" applyNumberFormat="1" applyFont="1" applyFill="1" applyBorder="1" applyAlignment="1">
      <alignment vertical="center" shrinkToFit="1"/>
    </xf>
    <xf numFmtId="0" fontId="72" fillId="0" borderId="0" xfId="0" applyFont="1" applyFill="1" applyBorder="1" applyAlignment="1">
      <alignment vertical="center" shrinkToFit="1"/>
    </xf>
    <xf numFmtId="0" fontId="24" fillId="0" borderId="0" xfId="0" applyFont="1" applyAlignment="1">
      <alignment vertical="center" shrinkToFit="1"/>
    </xf>
    <xf numFmtId="0" fontId="20" fillId="0" borderId="7" xfId="1" applyFont="1" applyBorder="1">
      <alignment vertical="center"/>
    </xf>
    <xf numFmtId="0" fontId="20" fillId="0" borderId="8" xfId="1" applyFont="1" applyBorder="1">
      <alignment vertical="center"/>
    </xf>
    <xf numFmtId="0" fontId="20" fillId="0" borderId="8" xfId="1" applyFont="1" applyBorder="1" applyAlignment="1">
      <alignment horizontal="right" vertical="center"/>
    </xf>
    <xf numFmtId="0" fontId="20" fillId="0" borderId="9" xfId="1" applyFont="1" applyBorder="1">
      <alignment vertical="center"/>
    </xf>
    <xf numFmtId="0" fontId="20" fillId="0" borderId="0" xfId="1" applyFont="1">
      <alignment vertical="center"/>
    </xf>
    <xf numFmtId="0" fontId="20" fillId="0" borderId="10" xfId="1" applyFont="1" applyBorder="1">
      <alignment vertical="center"/>
    </xf>
    <xf numFmtId="0" fontId="20" fillId="0" borderId="11" xfId="1" applyFont="1" applyBorder="1">
      <alignment vertical="center"/>
    </xf>
    <xf numFmtId="0" fontId="20" fillId="0" borderId="3" xfId="1" applyFont="1" applyBorder="1" applyAlignment="1">
      <alignment horizontal="distributed"/>
    </xf>
    <xf numFmtId="0" fontId="20" fillId="0" borderId="0" xfId="1" applyFont="1" applyAlignment="1">
      <alignment horizontal="left" vertical="center"/>
    </xf>
    <xf numFmtId="0" fontId="20" fillId="0" borderId="4" xfId="1" applyFont="1" applyBorder="1" applyAlignment="1">
      <alignment horizontal="center" vertical="center"/>
    </xf>
    <xf numFmtId="0" fontId="20" fillId="0" borderId="57" xfId="1" applyFont="1" applyBorder="1" applyAlignment="1">
      <alignment horizontal="center" vertical="center"/>
    </xf>
    <xf numFmtId="0" fontId="20" fillId="0" borderId="12" xfId="1" applyFont="1" applyBorder="1">
      <alignment vertical="center"/>
    </xf>
    <xf numFmtId="0" fontId="20" fillId="0" borderId="3" xfId="1" applyFont="1" applyBorder="1">
      <alignment vertical="center"/>
    </xf>
    <xf numFmtId="0" fontId="20" fillId="0" borderId="2" xfId="1" applyFont="1" applyBorder="1">
      <alignment vertical="center"/>
    </xf>
    <xf numFmtId="0" fontId="20" fillId="0" borderId="0" xfId="1" applyNumberFormat="1" applyFont="1" applyAlignment="1">
      <alignment vertical="center" shrinkToFit="1"/>
    </xf>
    <xf numFmtId="0" fontId="20" fillId="0" borderId="14" xfId="1" applyNumberFormat="1" applyFont="1" applyBorder="1" applyAlignment="1">
      <alignment horizontal="distributed" vertical="center" shrinkToFit="1"/>
    </xf>
    <xf numFmtId="0" fontId="20" fillId="0" borderId="15" xfId="1" applyNumberFormat="1" applyFont="1" applyBorder="1" applyAlignment="1">
      <alignment horizontal="distributed" vertical="center" shrinkToFit="1"/>
    </xf>
    <xf numFmtId="0" fontId="20" fillId="0" borderId="19" xfId="1" applyNumberFormat="1" applyFont="1" applyBorder="1" applyAlignment="1">
      <alignment horizontal="distributed" vertical="center" shrinkToFit="1"/>
    </xf>
    <xf numFmtId="0" fontId="20" fillId="0" borderId="21" xfId="1" applyNumberFormat="1" applyFont="1" applyBorder="1" applyAlignment="1">
      <alignment horizontal="distributed" vertical="center" shrinkToFit="1"/>
    </xf>
    <xf numFmtId="0" fontId="20" fillId="0" borderId="22" xfId="1" applyNumberFormat="1" applyFont="1" applyBorder="1" applyAlignment="1">
      <alignment horizontal="distributed" vertical="center" shrinkToFit="1"/>
    </xf>
    <xf numFmtId="0" fontId="20" fillId="0" borderId="1" xfId="1" applyNumberFormat="1" applyFont="1" applyBorder="1" applyAlignment="1">
      <alignment horizontal="distributed" vertical="center" shrinkToFit="1"/>
    </xf>
    <xf numFmtId="0" fontId="20" fillId="0" borderId="5" xfId="1" applyNumberFormat="1" applyFont="1" applyBorder="1" applyAlignment="1">
      <alignment horizontal="distributed" vertical="center" shrinkToFit="1"/>
    </xf>
    <xf numFmtId="0" fontId="20" fillId="0" borderId="24" xfId="1" applyNumberFormat="1" applyFont="1" applyBorder="1" applyAlignment="1">
      <alignment horizontal="distributed" vertical="center" shrinkToFit="1"/>
    </xf>
    <xf numFmtId="0" fontId="20" fillId="0" borderId="29" xfId="1" applyNumberFormat="1" applyFont="1" applyBorder="1" applyAlignment="1">
      <alignment horizontal="center" vertical="center" shrinkToFit="1"/>
    </xf>
    <xf numFmtId="0" fontId="20" fillId="0" borderId="30" xfId="1" applyNumberFormat="1" applyFont="1" applyBorder="1" applyAlignment="1">
      <alignment horizontal="center" vertical="center" shrinkToFit="1"/>
    </xf>
    <xf numFmtId="0" fontId="20" fillId="0" borderId="32" xfId="1" applyNumberFormat="1" applyFont="1" applyBorder="1" applyAlignment="1">
      <alignment horizontal="center" vertical="center" shrinkToFit="1"/>
    </xf>
    <xf numFmtId="0" fontId="20" fillId="0" borderId="33" xfId="1" applyNumberFormat="1" applyFont="1" applyBorder="1" applyAlignment="1">
      <alignment horizontal="center" vertical="center" shrinkToFit="1"/>
    </xf>
    <xf numFmtId="0" fontId="20" fillId="0" borderId="34" xfId="1" applyNumberFormat="1" applyFont="1" applyBorder="1" applyAlignment="1">
      <alignment horizontal="center" vertical="center" shrinkToFit="1"/>
    </xf>
    <xf numFmtId="0" fontId="20" fillId="0" borderId="35" xfId="1" applyNumberFormat="1" applyFont="1" applyBorder="1" applyAlignment="1">
      <alignment horizontal="center" vertical="center" shrinkToFit="1"/>
    </xf>
    <xf numFmtId="0" fontId="20" fillId="0" borderId="36" xfId="1" applyNumberFormat="1" applyFont="1" applyBorder="1" applyAlignment="1">
      <alignment horizontal="center" vertical="center" shrinkToFit="1"/>
    </xf>
    <xf numFmtId="0" fontId="20" fillId="0" borderId="39" xfId="1" applyNumberFormat="1" applyFont="1" applyBorder="1" applyAlignment="1">
      <alignment horizontal="center" vertical="center" shrinkToFit="1"/>
    </xf>
    <xf numFmtId="0" fontId="20" fillId="0" borderId="40"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20" fillId="0" borderId="42" xfId="1" applyNumberFormat="1" applyFont="1" applyBorder="1" applyAlignment="1">
      <alignment horizontal="center" vertical="center" shrinkToFit="1"/>
    </xf>
    <xf numFmtId="0" fontId="20" fillId="0" borderId="43" xfId="1" applyNumberFormat="1" applyFont="1" applyBorder="1" applyAlignment="1">
      <alignment horizontal="center" vertical="center" shrinkToFit="1"/>
    </xf>
    <xf numFmtId="0" fontId="20" fillId="0" borderId="0" xfId="1" applyFont="1" applyAlignment="1">
      <alignment horizontal="distributed"/>
    </xf>
    <xf numFmtId="0" fontId="72" fillId="0" borderId="0" xfId="1" applyFont="1">
      <alignment vertical="center"/>
    </xf>
    <xf numFmtId="0" fontId="20" fillId="0" borderId="65" xfId="0" applyFont="1" applyFill="1" applyBorder="1" applyAlignment="1">
      <alignment vertical="center" shrinkToFit="1"/>
    </xf>
    <xf numFmtId="0" fontId="20" fillId="0" borderId="66"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65" xfId="0" applyFont="1" applyFill="1" applyBorder="1" applyAlignment="1">
      <alignment vertical="center" wrapText="1" shrinkToFit="1"/>
    </xf>
    <xf numFmtId="0" fontId="55" fillId="0" borderId="0" xfId="0" applyFont="1">
      <alignment vertical="center"/>
    </xf>
    <xf numFmtId="0" fontId="55" fillId="19" borderId="0" xfId="0" applyFont="1" applyFill="1" applyAlignment="1">
      <alignment vertical="center"/>
    </xf>
    <xf numFmtId="0" fontId="55" fillId="0" borderId="0" xfId="0" applyFont="1" applyAlignment="1"/>
    <xf numFmtId="0" fontId="20" fillId="0" borderId="0" xfId="0" applyFont="1" applyAlignment="1">
      <alignment horizontal="distributed" vertical="center"/>
    </xf>
    <xf numFmtId="0" fontId="20" fillId="0" borderId="0" xfId="0" applyFont="1" applyAlignment="1">
      <alignment horizontal="center" vertical="center"/>
    </xf>
    <xf numFmtId="0" fontId="20" fillId="0" borderId="0" xfId="0" applyNumberFormat="1" applyFont="1">
      <alignment vertical="center"/>
    </xf>
    <xf numFmtId="0" fontId="20" fillId="0" borderId="0" xfId="0" applyNumberFormat="1" applyFont="1" applyBorder="1" applyAlignment="1">
      <alignment vertical="center"/>
    </xf>
    <xf numFmtId="0" fontId="20" fillId="0" borderId="11" xfId="0" applyNumberFormat="1" applyFont="1" applyBorder="1" applyAlignment="1">
      <alignment vertical="center"/>
    </xf>
    <xf numFmtId="0" fontId="20" fillId="0" borderId="63" xfId="0" applyNumberFormat="1" applyFont="1" applyBorder="1" applyAlignment="1">
      <alignment vertical="center"/>
    </xf>
    <xf numFmtId="0" fontId="20" fillId="0" borderId="190" xfId="0" applyNumberFormat="1" applyFont="1" applyBorder="1" applyAlignment="1">
      <alignment vertical="center"/>
    </xf>
    <xf numFmtId="0" fontId="77" fillId="0" borderId="0" xfId="0" applyNumberFormat="1" applyFont="1">
      <alignment vertical="center"/>
    </xf>
    <xf numFmtId="0" fontId="23" fillId="0" borderId="69" xfId="0" applyNumberFormat="1" applyFont="1" applyBorder="1">
      <alignment vertical="center"/>
    </xf>
    <xf numFmtId="0" fontId="23" fillId="0" borderId="68" xfId="0" applyNumberFormat="1" applyFont="1" applyBorder="1">
      <alignment vertical="center"/>
    </xf>
    <xf numFmtId="0" fontId="23" fillId="0" borderId="189" xfId="0" applyNumberFormat="1" applyFont="1" applyBorder="1">
      <alignment vertical="center"/>
    </xf>
    <xf numFmtId="0" fontId="23" fillId="0" borderId="66" xfId="0" applyNumberFormat="1" applyFont="1" applyBorder="1">
      <alignment vertical="center"/>
    </xf>
    <xf numFmtId="0" fontId="23" fillId="0" borderId="0" xfId="0" applyNumberFormat="1" applyFont="1" applyBorder="1">
      <alignment vertical="center"/>
    </xf>
    <xf numFmtId="0" fontId="23" fillId="0" borderId="11" xfId="0" applyNumberFormat="1" applyFont="1" applyBorder="1">
      <alignment vertical="center"/>
    </xf>
    <xf numFmtId="0" fontId="23" fillId="0" borderId="64" xfId="0" applyNumberFormat="1" applyFont="1" applyBorder="1">
      <alignment vertical="center"/>
    </xf>
    <xf numFmtId="0" fontId="23" fillId="0" borderId="63" xfId="0" applyNumberFormat="1" applyFont="1" applyBorder="1">
      <alignment vertical="center"/>
    </xf>
    <xf numFmtId="0" fontId="23" fillId="0" borderId="190" xfId="0" applyNumberFormat="1" applyFont="1" applyBorder="1">
      <alignment vertical="center"/>
    </xf>
    <xf numFmtId="0" fontId="23" fillId="0" borderId="68" xfId="0" applyNumberFormat="1" applyFont="1" applyBorder="1" applyAlignment="1">
      <alignment vertical="center"/>
    </xf>
    <xf numFmtId="0" fontId="23" fillId="0" borderId="63" xfId="0" applyNumberFormat="1" applyFont="1" applyFill="1" applyBorder="1">
      <alignment vertical="center"/>
    </xf>
    <xf numFmtId="0" fontId="37" fillId="20" borderId="68" xfId="0" applyFont="1" applyFill="1" applyBorder="1" applyAlignment="1">
      <alignment vertical="center"/>
    </xf>
    <xf numFmtId="0" fontId="37" fillId="20" borderId="0" xfId="0" applyFont="1" applyFill="1" applyBorder="1" applyAlignment="1">
      <alignment vertical="center"/>
    </xf>
    <xf numFmtId="0" fontId="37" fillId="20" borderId="63" xfId="0" applyFont="1" applyFill="1" applyBorder="1" applyAlignment="1">
      <alignment vertical="center"/>
    </xf>
    <xf numFmtId="49" fontId="18" fillId="21" borderId="177" xfId="0" applyNumberFormat="1" applyFont="1" applyFill="1" applyBorder="1" applyAlignment="1">
      <alignment horizontal="center" vertical="center" wrapText="1" shrinkToFit="1"/>
    </xf>
    <xf numFmtId="49" fontId="18" fillId="21" borderId="61" xfId="0" applyNumberFormat="1" applyFont="1" applyFill="1" applyBorder="1" applyAlignment="1">
      <alignment horizontal="center" vertical="center" wrapText="1" shrinkToFit="1"/>
    </xf>
    <xf numFmtId="49" fontId="18" fillId="14" borderId="61" xfId="0" applyNumberFormat="1" applyFont="1" applyFill="1" applyBorder="1" applyAlignment="1">
      <alignment horizontal="center" vertical="center" wrapText="1" shrinkToFit="1"/>
    </xf>
    <xf numFmtId="49" fontId="18" fillId="14" borderId="178" xfId="0" applyNumberFormat="1" applyFont="1" applyFill="1" applyBorder="1" applyAlignment="1">
      <alignment horizontal="center" vertical="center" wrapText="1" shrinkToFit="1"/>
    </xf>
    <xf numFmtId="0" fontId="17" fillId="6" borderId="204" xfId="0" applyFont="1" applyFill="1" applyBorder="1" applyAlignment="1">
      <alignment horizontal="center" vertical="center" wrapText="1"/>
    </xf>
    <xf numFmtId="49" fontId="41" fillId="2" borderId="220" xfId="0" applyNumberFormat="1" applyFont="1" applyFill="1" applyBorder="1" applyAlignment="1">
      <alignment horizontal="right" vertical="center" wrapText="1"/>
    </xf>
    <xf numFmtId="0" fontId="41" fillId="2" borderId="221" xfId="0" applyFont="1" applyFill="1" applyBorder="1" applyAlignment="1">
      <alignment horizontal="right" vertical="center" wrapText="1"/>
    </xf>
    <xf numFmtId="0" fontId="41" fillId="2" borderId="222" xfId="0" applyFont="1" applyFill="1" applyBorder="1" applyAlignment="1">
      <alignment horizontal="right" vertical="center" wrapText="1"/>
    </xf>
    <xf numFmtId="49" fontId="18" fillId="21" borderId="178" xfId="0" applyNumberFormat="1" applyFont="1" applyFill="1" applyBorder="1" applyAlignment="1">
      <alignment horizontal="center" vertical="center" wrapText="1" shrinkToFit="1"/>
    </xf>
    <xf numFmtId="0" fontId="41" fillId="2" borderId="220" xfId="0" applyFont="1" applyFill="1" applyBorder="1" applyAlignment="1">
      <alignment horizontal="right" vertical="center" wrapText="1"/>
    </xf>
    <xf numFmtId="0" fontId="17" fillId="12" borderId="78" xfId="0" applyFont="1" applyFill="1" applyBorder="1" applyAlignment="1">
      <alignment horizontal="center" vertical="center" wrapText="1"/>
    </xf>
    <xf numFmtId="49" fontId="17" fillId="12" borderId="78" xfId="0" applyNumberFormat="1" applyFont="1" applyFill="1" applyBorder="1" applyAlignment="1">
      <alignment horizontal="center" vertical="center" wrapText="1"/>
    </xf>
    <xf numFmtId="49" fontId="17" fillId="12" borderId="82" xfId="0" applyNumberFormat="1" applyFont="1" applyFill="1" applyBorder="1" applyAlignment="1">
      <alignment horizontal="center" vertical="center" wrapText="1"/>
    </xf>
    <xf numFmtId="49" fontId="18" fillId="6" borderId="177" xfId="0" applyNumberFormat="1" applyFont="1" applyFill="1" applyBorder="1" applyAlignment="1">
      <alignment horizontal="center" vertical="center" wrapText="1" shrinkToFit="1"/>
    </xf>
    <xf numFmtId="49" fontId="18" fillId="6" borderId="61" xfId="0" applyNumberFormat="1" applyFont="1" applyFill="1" applyBorder="1" applyAlignment="1">
      <alignment horizontal="center" vertical="center" wrapText="1" shrinkToFit="1"/>
    </xf>
    <xf numFmtId="49" fontId="7" fillId="21" borderId="61" xfId="0" applyNumberFormat="1" applyFont="1" applyFill="1" applyBorder="1" applyAlignment="1">
      <alignment horizontal="center" vertical="center" wrapText="1" shrinkToFit="1"/>
    </xf>
    <xf numFmtId="49" fontId="41" fillId="2" borderId="221" xfId="0" applyNumberFormat="1" applyFont="1" applyFill="1" applyBorder="1" applyAlignment="1">
      <alignment horizontal="right" vertical="center" wrapText="1"/>
    </xf>
    <xf numFmtId="49" fontId="18" fillId="21" borderId="223" xfId="0" applyNumberFormat="1" applyFont="1" applyFill="1" applyBorder="1" applyAlignment="1">
      <alignment horizontal="center" vertical="center" wrapText="1" shrinkToFit="1"/>
    </xf>
    <xf numFmtId="176" fontId="41" fillId="2" borderId="220" xfId="0" applyNumberFormat="1" applyFont="1" applyFill="1" applyBorder="1" applyAlignment="1">
      <alignment horizontal="right" vertical="center" wrapText="1"/>
    </xf>
    <xf numFmtId="176" fontId="41" fillId="2" borderId="221" xfId="0" applyNumberFormat="1" applyFont="1" applyFill="1" applyBorder="1" applyAlignment="1">
      <alignment horizontal="right" vertical="center" wrapText="1"/>
    </xf>
    <xf numFmtId="176" fontId="41" fillId="2" borderId="222" xfId="0" applyNumberFormat="1" applyFont="1" applyFill="1" applyBorder="1" applyAlignment="1">
      <alignment horizontal="right" vertical="center" wrapText="1"/>
    </xf>
    <xf numFmtId="49" fontId="18" fillId="14" borderId="202" xfId="0" applyNumberFormat="1" applyFont="1" applyFill="1" applyBorder="1" applyAlignment="1">
      <alignment horizontal="center" vertical="center" wrapText="1" shrinkToFit="1"/>
    </xf>
    <xf numFmtId="49" fontId="18" fillId="22" borderId="61" xfId="0" applyNumberFormat="1" applyFont="1" applyFill="1" applyBorder="1" applyAlignment="1">
      <alignment horizontal="center" vertical="center" wrapText="1" shrinkToFit="1"/>
    </xf>
    <xf numFmtId="49" fontId="18" fillId="22" borderId="223" xfId="0" applyNumberFormat="1" applyFont="1" applyFill="1" applyBorder="1" applyAlignment="1">
      <alignment horizontal="center" vertical="center" wrapText="1" shrinkToFit="1"/>
    </xf>
    <xf numFmtId="49" fontId="18" fillId="14" borderId="223" xfId="0" applyNumberFormat="1" applyFont="1" applyFill="1" applyBorder="1" applyAlignment="1">
      <alignment horizontal="center" vertical="center" wrapText="1" shrinkToFit="1"/>
    </xf>
    <xf numFmtId="49" fontId="18" fillId="14" borderId="224" xfId="0" applyNumberFormat="1" applyFont="1" applyFill="1" applyBorder="1" applyAlignment="1">
      <alignment horizontal="center" vertical="center" wrapText="1" shrinkToFit="1"/>
    </xf>
    <xf numFmtId="0" fontId="41" fillId="2" borderId="225" xfId="0" applyFont="1" applyFill="1" applyBorder="1" applyAlignment="1">
      <alignment horizontal="right" vertical="center" wrapText="1"/>
    </xf>
    <xf numFmtId="0" fontId="41" fillId="2" borderId="226" xfId="0" applyFont="1" applyFill="1" applyBorder="1" applyAlignment="1">
      <alignment horizontal="right" vertical="center" wrapText="1"/>
    </xf>
    <xf numFmtId="0" fontId="41" fillId="2" borderId="227" xfId="0" applyFont="1" applyFill="1" applyBorder="1" applyAlignment="1">
      <alignment horizontal="right" vertical="center" wrapText="1"/>
    </xf>
    <xf numFmtId="49" fontId="18" fillId="14" borderId="228" xfId="0" applyNumberFormat="1" applyFont="1" applyFill="1" applyBorder="1" applyAlignment="1">
      <alignment horizontal="center" vertical="center" wrapText="1" shrinkToFit="1"/>
    </xf>
    <xf numFmtId="0" fontId="41" fillId="2" borderId="87" xfId="0" applyFont="1" applyFill="1" applyBorder="1" applyAlignment="1">
      <alignment horizontal="right" vertical="center" wrapText="1"/>
    </xf>
    <xf numFmtId="49" fontId="18" fillId="14" borderId="66" xfId="0" applyNumberFormat="1" applyFont="1" applyFill="1" applyBorder="1" applyAlignment="1">
      <alignment horizontal="center" vertical="center" wrapText="1" shrinkToFit="1"/>
    </xf>
    <xf numFmtId="49" fontId="18" fillId="21" borderId="229" xfId="0" applyNumberFormat="1" applyFont="1" applyFill="1" applyBorder="1" applyAlignment="1">
      <alignment horizontal="center" vertical="center" wrapText="1" shrinkToFit="1"/>
    </xf>
    <xf numFmtId="0" fontId="41" fillId="2" borderId="230" xfId="0" applyFont="1" applyFill="1" applyBorder="1" applyAlignment="1">
      <alignment horizontal="right" vertical="center" wrapText="1"/>
    </xf>
    <xf numFmtId="0" fontId="18" fillId="6" borderId="61" xfId="0" applyFont="1" applyFill="1" applyBorder="1" applyAlignment="1">
      <alignment horizontal="center" vertical="center" wrapText="1"/>
    </xf>
    <xf numFmtId="0" fontId="18" fillId="6" borderId="178" xfId="0" applyFont="1" applyFill="1" applyBorder="1" applyAlignment="1">
      <alignment horizontal="center" vertical="center" wrapText="1"/>
    </xf>
    <xf numFmtId="49" fontId="7" fillId="21" borderId="177" xfId="0" applyNumberFormat="1" applyFont="1" applyFill="1" applyBorder="1" applyAlignment="1">
      <alignment horizontal="center" vertical="center" wrapText="1" shrinkToFit="1"/>
    </xf>
    <xf numFmtId="49" fontId="7" fillId="21" borderId="69" xfId="0" applyNumberFormat="1" applyFont="1" applyFill="1" applyBorder="1" applyAlignment="1">
      <alignment horizontal="center" vertical="center" wrapText="1" shrinkToFit="1"/>
    </xf>
    <xf numFmtId="49" fontId="7" fillId="21" borderId="202" xfId="0" applyNumberFormat="1" applyFont="1" applyFill="1" applyBorder="1" applyAlignment="1">
      <alignment horizontal="center" vertical="center" wrapText="1" shrinkToFit="1"/>
    </xf>
    <xf numFmtId="49" fontId="18" fillId="21" borderId="202" xfId="0" applyNumberFormat="1" applyFont="1" applyFill="1" applyBorder="1" applyAlignment="1">
      <alignment horizontal="center" vertical="center" wrapText="1" shrinkToFit="1"/>
    </xf>
    <xf numFmtId="0" fontId="30" fillId="3" borderId="59" xfId="0" applyNumberFormat="1" applyFont="1" applyFill="1" applyBorder="1" applyAlignment="1">
      <alignment horizontal="right" vertical="center" wrapText="1"/>
    </xf>
    <xf numFmtId="0" fontId="19" fillId="0" borderId="27" xfId="1" applyNumberFormat="1" applyFont="1" applyBorder="1" applyAlignment="1">
      <alignment vertical="center" shrinkToFit="1"/>
    </xf>
    <xf numFmtId="0" fontId="17" fillId="0" borderId="198" xfId="0" applyFont="1" applyBorder="1" applyAlignment="1">
      <alignment horizontal="left" vertical="center" wrapText="1"/>
    </xf>
    <xf numFmtId="0" fontId="18" fillId="7" borderId="198" xfId="0" applyFont="1" applyFill="1" applyBorder="1" applyAlignment="1">
      <alignment horizontal="center" vertical="center" wrapText="1"/>
    </xf>
    <xf numFmtId="49" fontId="18" fillId="7" borderId="198" xfId="0" applyNumberFormat="1" applyFont="1" applyFill="1" applyBorder="1" applyAlignment="1">
      <alignment horizontal="center" vertical="center" wrapText="1"/>
    </xf>
    <xf numFmtId="49" fontId="18" fillId="2" borderId="198" xfId="0" applyNumberFormat="1" applyFont="1" applyFill="1" applyBorder="1" applyAlignment="1">
      <alignment horizontal="right" vertical="center" wrapText="1"/>
    </xf>
    <xf numFmtId="0" fontId="18" fillId="2" borderId="198" xfId="0" applyFont="1" applyFill="1" applyBorder="1" applyAlignment="1">
      <alignment horizontal="right" vertical="center" wrapText="1"/>
    </xf>
    <xf numFmtId="177" fontId="18" fillId="2" borderId="198" xfId="0" applyNumberFormat="1" applyFont="1" applyFill="1" applyBorder="1" applyAlignment="1">
      <alignment horizontal="right" vertical="center" wrapText="1"/>
    </xf>
    <xf numFmtId="0" fontId="18" fillId="9" borderId="19" xfId="0" applyFont="1" applyFill="1" applyBorder="1" applyAlignment="1">
      <alignment vertical="center" textRotation="255" wrapText="1"/>
    </xf>
    <xf numFmtId="0" fontId="18" fillId="5" borderId="19" xfId="0" applyFont="1" applyFill="1" applyBorder="1" applyAlignment="1">
      <alignment horizontal="center" vertical="center" wrapText="1"/>
    </xf>
    <xf numFmtId="49" fontId="18" fillId="5" borderId="19" xfId="0" applyNumberFormat="1" applyFont="1" applyFill="1" applyBorder="1" applyAlignment="1">
      <alignment horizontal="center" vertical="center" wrapText="1"/>
    </xf>
    <xf numFmtId="49" fontId="18" fillId="5" borderId="16" xfId="0" applyNumberFormat="1" applyFont="1" applyFill="1" applyBorder="1" applyAlignment="1">
      <alignment horizontal="center" vertical="center" wrapText="1"/>
    </xf>
    <xf numFmtId="0" fontId="18" fillId="0" borderId="95" xfId="0" applyFont="1" applyBorder="1" applyAlignment="1">
      <alignment vertical="center" wrapText="1"/>
    </xf>
    <xf numFmtId="0" fontId="18" fillId="0" borderId="96" xfId="0" applyFont="1" applyBorder="1" applyAlignment="1">
      <alignment vertical="center" wrapText="1"/>
    </xf>
    <xf numFmtId="0" fontId="18" fillId="0" borderId="97" xfId="0" applyFont="1" applyBorder="1" applyAlignment="1">
      <alignment vertical="center" wrapText="1"/>
    </xf>
    <xf numFmtId="49" fontId="18" fillId="2" borderId="232" xfId="0" applyNumberFormat="1" applyFont="1" applyFill="1" applyBorder="1" applyAlignment="1">
      <alignment horizontal="right" vertical="center" wrapText="1"/>
    </xf>
    <xf numFmtId="49" fontId="18" fillId="2" borderId="88" xfId="0" applyNumberFormat="1" applyFont="1" applyFill="1" applyBorder="1" applyAlignment="1">
      <alignment horizontal="right" vertical="center" wrapText="1"/>
    </xf>
    <xf numFmtId="0" fontId="18" fillId="2" borderId="232" xfId="0" applyFont="1" applyFill="1" applyBorder="1" applyAlignment="1">
      <alignment horizontal="right" vertical="center" wrapText="1"/>
    </xf>
    <xf numFmtId="177" fontId="18" fillId="2" borderId="232" xfId="0" applyNumberFormat="1" applyFont="1" applyFill="1" applyBorder="1" applyAlignment="1">
      <alignment horizontal="right" vertical="center" wrapText="1"/>
    </xf>
    <xf numFmtId="0" fontId="18" fillId="7" borderId="91" xfId="0" applyFont="1" applyFill="1" applyBorder="1" applyAlignment="1">
      <alignment horizontal="center" vertical="center" wrapText="1"/>
    </xf>
    <xf numFmtId="49" fontId="18" fillId="7" borderId="91" xfId="0" applyNumberFormat="1" applyFont="1" applyFill="1" applyBorder="1" applyAlignment="1">
      <alignment horizontal="center" vertical="center" wrapText="1"/>
    </xf>
    <xf numFmtId="0" fontId="18" fillId="2" borderId="91" xfId="0" applyFont="1" applyFill="1" applyBorder="1" applyAlignment="1">
      <alignment horizontal="right" vertical="center" wrapText="1"/>
    </xf>
    <xf numFmtId="0" fontId="18" fillId="2" borderId="234" xfId="0" applyFont="1" applyFill="1" applyBorder="1" applyAlignment="1">
      <alignment horizontal="right" vertical="center" wrapText="1"/>
    </xf>
    <xf numFmtId="0" fontId="41" fillId="2" borderId="221" xfId="0" applyFont="1" applyFill="1" applyBorder="1" applyAlignment="1">
      <alignment horizontal="right" vertical="center" shrinkToFit="1"/>
    </xf>
    <xf numFmtId="49" fontId="18" fillId="8" borderId="72" xfId="0" applyNumberFormat="1" applyFont="1" applyFill="1" applyBorder="1" applyAlignment="1">
      <alignment horizontal="left" vertical="center" wrapText="1"/>
    </xf>
    <xf numFmtId="49" fontId="18" fillId="8" borderId="72" xfId="0" applyNumberFormat="1" applyFont="1" applyFill="1" applyBorder="1" applyAlignment="1">
      <alignment horizontal="right" vertical="center" wrapText="1"/>
    </xf>
    <xf numFmtId="49" fontId="18" fillId="22" borderId="69" xfId="0" applyNumberFormat="1" applyFont="1" applyFill="1" applyBorder="1" applyAlignment="1">
      <alignment horizontal="center" vertical="center" wrapText="1" shrinkToFit="1"/>
    </xf>
    <xf numFmtId="0" fontId="41" fillId="2" borderId="238" xfId="0" applyFont="1" applyFill="1" applyBorder="1" applyAlignment="1">
      <alignment horizontal="right" vertical="center" wrapText="1"/>
    </xf>
    <xf numFmtId="0" fontId="18" fillId="15" borderId="201" xfId="0" applyFont="1" applyFill="1" applyBorder="1" applyAlignment="1">
      <alignment horizontal="center" vertical="center" wrapText="1"/>
    </xf>
    <xf numFmtId="0" fontId="18" fillId="15" borderId="60" xfId="0" applyFont="1" applyFill="1" applyBorder="1" applyAlignment="1">
      <alignment horizontal="center" vertical="center" wrapText="1"/>
    </xf>
    <xf numFmtId="0" fontId="18" fillId="15" borderId="214" xfId="0" applyFont="1" applyFill="1" applyBorder="1" applyAlignment="1">
      <alignment horizontal="center" vertical="center" wrapText="1"/>
    </xf>
    <xf numFmtId="0" fontId="18" fillId="8" borderId="180" xfId="0" applyFont="1" applyFill="1" applyBorder="1" applyAlignment="1">
      <alignment horizontal="center" vertical="center" wrapText="1"/>
    </xf>
    <xf numFmtId="0" fontId="18" fillId="15" borderId="67" xfId="0" applyFont="1" applyFill="1" applyBorder="1" applyAlignment="1">
      <alignment horizontal="center" vertical="center" wrapText="1"/>
    </xf>
    <xf numFmtId="0" fontId="18" fillId="8" borderId="62" xfId="0" applyFont="1" applyFill="1" applyBorder="1" applyAlignment="1">
      <alignment horizontal="center" vertical="center" wrapText="1"/>
    </xf>
    <xf numFmtId="49" fontId="18" fillId="8" borderId="70" xfId="0" applyNumberFormat="1" applyFont="1" applyFill="1" applyBorder="1" applyAlignment="1">
      <alignment horizontal="left" vertical="center" wrapText="1"/>
    </xf>
    <xf numFmtId="49" fontId="18" fillId="8" borderId="70" xfId="0" applyNumberFormat="1" applyFont="1" applyFill="1" applyBorder="1" applyAlignment="1">
      <alignment horizontal="right" vertical="center" wrapText="1"/>
    </xf>
    <xf numFmtId="49" fontId="18" fillId="21" borderId="64" xfId="0" applyNumberFormat="1" applyFont="1" applyFill="1" applyBorder="1" applyAlignment="1">
      <alignment horizontal="center" vertical="center" wrapText="1" shrinkToFit="1"/>
    </xf>
    <xf numFmtId="0" fontId="41" fillId="2" borderId="239" xfId="0" applyFont="1" applyFill="1" applyBorder="1" applyAlignment="1">
      <alignment horizontal="right" vertical="center" wrapText="1"/>
    </xf>
    <xf numFmtId="0" fontId="18" fillId="0" borderId="0" xfId="0" applyFont="1" applyAlignment="1">
      <alignment horizontal="center" vertical="center"/>
    </xf>
    <xf numFmtId="49" fontId="20" fillId="20" borderId="4" xfId="1" applyNumberFormat="1" applyFont="1" applyFill="1" applyBorder="1">
      <alignment vertical="center"/>
    </xf>
    <xf numFmtId="49" fontId="18" fillId="20" borderId="6" xfId="1" applyNumberFormat="1" applyFont="1" applyFill="1" applyBorder="1">
      <alignment vertical="center"/>
    </xf>
    <xf numFmtId="49" fontId="18" fillId="20" borderId="4" xfId="1" applyNumberFormat="1" applyFont="1" applyFill="1" applyBorder="1">
      <alignment vertical="center"/>
    </xf>
    <xf numFmtId="49" fontId="18" fillId="20" borderId="57" xfId="1" applyNumberFormat="1" applyFont="1" applyFill="1" applyBorder="1">
      <alignment vertical="center"/>
    </xf>
    <xf numFmtId="49" fontId="18" fillId="20" borderId="1" xfId="1" applyNumberFormat="1" applyFont="1" applyFill="1" applyBorder="1">
      <alignment vertical="center"/>
    </xf>
    <xf numFmtId="49" fontId="18" fillId="20" borderId="1" xfId="1" applyNumberFormat="1" applyFont="1" applyFill="1" applyBorder="1" applyAlignment="1"/>
    <xf numFmtId="49" fontId="18" fillId="20" borderId="4" xfId="1" applyNumberFormat="1" applyFont="1" applyFill="1" applyBorder="1" applyProtection="1">
      <alignment vertical="center"/>
      <protection locked="0"/>
    </xf>
    <xf numFmtId="49" fontId="18" fillId="20" borderId="6" xfId="1" applyNumberFormat="1" applyFont="1" applyFill="1" applyBorder="1" applyProtection="1">
      <alignment vertical="center"/>
      <protection locked="0"/>
    </xf>
    <xf numFmtId="49" fontId="18" fillId="20" borderId="57" xfId="1" applyNumberFormat="1" applyFont="1" applyFill="1" applyBorder="1" applyProtection="1">
      <alignment vertical="center"/>
      <protection locked="0"/>
    </xf>
    <xf numFmtId="49" fontId="18" fillId="20" borderId="1" xfId="1" applyNumberFormat="1" applyFont="1" applyFill="1" applyBorder="1" applyProtection="1">
      <alignment vertical="center"/>
      <protection locked="0"/>
    </xf>
    <xf numFmtId="0" fontId="91" fillId="0" borderId="3" xfId="1" applyFont="1" applyBorder="1" applyAlignment="1">
      <alignment horizontal="right"/>
    </xf>
    <xf numFmtId="0" fontId="92" fillId="0" borderId="0" xfId="0" applyFont="1">
      <alignment vertical="center"/>
    </xf>
    <xf numFmtId="0" fontId="18" fillId="11" borderId="70" xfId="0" applyFont="1" applyFill="1" applyBorder="1" applyAlignment="1">
      <alignment horizontal="center" vertical="center" wrapText="1"/>
    </xf>
    <xf numFmtId="49" fontId="18" fillId="11" borderId="70" xfId="0" applyNumberFormat="1" applyFont="1" applyFill="1" applyBorder="1" applyAlignment="1">
      <alignment horizontal="left" vertical="center" wrapText="1"/>
    </xf>
    <xf numFmtId="49" fontId="18" fillId="11" borderId="70" xfId="0" applyNumberFormat="1" applyFont="1" applyFill="1" applyBorder="1" applyAlignment="1">
      <alignment horizontal="right" vertical="center" wrapText="1"/>
    </xf>
    <xf numFmtId="176" fontId="41" fillId="2" borderId="239" xfId="0" applyNumberFormat="1" applyFont="1" applyFill="1" applyBorder="1" applyAlignment="1">
      <alignment horizontal="right" vertical="center" wrapText="1"/>
    </xf>
    <xf numFmtId="49" fontId="18" fillId="8" borderId="71" xfId="0" applyNumberFormat="1" applyFont="1" applyFill="1" applyBorder="1" applyAlignment="1">
      <alignment horizontal="left" vertical="center" wrapText="1"/>
    </xf>
    <xf numFmtId="49" fontId="18" fillId="8" borderId="71" xfId="0" applyNumberFormat="1" applyFont="1" applyFill="1" applyBorder="1" applyAlignment="1">
      <alignment horizontal="right" vertical="center" wrapText="1"/>
    </xf>
    <xf numFmtId="49" fontId="18" fillId="21" borderId="66" xfId="0" applyNumberFormat="1" applyFont="1" applyFill="1" applyBorder="1" applyAlignment="1">
      <alignment horizontal="center" vertical="center" wrapText="1" shrinkToFit="1"/>
    </xf>
    <xf numFmtId="0" fontId="41" fillId="2" borderId="86" xfId="0" applyFont="1" applyFill="1" applyBorder="1" applyAlignment="1">
      <alignment horizontal="right" vertical="center" wrapText="1"/>
    </xf>
    <xf numFmtId="49" fontId="18" fillId="14" borderId="69" xfId="0" applyNumberFormat="1" applyFont="1" applyFill="1" applyBorder="1" applyAlignment="1">
      <alignment horizontal="center" vertical="center" wrapText="1" shrinkToFit="1"/>
    </xf>
    <xf numFmtId="0" fontId="18" fillId="8" borderId="179" xfId="0" applyFont="1" applyFill="1" applyBorder="1" applyAlignment="1">
      <alignment vertical="center" wrapText="1"/>
    </xf>
    <xf numFmtId="0" fontId="18" fillId="8" borderId="60" xfId="0" applyFont="1" applyFill="1" applyBorder="1" applyAlignment="1">
      <alignment vertical="center" wrapText="1"/>
    </xf>
    <xf numFmtId="0" fontId="18" fillId="8" borderId="214" xfId="0" applyFont="1" applyFill="1" applyBorder="1" applyAlignment="1">
      <alignment vertical="center" wrapText="1"/>
    </xf>
    <xf numFmtId="0" fontId="39" fillId="0" borderId="0" xfId="0" applyFont="1" applyAlignment="1">
      <alignment vertical="center" textRotation="255" wrapText="1"/>
    </xf>
    <xf numFmtId="0" fontId="18" fillId="4" borderId="179" xfId="0" applyFont="1" applyFill="1" applyBorder="1" applyAlignment="1">
      <alignment vertical="center" wrapText="1"/>
    </xf>
    <xf numFmtId="0" fontId="18" fillId="4" borderId="60" xfId="0" applyFont="1" applyFill="1" applyBorder="1" applyAlignment="1">
      <alignment vertical="center" wrapText="1"/>
    </xf>
    <xf numFmtId="0" fontId="18" fillId="4" borderId="180" xfId="0" applyFont="1" applyFill="1" applyBorder="1" applyAlignment="1">
      <alignment vertical="center" wrapText="1"/>
    </xf>
    <xf numFmtId="0" fontId="18" fillId="3" borderId="179" xfId="0" applyFont="1" applyFill="1" applyBorder="1" applyAlignment="1">
      <alignment vertical="center" wrapText="1"/>
    </xf>
    <xf numFmtId="0" fontId="18" fillId="3" borderId="60" xfId="0" applyFont="1" applyFill="1" applyBorder="1" applyAlignment="1">
      <alignment vertical="center" wrapText="1"/>
    </xf>
    <xf numFmtId="0" fontId="18" fillId="3" borderId="180" xfId="0" applyFont="1" applyFill="1" applyBorder="1" applyAlignment="1">
      <alignment vertical="center" wrapText="1"/>
    </xf>
    <xf numFmtId="0" fontId="18" fillId="7" borderId="179" xfId="0" applyFont="1" applyFill="1" applyBorder="1" applyAlignment="1">
      <alignment vertical="center" wrapText="1"/>
    </xf>
    <xf numFmtId="0" fontId="18" fillId="7" borderId="60" xfId="0" applyFont="1" applyFill="1" applyBorder="1" applyAlignment="1">
      <alignment vertical="center" wrapText="1"/>
    </xf>
    <xf numFmtId="0" fontId="18" fillId="7" borderId="180" xfId="0" applyFont="1" applyFill="1" applyBorder="1" applyAlignment="1">
      <alignment vertical="center" wrapText="1"/>
    </xf>
    <xf numFmtId="0" fontId="18" fillId="11" borderId="62" xfId="0" applyFont="1" applyFill="1" applyBorder="1" applyAlignment="1">
      <alignment vertical="center" wrapText="1"/>
    </xf>
    <xf numFmtId="0" fontId="18" fillId="11" borderId="60" xfId="0" applyFont="1" applyFill="1" applyBorder="1" applyAlignment="1">
      <alignment vertical="center" wrapText="1"/>
    </xf>
    <xf numFmtId="0" fontId="18" fillId="13" borderId="60" xfId="0" applyFont="1" applyFill="1" applyBorder="1" applyAlignment="1">
      <alignment vertical="center" wrapText="1"/>
    </xf>
    <xf numFmtId="0" fontId="18" fillId="13" borderId="180" xfId="0" applyFont="1" applyFill="1" applyBorder="1" applyAlignment="1">
      <alignment vertical="center" wrapText="1"/>
    </xf>
    <xf numFmtId="0" fontId="18" fillId="15" borderId="179" xfId="0" applyFont="1" applyFill="1" applyBorder="1" applyAlignment="1">
      <alignment vertical="center" wrapText="1"/>
    </xf>
    <xf numFmtId="0" fontId="18" fillId="15" borderId="60" xfId="0" applyFont="1" applyFill="1" applyBorder="1" applyAlignment="1">
      <alignment vertical="center" wrapText="1"/>
    </xf>
    <xf numFmtId="0" fontId="18" fillId="15" borderId="67" xfId="0" applyFont="1" applyFill="1" applyBorder="1" applyAlignment="1">
      <alignment vertical="center" wrapText="1"/>
    </xf>
    <xf numFmtId="0" fontId="18" fillId="15" borderId="203" xfId="0" applyFont="1" applyFill="1" applyBorder="1" applyAlignment="1">
      <alignment vertical="center" wrapText="1"/>
    </xf>
    <xf numFmtId="0" fontId="18" fillId="15" borderId="191" xfId="0" applyFont="1" applyFill="1" applyBorder="1" applyAlignment="1">
      <alignment horizontal="center" vertical="center" wrapText="1"/>
    </xf>
    <xf numFmtId="0" fontId="18" fillId="15" borderId="195" xfId="0" applyFont="1" applyFill="1" applyBorder="1" applyAlignment="1">
      <alignment horizontal="center" vertical="center" wrapText="1"/>
    </xf>
    <xf numFmtId="0" fontId="18" fillId="15" borderId="189" xfId="0" applyFont="1" applyFill="1" applyBorder="1" applyAlignment="1">
      <alignment horizontal="center" vertical="center" wrapText="1"/>
    </xf>
    <xf numFmtId="0" fontId="18" fillId="15" borderId="195" xfId="0" applyFont="1" applyFill="1" applyBorder="1" applyAlignment="1">
      <alignment vertical="center" wrapText="1"/>
    </xf>
    <xf numFmtId="0" fontId="18" fillId="8" borderId="190" xfId="0" applyFont="1" applyFill="1" applyBorder="1" applyAlignment="1">
      <alignment vertical="center" wrapText="1"/>
    </xf>
    <xf numFmtId="0" fontId="18" fillId="8" borderId="252" xfId="0" applyFont="1" applyFill="1" applyBorder="1" applyAlignment="1">
      <alignment vertical="center" wrapText="1"/>
    </xf>
    <xf numFmtId="0" fontId="20" fillId="0" borderId="67" xfId="0" applyFont="1" applyBorder="1" applyAlignment="1">
      <alignment vertical="center"/>
    </xf>
    <xf numFmtId="0" fontId="7" fillId="0" borderId="3" xfId="1" applyFont="1" applyBorder="1" applyAlignment="1">
      <alignment horizontal="right"/>
    </xf>
    <xf numFmtId="0" fontId="41" fillId="0" borderId="0" xfId="0" applyFont="1" applyFill="1" applyAlignment="1">
      <alignment vertical="center"/>
    </xf>
    <xf numFmtId="0" fontId="95" fillId="12" borderId="163" xfId="0" applyFont="1" applyFill="1" applyBorder="1" applyAlignment="1">
      <alignment horizontal="center" vertical="center"/>
    </xf>
    <xf numFmtId="0" fontId="96" fillId="0" borderId="219" xfId="0" applyFont="1" applyBorder="1" applyAlignment="1">
      <alignment horizontal="center" vertical="center" wrapText="1"/>
    </xf>
    <xf numFmtId="0" fontId="96" fillId="0" borderId="241" xfId="0" applyFont="1" applyBorder="1" applyAlignment="1">
      <alignment horizontal="center" vertical="center" wrapText="1"/>
    </xf>
    <xf numFmtId="0" fontId="96" fillId="0" borderId="242" xfId="0" applyFont="1" applyBorder="1" applyAlignment="1">
      <alignment horizontal="center" vertical="center" wrapText="1"/>
    </xf>
    <xf numFmtId="0" fontId="96" fillId="0" borderId="240" xfId="0" applyFont="1" applyBorder="1" applyAlignment="1">
      <alignment horizontal="center" vertical="center" wrapText="1"/>
    </xf>
    <xf numFmtId="0" fontId="96" fillId="0" borderId="243" xfId="0" applyFont="1" applyBorder="1" applyAlignment="1">
      <alignment horizontal="center" vertical="center" wrapText="1"/>
    </xf>
    <xf numFmtId="0" fontId="96" fillId="0" borderId="244" xfId="0" applyFont="1" applyBorder="1" applyAlignment="1">
      <alignment horizontal="center" vertical="center" wrapText="1"/>
    </xf>
    <xf numFmtId="0" fontId="96" fillId="0" borderId="101" xfId="0" applyFont="1" applyBorder="1" applyAlignment="1">
      <alignment horizontal="center" vertical="center" wrapText="1"/>
    </xf>
    <xf numFmtId="0" fontId="96" fillId="0" borderId="23" xfId="0" applyFont="1" applyBorder="1" applyAlignment="1">
      <alignment horizontal="center" vertical="center" wrapText="1"/>
    </xf>
    <xf numFmtId="0" fontId="96" fillId="0" borderId="245" xfId="0" applyFont="1" applyBorder="1" applyAlignment="1">
      <alignment horizontal="center" vertical="center" wrapText="1"/>
    </xf>
    <xf numFmtId="0" fontId="96" fillId="0" borderId="0" xfId="0" applyFont="1" applyAlignment="1">
      <alignment horizontal="center" vertical="center"/>
    </xf>
    <xf numFmtId="0" fontId="18" fillId="8" borderId="200" xfId="0" applyFont="1" applyFill="1" applyBorder="1" applyAlignment="1">
      <alignment vertical="center" wrapText="1"/>
    </xf>
    <xf numFmtId="0" fontId="18" fillId="8" borderId="76" xfId="0" applyFont="1" applyFill="1" applyBorder="1" applyAlignment="1">
      <alignment horizontal="center" vertical="center" wrapText="1"/>
    </xf>
    <xf numFmtId="0" fontId="18" fillId="8" borderId="194" xfId="0" applyFont="1" applyFill="1" applyBorder="1" applyAlignment="1">
      <alignment horizontal="center" vertical="center" wrapText="1"/>
    </xf>
    <xf numFmtId="0" fontId="18" fillId="8" borderId="152" xfId="0" applyFont="1" applyFill="1" applyBorder="1" applyAlignment="1">
      <alignment horizontal="center" vertical="center" wrapText="1"/>
    </xf>
    <xf numFmtId="0" fontId="18" fillId="8" borderId="200" xfId="0" applyFont="1" applyFill="1" applyBorder="1" applyAlignment="1">
      <alignment horizontal="center" vertical="center" wrapText="1"/>
    </xf>
    <xf numFmtId="0" fontId="89" fillId="8" borderId="200" xfId="0" applyFont="1" applyFill="1" applyBorder="1" applyAlignment="1">
      <alignment horizontal="center" vertical="center" wrapText="1"/>
    </xf>
    <xf numFmtId="0" fontId="18" fillId="8" borderId="76" xfId="0" applyFont="1" applyFill="1" applyBorder="1" applyAlignment="1">
      <alignment vertical="center" wrapText="1"/>
    </xf>
    <xf numFmtId="0" fontId="18" fillId="8" borderId="68" xfId="0" applyFont="1" applyFill="1" applyBorder="1" applyAlignment="1">
      <alignment vertical="center" wrapText="1"/>
    </xf>
    <xf numFmtId="0" fontId="18" fillId="8" borderId="3" xfId="0" applyFont="1" applyFill="1" applyBorder="1" applyAlignment="1">
      <alignment vertical="center" wrapText="1"/>
    </xf>
    <xf numFmtId="0" fontId="18" fillId="8" borderId="68" xfId="0" applyFont="1" applyFill="1" applyBorder="1" applyAlignment="1">
      <alignment horizontal="center" vertical="center" wrapText="1"/>
    </xf>
    <xf numFmtId="0" fontId="18" fillId="8" borderId="173" xfId="0" applyFont="1" applyFill="1" applyBorder="1" applyAlignment="1">
      <alignment vertical="center" wrapText="1"/>
    </xf>
    <xf numFmtId="0" fontId="18" fillId="8" borderId="0" xfId="0" applyFont="1" applyFill="1" applyBorder="1" applyAlignment="1">
      <alignment vertical="center" wrapText="1"/>
    </xf>
    <xf numFmtId="0" fontId="18" fillId="8" borderId="213" xfId="0" applyFont="1" applyFill="1" applyBorder="1" applyAlignment="1">
      <alignment horizontal="center" vertical="center" wrapText="1"/>
    </xf>
    <xf numFmtId="0" fontId="18" fillId="8" borderId="72" xfId="0" applyFont="1" applyFill="1" applyBorder="1" applyAlignment="1">
      <alignment horizontal="center" vertical="center" wrapText="1"/>
    </xf>
    <xf numFmtId="0" fontId="18" fillId="8" borderId="215" xfId="0" applyFont="1" applyFill="1" applyBorder="1" applyAlignment="1">
      <alignment horizontal="center" vertical="center" wrapText="1"/>
    </xf>
    <xf numFmtId="0" fontId="18" fillId="8" borderId="157" xfId="0" applyFont="1" applyFill="1" applyBorder="1" applyAlignment="1">
      <alignment horizontal="center" vertical="center" wrapText="1"/>
    </xf>
    <xf numFmtId="0" fontId="18" fillId="8" borderId="171" xfId="0" applyFont="1" applyFill="1" applyBorder="1" applyAlignment="1">
      <alignment horizontal="center" vertical="center" wrapText="1"/>
    </xf>
    <xf numFmtId="0" fontId="7" fillId="0" borderId="0" xfId="0" applyNumberFormat="1" applyFont="1" applyFill="1" applyBorder="1" applyAlignment="1">
      <alignment vertical="center" shrinkToFit="1"/>
    </xf>
    <xf numFmtId="0" fontId="20" fillId="0" borderId="29"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7" fillId="0" borderId="266" xfId="0" applyNumberFormat="1" applyFont="1" applyFill="1" applyBorder="1" applyAlignment="1">
      <alignment vertical="center" shrinkToFit="1"/>
    </xf>
    <xf numFmtId="0" fontId="34" fillId="0" borderId="8" xfId="1" applyFont="1" applyBorder="1" applyAlignment="1" applyProtection="1">
      <alignment horizontal="center" vertical="center"/>
      <protection locked="0"/>
    </xf>
    <xf numFmtId="0" fontId="34" fillId="0" borderId="8" xfId="1" applyFont="1" applyBorder="1" applyAlignment="1">
      <alignment horizontal="center" vertical="center"/>
    </xf>
    <xf numFmtId="0" fontId="2" fillId="0" borderId="0" xfId="0" applyFont="1" applyFill="1">
      <alignment vertical="center"/>
    </xf>
    <xf numFmtId="0" fontId="100" fillId="0" borderId="0" xfId="0" applyFont="1" applyFill="1" applyAlignment="1">
      <alignment vertical="center"/>
    </xf>
    <xf numFmtId="0" fontId="2" fillId="0" borderId="0" xfId="0" applyFont="1">
      <alignment vertical="center"/>
    </xf>
    <xf numFmtId="0" fontId="2" fillId="0" borderId="0" xfId="0" applyFont="1" applyFill="1" applyAlignment="1">
      <alignment vertical="center"/>
    </xf>
    <xf numFmtId="0" fontId="2" fillId="0" borderId="3" xfId="0" applyFont="1" applyFill="1" applyBorder="1">
      <alignment vertical="center"/>
    </xf>
    <xf numFmtId="0" fontId="2" fillId="0" borderId="0" xfId="0" applyFont="1" applyFill="1" applyBorder="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Border="1" applyAlignment="1">
      <alignment vertical="center"/>
    </xf>
    <xf numFmtId="0" fontId="2" fillId="19" borderId="0" xfId="0" applyFont="1" applyFill="1">
      <alignment vertical="center"/>
    </xf>
    <xf numFmtId="0" fontId="2" fillId="20" borderId="173" xfId="0" applyFont="1" applyFill="1" applyBorder="1" applyAlignment="1">
      <alignment vertical="center"/>
    </xf>
    <xf numFmtId="0" fontId="2" fillId="20" borderId="6" xfId="0" applyFont="1" applyFill="1" applyBorder="1" applyAlignment="1">
      <alignment vertical="center"/>
    </xf>
    <xf numFmtId="0" fontId="2" fillId="20" borderId="265" xfId="0" applyFont="1" applyFill="1" applyBorder="1" applyAlignment="1">
      <alignment vertical="center"/>
    </xf>
    <xf numFmtId="0" fontId="2" fillId="20" borderId="245" xfId="0" applyFont="1" applyFill="1" applyBorder="1" applyAlignment="1">
      <alignment vertical="center"/>
    </xf>
    <xf numFmtId="0" fontId="2" fillId="20" borderId="3" xfId="0" applyFont="1" applyFill="1" applyBorder="1" applyAlignment="1">
      <alignment vertical="center"/>
    </xf>
    <xf numFmtId="49" fontId="44" fillId="0" borderId="198" xfId="0" applyNumberFormat="1" applyFont="1" applyBorder="1" applyAlignment="1">
      <alignment horizontal="center" vertical="center" wrapText="1"/>
    </xf>
    <xf numFmtId="49" fontId="17" fillId="0" borderId="255" xfId="0" applyNumberFormat="1" applyFont="1" applyBorder="1" applyAlignment="1">
      <alignment horizontal="center" vertical="center" wrapText="1"/>
    </xf>
    <xf numFmtId="49" fontId="17" fillId="0" borderId="58" xfId="0" applyNumberFormat="1" applyFont="1" applyBorder="1" applyAlignment="1">
      <alignment horizontal="center" vertical="center" wrapText="1"/>
    </xf>
    <xf numFmtId="0" fontId="9" fillId="0" borderId="116" xfId="2" applyFont="1" applyBorder="1" applyAlignment="1">
      <alignment horizontal="left" shrinkToFit="1"/>
    </xf>
    <xf numFmtId="0" fontId="9" fillId="0" borderId="117" xfId="2" applyFont="1" applyBorder="1" applyAlignment="1">
      <alignment horizontal="left" shrinkToFit="1"/>
    </xf>
    <xf numFmtId="0" fontId="9" fillId="0" borderId="108" xfId="2" applyFont="1" applyBorder="1" applyAlignment="1">
      <alignment horizontal="center" shrinkToFit="1"/>
    </xf>
    <xf numFmtId="0" fontId="9" fillId="0" borderId="0" xfId="2" applyFont="1" applyAlignment="1">
      <alignment horizontal="center" shrinkToFit="1"/>
    </xf>
    <xf numFmtId="0" fontId="9" fillId="0" borderId="108" xfId="2" applyFont="1" applyBorder="1" applyAlignment="1">
      <alignment horizontal="left" shrinkToFit="1"/>
    </xf>
    <xf numFmtId="0" fontId="9" fillId="0" borderId="0" xfId="2" applyFont="1" applyAlignment="1">
      <alignment horizontal="left" shrinkToFit="1"/>
    </xf>
    <xf numFmtId="0" fontId="9" fillId="0" borderId="113" xfId="2" applyFont="1" applyBorder="1" applyAlignment="1">
      <alignment horizontal="left" shrinkToFit="1"/>
    </xf>
    <xf numFmtId="0" fontId="9" fillId="0" borderId="114" xfId="2" applyFont="1" applyBorder="1" applyAlignment="1">
      <alignment horizontal="left" shrinkToFit="1"/>
    </xf>
    <xf numFmtId="0" fontId="9" fillId="0" borderId="110" xfId="2" applyFont="1" applyBorder="1" applyAlignment="1">
      <alignment horizontal="left" shrinkToFit="1"/>
    </xf>
    <xf numFmtId="0" fontId="9" fillId="0" borderId="111" xfId="2" applyFont="1" applyBorder="1" applyAlignment="1">
      <alignment horizontal="left" shrinkToFit="1"/>
    </xf>
    <xf numFmtId="0" fontId="9" fillId="0" borderId="125" xfId="2" applyFont="1" applyBorder="1" applyAlignment="1">
      <alignment horizontal="left" shrinkToFit="1"/>
    </xf>
    <xf numFmtId="0" fontId="9" fillId="0" borderId="3" xfId="2" applyFont="1" applyBorder="1" applyAlignment="1">
      <alignment horizontal="left" shrinkToFit="1"/>
    </xf>
    <xf numFmtId="0" fontId="9" fillId="0" borderId="131" xfId="2" applyFont="1" applyBorder="1" applyAlignment="1">
      <alignment horizontal="left" shrinkToFit="1"/>
    </xf>
    <xf numFmtId="0" fontId="9" fillId="0" borderId="13" xfId="2" applyFont="1" applyBorder="1" applyAlignment="1">
      <alignment horizontal="left" shrinkToFit="1"/>
    </xf>
    <xf numFmtId="0" fontId="9" fillId="0" borderId="119" xfId="2" applyFont="1" applyBorder="1" applyAlignment="1">
      <alignment horizontal="left" shrinkToFit="1"/>
    </xf>
    <xf numFmtId="0" fontId="9" fillId="0" borderId="127" xfId="2" applyFont="1" applyBorder="1" applyAlignment="1">
      <alignment horizontal="left" shrinkToFit="1"/>
    </xf>
    <xf numFmtId="0" fontId="10" fillId="14" borderId="0" xfId="2" applyFont="1" applyFill="1" applyAlignment="1">
      <alignment horizontal="left"/>
    </xf>
    <xf numFmtId="0" fontId="9" fillId="14" borderId="0" xfId="2" applyFont="1" applyFill="1" applyBorder="1" applyAlignment="1">
      <alignment horizontal="left"/>
    </xf>
    <xf numFmtId="0" fontId="9" fillId="0" borderId="149" xfId="2" applyFont="1" applyBorder="1" applyAlignment="1">
      <alignment horizontal="center" vertical="top"/>
    </xf>
    <xf numFmtId="0" fontId="9" fillId="0" borderId="141" xfId="2" applyFont="1" applyBorder="1" applyAlignment="1">
      <alignment horizontal="center" vertical="top"/>
    </xf>
    <xf numFmtId="0" fontId="9" fillId="0" borderId="154" xfId="2" applyFont="1" applyBorder="1" applyAlignment="1">
      <alignment horizontal="center" vertical="top"/>
    </xf>
    <xf numFmtId="0" fontId="18" fillId="0" borderId="206" xfId="0" applyFont="1" applyBorder="1" applyAlignment="1">
      <alignment horizontal="center" vertical="center" wrapText="1"/>
    </xf>
    <xf numFmtId="0" fontId="93" fillId="13" borderId="256" xfId="0" applyFont="1" applyFill="1" applyBorder="1" applyAlignment="1">
      <alignment horizontal="center" vertical="center" wrapText="1"/>
    </xf>
    <xf numFmtId="0" fontId="93" fillId="13" borderId="257" xfId="0" applyFont="1" applyFill="1" applyBorder="1" applyAlignment="1">
      <alignment horizontal="center" vertical="center" wrapText="1"/>
    </xf>
    <xf numFmtId="0" fontId="93" fillId="13" borderId="258" xfId="0" applyFont="1" applyFill="1" applyBorder="1" applyAlignment="1">
      <alignment horizontal="center" vertical="center" wrapText="1"/>
    </xf>
    <xf numFmtId="0" fontId="94" fillId="13" borderId="261" xfId="0" applyFont="1" applyFill="1" applyBorder="1" applyAlignment="1">
      <alignment horizontal="center" vertical="center" wrapText="1"/>
    </xf>
    <xf numFmtId="0" fontId="94" fillId="13" borderId="262" xfId="0" applyFont="1" applyFill="1" applyBorder="1" applyAlignment="1">
      <alignment horizontal="center" vertical="center" wrapText="1"/>
    </xf>
    <xf numFmtId="0" fontId="94" fillId="13" borderId="263" xfId="0" applyFont="1" applyFill="1" applyBorder="1" applyAlignment="1">
      <alignment horizontal="center" vertical="center" wrapText="1"/>
    </xf>
    <xf numFmtId="0" fontId="18" fillId="13" borderId="259" xfId="0" applyFont="1" applyFill="1" applyBorder="1" applyAlignment="1">
      <alignment horizontal="center" vertical="center" wrapText="1"/>
    </xf>
    <xf numFmtId="0" fontId="18" fillId="13" borderId="260" xfId="0" applyFont="1" applyFill="1" applyBorder="1" applyAlignment="1">
      <alignment horizontal="center" vertical="center" wrapText="1"/>
    </xf>
    <xf numFmtId="0" fontId="18" fillId="13" borderId="264" xfId="0" applyFont="1" applyFill="1" applyBorder="1" applyAlignment="1">
      <alignment horizontal="center" vertical="center" wrapText="1"/>
    </xf>
    <xf numFmtId="0" fontId="39" fillId="15" borderId="151" xfId="0" applyFont="1" applyFill="1" applyBorder="1" applyAlignment="1">
      <alignment horizontal="center" vertical="center" textRotation="255" wrapText="1"/>
    </xf>
    <xf numFmtId="0" fontId="39" fillId="15" borderId="153" xfId="0" applyFont="1" applyFill="1" applyBorder="1" applyAlignment="1">
      <alignment horizontal="center" vertical="center" textRotation="255" wrapText="1"/>
    </xf>
    <xf numFmtId="0" fontId="39" fillId="15" borderId="98" xfId="0" applyFont="1" applyFill="1" applyBorder="1" applyAlignment="1">
      <alignment horizontal="center" vertical="center" textRotation="255" wrapText="1"/>
    </xf>
    <xf numFmtId="0" fontId="39" fillId="15" borderId="99" xfId="0" applyFont="1" applyFill="1" applyBorder="1" applyAlignment="1">
      <alignment horizontal="center" vertical="center" textRotation="255" wrapText="1"/>
    </xf>
    <xf numFmtId="0" fontId="39" fillId="15" borderId="146" xfId="0" applyFont="1" applyFill="1" applyBorder="1" applyAlignment="1">
      <alignment horizontal="center" vertical="center" textRotation="255" wrapText="1"/>
    </xf>
    <xf numFmtId="0" fontId="39" fillId="15" borderId="148" xfId="0" applyFont="1" applyFill="1" applyBorder="1" applyAlignment="1">
      <alignment horizontal="center" vertical="center" textRotation="255" wrapText="1"/>
    </xf>
    <xf numFmtId="0" fontId="18" fillId="0" borderId="92" xfId="0" applyFont="1" applyBorder="1" applyAlignment="1">
      <alignment horizontal="center" vertical="center" wrapText="1"/>
    </xf>
    <xf numFmtId="0" fontId="18" fillId="0" borderId="0" xfId="0" applyFont="1" applyBorder="1" applyAlignment="1">
      <alignment horizontal="center" vertical="center" wrapText="1"/>
    </xf>
    <xf numFmtId="0" fontId="17" fillId="12" borderId="205" xfId="0" applyFont="1" applyFill="1" applyBorder="1" applyAlignment="1">
      <alignment horizontal="center" vertical="center" wrapText="1"/>
    </xf>
    <xf numFmtId="0" fontId="17" fillId="12" borderId="206" xfId="0" applyFont="1" applyFill="1" applyBorder="1" applyAlignment="1">
      <alignment horizontal="center" vertical="center" wrapText="1"/>
    </xf>
    <xf numFmtId="0" fontId="17" fillId="12" borderId="207" xfId="0" applyFont="1" applyFill="1" applyBorder="1" applyAlignment="1">
      <alignment horizontal="center" vertical="center" wrapText="1"/>
    </xf>
    <xf numFmtId="0" fontId="43" fillId="0" borderId="94" xfId="0" applyFont="1" applyFill="1" applyBorder="1" applyAlignment="1">
      <alignment horizontal="center" vertical="center" textRotation="255" wrapText="1"/>
    </xf>
    <xf numFmtId="0" fontId="43" fillId="0" borderId="92" xfId="0" applyFont="1" applyFill="1" applyBorder="1" applyAlignment="1">
      <alignment horizontal="center" vertical="center" textRotation="255" wrapText="1"/>
    </xf>
    <xf numFmtId="0" fontId="43" fillId="0" borderId="93" xfId="0" applyFont="1" applyFill="1" applyBorder="1" applyAlignment="1">
      <alignment horizontal="center" vertical="center" textRotation="255" wrapText="1"/>
    </xf>
    <xf numFmtId="0" fontId="40" fillId="0" borderId="85" xfId="0" applyFont="1" applyFill="1" applyBorder="1" applyAlignment="1">
      <alignment horizontal="center" vertical="center" textRotation="255" wrapText="1"/>
    </xf>
    <xf numFmtId="0" fontId="40" fillId="0" borderId="86" xfId="0" applyFont="1" applyFill="1" applyBorder="1" applyAlignment="1">
      <alignment horizontal="center" vertical="center" textRotation="255" wrapText="1"/>
    </xf>
    <xf numFmtId="0" fontId="40" fillId="0" borderId="87" xfId="0" applyFont="1" applyFill="1" applyBorder="1" applyAlignment="1">
      <alignment horizontal="center" vertical="center" textRotation="255" wrapText="1"/>
    </xf>
    <xf numFmtId="0" fontId="39" fillId="8" borderId="212" xfId="0" applyFont="1" applyFill="1" applyBorder="1" applyAlignment="1">
      <alignment horizontal="center" vertical="center" textRotation="255" wrapText="1"/>
    </xf>
    <xf numFmtId="0" fontId="39" fillId="8" borderId="103" xfId="0" applyFont="1" applyFill="1" applyBorder="1" applyAlignment="1">
      <alignment horizontal="center" vertical="center" textRotation="255" wrapText="1"/>
    </xf>
    <xf numFmtId="0" fontId="39" fillId="8" borderId="216" xfId="0" applyFont="1" applyFill="1" applyBorder="1" applyAlignment="1">
      <alignment horizontal="center" vertical="center" textRotation="255" wrapText="1"/>
    </xf>
    <xf numFmtId="0" fontId="43" fillId="0" borderId="86" xfId="0" applyFont="1" applyFill="1" applyBorder="1" applyAlignment="1">
      <alignment horizontal="center" vertical="center" textRotation="255" wrapText="1"/>
    </xf>
    <xf numFmtId="0" fontId="43" fillId="0" borderId="87" xfId="0" applyFont="1" applyFill="1" applyBorder="1" applyAlignment="1">
      <alignment horizontal="center" vertical="center" textRotation="255" wrapText="1"/>
    </xf>
    <xf numFmtId="0" fontId="39" fillId="4" borderId="95" xfId="0" applyFont="1" applyFill="1" applyBorder="1" applyAlignment="1">
      <alignment horizontal="center" vertical="center" textRotation="255" wrapText="1"/>
    </xf>
    <xf numFmtId="0" fontId="39" fillId="4" borderId="97" xfId="0" applyFont="1" applyFill="1" applyBorder="1" applyAlignment="1">
      <alignment horizontal="center" vertical="center" textRotation="255" wrapText="1"/>
    </xf>
    <xf numFmtId="0" fontId="39" fillId="4" borderId="98" xfId="0" applyFont="1" applyFill="1" applyBorder="1" applyAlignment="1">
      <alignment horizontal="center" vertical="center" textRotation="255" wrapText="1"/>
    </xf>
    <xf numFmtId="0" fontId="39" fillId="4" borderId="99" xfId="0" applyFont="1" applyFill="1" applyBorder="1" applyAlignment="1">
      <alignment horizontal="center" vertical="center" textRotation="255" wrapText="1"/>
    </xf>
    <xf numFmtId="0" fontId="39" fillId="4" borderId="174" xfId="0" applyFont="1" applyFill="1" applyBorder="1" applyAlignment="1">
      <alignment horizontal="center" vertical="center" textRotation="255" wrapText="1"/>
    </xf>
    <xf numFmtId="0" fontId="39" fillId="4" borderId="176" xfId="0" applyFont="1" applyFill="1" applyBorder="1" applyAlignment="1">
      <alignment horizontal="center" vertical="center" textRotation="255" wrapText="1"/>
    </xf>
    <xf numFmtId="0" fontId="39" fillId="3" borderId="95" xfId="0" applyFont="1" applyFill="1" applyBorder="1" applyAlignment="1">
      <alignment horizontal="center" vertical="center" textRotation="255" wrapText="1"/>
    </xf>
    <xf numFmtId="0" fontId="39" fillId="3" borderId="97" xfId="0" applyFont="1" applyFill="1" applyBorder="1" applyAlignment="1">
      <alignment horizontal="center" vertical="center" textRotation="255" wrapText="1"/>
    </xf>
    <xf numFmtId="0" fontId="39" fillId="3" borderId="98" xfId="0" applyFont="1" applyFill="1" applyBorder="1" applyAlignment="1">
      <alignment horizontal="center" vertical="center" textRotation="255" wrapText="1"/>
    </xf>
    <xf numFmtId="0" fontId="39" fillId="3" borderId="99" xfId="0" applyFont="1" applyFill="1" applyBorder="1" applyAlignment="1">
      <alignment horizontal="center" vertical="center" textRotation="255" wrapText="1"/>
    </xf>
    <xf numFmtId="0" fontId="39" fillId="3" borderId="174" xfId="0" applyFont="1" applyFill="1" applyBorder="1" applyAlignment="1">
      <alignment horizontal="center" vertical="center" textRotation="255" wrapText="1"/>
    </xf>
    <xf numFmtId="0" fontId="39" fillId="3" borderId="176" xfId="0" applyFont="1" applyFill="1" applyBorder="1" applyAlignment="1">
      <alignment horizontal="center" vertical="center" textRotation="255" wrapText="1"/>
    </xf>
    <xf numFmtId="0" fontId="39" fillId="7" borderId="95" xfId="0" applyFont="1" applyFill="1" applyBorder="1" applyAlignment="1">
      <alignment horizontal="center" vertical="center" textRotation="255" wrapText="1"/>
    </xf>
    <xf numFmtId="0" fontId="39" fillId="7" borderId="97" xfId="0" applyFont="1" applyFill="1" applyBorder="1" applyAlignment="1">
      <alignment horizontal="center" vertical="center" textRotation="255" wrapText="1"/>
    </xf>
    <xf numFmtId="0" fontId="39" fillId="7" borderId="98" xfId="0" applyFont="1" applyFill="1" applyBorder="1" applyAlignment="1">
      <alignment horizontal="center" vertical="center" textRotation="255" wrapText="1"/>
    </xf>
    <xf numFmtId="0" fontId="39" fillId="7" borderId="99" xfId="0" applyFont="1" applyFill="1" applyBorder="1" applyAlignment="1">
      <alignment horizontal="center" vertical="center" textRotation="255" wrapText="1"/>
    </xf>
    <xf numFmtId="0" fontId="39" fillId="7" borderId="174" xfId="0" applyFont="1" applyFill="1" applyBorder="1" applyAlignment="1">
      <alignment horizontal="center" vertical="center" textRotation="255" wrapText="1"/>
    </xf>
    <xf numFmtId="0" fontId="39" fillId="7" borderId="176" xfId="0" applyFont="1" applyFill="1" applyBorder="1" applyAlignment="1">
      <alignment horizontal="center" vertical="center" textRotation="255" wrapText="1"/>
    </xf>
    <xf numFmtId="0" fontId="39" fillId="8" borderId="247" xfId="0" applyFont="1" applyFill="1" applyBorder="1" applyAlignment="1">
      <alignment horizontal="center" vertical="center" textRotation="255" wrapText="1"/>
    </xf>
    <xf numFmtId="0" fontId="39" fillId="8" borderId="248" xfId="0" applyFont="1" applyFill="1" applyBorder="1" applyAlignment="1">
      <alignment horizontal="center" vertical="center" textRotation="255" wrapText="1"/>
    </xf>
    <xf numFmtId="0" fontId="39" fillId="8" borderId="249" xfId="0" applyFont="1" applyFill="1" applyBorder="1" applyAlignment="1">
      <alignment horizontal="center" vertical="center" textRotation="255" wrapText="1"/>
    </xf>
    <xf numFmtId="0" fontId="39" fillId="8" borderId="246" xfId="0" applyFont="1" applyFill="1" applyBorder="1" applyAlignment="1">
      <alignment horizontal="center" vertical="center" textRotation="255" wrapText="1"/>
    </xf>
    <xf numFmtId="0" fontId="39" fillId="8" borderId="250" xfId="0" applyFont="1" applyFill="1" applyBorder="1" applyAlignment="1">
      <alignment horizontal="center" vertical="center" textRotation="255" wrapText="1"/>
    </xf>
    <xf numFmtId="0" fontId="39" fillId="8" borderId="251" xfId="0" applyFont="1" applyFill="1" applyBorder="1" applyAlignment="1">
      <alignment horizontal="center" vertical="center" textRotation="255" wrapText="1"/>
    </xf>
    <xf numFmtId="0" fontId="39" fillId="15" borderId="102" xfId="0" applyFont="1" applyFill="1" applyBorder="1" applyAlignment="1">
      <alignment horizontal="center" vertical="center" textRotation="255" wrapText="1"/>
    </xf>
    <xf numFmtId="0" fontId="39" fillId="15" borderId="100" xfId="0" applyFont="1" applyFill="1" applyBorder="1" applyAlignment="1">
      <alignment horizontal="center" vertical="center" textRotation="255" wrapText="1"/>
    </xf>
    <xf numFmtId="0" fontId="39" fillId="15" borderId="174" xfId="0" applyFont="1" applyFill="1" applyBorder="1" applyAlignment="1">
      <alignment horizontal="center" vertical="center" textRotation="255" wrapText="1"/>
    </xf>
    <xf numFmtId="0" fontId="39" fillId="15" borderId="176" xfId="0" applyFont="1" applyFill="1" applyBorder="1" applyAlignment="1">
      <alignment horizontal="center" vertical="center" textRotation="255" wrapText="1"/>
    </xf>
    <xf numFmtId="0" fontId="39" fillId="15" borderId="95" xfId="0" applyFont="1" applyFill="1" applyBorder="1" applyAlignment="1">
      <alignment horizontal="center" vertical="center" textRotation="255" wrapText="1"/>
    </xf>
    <xf numFmtId="0" fontId="39" fillId="15" borderId="97" xfId="0" applyFont="1" applyFill="1" applyBorder="1" applyAlignment="1">
      <alignment horizontal="center" vertical="center" textRotation="255" wrapText="1"/>
    </xf>
    <xf numFmtId="0" fontId="39" fillId="15" borderId="253" xfId="0" applyFont="1" applyFill="1" applyBorder="1" applyAlignment="1">
      <alignment horizontal="center" vertical="center" textRotation="255" wrapText="1"/>
    </xf>
    <xf numFmtId="0" fontId="39" fillId="15" borderId="254" xfId="0" applyFont="1" applyFill="1" applyBorder="1" applyAlignment="1">
      <alignment horizontal="center" vertical="center" textRotation="255" wrapText="1"/>
    </xf>
    <xf numFmtId="0" fontId="17" fillId="0" borderId="92" xfId="0" applyFont="1" applyBorder="1" applyAlignment="1">
      <alignment horizontal="center" vertical="center"/>
    </xf>
    <xf numFmtId="0" fontId="17" fillId="0" borderId="0" xfId="0" applyFont="1" applyBorder="1" applyAlignment="1">
      <alignment horizontal="center" vertical="center"/>
    </xf>
    <xf numFmtId="0" fontId="49" fillId="0" borderId="92" xfId="0" applyFont="1" applyBorder="1" applyAlignment="1">
      <alignment horizontal="center" vertical="center" wrapText="1"/>
    </xf>
    <xf numFmtId="0" fontId="49" fillId="0" borderId="0" xfId="0" applyFont="1" applyBorder="1" applyAlignment="1">
      <alignment horizontal="center" vertical="center" wrapText="1"/>
    </xf>
    <xf numFmtId="0" fontId="18" fillId="0" borderId="0" xfId="0" applyFont="1" applyAlignment="1">
      <alignment horizontal="center" vertical="center" wrapText="1"/>
    </xf>
    <xf numFmtId="0" fontId="18" fillId="11" borderId="253" xfId="0" applyFont="1" applyFill="1" applyBorder="1" applyAlignment="1">
      <alignment horizontal="left" vertical="center" wrapText="1"/>
    </xf>
    <xf numFmtId="0" fontId="18" fillId="11" borderId="210" xfId="0" applyFont="1" applyFill="1" applyBorder="1" applyAlignment="1">
      <alignment horizontal="left" vertical="center" wrapText="1"/>
    </xf>
    <xf numFmtId="0" fontId="18" fillId="11" borderId="102" xfId="0" applyFont="1" applyFill="1" applyBorder="1" applyAlignment="1">
      <alignment horizontal="left" vertical="center" wrapText="1"/>
    </xf>
    <xf numFmtId="0" fontId="39" fillId="11" borderId="94" xfId="0" applyFont="1" applyFill="1" applyBorder="1" applyAlignment="1">
      <alignment horizontal="center" vertical="center" textRotation="255" wrapText="1"/>
    </xf>
    <xf numFmtId="0" fontId="39" fillId="11" borderId="218" xfId="0" applyFont="1" applyFill="1" applyBorder="1" applyAlignment="1">
      <alignment horizontal="center" vertical="center" textRotation="255" wrapText="1"/>
    </xf>
    <xf numFmtId="0" fontId="39" fillId="11" borderId="92" xfId="0" applyFont="1" applyFill="1" applyBorder="1" applyAlignment="1">
      <alignment horizontal="center" vertical="center" textRotation="255" wrapText="1"/>
    </xf>
    <xf numFmtId="0" fontId="39" fillId="11" borderId="105" xfId="0" applyFont="1" applyFill="1" applyBorder="1" applyAlignment="1">
      <alignment horizontal="center" vertical="center" textRotation="255" wrapText="1"/>
    </xf>
    <xf numFmtId="0" fontId="39" fillId="11" borderId="93" xfId="0" applyFont="1" applyFill="1" applyBorder="1" applyAlignment="1">
      <alignment horizontal="center" vertical="center" textRotation="255" wrapText="1"/>
    </xf>
    <xf numFmtId="0" fontId="39" fillId="11" borderId="106" xfId="0" applyFont="1" applyFill="1" applyBorder="1" applyAlignment="1">
      <alignment horizontal="center" vertical="center" textRotation="255" wrapText="1"/>
    </xf>
    <xf numFmtId="0" fontId="18" fillId="11" borderId="72" xfId="0" applyFont="1" applyFill="1" applyBorder="1" applyAlignment="1">
      <alignment horizontal="center" vertical="center" wrapText="1"/>
    </xf>
    <xf numFmtId="0" fontId="18" fillId="11" borderId="71" xfId="0" applyFont="1" applyFill="1" applyBorder="1" applyAlignment="1">
      <alignment horizontal="center" vertical="center" wrapText="1"/>
    </xf>
    <xf numFmtId="0" fontId="18" fillId="11" borderId="70" xfId="0" applyFont="1" applyFill="1" applyBorder="1" applyAlignment="1">
      <alignment horizontal="center" vertical="center" wrapText="1"/>
    </xf>
    <xf numFmtId="0" fontId="18" fillId="11" borderId="72" xfId="0" applyFont="1" applyFill="1" applyBorder="1" applyAlignment="1">
      <alignment horizontal="left" vertical="center" wrapText="1"/>
    </xf>
    <xf numFmtId="0" fontId="18" fillId="11" borderId="71" xfId="0" applyFont="1" applyFill="1" applyBorder="1" applyAlignment="1">
      <alignment horizontal="left" vertical="center" wrapText="1"/>
    </xf>
    <xf numFmtId="0" fontId="18" fillId="11" borderId="70" xfId="0" applyFont="1" applyFill="1" applyBorder="1" applyAlignment="1">
      <alignment horizontal="left" vertical="center" wrapText="1"/>
    </xf>
    <xf numFmtId="0" fontId="18" fillId="21" borderId="69" xfId="0" applyFont="1" applyFill="1" applyBorder="1" applyAlignment="1">
      <alignment horizontal="center" vertical="center" wrapText="1"/>
    </xf>
    <xf numFmtId="0" fontId="18" fillId="21" borderId="66" xfId="0" applyFont="1" applyFill="1" applyBorder="1" applyAlignment="1">
      <alignment horizontal="center" vertical="center" wrapText="1"/>
    </xf>
    <xf numFmtId="0" fontId="18" fillId="21" borderId="64" xfId="0" applyFont="1" applyFill="1" applyBorder="1" applyAlignment="1">
      <alignment horizontal="center" vertical="center" wrapText="1"/>
    </xf>
    <xf numFmtId="0" fontId="18" fillId="0" borderId="210" xfId="0" applyFont="1" applyFill="1" applyBorder="1" applyAlignment="1">
      <alignment horizontal="center" vertical="center" textRotation="255" wrapText="1"/>
    </xf>
    <xf numFmtId="0" fontId="18" fillId="0" borderId="71" xfId="0" applyFont="1" applyFill="1" applyBorder="1" applyAlignment="1">
      <alignment horizontal="center" vertical="center" textRotation="255" wrapText="1"/>
    </xf>
    <xf numFmtId="0" fontId="18" fillId="0" borderId="66" xfId="0" applyFont="1" applyFill="1" applyBorder="1" applyAlignment="1">
      <alignment horizontal="center" vertical="center" textRotation="255" wrapText="1"/>
    </xf>
    <xf numFmtId="0" fontId="18" fillId="0" borderId="211" xfId="0" applyFont="1" applyFill="1" applyBorder="1" applyAlignment="1">
      <alignment horizontal="center" vertical="center" textRotation="255" wrapText="1"/>
    </xf>
    <xf numFmtId="0" fontId="40" fillId="0" borderId="206" xfId="0" applyFont="1" applyFill="1" applyBorder="1" applyAlignment="1">
      <alignment horizontal="center" vertical="center" textRotation="255" wrapText="1"/>
    </xf>
    <xf numFmtId="0" fontId="18" fillId="0" borderId="210" xfId="0" applyFont="1" applyBorder="1" applyAlignment="1">
      <alignment horizontal="center" vertical="center" textRotation="255" wrapText="1"/>
    </xf>
    <xf numFmtId="0" fontId="18" fillId="0" borderId="71" xfId="0" applyFont="1" applyBorder="1" applyAlignment="1">
      <alignment horizontal="center" vertical="center" textRotation="255" wrapText="1"/>
    </xf>
    <xf numFmtId="0" fontId="18" fillId="0" borderId="66" xfId="0" applyFont="1" applyBorder="1" applyAlignment="1">
      <alignment horizontal="center" vertical="center" textRotation="255" wrapText="1"/>
    </xf>
    <xf numFmtId="0" fontId="18" fillId="0" borderId="211" xfId="0" applyFont="1" applyBorder="1" applyAlignment="1">
      <alignment horizontal="center" vertical="center" textRotation="255" wrapText="1"/>
    </xf>
    <xf numFmtId="0" fontId="39" fillId="13" borderId="95" xfId="0" applyFont="1" applyFill="1" applyBorder="1" applyAlignment="1">
      <alignment horizontal="center" vertical="center" textRotation="255" wrapText="1"/>
    </xf>
    <xf numFmtId="0" fontId="39" fillId="13" borderId="97" xfId="0" applyFont="1" applyFill="1" applyBorder="1" applyAlignment="1">
      <alignment horizontal="center" vertical="center" textRotation="255" wrapText="1"/>
    </xf>
    <xf numFmtId="0" fontId="39" fillId="13" borderId="98" xfId="0" applyFont="1" applyFill="1" applyBorder="1" applyAlignment="1">
      <alignment horizontal="center" vertical="center" textRotation="255" wrapText="1"/>
    </xf>
    <xf numFmtId="0" fontId="39" fillId="13" borderId="99" xfId="0" applyFont="1" applyFill="1" applyBorder="1" applyAlignment="1">
      <alignment horizontal="center" vertical="center" textRotation="255" wrapText="1"/>
    </xf>
    <xf numFmtId="0" fontId="39" fillId="13" borderId="174" xfId="0" applyFont="1" applyFill="1" applyBorder="1" applyAlignment="1">
      <alignment horizontal="center" vertical="center" textRotation="255" wrapText="1"/>
    </xf>
    <xf numFmtId="0" fontId="39" fillId="13" borderId="176" xfId="0" applyFont="1" applyFill="1" applyBorder="1" applyAlignment="1">
      <alignment horizontal="center" vertical="center" textRotation="255" wrapText="1"/>
    </xf>
    <xf numFmtId="0" fontId="18" fillId="10" borderId="255" xfId="0" applyFont="1" applyFill="1" applyBorder="1" applyAlignment="1">
      <alignment horizontal="center" vertical="center" textRotation="255" wrapText="1"/>
    </xf>
    <xf numFmtId="0" fontId="18" fillId="10" borderId="209" xfId="0" applyFont="1" applyFill="1" applyBorder="1" applyAlignment="1">
      <alignment horizontal="center" vertical="center" textRotation="255" wrapText="1"/>
    </xf>
    <xf numFmtId="0" fontId="18" fillId="10" borderId="237" xfId="0" applyFont="1" applyFill="1" applyBorder="1" applyAlignment="1">
      <alignment horizontal="center" vertical="center" textRotation="255" wrapText="1"/>
    </xf>
    <xf numFmtId="0" fontId="18" fillId="10" borderId="231" xfId="0" applyFont="1" applyFill="1" applyBorder="1" applyAlignment="1">
      <alignment horizontal="center" vertical="center" textRotation="255" wrapText="1"/>
    </xf>
    <xf numFmtId="0" fontId="18" fillId="10" borderId="11" xfId="0" applyFont="1" applyFill="1" applyBorder="1" applyAlignment="1">
      <alignment horizontal="center" vertical="center" textRotation="255" wrapText="1"/>
    </xf>
    <xf numFmtId="0" fontId="18" fillId="10" borderId="233" xfId="0" applyFont="1" applyFill="1" applyBorder="1" applyAlignment="1">
      <alignment horizontal="center" vertical="center" textRotation="255" wrapText="1"/>
    </xf>
    <xf numFmtId="0" fontId="87" fillId="6" borderId="94" xfId="0" applyFont="1" applyFill="1" applyBorder="1" applyAlignment="1">
      <alignment horizontal="center" vertical="center" textRotation="255" wrapText="1"/>
    </xf>
    <xf numFmtId="0" fontId="87" fillId="6" borderId="92" xfId="0" applyFont="1" applyFill="1" applyBorder="1" applyAlignment="1">
      <alignment horizontal="center" vertical="center" textRotation="255" wrapText="1"/>
    </xf>
    <xf numFmtId="0" fontId="87" fillId="6" borderId="93" xfId="0" applyFont="1" applyFill="1" applyBorder="1" applyAlignment="1">
      <alignment horizontal="center" vertical="center" textRotation="255" wrapText="1"/>
    </xf>
    <xf numFmtId="0" fontId="86" fillId="6" borderId="28" xfId="0" applyFont="1" applyFill="1" applyBorder="1" applyAlignment="1">
      <alignment horizontal="center" vertical="center" textRotation="255" wrapText="1"/>
    </xf>
    <xf numFmtId="0" fontId="86" fillId="6" borderId="235" xfId="0" applyFont="1" applyFill="1" applyBorder="1" applyAlignment="1">
      <alignment horizontal="center" vertical="center" textRotation="255" wrapText="1"/>
    </xf>
    <xf numFmtId="0" fontId="86" fillId="6" borderId="236" xfId="0" applyFont="1" applyFill="1" applyBorder="1" applyAlignment="1">
      <alignment horizontal="center" vertical="center" textRotation="255" wrapText="1"/>
    </xf>
    <xf numFmtId="0" fontId="22" fillId="0" borderId="0" xfId="0" applyFont="1" applyBorder="1" applyAlignment="1">
      <alignment horizontal="distributed" vertical="center" indent="1" shrinkToFit="1"/>
    </xf>
    <xf numFmtId="0" fontId="22" fillId="0" borderId="65" xfId="0" applyFont="1" applyBorder="1" applyAlignment="1">
      <alignment horizontal="distributed" vertical="center" indent="1" shrinkToFit="1"/>
    </xf>
    <xf numFmtId="0" fontId="22" fillId="0" borderId="63" xfId="0" applyFont="1" applyBorder="1" applyAlignment="1">
      <alignment horizontal="distributed" vertical="center" indent="1" shrinkToFit="1"/>
    </xf>
    <xf numFmtId="0" fontId="22" fillId="0" borderId="62" xfId="0" applyFont="1" applyBorder="1" applyAlignment="1">
      <alignment horizontal="distributed" vertical="center" indent="1" shrinkToFit="1"/>
    </xf>
    <xf numFmtId="0" fontId="22" fillId="0" borderId="66" xfId="0" applyFont="1" applyBorder="1" applyAlignment="1">
      <alignment horizontal="distributed" vertical="center" shrinkToFit="1"/>
    </xf>
    <xf numFmtId="0" fontId="22" fillId="0" borderId="0" xfId="0" applyFont="1" applyBorder="1" applyAlignment="1">
      <alignment horizontal="distributed" vertical="center" shrinkToFit="1"/>
    </xf>
    <xf numFmtId="0" fontId="22" fillId="0" borderId="64" xfId="0" applyFont="1" applyBorder="1" applyAlignment="1">
      <alignment horizontal="distributed" vertical="center" shrinkToFit="1"/>
    </xf>
    <xf numFmtId="0" fontId="22" fillId="0" borderId="63" xfId="0" applyFont="1" applyBorder="1" applyAlignment="1">
      <alignment horizontal="distributed" vertical="center" shrinkToFit="1"/>
    </xf>
    <xf numFmtId="0" fontId="22" fillId="0" borderId="0" xfId="0" applyFont="1" applyBorder="1" applyAlignment="1">
      <alignment horizontal="center" vertical="center" shrinkToFit="1"/>
    </xf>
    <xf numFmtId="0" fontId="22" fillId="0" borderId="63"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71" xfId="0" applyFont="1" applyFill="1" applyBorder="1" applyAlignment="1">
      <alignment horizontal="center" vertical="center" shrinkToFit="1"/>
    </xf>
    <xf numFmtId="0" fontId="22" fillId="0" borderId="66" xfId="0" applyFont="1" applyFill="1" applyBorder="1" applyAlignment="1">
      <alignment horizontal="center" vertical="center" shrinkToFit="1"/>
    </xf>
    <xf numFmtId="0" fontId="22" fillId="0" borderId="69" xfId="0" applyFont="1" applyFill="1" applyBorder="1" applyAlignment="1">
      <alignment horizontal="distributed" vertical="center" shrinkToFit="1"/>
    </xf>
    <xf numFmtId="0" fontId="22" fillId="0" borderId="68" xfId="0" applyFont="1" applyFill="1" applyBorder="1" applyAlignment="1">
      <alignment horizontal="distributed" vertical="center" shrinkToFit="1"/>
    </xf>
    <xf numFmtId="0" fontId="22" fillId="0" borderId="66" xfId="0" applyFont="1" applyFill="1" applyBorder="1" applyAlignment="1">
      <alignment horizontal="distributed" vertical="center" shrinkToFit="1"/>
    </xf>
    <xf numFmtId="0" fontId="22" fillId="0" borderId="0" xfId="0" applyFont="1" applyFill="1" applyBorder="1" applyAlignment="1">
      <alignment horizontal="distributed" vertical="center" shrinkToFit="1"/>
    </xf>
    <xf numFmtId="0" fontId="22" fillId="0" borderId="64" xfId="0" applyFont="1" applyFill="1" applyBorder="1" applyAlignment="1">
      <alignment horizontal="distributed" vertical="center" shrinkToFit="1"/>
    </xf>
    <xf numFmtId="0" fontId="22" fillId="0" borderId="63" xfId="0" applyFont="1" applyFill="1" applyBorder="1" applyAlignment="1">
      <alignment horizontal="distributed" vertical="center" shrinkToFit="1"/>
    </xf>
    <xf numFmtId="0" fontId="22" fillId="0" borderId="68" xfId="0" applyFont="1" applyBorder="1" applyAlignment="1">
      <alignment horizontal="distributed" vertical="center" shrinkToFit="1"/>
    </xf>
    <xf numFmtId="0" fontId="22" fillId="0" borderId="69" xfId="0" applyFont="1" applyBorder="1" applyAlignment="1">
      <alignment horizontal="distributed" vertical="center" shrinkToFit="1"/>
    </xf>
    <xf numFmtId="0" fontId="22" fillId="0" borderId="0" xfId="0" applyFont="1" applyFill="1" applyBorder="1" applyAlignment="1">
      <alignment horizontal="center" vertical="center" shrinkToFit="1"/>
    </xf>
    <xf numFmtId="0" fontId="38" fillId="0" borderId="0" xfId="0" applyFont="1" applyFill="1" applyBorder="1" applyAlignment="1">
      <alignment horizontal="center" vertical="center" shrinkToFit="1"/>
    </xf>
    <xf numFmtId="0" fontId="22" fillId="0" borderId="65" xfId="0" applyFont="1" applyFill="1" applyBorder="1" applyAlignment="1">
      <alignment horizontal="center" vertical="center" shrinkToFit="1"/>
    </xf>
    <xf numFmtId="0" fontId="22" fillId="0" borderId="63" xfId="0" applyFont="1" applyFill="1" applyBorder="1" applyAlignment="1">
      <alignment horizontal="center" vertical="center" shrinkToFit="1"/>
    </xf>
    <xf numFmtId="0" fontId="22" fillId="0" borderId="62" xfId="0" applyFont="1" applyFill="1" applyBorder="1" applyAlignment="1">
      <alignment horizontal="center" vertical="center" shrinkToFit="1"/>
    </xf>
    <xf numFmtId="0" fontId="22" fillId="0" borderId="0" xfId="0" applyNumberFormat="1" applyFont="1" applyFill="1" applyBorder="1" applyAlignment="1">
      <alignment horizontal="center" vertical="center" shrinkToFit="1"/>
    </xf>
    <xf numFmtId="0" fontId="27" fillId="0" borderId="59" xfId="0" applyFont="1" applyFill="1" applyBorder="1" applyAlignment="1">
      <alignment horizontal="left" vertical="center" shrinkToFit="1"/>
    </xf>
    <xf numFmtId="0" fontId="27" fillId="0" borderId="72" xfId="0" applyFont="1" applyFill="1" applyBorder="1" applyAlignment="1">
      <alignment horizontal="left" vertical="center" shrinkToFit="1"/>
    </xf>
    <xf numFmtId="0" fontId="33" fillId="0" borderId="70" xfId="0" applyFont="1" applyFill="1" applyBorder="1" applyAlignment="1">
      <alignment horizontal="center" vertical="center" shrinkToFit="1"/>
    </xf>
    <xf numFmtId="0" fontId="33" fillId="0" borderId="59" xfId="0" applyFont="1" applyFill="1" applyBorder="1" applyAlignment="1">
      <alignment horizontal="center" vertical="center" shrinkToFit="1"/>
    </xf>
    <xf numFmtId="0" fontId="35" fillId="0" borderId="0" xfId="0" applyNumberFormat="1" applyFont="1" applyFill="1" applyBorder="1" applyAlignment="1">
      <alignment horizontal="center" shrinkToFit="1"/>
    </xf>
    <xf numFmtId="0" fontId="35" fillId="0" borderId="63" xfId="0" applyNumberFormat="1" applyFont="1" applyFill="1" applyBorder="1" applyAlignment="1">
      <alignment horizontal="center" shrinkToFit="1"/>
    </xf>
    <xf numFmtId="0" fontId="22" fillId="0" borderId="62" xfId="0" applyNumberFormat="1" applyFont="1" applyFill="1" applyBorder="1" applyAlignment="1">
      <alignment horizontal="center" vertical="center" shrinkToFit="1"/>
    </xf>
    <xf numFmtId="0" fontId="22" fillId="0" borderId="60" xfId="0" applyNumberFormat="1" applyFont="1" applyFill="1" applyBorder="1" applyAlignment="1">
      <alignment horizontal="center" vertical="center" shrinkToFit="1"/>
    </xf>
    <xf numFmtId="0" fontId="22" fillId="0" borderId="70" xfId="0" applyNumberFormat="1" applyFont="1" applyFill="1" applyBorder="1" applyAlignment="1">
      <alignment horizontal="center" vertical="center" shrinkToFit="1"/>
    </xf>
    <xf numFmtId="0" fontId="22" fillId="0" borderId="64" xfId="0" applyNumberFormat="1" applyFont="1" applyFill="1" applyBorder="1" applyAlignment="1">
      <alignment horizontal="center" vertical="center" shrinkToFit="1"/>
    </xf>
    <xf numFmtId="0" fontId="22" fillId="0" borderId="68" xfId="0" applyFont="1" applyFill="1" applyBorder="1" applyAlignment="1">
      <alignment horizontal="center" vertical="center" shrinkToFit="1"/>
    </xf>
    <xf numFmtId="0" fontId="38" fillId="0" borderId="63" xfId="0" applyFont="1" applyFill="1" applyBorder="1" applyAlignment="1">
      <alignment horizontal="center" vertical="center" shrinkToFit="1"/>
    </xf>
    <xf numFmtId="0" fontId="22" fillId="0" borderId="69" xfId="0" applyFont="1" applyBorder="1" applyAlignment="1">
      <alignment horizontal="center" vertical="center" shrinkToFit="1"/>
    </xf>
    <xf numFmtId="0" fontId="22" fillId="0" borderId="66" xfId="0" applyFont="1" applyBorder="1" applyAlignment="1">
      <alignment horizontal="center" vertical="center" shrinkToFit="1"/>
    </xf>
    <xf numFmtId="0" fontId="22" fillId="0" borderId="64" xfId="0"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5" xfId="0" applyFont="1" applyBorder="1" applyAlignment="1">
      <alignment horizontal="center" vertical="center" shrinkToFit="1"/>
    </xf>
    <xf numFmtId="0" fontId="22" fillId="0" borderId="62" xfId="0" applyFont="1" applyBorder="1" applyAlignment="1">
      <alignment horizontal="center" vertical="center" shrinkToFit="1"/>
    </xf>
    <xf numFmtId="0" fontId="33" fillId="0" borderId="0" xfId="0" applyFont="1" applyAlignment="1">
      <alignment horizontal="left" vertical="center" shrinkToFit="1"/>
    </xf>
    <xf numFmtId="0" fontId="33" fillId="0" borderId="0" xfId="0" applyFont="1" applyFill="1" applyBorder="1" applyAlignment="1">
      <alignment horizontal="right" vertical="center" shrinkToFit="1"/>
    </xf>
    <xf numFmtId="0" fontId="33" fillId="0" borderId="63" xfId="0" applyFont="1" applyFill="1" applyBorder="1" applyAlignment="1">
      <alignment horizontal="right" vertical="center" shrinkToFit="1"/>
    </xf>
    <xf numFmtId="0" fontId="36" fillId="0" borderId="0" xfId="0" applyFont="1" applyFill="1" applyBorder="1" applyAlignment="1">
      <alignment horizontal="center" vertical="center" shrinkToFit="1"/>
    </xf>
    <xf numFmtId="0" fontId="27" fillId="0" borderId="59" xfId="0" applyFont="1" applyFill="1" applyBorder="1" applyAlignment="1">
      <alignment horizontal="distributed" vertical="center" shrinkToFit="1"/>
    </xf>
    <xf numFmtId="0" fontId="22" fillId="0" borderId="59" xfId="0" applyNumberFormat="1" applyFont="1" applyFill="1" applyBorder="1" applyAlignment="1">
      <alignment horizontal="distributed" vertical="center" indent="1" shrinkToFit="1"/>
    </xf>
    <xf numFmtId="49" fontId="37" fillId="0" borderId="59" xfId="0" applyNumberFormat="1" applyFont="1" applyFill="1" applyBorder="1" applyAlignment="1">
      <alignment horizontal="distributed" vertical="center" indent="1" shrinkToFit="1"/>
    </xf>
    <xf numFmtId="0" fontId="37" fillId="0" borderId="59" xfId="0" applyNumberFormat="1" applyFont="1" applyFill="1" applyBorder="1" applyAlignment="1">
      <alignment horizontal="distributed" vertical="center" indent="1" shrinkToFit="1"/>
    </xf>
    <xf numFmtId="0" fontId="22" fillId="0" borderId="69" xfId="0" applyNumberFormat="1" applyFont="1" applyFill="1" applyBorder="1" applyAlignment="1">
      <alignment horizontal="distributed" vertical="center" shrinkToFit="1"/>
    </xf>
    <xf numFmtId="0" fontId="22" fillId="0" borderId="68" xfId="0" applyNumberFormat="1" applyFont="1" applyFill="1" applyBorder="1" applyAlignment="1">
      <alignment horizontal="distributed" vertical="center" shrinkToFit="1"/>
    </xf>
    <xf numFmtId="0" fontId="22" fillId="0" borderId="66" xfId="0" applyNumberFormat="1" applyFont="1" applyFill="1" applyBorder="1" applyAlignment="1">
      <alignment horizontal="distributed" vertical="center" shrinkToFit="1"/>
    </xf>
    <xf numFmtId="0" fontId="22" fillId="0" borderId="0" xfId="0" applyNumberFormat="1" applyFont="1" applyFill="1" applyBorder="1" applyAlignment="1">
      <alignment horizontal="distributed" vertical="center" shrinkToFit="1"/>
    </xf>
    <xf numFmtId="0" fontId="22" fillId="0" borderId="66" xfId="0" applyNumberFormat="1" applyFont="1" applyFill="1" applyBorder="1" applyAlignment="1">
      <alignment horizontal="center" vertical="center" shrinkToFit="1"/>
    </xf>
    <xf numFmtId="0" fontId="22" fillId="0" borderId="63" xfId="0" applyNumberFormat="1" applyFont="1" applyFill="1" applyBorder="1" applyAlignment="1">
      <alignment horizontal="center" vertical="center" shrinkToFit="1"/>
    </xf>
    <xf numFmtId="0" fontId="22" fillId="0" borderId="70" xfId="0" applyFont="1" applyFill="1" applyBorder="1" applyAlignment="1">
      <alignment horizontal="center" vertical="center" shrinkToFit="1"/>
    </xf>
    <xf numFmtId="0" fontId="22" fillId="0" borderId="60" xfId="0" applyFont="1" applyFill="1" applyBorder="1" applyAlignment="1">
      <alignment horizontal="center" vertical="center" shrinkToFit="1"/>
    </xf>
    <xf numFmtId="0" fontId="22" fillId="0" borderId="59" xfId="0" applyFont="1" applyFill="1" applyBorder="1" applyAlignment="1">
      <alignment horizontal="center" vertical="center" shrinkToFit="1"/>
    </xf>
    <xf numFmtId="0" fontId="22" fillId="0" borderId="68" xfId="0" applyNumberFormat="1" applyFont="1" applyBorder="1" applyAlignment="1">
      <alignment horizontal="center" vertical="center" shrinkToFit="1"/>
    </xf>
    <xf numFmtId="0" fontId="22" fillId="0" borderId="0" xfId="0" applyNumberFormat="1" applyFont="1" applyAlignment="1">
      <alignment horizontal="center" vertical="center" shrinkToFit="1"/>
    </xf>
    <xf numFmtId="0" fontId="22" fillId="0" borderId="63" xfId="0" applyNumberFormat="1" applyFont="1" applyBorder="1" applyAlignment="1">
      <alignment horizontal="center" vertical="center" shrinkToFit="1"/>
    </xf>
    <xf numFmtId="0" fontId="22" fillId="0" borderId="69" xfId="0" applyNumberFormat="1" applyFont="1" applyBorder="1" applyAlignment="1">
      <alignment horizontal="center" vertical="center" shrinkToFit="1"/>
    </xf>
    <xf numFmtId="0" fontId="22" fillId="0" borderId="66" xfId="0" applyNumberFormat="1" applyFont="1" applyBorder="1" applyAlignment="1">
      <alignment horizontal="center" vertical="center" shrinkToFit="1"/>
    </xf>
    <xf numFmtId="0" fontId="22" fillId="0" borderId="0" xfId="0" applyNumberFormat="1" applyFont="1" applyBorder="1" applyAlignment="1">
      <alignment horizontal="center" vertical="center" shrinkToFit="1"/>
    </xf>
    <xf numFmtId="0" fontId="22" fillId="0" borderId="64" xfId="0" applyNumberFormat="1" applyFont="1" applyBorder="1" applyAlignment="1">
      <alignment horizontal="center" vertical="center" shrinkToFit="1"/>
    </xf>
    <xf numFmtId="0" fontId="30" fillId="0" borderId="68" xfId="0" applyNumberFormat="1" applyFont="1" applyFill="1" applyBorder="1" applyAlignment="1">
      <alignment horizontal="center" vertical="center" shrinkToFit="1"/>
    </xf>
    <xf numFmtId="0" fontId="30" fillId="0" borderId="0" xfId="0" applyNumberFormat="1" applyFont="1" applyFill="1" applyBorder="1" applyAlignment="1">
      <alignment horizontal="center" vertical="center" shrinkToFit="1"/>
    </xf>
    <xf numFmtId="0" fontId="30" fillId="0" borderId="63" xfId="0" applyNumberFormat="1" applyFont="1" applyFill="1" applyBorder="1" applyAlignment="1">
      <alignment horizontal="center" vertical="center" shrinkToFit="1"/>
    </xf>
    <xf numFmtId="0" fontId="22" fillId="0" borderId="68" xfId="0" applyNumberFormat="1" applyFont="1" applyFill="1" applyBorder="1" applyAlignment="1">
      <alignment horizontal="center" vertical="center" shrinkToFit="1"/>
    </xf>
    <xf numFmtId="0" fontId="22" fillId="0" borderId="67" xfId="0" applyNumberFormat="1" applyFont="1" applyFill="1" applyBorder="1" applyAlignment="1">
      <alignment horizontal="center" vertical="center" shrinkToFit="1"/>
    </xf>
    <xf numFmtId="0" fontId="22" fillId="0" borderId="65" xfId="0" applyNumberFormat="1" applyFont="1" applyFill="1" applyBorder="1" applyAlignment="1">
      <alignment horizontal="center" vertical="center" shrinkToFit="1"/>
    </xf>
    <xf numFmtId="0" fontId="33" fillId="0" borderId="0" xfId="0" applyNumberFormat="1" applyFont="1" applyFill="1" applyBorder="1" applyAlignment="1">
      <alignment horizontal="left" vertical="center" indent="1" shrinkToFit="1"/>
    </xf>
    <xf numFmtId="0" fontId="33" fillId="0" borderId="63" xfId="0" applyNumberFormat="1" applyFont="1" applyFill="1" applyBorder="1" applyAlignment="1">
      <alignment horizontal="left" vertical="center" indent="1" shrinkToFit="1"/>
    </xf>
    <xf numFmtId="0" fontId="31" fillId="0" borderId="68" xfId="0" applyNumberFormat="1" applyFont="1" applyFill="1" applyBorder="1" applyAlignment="1">
      <alignment horizontal="center" vertical="center" shrinkToFit="1"/>
    </xf>
    <xf numFmtId="0" fontId="31" fillId="0" borderId="0" xfId="0" applyNumberFormat="1" applyFont="1" applyFill="1" applyBorder="1" applyAlignment="1">
      <alignment horizontal="center" vertical="center" shrinkToFit="1"/>
    </xf>
    <xf numFmtId="0" fontId="31" fillId="0" borderId="63" xfId="0" applyNumberFormat="1" applyFont="1" applyFill="1" applyBorder="1" applyAlignment="1">
      <alignment horizontal="center" vertical="center" shrinkToFit="1"/>
    </xf>
    <xf numFmtId="0" fontId="26" fillId="0" borderId="68" xfId="0" applyNumberFormat="1" applyFont="1" applyFill="1" applyBorder="1" applyAlignment="1">
      <alignment horizontal="center" vertical="center" shrinkToFit="1"/>
    </xf>
    <xf numFmtId="0" fontId="26" fillId="0" borderId="67" xfId="0" applyNumberFormat="1" applyFont="1" applyFill="1" applyBorder="1" applyAlignment="1">
      <alignment horizontal="center" vertical="center" shrinkToFit="1"/>
    </xf>
    <xf numFmtId="0" fontId="26" fillId="0" borderId="0" xfId="0" applyNumberFormat="1" applyFont="1" applyFill="1" applyBorder="1" applyAlignment="1">
      <alignment horizontal="center" vertical="center" shrinkToFit="1"/>
    </xf>
    <xf numFmtId="0" fontId="26" fillId="0" borderId="65" xfId="0" applyNumberFormat="1" applyFont="1" applyFill="1" applyBorder="1" applyAlignment="1">
      <alignment horizontal="center" vertical="center" shrinkToFit="1"/>
    </xf>
    <xf numFmtId="0" fontId="26" fillId="0" borderId="63" xfId="0" applyNumberFormat="1" applyFont="1" applyFill="1" applyBorder="1" applyAlignment="1">
      <alignment horizontal="center" vertical="center" shrinkToFit="1"/>
    </xf>
    <xf numFmtId="0" fontId="26" fillId="0" borderId="62" xfId="0" applyNumberFormat="1" applyFont="1" applyFill="1" applyBorder="1" applyAlignment="1">
      <alignment horizontal="center" vertical="center" shrinkToFit="1"/>
    </xf>
    <xf numFmtId="0" fontId="33" fillId="0" borderId="68" xfId="0" applyNumberFormat="1" applyFont="1" applyFill="1" applyBorder="1" applyAlignment="1">
      <alignment vertical="center" wrapText="1"/>
    </xf>
    <xf numFmtId="0" fontId="33" fillId="0" borderId="0" xfId="0" applyNumberFormat="1" applyFont="1" applyFill="1" applyBorder="1" applyAlignment="1">
      <alignment vertical="center" wrapText="1"/>
    </xf>
    <xf numFmtId="0" fontId="33" fillId="0" borderId="63" xfId="0" applyNumberFormat="1" applyFont="1" applyFill="1" applyBorder="1" applyAlignment="1">
      <alignment vertical="center" wrapText="1"/>
    </xf>
    <xf numFmtId="0" fontId="35" fillId="0" borderId="68" xfId="0" applyNumberFormat="1" applyFont="1" applyBorder="1" applyAlignment="1">
      <alignment horizontal="left" vertical="center" shrinkToFit="1"/>
    </xf>
    <xf numFmtId="0" fontId="35" fillId="0" borderId="0" xfId="0" applyNumberFormat="1" applyFont="1" applyBorder="1" applyAlignment="1">
      <alignment horizontal="left" vertical="center" shrinkToFit="1"/>
    </xf>
    <xf numFmtId="0" fontId="21" fillId="0" borderId="0" xfId="0" applyFont="1" applyFill="1" applyAlignment="1">
      <alignment horizontal="center" vertical="center" shrinkToFit="1"/>
    </xf>
    <xf numFmtId="0" fontId="23" fillId="0" borderId="75" xfId="0" applyFont="1" applyFill="1" applyBorder="1" applyAlignment="1">
      <alignment horizontal="distributed" vertical="center" shrinkToFit="1"/>
    </xf>
    <xf numFmtId="0" fontId="23" fillId="0" borderId="74" xfId="0" applyFont="1" applyFill="1" applyBorder="1" applyAlignment="1">
      <alignment horizontal="distributed" vertical="center" shrinkToFit="1"/>
    </xf>
    <xf numFmtId="0" fontId="23" fillId="0" borderId="73" xfId="0" applyFont="1" applyFill="1" applyBorder="1" applyAlignment="1">
      <alignment horizontal="distributed" vertical="center" shrinkToFit="1"/>
    </xf>
    <xf numFmtId="0" fontId="23" fillId="0" borderId="75" xfId="0" applyFont="1" applyFill="1" applyBorder="1" applyAlignment="1">
      <alignment horizontal="center" vertical="center" shrinkToFit="1"/>
    </xf>
    <xf numFmtId="0" fontId="23" fillId="0" borderId="74" xfId="0" applyFont="1" applyFill="1" applyBorder="1" applyAlignment="1">
      <alignment horizontal="center" vertical="center" shrinkToFit="1"/>
    </xf>
    <xf numFmtId="0" fontId="23" fillId="0" borderId="73" xfId="0" applyFont="1" applyFill="1" applyBorder="1" applyAlignment="1">
      <alignment horizontal="center" vertical="center" shrinkToFit="1"/>
    </xf>
    <xf numFmtId="0" fontId="22" fillId="0" borderId="0" xfId="0" applyFont="1" applyFill="1" applyAlignment="1">
      <alignment horizontal="center" vertical="center" shrinkToFit="1"/>
    </xf>
    <xf numFmtId="0" fontId="24" fillId="0" borderId="0" xfId="0" applyFont="1" applyFill="1" applyAlignment="1">
      <alignment horizontal="distributed" vertical="center" shrinkToFit="1"/>
    </xf>
    <xf numFmtId="0" fontId="22" fillId="0" borderId="0" xfId="0" applyFont="1" applyFill="1" applyAlignment="1">
      <alignment horizontal="left" vertical="center" shrinkToFit="1"/>
    </xf>
    <xf numFmtId="0" fontId="22" fillId="0" borderId="0" xfId="0" applyFont="1" applyFill="1" applyAlignment="1">
      <alignment horizontal="right" vertical="center" shrinkToFit="1"/>
    </xf>
    <xf numFmtId="0" fontId="32" fillId="0" borderId="0" xfId="0" applyNumberFormat="1" applyFont="1" applyFill="1" applyAlignment="1">
      <alignment horizontal="left" vertical="center" shrinkToFit="1"/>
    </xf>
    <xf numFmtId="0" fontId="33" fillId="0" borderId="0" xfId="0" applyFont="1" applyFill="1" applyAlignment="1">
      <alignment horizontal="left" vertical="center" shrinkToFit="1"/>
    </xf>
    <xf numFmtId="176" fontId="31" fillId="0" borderId="0" xfId="0" applyNumberFormat="1" applyFont="1" applyFill="1" applyAlignment="1">
      <alignment horizontal="right" vertical="center" shrinkToFit="1"/>
    </xf>
    <xf numFmtId="0" fontId="32" fillId="0" borderId="0" xfId="0" applyFont="1" applyFill="1" applyAlignment="1">
      <alignment vertical="center" shrinkToFit="1"/>
    </xf>
    <xf numFmtId="0" fontId="34" fillId="0" borderId="0" xfId="0" applyFont="1" applyFill="1" applyAlignment="1">
      <alignment vertical="center" shrinkToFit="1"/>
    </xf>
    <xf numFmtId="0" fontId="24" fillId="0" borderId="0" xfId="0" applyFont="1" applyAlignment="1">
      <alignment horizontal="left" vertical="center" wrapText="1" shrinkToFit="1"/>
    </xf>
    <xf numFmtId="0" fontId="24" fillId="0" borderId="0" xfId="0" applyFont="1" applyAlignment="1">
      <alignment horizontal="left" vertical="center" shrinkToFit="1"/>
    </xf>
    <xf numFmtId="0" fontId="22" fillId="0" borderId="59" xfId="0" applyFont="1" applyFill="1" applyBorder="1" applyAlignment="1">
      <alignment horizontal="distributed" vertical="center" shrinkToFit="1"/>
    </xf>
    <xf numFmtId="0" fontId="22" fillId="0" borderId="59" xfId="0" applyFont="1" applyBorder="1" applyAlignment="1">
      <alignment horizontal="distributed" vertical="center" indent="1" shrinkToFit="1"/>
    </xf>
    <xf numFmtId="0" fontId="22" fillId="0" borderId="59" xfId="0" applyFont="1" applyFill="1" applyBorder="1" applyAlignment="1">
      <alignment horizontal="left" vertical="center" shrinkToFit="1"/>
    </xf>
    <xf numFmtId="0" fontId="22" fillId="0" borderId="72" xfId="0" applyFont="1" applyFill="1" applyBorder="1" applyAlignment="1">
      <alignment horizontal="left" vertical="center" shrinkToFit="1"/>
    </xf>
    <xf numFmtId="0" fontId="22" fillId="0" borderId="67" xfId="0" applyFont="1" applyFill="1" applyBorder="1" applyAlignment="1">
      <alignment horizontal="center" vertical="center" shrinkToFit="1"/>
    </xf>
    <xf numFmtId="0" fontId="31" fillId="0" borderId="0" xfId="0" applyNumberFormat="1" applyFont="1" applyFill="1" applyBorder="1" applyAlignment="1">
      <alignment horizontal="center" shrinkToFit="1"/>
    </xf>
    <xf numFmtId="0" fontId="31" fillId="0" borderId="63" xfId="0" applyNumberFormat="1" applyFont="1" applyFill="1" applyBorder="1" applyAlignment="1">
      <alignment horizontal="center" shrinkToFit="1"/>
    </xf>
    <xf numFmtId="0" fontId="22" fillId="0" borderId="0" xfId="0" applyNumberFormat="1" applyFont="1" applyFill="1" applyBorder="1" applyAlignment="1">
      <alignment horizontal="left" vertical="center" shrinkToFit="1"/>
    </xf>
    <xf numFmtId="0" fontId="22" fillId="0" borderId="61" xfId="0" applyNumberFormat="1" applyFont="1" applyFill="1" applyBorder="1" applyAlignment="1">
      <alignment horizontal="center" vertical="center" shrinkToFit="1"/>
    </xf>
    <xf numFmtId="0" fontId="22" fillId="0" borderId="64" xfId="0" applyFont="1" applyFill="1" applyBorder="1" applyAlignment="1">
      <alignment horizontal="center" vertical="center" shrinkToFit="1"/>
    </xf>
    <xf numFmtId="0" fontId="22" fillId="0" borderId="61" xfId="0" applyFont="1" applyFill="1" applyBorder="1" applyAlignment="1">
      <alignment horizontal="center" vertical="center" shrinkToFit="1"/>
    </xf>
    <xf numFmtId="0" fontId="28" fillId="0" borderId="59" xfId="0" applyFont="1" applyFill="1" applyBorder="1" applyAlignment="1">
      <alignment horizontal="distributed" vertical="center" wrapText="1" indent="1" shrinkToFit="1"/>
    </xf>
    <xf numFmtId="0" fontId="28" fillId="0" borderId="59" xfId="0" applyFont="1" applyFill="1" applyBorder="1" applyAlignment="1">
      <alignment horizontal="distributed" vertical="center" indent="1" shrinkToFit="1"/>
    </xf>
    <xf numFmtId="0" fontId="28" fillId="0" borderId="72" xfId="0" applyFont="1" applyFill="1" applyBorder="1" applyAlignment="1">
      <alignment horizontal="distributed" vertical="center" indent="1" shrinkToFit="1"/>
    </xf>
    <xf numFmtId="0" fontId="23" fillId="0" borderId="59" xfId="0" applyNumberFormat="1" applyFont="1" applyFill="1" applyBorder="1" applyAlignment="1">
      <alignment horizontal="left" vertical="top" shrinkToFit="1"/>
    </xf>
    <xf numFmtId="0" fontId="23" fillId="0" borderId="72" xfId="0" applyNumberFormat="1" applyFont="1" applyFill="1" applyBorder="1" applyAlignment="1">
      <alignment horizontal="left" vertical="top" shrinkToFit="1"/>
    </xf>
    <xf numFmtId="0" fontId="37" fillId="0" borderId="69" xfId="0" applyNumberFormat="1" applyFont="1" applyFill="1" applyBorder="1" applyAlignment="1">
      <alignment horizontal="center" vertical="center" shrinkToFit="1"/>
    </xf>
    <xf numFmtId="0" fontId="37" fillId="0" borderId="68" xfId="0" applyNumberFormat="1" applyFont="1" applyFill="1" applyBorder="1" applyAlignment="1">
      <alignment horizontal="center" vertical="center" shrinkToFit="1"/>
    </xf>
    <xf numFmtId="0" fontId="37" fillId="0" borderId="67" xfId="0" applyNumberFormat="1" applyFont="1" applyFill="1" applyBorder="1" applyAlignment="1">
      <alignment horizontal="center" vertical="center" shrinkToFit="1"/>
    </xf>
    <xf numFmtId="0" fontId="37" fillId="0" borderId="64" xfId="0" applyNumberFormat="1" applyFont="1" applyFill="1" applyBorder="1" applyAlignment="1">
      <alignment horizontal="center" vertical="center" shrinkToFit="1"/>
    </xf>
    <xf numFmtId="0" fontId="37" fillId="0" borderId="63" xfId="0" applyNumberFormat="1" applyFont="1" applyFill="1" applyBorder="1" applyAlignment="1">
      <alignment horizontal="center" vertical="center" shrinkToFit="1"/>
    </xf>
    <xf numFmtId="0" fontId="37" fillId="0" borderId="62" xfId="0" applyNumberFormat="1" applyFont="1" applyFill="1" applyBorder="1" applyAlignment="1">
      <alignment horizontal="center" vertical="center" shrinkToFit="1"/>
    </xf>
    <xf numFmtId="49" fontId="29" fillId="0" borderId="72" xfId="0" applyNumberFormat="1" applyFont="1" applyFill="1" applyBorder="1" applyAlignment="1">
      <alignment horizontal="center" vertical="center" shrinkToFit="1"/>
    </xf>
    <xf numFmtId="49" fontId="29" fillId="0" borderId="70" xfId="0" applyNumberFormat="1" applyFont="1" applyFill="1" applyBorder="1" applyAlignment="1">
      <alignment horizontal="center" vertical="center" shrinkToFit="1"/>
    </xf>
    <xf numFmtId="176" fontId="34" fillId="0" borderId="59" xfId="0" applyNumberFormat="1" applyFont="1" applyFill="1" applyBorder="1" applyAlignment="1">
      <alignment horizontal="center" vertical="center" shrinkToFit="1"/>
    </xf>
    <xf numFmtId="0" fontId="27" fillId="0" borderId="59" xfId="0" applyFont="1" applyBorder="1" applyAlignment="1">
      <alignment horizontal="distributed" vertical="center" shrinkToFit="1"/>
    </xf>
    <xf numFmtId="0" fontId="22" fillId="0" borderId="59" xfId="0" applyFont="1" applyFill="1" applyBorder="1" applyAlignment="1">
      <alignment horizontal="distributed" vertical="center" indent="1" shrinkToFit="1"/>
    </xf>
    <xf numFmtId="0" fontId="22" fillId="0" borderId="69" xfId="0" applyFont="1" applyFill="1" applyBorder="1" applyAlignment="1">
      <alignment horizontal="center" vertical="center" shrinkToFit="1"/>
    </xf>
    <xf numFmtId="0" fontId="33" fillId="0" borderId="0" xfId="0" applyFont="1" applyFill="1" applyBorder="1" applyAlignment="1">
      <alignment horizontal="center" vertical="center" shrinkToFit="1"/>
    </xf>
    <xf numFmtId="0" fontId="25" fillId="0" borderId="0" xfId="0" applyFont="1" applyBorder="1" applyAlignment="1">
      <alignment horizontal="center" vertical="center" shrinkToFit="1"/>
    </xf>
    <xf numFmtId="0" fontId="25" fillId="0" borderId="68" xfId="0" applyFont="1" applyBorder="1" applyAlignment="1">
      <alignment horizontal="center" vertical="center" shrinkToFit="1"/>
    </xf>
    <xf numFmtId="0" fontId="25" fillId="0" borderId="63" xfId="0" applyFont="1" applyBorder="1" applyAlignment="1">
      <alignment horizontal="center" vertical="center" shrinkToFit="1"/>
    </xf>
    <xf numFmtId="0" fontId="22" fillId="0" borderId="67" xfId="0" applyFont="1" applyBorder="1" applyAlignment="1">
      <alignment horizontal="distributed" vertical="center" shrinkToFit="1"/>
    </xf>
    <xf numFmtId="0" fontId="22" fillId="0" borderId="65" xfId="0" applyFont="1" applyBorder="1" applyAlignment="1">
      <alignment horizontal="distributed" vertical="center" shrinkToFit="1"/>
    </xf>
    <xf numFmtId="0" fontId="22" fillId="0" borderId="59" xfId="0" applyFont="1" applyBorder="1" applyAlignment="1">
      <alignment horizontal="center" vertical="center" shrinkToFit="1"/>
    </xf>
    <xf numFmtId="0" fontId="22" fillId="0" borderId="59" xfId="0" applyFont="1" applyBorder="1" applyAlignment="1">
      <alignment horizontal="right" vertical="center" shrinkToFit="1"/>
    </xf>
    <xf numFmtId="0" fontId="22" fillId="0" borderId="59" xfId="0" applyFont="1" applyBorder="1" applyAlignment="1">
      <alignment horizontal="left" vertical="center" shrinkToFit="1"/>
    </xf>
    <xf numFmtId="0" fontId="22" fillId="0" borderId="59" xfId="0" applyFont="1" applyBorder="1" applyAlignment="1">
      <alignment horizontal="distributed" vertical="center" shrinkToFit="1"/>
    </xf>
    <xf numFmtId="0" fontId="22" fillId="0" borderId="62" xfId="0" applyFont="1" applyBorder="1" applyAlignment="1">
      <alignment horizontal="left" vertical="center" shrinkToFit="1"/>
    </xf>
    <xf numFmtId="0" fontId="22" fillId="0" borderId="70"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61" xfId="0" applyFont="1" applyBorder="1" applyAlignment="1">
      <alignment horizontal="center" vertical="center" shrinkToFit="1"/>
    </xf>
    <xf numFmtId="0" fontId="22" fillId="0" borderId="60" xfId="0" applyFont="1" applyBorder="1" applyAlignment="1">
      <alignment horizontal="center" vertical="center" shrinkToFit="1"/>
    </xf>
    <xf numFmtId="0" fontId="27" fillId="0" borderId="59" xfId="0" applyFont="1" applyBorder="1" applyAlignment="1">
      <alignment horizontal="center" vertical="center" shrinkToFit="1"/>
    </xf>
    <xf numFmtId="0" fontId="22" fillId="0" borderId="76" xfId="0" applyFont="1" applyBorder="1" applyAlignment="1">
      <alignment horizontal="center" vertical="center" shrinkToFit="1"/>
    </xf>
    <xf numFmtId="0" fontId="27" fillId="0" borderId="0" xfId="0" applyFont="1" applyBorder="1" applyAlignment="1">
      <alignment horizontal="left" vertical="top" wrapText="1" shrinkToFit="1"/>
    </xf>
    <xf numFmtId="0" fontId="27" fillId="0" borderId="0" xfId="0" applyFont="1" applyBorder="1" applyAlignment="1">
      <alignment horizontal="left" vertical="top" shrinkToFit="1"/>
    </xf>
    <xf numFmtId="0" fontId="27" fillId="0" borderId="0" xfId="0" applyFont="1" applyAlignment="1">
      <alignment horizontal="left" vertical="top" shrinkToFit="1"/>
    </xf>
    <xf numFmtId="0" fontId="27" fillId="0" borderId="63" xfId="0" applyFont="1" applyBorder="1" applyAlignment="1">
      <alignment horizontal="left" vertical="top" shrinkToFit="1"/>
    </xf>
    <xf numFmtId="0" fontId="19" fillId="0" borderId="173" xfId="1" applyNumberFormat="1" applyFont="1" applyBorder="1" applyAlignment="1">
      <alignment horizontal="left" vertical="center" shrinkToFit="1"/>
    </xf>
    <xf numFmtId="0" fontId="19" fillId="0" borderId="23" xfId="1" applyNumberFormat="1" applyFont="1" applyBorder="1" applyAlignment="1">
      <alignment horizontal="left" vertical="center" shrinkToFit="1"/>
    </xf>
    <xf numFmtId="49" fontId="19" fillId="0" borderId="173" xfId="1" applyNumberFormat="1" applyFont="1" applyBorder="1" applyAlignment="1">
      <alignment horizontal="left" vertical="center" shrinkToFit="1"/>
    </xf>
    <xf numFmtId="0" fontId="18" fillId="0" borderId="34" xfId="1" applyNumberFormat="1" applyFont="1" applyBorder="1" applyAlignment="1">
      <alignment vertical="center" shrinkToFit="1"/>
    </xf>
    <xf numFmtId="0" fontId="18" fillId="0" borderId="51" xfId="1" applyNumberFormat="1" applyFont="1" applyBorder="1" applyAlignment="1">
      <alignment vertical="center" shrinkToFit="1"/>
    </xf>
    <xf numFmtId="0" fontId="19" fillId="0" borderId="34" xfId="1" applyNumberFormat="1" applyFont="1" applyBorder="1" applyAlignment="1">
      <alignment vertical="center" shrinkToFit="1"/>
    </xf>
    <xf numFmtId="0" fontId="19" fillId="0" borderId="51" xfId="1" applyNumberFormat="1" applyFont="1" applyBorder="1" applyAlignment="1">
      <alignment vertical="center" shrinkToFit="1"/>
    </xf>
    <xf numFmtId="0" fontId="19" fillId="0" borderId="47" xfId="1" applyNumberFormat="1" applyFont="1" applyBorder="1" applyAlignment="1">
      <alignment vertical="center" shrinkToFit="1"/>
    </xf>
    <xf numFmtId="0" fontId="19" fillId="0" borderId="25" xfId="1" applyNumberFormat="1" applyFont="1" applyBorder="1" applyAlignment="1">
      <alignment horizontal="left" vertical="center" shrinkToFit="1"/>
    </xf>
    <xf numFmtId="0" fontId="19" fillId="0" borderId="26" xfId="1" applyNumberFormat="1" applyFont="1" applyBorder="1" applyAlignment="1">
      <alignment horizontal="left" vertical="center" shrinkToFit="1"/>
    </xf>
    <xf numFmtId="0" fontId="18" fillId="0" borderId="45" xfId="1" applyNumberFormat="1" applyFont="1" applyBorder="1" applyAlignment="1">
      <alignment vertical="center" shrinkToFit="1"/>
    </xf>
    <xf numFmtId="0" fontId="18" fillId="0" borderId="47" xfId="1" applyNumberFormat="1" applyFont="1" applyBorder="1" applyAlignment="1">
      <alignment vertical="center" shrinkToFit="1"/>
    </xf>
    <xf numFmtId="0" fontId="19" fillId="0" borderId="45" xfId="1" applyNumberFormat="1" applyFont="1" applyBorder="1" applyAlignment="1">
      <alignment vertical="center" shrinkToFit="1"/>
    </xf>
    <xf numFmtId="0" fontId="71" fillId="0" borderId="13" xfId="1" applyNumberFormat="1" applyFont="1" applyBorder="1" applyAlignment="1">
      <alignment horizontal="center" vertical="center" shrinkToFit="1"/>
    </xf>
    <xf numFmtId="0" fontId="19" fillId="0" borderId="16" xfId="1" applyNumberFormat="1" applyFont="1" applyBorder="1" applyAlignment="1">
      <alignment vertical="center" shrinkToFit="1"/>
    </xf>
    <xf numFmtId="0" fontId="19" fillId="0" borderId="17" xfId="1" applyNumberFormat="1" applyFont="1" applyBorder="1" applyAlignment="1">
      <alignment vertical="center" shrinkToFit="1"/>
    </xf>
    <xf numFmtId="0" fontId="19" fillId="0" borderId="18" xfId="1" applyNumberFormat="1" applyFont="1" applyBorder="1" applyAlignment="1">
      <alignment vertical="center" shrinkToFit="1"/>
    </xf>
    <xf numFmtId="0" fontId="19" fillId="0" borderId="20" xfId="1" applyNumberFormat="1" applyFont="1" applyBorder="1" applyAlignment="1">
      <alignment vertical="center" shrinkToFit="1"/>
    </xf>
    <xf numFmtId="0" fontId="19" fillId="0" borderId="4" xfId="1" applyNumberFormat="1" applyFont="1" applyBorder="1" applyAlignment="1">
      <alignment vertical="center" shrinkToFit="1"/>
    </xf>
    <xf numFmtId="0" fontId="19" fillId="0" borderId="5" xfId="1" applyNumberFormat="1" applyFont="1" applyBorder="1" applyAlignment="1">
      <alignment vertical="center" shrinkToFit="1"/>
    </xf>
    <xf numFmtId="0" fontId="19" fillId="0" borderId="6" xfId="1" applyNumberFormat="1" applyFont="1" applyBorder="1" applyAlignment="1">
      <alignment vertical="center" shrinkToFit="1"/>
    </xf>
    <xf numFmtId="0" fontId="19" fillId="0" borderId="23" xfId="1" applyNumberFormat="1" applyFont="1" applyBorder="1" applyAlignment="1">
      <alignment vertical="center" shrinkToFit="1"/>
    </xf>
    <xf numFmtId="0" fontId="20" fillId="0" borderId="28" xfId="1" applyNumberFormat="1" applyFont="1" applyBorder="1" applyAlignment="1">
      <alignment horizontal="center" vertical="center" shrinkToFit="1"/>
    </xf>
    <xf numFmtId="0" fontId="20" fillId="0" borderId="29" xfId="1" applyNumberFormat="1" applyFont="1" applyBorder="1" applyAlignment="1">
      <alignment horizontal="center" vertical="center" shrinkToFit="1"/>
    </xf>
    <xf numFmtId="0" fontId="20" fillId="0" borderId="8" xfId="1" applyNumberFormat="1" applyFont="1" applyBorder="1" applyAlignment="1">
      <alignment horizontal="center" vertical="center" shrinkToFit="1"/>
    </xf>
    <xf numFmtId="0" fontId="20" fillId="0" borderId="5" xfId="1" applyNumberFormat="1" applyFont="1" applyBorder="1" applyAlignment="1">
      <alignment horizontal="center" vertical="center" shrinkToFit="1"/>
    </xf>
    <xf numFmtId="0" fontId="20" fillId="0" borderId="31" xfId="1" applyNumberFormat="1" applyFont="1" applyBorder="1" applyAlignment="1">
      <alignment horizontal="center" vertical="center" shrinkToFit="1"/>
    </xf>
    <xf numFmtId="0" fontId="20" fillId="0" borderId="38"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20" fillId="0" borderId="37" xfId="1" applyNumberFormat="1" applyFont="1" applyBorder="1" applyAlignment="1">
      <alignment horizontal="center" vertical="center" shrinkToFit="1"/>
    </xf>
    <xf numFmtId="0" fontId="20" fillId="0" borderId="44" xfId="1" applyNumberFormat="1" applyFont="1" applyBorder="1" applyAlignment="1">
      <alignment horizontal="center" vertical="center" shrinkToFit="1"/>
    </xf>
    <xf numFmtId="0" fontId="20" fillId="0" borderId="77" xfId="1" applyNumberFormat="1" applyFont="1" applyBorder="1" applyAlignment="1">
      <alignment horizontal="left" vertical="center" shrinkToFit="1"/>
    </xf>
    <xf numFmtId="0" fontId="56" fillId="0" borderId="68" xfId="0" applyFont="1" applyBorder="1" applyAlignment="1">
      <alignment horizontal="center" vertical="center"/>
    </xf>
    <xf numFmtId="0" fontId="56" fillId="0" borderId="0" xfId="0" applyFont="1" applyBorder="1" applyAlignment="1">
      <alignment horizontal="center" vertical="center"/>
    </xf>
    <xf numFmtId="0" fontId="56" fillId="0" borderId="67" xfId="0" applyFont="1" applyBorder="1" applyAlignment="1">
      <alignment horizontal="center" vertical="center"/>
    </xf>
    <xf numFmtId="0" fontId="56" fillId="0" borderId="65" xfId="0" applyFont="1" applyBorder="1" applyAlignment="1">
      <alignment horizontal="center" vertical="center"/>
    </xf>
    <xf numFmtId="0" fontId="56" fillId="0" borderId="69" xfId="0" applyFont="1" applyBorder="1" applyAlignment="1">
      <alignment horizontal="center" vertical="center"/>
    </xf>
    <xf numFmtId="0" fontId="56" fillId="0" borderId="66" xfId="0" applyFont="1" applyBorder="1" applyAlignment="1">
      <alignment horizontal="center" vertical="center"/>
    </xf>
    <xf numFmtId="0" fontId="56" fillId="0" borderId="64" xfId="0" applyFont="1" applyBorder="1" applyAlignment="1">
      <alignment horizontal="center" vertical="center"/>
    </xf>
    <xf numFmtId="0" fontId="56" fillId="0" borderId="59" xfId="0" applyFont="1" applyBorder="1" applyAlignment="1">
      <alignment horizontal="distributed" vertical="center" indent="1" shrinkToFit="1"/>
    </xf>
    <xf numFmtId="0" fontId="56" fillId="0" borderId="59" xfId="0" applyFont="1" applyBorder="1" applyAlignment="1">
      <alignment horizontal="center" vertical="center"/>
    </xf>
    <xf numFmtId="0" fontId="56" fillId="0" borderId="69" xfId="0" applyFont="1" applyBorder="1" applyAlignment="1">
      <alignment horizontal="left" vertical="center"/>
    </xf>
    <xf numFmtId="0" fontId="56" fillId="0" borderId="68" xfId="0" applyFont="1" applyBorder="1" applyAlignment="1">
      <alignment horizontal="left" vertical="center"/>
    </xf>
    <xf numFmtId="0" fontId="56" fillId="0" borderId="67" xfId="0" applyFont="1" applyBorder="1" applyAlignment="1">
      <alignment horizontal="left" vertical="center"/>
    </xf>
    <xf numFmtId="0" fontId="56" fillId="0" borderId="66" xfId="0" applyFont="1" applyBorder="1" applyAlignment="1">
      <alignment horizontal="left" vertical="center"/>
    </xf>
    <xf numFmtId="0" fontId="56" fillId="0" borderId="0" xfId="0" applyFont="1" applyBorder="1" applyAlignment="1">
      <alignment horizontal="left" vertical="center"/>
    </xf>
    <xf numFmtId="0" fontId="56" fillId="0" borderId="65" xfId="0" applyFont="1" applyBorder="1" applyAlignment="1">
      <alignment horizontal="left" vertical="center"/>
    </xf>
    <xf numFmtId="0" fontId="90" fillId="0" borderId="69" xfId="0" applyFont="1" applyBorder="1" applyAlignment="1">
      <alignment horizontal="center"/>
    </xf>
    <xf numFmtId="0" fontId="90" fillId="0" borderId="68" xfId="0" applyFont="1" applyBorder="1" applyAlignment="1">
      <alignment horizontal="center"/>
    </xf>
    <xf numFmtId="0" fontId="90" fillId="0" borderId="66" xfId="0" applyFont="1" applyBorder="1" applyAlignment="1">
      <alignment horizontal="center"/>
    </xf>
    <xf numFmtId="0" fontId="90" fillId="0" borderId="0" xfId="0" applyFont="1" applyBorder="1" applyAlignment="1">
      <alignment horizontal="center"/>
    </xf>
    <xf numFmtId="0" fontId="90" fillId="0" borderId="64" xfId="0" applyFont="1" applyBorder="1" applyAlignment="1">
      <alignment horizontal="center"/>
    </xf>
    <xf numFmtId="0" fontId="90" fillId="0" borderId="63" xfId="0" applyFont="1" applyBorder="1" applyAlignment="1">
      <alignment horizontal="center"/>
    </xf>
    <xf numFmtId="0" fontId="56" fillId="0" borderId="68" xfId="0" applyFont="1" applyBorder="1" applyAlignment="1">
      <alignment horizontal="right" vertical="center"/>
    </xf>
    <xf numFmtId="0" fontId="56" fillId="0" borderId="67" xfId="0" applyFont="1" applyBorder="1" applyAlignment="1">
      <alignment horizontal="right" vertical="center"/>
    </xf>
    <xf numFmtId="0" fontId="56" fillId="0" borderId="0" xfId="0" applyFont="1" applyBorder="1" applyAlignment="1">
      <alignment horizontal="right" vertical="center"/>
    </xf>
    <xf numFmtId="0" fontId="56" fillId="0" borderId="65" xfId="0" applyFont="1" applyBorder="1" applyAlignment="1">
      <alignment horizontal="right" vertical="center"/>
    </xf>
    <xf numFmtId="0" fontId="56" fillId="0" borderId="63" xfId="0" applyFont="1" applyBorder="1" applyAlignment="1">
      <alignment horizontal="right" vertical="center"/>
    </xf>
    <xf numFmtId="0" fontId="56" fillId="0" borderId="62" xfId="0" applyFont="1" applyBorder="1" applyAlignment="1">
      <alignment horizontal="right" vertical="center"/>
    </xf>
    <xf numFmtId="0" fontId="36" fillId="0" borderId="66"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65" xfId="0" applyFont="1" applyBorder="1" applyAlignment="1">
      <alignment horizontal="center" vertical="center" shrinkToFit="1"/>
    </xf>
    <xf numFmtId="0" fontId="34" fillId="0" borderId="69" xfId="0" applyFont="1" applyBorder="1" applyAlignment="1">
      <alignment horizontal="left" vertical="center"/>
    </xf>
    <xf numFmtId="0" fontId="34" fillId="0" borderId="68" xfId="0" applyFont="1" applyBorder="1" applyAlignment="1">
      <alignment horizontal="left" vertical="center"/>
    </xf>
    <xf numFmtId="0" fontId="34" fillId="0" borderId="67" xfId="0" applyFont="1" applyBorder="1" applyAlignment="1">
      <alignment horizontal="left" vertical="center"/>
    </xf>
    <xf numFmtId="0" fontId="34" fillId="0" borderId="66" xfId="0" applyFont="1" applyBorder="1" applyAlignment="1">
      <alignment horizontal="left" vertical="center"/>
    </xf>
    <xf numFmtId="0" fontId="34" fillId="0" borderId="0" xfId="0" applyFont="1" applyBorder="1" applyAlignment="1">
      <alignment horizontal="left" vertical="center"/>
    </xf>
    <xf numFmtId="0" fontId="34" fillId="0" borderId="65" xfId="0" applyFont="1" applyBorder="1" applyAlignment="1">
      <alignment horizontal="left" vertical="center"/>
    </xf>
    <xf numFmtId="0" fontId="34" fillId="0" borderId="66" xfId="0" applyFont="1" applyBorder="1" applyAlignment="1">
      <alignment horizontal="right" vertical="center"/>
    </xf>
    <xf numFmtId="0" fontId="34" fillId="0" borderId="0" xfId="0" applyFont="1" applyBorder="1" applyAlignment="1">
      <alignment horizontal="right" vertical="center"/>
    </xf>
    <xf numFmtId="0" fontId="34" fillId="0" borderId="65" xfId="0" applyFont="1" applyBorder="1" applyAlignment="1">
      <alignment horizontal="right" vertical="center"/>
    </xf>
    <xf numFmtId="0" fontId="34" fillId="0" borderId="64" xfId="0" applyFont="1" applyBorder="1" applyAlignment="1">
      <alignment horizontal="right" vertical="center"/>
    </xf>
    <xf numFmtId="0" fontId="34" fillId="0" borderId="63" xfId="0" applyFont="1" applyBorder="1" applyAlignment="1">
      <alignment horizontal="right" vertical="center"/>
    </xf>
    <xf numFmtId="0" fontId="34" fillId="0" borderId="62" xfId="0" applyFont="1" applyBorder="1" applyAlignment="1">
      <alignment horizontal="right" vertical="center"/>
    </xf>
    <xf numFmtId="0" fontId="56" fillId="0" borderId="0" xfId="0" applyFont="1" applyAlignment="1">
      <alignment horizontal="left" vertical="center"/>
    </xf>
    <xf numFmtId="0" fontId="56" fillId="0" borderId="63" xfId="0" applyFont="1" applyBorder="1" applyAlignment="1">
      <alignment horizontal="center" vertical="center"/>
    </xf>
    <xf numFmtId="0" fontId="56" fillId="0" borderId="62" xfId="0" applyFont="1" applyBorder="1" applyAlignment="1">
      <alignment horizontal="center" vertical="center"/>
    </xf>
    <xf numFmtId="0" fontId="57" fillId="0" borderId="0" xfId="0" applyFont="1" applyBorder="1" applyAlignment="1">
      <alignment horizontal="center" vertical="center"/>
    </xf>
    <xf numFmtId="0" fontId="57" fillId="0" borderId="63" xfId="0" applyFont="1" applyBorder="1" applyAlignment="1">
      <alignment horizontal="center" vertical="center"/>
    </xf>
    <xf numFmtId="0" fontId="57" fillId="0" borderId="68" xfId="0" applyFont="1" applyBorder="1" applyAlignment="1">
      <alignment horizontal="center" vertical="center"/>
    </xf>
    <xf numFmtId="0" fontId="37" fillId="0" borderId="69" xfId="0" applyFont="1" applyBorder="1" applyAlignment="1">
      <alignment horizontal="center" vertical="center"/>
    </xf>
    <xf numFmtId="0" fontId="37" fillId="0" borderId="68" xfId="0" applyFont="1" applyBorder="1" applyAlignment="1">
      <alignment horizontal="center" vertical="center"/>
    </xf>
    <xf numFmtId="0" fontId="37" fillId="0" borderId="66" xfId="0" applyFont="1" applyBorder="1" applyAlignment="1">
      <alignment horizontal="center" vertical="center"/>
    </xf>
    <xf numFmtId="0" fontId="37" fillId="0" borderId="0" xfId="0" applyFont="1" applyBorder="1" applyAlignment="1">
      <alignment horizontal="center" vertical="center"/>
    </xf>
    <xf numFmtId="0" fontId="37" fillId="0" borderId="64" xfId="0" applyFont="1" applyBorder="1" applyAlignment="1">
      <alignment horizontal="center" vertical="center"/>
    </xf>
    <xf numFmtId="0" fontId="37" fillId="0" borderId="63" xfId="0" applyFont="1" applyBorder="1" applyAlignment="1">
      <alignment horizontal="center" vertical="center"/>
    </xf>
    <xf numFmtId="0" fontId="56" fillId="0" borderId="0" xfId="0" applyFont="1" applyBorder="1" applyAlignment="1">
      <alignment horizontal="distributed" vertical="center"/>
    </xf>
    <xf numFmtId="0" fontId="56" fillId="0" borderId="65" xfId="0" applyFont="1" applyBorder="1" applyAlignment="1">
      <alignment horizontal="distributed" vertical="center"/>
    </xf>
    <xf numFmtId="49" fontId="57" fillId="0" borderId="59" xfId="0" applyNumberFormat="1" applyFont="1" applyBorder="1" applyAlignment="1">
      <alignment horizontal="center" vertical="center"/>
    </xf>
    <xf numFmtId="0" fontId="57" fillId="0" borderId="67" xfId="0" applyFont="1" applyBorder="1" applyAlignment="1">
      <alignment horizontal="center" vertical="center"/>
    </xf>
    <xf numFmtId="0" fontId="57" fillId="0" borderId="65" xfId="0" applyFont="1" applyBorder="1" applyAlignment="1">
      <alignment horizontal="center" vertical="center"/>
    </xf>
    <xf numFmtId="0" fontId="57" fillId="0" borderId="62" xfId="0" applyFont="1" applyBorder="1" applyAlignment="1">
      <alignment horizontal="center" vertical="center"/>
    </xf>
    <xf numFmtId="176" fontId="57" fillId="0" borderId="0" xfId="0" applyNumberFormat="1" applyFont="1" applyAlignment="1">
      <alignment horizontal="center" vertical="center"/>
    </xf>
    <xf numFmtId="0" fontId="56" fillId="0" borderId="0" xfId="0" applyFont="1" applyAlignment="1">
      <alignment horizontal="center" vertical="center"/>
    </xf>
    <xf numFmtId="0" fontId="31" fillId="0" borderId="66" xfId="0" applyFont="1" applyBorder="1" applyAlignment="1">
      <alignment horizontal="center" vertical="center"/>
    </xf>
    <xf numFmtId="0" fontId="31" fillId="0" borderId="0" xfId="0" applyFont="1" applyBorder="1" applyAlignment="1">
      <alignment horizontal="center" vertical="center"/>
    </xf>
    <xf numFmtId="0" fontId="31" fillId="0" borderId="65" xfId="0" applyFont="1" applyBorder="1" applyAlignment="1">
      <alignment horizontal="center" vertical="center"/>
    </xf>
    <xf numFmtId="0" fontId="31" fillId="0" borderId="64" xfId="0" applyFont="1" applyBorder="1" applyAlignment="1">
      <alignment horizontal="center" vertical="center"/>
    </xf>
    <xf numFmtId="0" fontId="31" fillId="0" borderId="63" xfId="0" applyFont="1" applyBorder="1" applyAlignment="1">
      <alignment horizontal="center" vertical="center"/>
    </xf>
    <xf numFmtId="0" fontId="31" fillId="0" borderId="62" xfId="0" applyFont="1" applyBorder="1" applyAlignment="1">
      <alignment horizontal="center" vertical="center"/>
    </xf>
    <xf numFmtId="0" fontId="37" fillId="0" borderId="72" xfId="0" applyNumberFormat="1" applyFont="1" applyFill="1" applyBorder="1" applyAlignment="1">
      <alignment horizontal="center" vertical="center" shrinkToFit="1"/>
    </xf>
    <xf numFmtId="0" fontId="37" fillId="0" borderId="71" xfId="0" applyNumberFormat="1" applyFont="1" applyFill="1" applyBorder="1" applyAlignment="1">
      <alignment horizontal="center" vertical="center" shrinkToFit="1"/>
    </xf>
    <xf numFmtId="0" fontId="37" fillId="0" borderId="70" xfId="0" applyNumberFormat="1" applyFont="1" applyFill="1" applyBorder="1" applyAlignment="1">
      <alignment horizontal="center" vertical="center" shrinkToFit="1"/>
    </xf>
    <xf numFmtId="0" fontId="58" fillId="0" borderId="72" xfId="0" applyFont="1" applyBorder="1" applyAlignment="1">
      <alignment horizontal="center" vertical="center"/>
    </xf>
    <xf numFmtId="0" fontId="58" fillId="0" borderId="71" xfId="0" applyFont="1" applyBorder="1" applyAlignment="1">
      <alignment horizontal="center" vertical="center"/>
    </xf>
    <xf numFmtId="0" fontId="58" fillId="0" borderId="70" xfId="0" applyFont="1" applyBorder="1" applyAlignment="1">
      <alignment horizontal="center" vertical="center"/>
    </xf>
    <xf numFmtId="0" fontId="57" fillId="0" borderId="0" xfId="0" applyFont="1" applyBorder="1" applyAlignment="1">
      <alignment horizontal="left" vertical="center"/>
    </xf>
    <xf numFmtId="0" fontId="57" fillId="0" borderId="63" xfId="0" applyFont="1" applyBorder="1" applyAlignment="1">
      <alignment horizontal="left" vertical="center"/>
    </xf>
    <xf numFmtId="0" fontId="57" fillId="0" borderId="68" xfId="0" applyNumberFormat="1" applyFont="1" applyBorder="1" applyAlignment="1">
      <alignment horizontal="center" vertical="center"/>
    </xf>
    <xf numFmtId="0" fontId="57" fillId="0" borderId="0" xfId="0" applyNumberFormat="1" applyFont="1" applyBorder="1" applyAlignment="1">
      <alignment horizontal="center" vertical="center"/>
    </xf>
    <xf numFmtId="0" fontId="57" fillId="0" borderId="63" xfId="0" applyNumberFormat="1" applyFont="1" applyBorder="1" applyAlignment="1">
      <alignment horizontal="center" vertical="center"/>
    </xf>
    <xf numFmtId="0" fontId="57" fillId="0" borderId="68" xfId="0" applyNumberFormat="1" applyFont="1" applyBorder="1" applyAlignment="1">
      <alignment horizontal="left" vertical="center"/>
    </xf>
    <xf numFmtId="0" fontId="57" fillId="0" borderId="0" xfId="0" applyNumberFormat="1" applyFont="1" applyBorder="1" applyAlignment="1">
      <alignment horizontal="left" vertical="center"/>
    </xf>
    <xf numFmtId="56" fontId="33" fillId="0" borderId="69" xfId="0" applyNumberFormat="1" applyFont="1" applyBorder="1" applyAlignment="1">
      <alignment horizontal="left" vertical="top" shrinkToFit="1"/>
    </xf>
    <xf numFmtId="56" fontId="33" fillId="0" borderId="68" xfId="0" applyNumberFormat="1" applyFont="1" applyBorder="1" applyAlignment="1">
      <alignment horizontal="left" vertical="top" shrinkToFit="1"/>
    </xf>
    <xf numFmtId="56" fontId="33" fillId="0" borderId="67" xfId="0" applyNumberFormat="1" applyFont="1" applyBorder="1" applyAlignment="1">
      <alignment horizontal="left" vertical="top" shrinkToFit="1"/>
    </xf>
    <xf numFmtId="56" fontId="33" fillId="0" borderId="66" xfId="0" applyNumberFormat="1" applyFont="1" applyBorder="1" applyAlignment="1">
      <alignment horizontal="left" vertical="top" shrinkToFit="1"/>
    </xf>
    <xf numFmtId="56" fontId="33" fillId="0" borderId="0" xfId="0" applyNumberFormat="1" applyFont="1" applyBorder="1" applyAlignment="1">
      <alignment horizontal="left" vertical="top" shrinkToFit="1"/>
    </xf>
    <xf numFmtId="56" fontId="33" fillId="0" borderId="65" xfId="0" applyNumberFormat="1" applyFont="1" applyBorder="1" applyAlignment="1">
      <alignment horizontal="left" vertical="top" shrinkToFit="1"/>
    </xf>
    <xf numFmtId="56" fontId="33" fillId="0" borderId="64" xfId="0" applyNumberFormat="1" applyFont="1" applyBorder="1" applyAlignment="1">
      <alignment horizontal="left" vertical="top" shrinkToFit="1"/>
    </xf>
    <xf numFmtId="56" fontId="33" fillId="0" borderId="63" xfId="0" applyNumberFormat="1" applyFont="1" applyBorder="1" applyAlignment="1">
      <alignment horizontal="left" vertical="top" shrinkToFit="1"/>
    </xf>
    <xf numFmtId="56" fontId="33" fillId="0" borderId="62" xfId="0" applyNumberFormat="1" applyFont="1" applyBorder="1" applyAlignment="1">
      <alignment horizontal="left" vertical="top" shrinkToFit="1"/>
    </xf>
    <xf numFmtId="0" fontId="55" fillId="0" borderId="0" xfId="0" applyFont="1" applyFill="1" applyAlignment="1">
      <alignment horizontal="left" vertical="center" shrinkToFit="1"/>
    </xf>
    <xf numFmtId="0" fontId="57" fillId="0" borderId="59" xfId="0" applyFont="1" applyBorder="1" applyAlignment="1">
      <alignment horizontal="center" vertical="center"/>
    </xf>
    <xf numFmtId="0" fontId="56" fillId="0" borderId="0" xfId="0" applyFont="1" applyAlignment="1">
      <alignment horizontal="distributed" vertical="center"/>
    </xf>
    <xf numFmtId="0" fontId="56" fillId="0" borderId="0" xfId="0" applyFont="1" applyAlignment="1">
      <alignment vertical="center"/>
    </xf>
    <xf numFmtId="0" fontId="56" fillId="0" borderId="0" xfId="0" applyFont="1" applyFill="1" applyAlignment="1">
      <alignment horizontal="center" vertical="center" shrinkToFit="1"/>
    </xf>
    <xf numFmtId="0" fontId="57" fillId="0" borderId="0" xfId="0" applyFont="1" applyFill="1" applyAlignment="1">
      <alignment horizontal="left" vertical="center" shrinkToFit="1"/>
    </xf>
    <xf numFmtId="0" fontId="56" fillId="0" borderId="0" xfId="0" applyFont="1" applyFill="1" applyAlignment="1">
      <alignment horizontal="left" vertical="center" shrinkToFit="1"/>
    </xf>
    <xf numFmtId="0" fontId="56" fillId="0" borderId="70" xfId="0" applyFont="1" applyBorder="1" applyAlignment="1">
      <alignment horizontal="center" vertical="center"/>
    </xf>
    <xf numFmtId="0" fontId="56" fillId="0" borderId="60" xfId="0" applyFont="1" applyBorder="1" applyAlignment="1">
      <alignment horizontal="center" vertical="center"/>
    </xf>
    <xf numFmtId="176" fontId="31" fillId="0" borderId="0" xfId="0" applyNumberFormat="1" applyFont="1" applyFill="1" applyAlignment="1">
      <alignment horizontal="center" vertical="top" shrinkToFit="1"/>
    </xf>
    <xf numFmtId="0" fontId="56" fillId="0" borderId="0" xfId="0" applyFont="1" applyFill="1" applyAlignment="1">
      <alignment horizontal="right" vertical="center" shrinkToFit="1"/>
    </xf>
    <xf numFmtId="0" fontId="34" fillId="0" borderId="0" xfId="0" applyNumberFormat="1" applyFont="1" applyFill="1" applyAlignment="1">
      <alignment horizontal="left" vertical="center" shrinkToFit="1"/>
    </xf>
    <xf numFmtId="0" fontId="57" fillId="0" borderId="0" xfId="0" applyFont="1" applyAlignment="1">
      <alignment horizontal="center" vertical="center" shrinkToFit="1"/>
    </xf>
    <xf numFmtId="0" fontId="57" fillId="0" borderId="59" xfId="0" applyFont="1" applyBorder="1" applyAlignment="1">
      <alignment horizontal="left" vertical="center"/>
    </xf>
    <xf numFmtId="176" fontId="57" fillId="0" borderId="59" xfId="0" applyNumberFormat="1" applyFont="1" applyBorder="1" applyAlignment="1">
      <alignment horizontal="center" vertical="center"/>
    </xf>
    <xf numFmtId="0" fontId="56" fillId="0" borderId="72" xfId="0" applyFont="1" applyBorder="1" applyAlignment="1">
      <alignment horizontal="center" vertical="center" shrinkToFit="1"/>
    </xf>
    <xf numFmtId="0" fontId="56" fillId="0" borderId="71" xfId="0" applyFont="1" applyBorder="1" applyAlignment="1">
      <alignment horizontal="center" vertical="center" shrinkToFit="1"/>
    </xf>
    <xf numFmtId="0" fontId="56" fillId="0" borderId="71" xfId="0" applyFont="1" applyBorder="1" applyAlignment="1">
      <alignment horizontal="center" vertical="center"/>
    </xf>
    <xf numFmtId="0" fontId="56" fillId="0" borderId="71" xfId="0" applyFont="1" applyBorder="1" applyAlignment="1">
      <alignment horizontal="distributed" vertical="center" indent="1"/>
    </xf>
    <xf numFmtId="0" fontId="56" fillId="0" borderId="70" xfId="0" applyFont="1" applyBorder="1" applyAlignment="1">
      <alignment horizontal="distributed" vertical="center" indent="1"/>
    </xf>
    <xf numFmtId="0" fontId="56" fillId="0" borderId="69" xfId="0" applyFont="1" applyBorder="1" applyAlignment="1">
      <alignment horizontal="distributed" vertical="center" indent="1"/>
    </xf>
    <xf numFmtId="0" fontId="56" fillId="0" borderId="68" xfId="0" applyFont="1" applyBorder="1" applyAlignment="1">
      <alignment horizontal="distributed" vertical="center" indent="1"/>
    </xf>
    <xf numFmtId="0" fontId="56" fillId="0" borderId="66" xfId="0" applyFont="1" applyBorder="1" applyAlignment="1">
      <alignment horizontal="distributed" vertical="center" indent="1"/>
    </xf>
    <xf numFmtId="0" fontId="56" fillId="0" borderId="0" xfId="0" applyFont="1" applyBorder="1" applyAlignment="1">
      <alignment horizontal="distributed" vertical="center" indent="1"/>
    </xf>
    <xf numFmtId="0" fontId="56" fillId="0" borderId="64" xfId="0" applyFont="1" applyBorder="1" applyAlignment="1">
      <alignment horizontal="distributed" vertical="center" indent="1"/>
    </xf>
    <xf numFmtId="0" fontId="56" fillId="0" borderId="63" xfId="0" applyFont="1" applyBorder="1" applyAlignment="1">
      <alignment horizontal="distributed" vertical="center" indent="1"/>
    </xf>
    <xf numFmtId="0" fontId="56" fillId="0" borderId="67" xfId="0" applyFont="1" applyBorder="1" applyAlignment="1">
      <alignment horizontal="distributed" vertical="center" indent="1"/>
    </xf>
    <xf numFmtId="0" fontId="56" fillId="0" borderId="65" xfId="0" applyFont="1" applyBorder="1" applyAlignment="1">
      <alignment horizontal="distributed" vertical="center" indent="1"/>
    </xf>
    <xf numFmtId="0" fontId="56" fillId="0" borderId="62" xfId="0" applyFont="1" applyBorder="1" applyAlignment="1">
      <alignment horizontal="distributed" vertical="center" indent="1"/>
    </xf>
    <xf numFmtId="0" fontId="56" fillId="0" borderId="59" xfId="0" applyFont="1" applyBorder="1" applyAlignment="1">
      <alignment horizontal="distributed" vertical="center"/>
    </xf>
    <xf numFmtId="0" fontId="56" fillId="0" borderId="59" xfId="0" applyFont="1" applyBorder="1" applyAlignment="1">
      <alignment vertical="center" shrinkToFit="1"/>
    </xf>
    <xf numFmtId="0" fontId="56" fillId="0" borderId="72" xfId="0" applyFont="1" applyBorder="1" applyAlignment="1">
      <alignment horizontal="center" vertical="center"/>
    </xf>
    <xf numFmtId="0" fontId="56" fillId="0" borderId="83" xfId="0" applyFont="1" applyBorder="1" applyAlignment="1">
      <alignment horizontal="center" vertical="center"/>
    </xf>
    <xf numFmtId="0" fontId="56" fillId="0" borderId="84" xfId="0" applyFont="1" applyBorder="1" applyAlignment="1">
      <alignment horizontal="center" vertical="center"/>
    </xf>
    <xf numFmtId="0" fontId="56" fillId="0" borderId="59" xfId="0" applyFont="1" applyBorder="1" applyAlignment="1">
      <alignment horizontal="distributed" vertical="center" shrinkToFit="1"/>
    </xf>
    <xf numFmtId="0" fontId="56" fillId="0" borderId="59" xfId="0" applyFont="1" applyBorder="1" applyAlignment="1">
      <alignment horizontal="center" vertical="center" shrinkToFit="1"/>
    </xf>
    <xf numFmtId="0" fontId="20" fillId="0" borderId="59" xfId="0" applyFont="1" applyBorder="1" applyAlignment="1">
      <alignment horizontal="distributed" vertical="center" shrinkToFit="1"/>
    </xf>
    <xf numFmtId="0" fontId="56" fillId="0" borderId="59" xfId="0" applyFont="1" applyBorder="1" applyAlignment="1">
      <alignment horizontal="distributed" vertical="center" indent="1"/>
    </xf>
    <xf numFmtId="0" fontId="57" fillId="0" borderId="69" xfId="0" applyFont="1" applyBorder="1" applyAlignment="1">
      <alignment horizontal="center" vertical="center"/>
    </xf>
    <xf numFmtId="0" fontId="57" fillId="0" borderId="66" xfId="0" applyFont="1" applyBorder="1" applyAlignment="1">
      <alignment horizontal="center" vertical="center"/>
    </xf>
    <xf numFmtId="0" fontId="57" fillId="0" borderId="64" xfId="0" applyFont="1" applyBorder="1" applyAlignment="1">
      <alignment horizontal="center" vertical="center"/>
    </xf>
    <xf numFmtId="0" fontId="56" fillId="0" borderId="75" xfId="0" applyFont="1" applyBorder="1" applyAlignment="1">
      <alignment horizontal="center" vertical="center"/>
    </xf>
    <xf numFmtId="0" fontId="56" fillId="0" borderId="74" xfId="0" applyFont="1" applyBorder="1" applyAlignment="1">
      <alignment horizontal="center" vertical="center"/>
    </xf>
    <xf numFmtId="0" fontId="56" fillId="0" borderId="73" xfId="0" applyFont="1" applyBorder="1" applyAlignment="1">
      <alignment horizontal="center" vertical="center"/>
    </xf>
    <xf numFmtId="0" fontId="56" fillId="0" borderId="61" xfId="0" applyFont="1" applyBorder="1" applyAlignment="1">
      <alignment horizontal="center" vertical="center"/>
    </xf>
    <xf numFmtId="0" fontId="56" fillId="0" borderId="59" xfId="0" applyFont="1" applyBorder="1" applyAlignment="1">
      <alignment horizontal="right" vertical="center"/>
    </xf>
    <xf numFmtId="0" fontId="62" fillId="0" borderId="68" xfId="0" applyFont="1" applyBorder="1" applyAlignment="1">
      <alignment horizontal="center" vertical="center"/>
    </xf>
    <xf numFmtId="0" fontId="62" fillId="0" borderId="0" xfId="0" applyFont="1" applyBorder="1" applyAlignment="1">
      <alignment horizontal="center" vertical="center"/>
    </xf>
    <xf numFmtId="0" fontId="62" fillId="0" borderId="63" xfId="0" applyFont="1" applyBorder="1" applyAlignment="1">
      <alignment horizontal="center" vertical="center"/>
    </xf>
    <xf numFmtId="0" fontId="35" fillId="0" borderId="69" xfId="0" applyFont="1" applyBorder="1" applyAlignment="1">
      <alignment horizontal="left" vertical="center"/>
    </xf>
    <xf numFmtId="0" fontId="35" fillId="0" borderId="68" xfId="0" applyFont="1" applyBorder="1" applyAlignment="1">
      <alignment horizontal="left" vertical="center"/>
    </xf>
    <xf numFmtId="0" fontId="35" fillId="0" borderId="67" xfId="0" applyFont="1" applyBorder="1" applyAlignment="1">
      <alignment horizontal="left" vertical="center"/>
    </xf>
    <xf numFmtId="0" fontId="35" fillId="0" borderId="66" xfId="0" applyFont="1" applyBorder="1" applyAlignment="1">
      <alignment horizontal="left" vertical="center"/>
    </xf>
    <xf numFmtId="0" fontId="35" fillId="0" borderId="0" xfId="0" applyFont="1" applyAlignment="1">
      <alignment horizontal="left" vertical="center"/>
    </xf>
    <xf numFmtId="0" fontId="35" fillId="0" borderId="65" xfId="0" applyFont="1" applyBorder="1" applyAlignment="1">
      <alignment horizontal="left" vertical="center"/>
    </xf>
    <xf numFmtId="0" fontId="35" fillId="0" borderId="0" xfId="0" applyFont="1" applyBorder="1" applyAlignment="1">
      <alignment horizontal="left" vertical="center"/>
    </xf>
    <xf numFmtId="0" fontId="57" fillId="0" borderId="67" xfId="0" applyNumberFormat="1" applyFont="1" applyBorder="1" applyAlignment="1">
      <alignment horizontal="left" vertical="center"/>
    </xf>
    <xf numFmtId="0" fontId="57" fillId="0" borderId="65" xfId="0" applyNumberFormat="1" applyFont="1" applyBorder="1" applyAlignment="1">
      <alignment horizontal="left" vertical="center"/>
    </xf>
    <xf numFmtId="0" fontId="56" fillId="0" borderId="0" xfId="0" applyFont="1" applyAlignment="1">
      <alignment horizontal="distributed" vertical="center" indent="1"/>
    </xf>
    <xf numFmtId="56" fontId="61" fillId="0" borderId="69" xfId="0" applyNumberFormat="1" applyFont="1" applyBorder="1" applyAlignment="1">
      <alignment horizontal="center" vertical="center"/>
    </xf>
    <xf numFmtId="56" fontId="61" fillId="0" borderId="66" xfId="0" applyNumberFormat="1" applyFont="1" applyBorder="1" applyAlignment="1">
      <alignment horizontal="center" vertical="center"/>
    </xf>
    <xf numFmtId="0" fontId="57" fillId="0" borderId="0" xfId="0" applyNumberFormat="1" applyFont="1" applyFill="1" applyAlignment="1">
      <alignment horizontal="left" vertical="center" shrinkToFit="1"/>
    </xf>
    <xf numFmtId="0" fontId="56" fillId="0" borderId="0" xfId="0" applyFont="1" applyAlignment="1">
      <alignment horizontal="center" vertical="center" shrinkToFit="1"/>
    </xf>
    <xf numFmtId="176" fontId="57" fillId="0" borderId="0" xfId="0" applyNumberFormat="1" applyFont="1" applyAlignment="1">
      <alignment horizontal="distributed" vertical="center"/>
    </xf>
    <xf numFmtId="0" fontId="57" fillId="0" borderId="0" xfId="0" applyFont="1" applyAlignment="1">
      <alignment vertical="center" shrinkToFit="1"/>
    </xf>
    <xf numFmtId="0" fontId="56" fillId="0" borderId="71" xfId="0" applyFont="1" applyBorder="1" applyAlignment="1">
      <alignment horizontal="left" vertical="center"/>
    </xf>
    <xf numFmtId="0" fontId="56" fillId="0" borderId="70" xfId="0" applyFont="1" applyBorder="1" applyAlignment="1">
      <alignment horizontal="left" vertical="center"/>
    </xf>
    <xf numFmtId="0" fontId="56" fillId="0" borderId="64" xfId="0" applyFont="1" applyBorder="1" applyAlignment="1">
      <alignment horizontal="left" vertical="center"/>
    </xf>
    <xf numFmtId="0" fontId="57" fillId="0" borderId="65" xfId="0" applyFont="1" applyBorder="1" applyAlignment="1">
      <alignment horizontal="left" vertical="center"/>
    </xf>
    <xf numFmtId="0" fontId="57" fillId="0" borderId="62" xfId="0" applyFont="1" applyBorder="1" applyAlignment="1">
      <alignment horizontal="left" vertical="center"/>
    </xf>
    <xf numFmtId="0" fontId="20" fillId="0" borderId="59" xfId="0" applyFont="1" applyBorder="1" applyAlignment="1">
      <alignment horizontal="center" vertical="center" wrapText="1"/>
    </xf>
    <xf numFmtId="0" fontId="62" fillId="0" borderId="67" xfId="0" applyFont="1" applyBorder="1" applyAlignment="1">
      <alignment horizontal="center" vertical="center"/>
    </xf>
    <xf numFmtId="0" fontId="62" fillId="0" borderId="65" xfId="0" applyFont="1" applyBorder="1" applyAlignment="1">
      <alignment horizontal="center" vertical="center"/>
    </xf>
    <xf numFmtId="0" fontId="62" fillId="0" borderId="62" xfId="0" applyFont="1" applyBorder="1" applyAlignment="1">
      <alignment horizontal="center" vertical="center"/>
    </xf>
    <xf numFmtId="0" fontId="31" fillId="0" borderId="66" xfId="0" applyFont="1" applyBorder="1" applyAlignment="1">
      <alignment horizontal="center" vertical="center" shrinkToFit="1"/>
    </xf>
    <xf numFmtId="0" fontId="31" fillId="0" borderId="0" xfId="0" applyFont="1" applyBorder="1" applyAlignment="1">
      <alignment horizontal="center" vertical="center" shrinkToFit="1"/>
    </xf>
    <xf numFmtId="0" fontId="31" fillId="0" borderId="65" xfId="0" applyFont="1" applyBorder="1" applyAlignment="1">
      <alignment horizontal="center" vertical="center" shrinkToFit="1"/>
    </xf>
    <xf numFmtId="0" fontId="56" fillId="0" borderId="69" xfId="0" applyFont="1" applyBorder="1" applyAlignment="1">
      <alignment horizontal="center" shrinkToFit="1"/>
    </xf>
    <xf numFmtId="0" fontId="56" fillId="0" borderId="68" xfId="0" applyFont="1" applyBorder="1" applyAlignment="1">
      <alignment horizontal="center" shrinkToFit="1"/>
    </xf>
    <xf numFmtId="0" fontId="56" fillId="0" borderId="67" xfId="0" applyFont="1" applyBorder="1" applyAlignment="1">
      <alignment horizontal="center" shrinkToFit="1"/>
    </xf>
    <xf numFmtId="0" fontId="56" fillId="0" borderId="66" xfId="0" applyFont="1" applyBorder="1" applyAlignment="1">
      <alignment horizontal="center" shrinkToFit="1"/>
    </xf>
    <xf numFmtId="0" fontId="56" fillId="0" borderId="0" xfId="0" applyFont="1" applyBorder="1" applyAlignment="1">
      <alignment horizontal="center" shrinkToFit="1"/>
    </xf>
    <xf numFmtId="0" fontId="56" fillId="0" borderId="65" xfId="0" applyFont="1" applyBorder="1" applyAlignment="1">
      <alignment horizontal="center" shrinkToFit="1"/>
    </xf>
    <xf numFmtId="0" fontId="35" fillId="0" borderId="66" xfId="0" applyFont="1" applyBorder="1" applyAlignment="1">
      <alignment horizontal="right" vertical="center"/>
    </xf>
    <xf numFmtId="0" fontId="35" fillId="0" borderId="0" xfId="0" applyFont="1" applyBorder="1" applyAlignment="1">
      <alignment horizontal="right" vertical="center"/>
    </xf>
    <xf numFmtId="0" fontId="35" fillId="0" borderId="65" xfId="0" applyFont="1" applyBorder="1" applyAlignment="1">
      <alignment horizontal="right" vertical="center"/>
    </xf>
    <xf numFmtId="0" fontId="35" fillId="0" borderId="64" xfId="0" applyFont="1" applyBorder="1" applyAlignment="1">
      <alignment horizontal="right" vertical="center"/>
    </xf>
    <xf numFmtId="0" fontId="35" fillId="0" borderId="63" xfId="0" applyFont="1" applyBorder="1" applyAlignment="1">
      <alignment horizontal="right" vertical="center"/>
    </xf>
    <xf numFmtId="0" fontId="35" fillId="0" borderId="62" xfId="0" applyFont="1" applyBorder="1" applyAlignment="1">
      <alignment horizontal="right" vertical="center"/>
    </xf>
    <xf numFmtId="0" fontId="61" fillId="0" borderId="69" xfId="0" applyFont="1" applyBorder="1" applyAlignment="1">
      <alignment horizontal="center" vertical="center"/>
    </xf>
    <xf numFmtId="0" fontId="61" fillId="0" borderId="66" xfId="0" applyFont="1" applyBorder="1" applyAlignment="1">
      <alignment horizontal="center" vertical="center"/>
    </xf>
    <xf numFmtId="0" fontId="61" fillId="0" borderId="64" xfId="0" applyFont="1" applyBorder="1" applyAlignment="1">
      <alignment horizontal="center" vertical="center"/>
    </xf>
    <xf numFmtId="0" fontId="61" fillId="0" borderId="68" xfId="0" applyFont="1" applyBorder="1" applyAlignment="1">
      <alignment horizontal="center" vertical="center"/>
    </xf>
    <xf numFmtId="0" fontId="61" fillId="0" borderId="67" xfId="0" applyFont="1" applyBorder="1" applyAlignment="1">
      <alignment horizontal="center" vertical="center"/>
    </xf>
    <xf numFmtId="0" fontId="61" fillId="0" borderId="0" xfId="0" applyFont="1" applyBorder="1" applyAlignment="1">
      <alignment horizontal="center" vertical="center"/>
    </xf>
    <xf numFmtId="0" fontId="61" fillId="0" borderId="65" xfId="0" applyFont="1" applyBorder="1" applyAlignment="1">
      <alignment horizontal="center" vertical="center"/>
    </xf>
    <xf numFmtId="0" fontId="61" fillId="0" borderId="63" xfId="0" applyFont="1" applyBorder="1" applyAlignment="1">
      <alignment horizontal="center" vertical="center"/>
    </xf>
    <xf numFmtId="0" fontId="61" fillId="0" borderId="62" xfId="0" applyFont="1" applyBorder="1" applyAlignment="1">
      <alignment horizontal="center" vertical="center"/>
    </xf>
    <xf numFmtId="0" fontId="27" fillId="0" borderId="66"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64" xfId="0" applyFont="1" applyBorder="1" applyAlignment="1">
      <alignment horizontal="center" vertical="center" shrinkToFit="1"/>
    </xf>
    <xf numFmtId="0" fontId="27" fillId="0" borderId="63" xfId="0" applyFont="1" applyBorder="1" applyAlignment="1">
      <alignment horizontal="center" vertical="center" shrinkToFit="1"/>
    </xf>
    <xf numFmtId="0" fontId="27" fillId="0" borderId="69" xfId="0" applyFont="1" applyBorder="1" applyAlignment="1">
      <alignment horizontal="center" vertical="center" shrinkToFit="1"/>
    </xf>
    <xf numFmtId="0" fontId="27" fillId="0" borderId="68" xfId="0" applyFont="1" applyBorder="1" applyAlignment="1">
      <alignment horizontal="center" vertical="center" shrinkToFit="1"/>
    </xf>
    <xf numFmtId="0" fontId="27" fillId="0" borderId="67" xfId="0" applyFont="1" applyBorder="1" applyAlignment="1">
      <alignment horizontal="center" vertical="center" shrinkToFit="1"/>
    </xf>
    <xf numFmtId="0" fontId="27" fillId="0" borderId="65" xfId="0" applyFont="1" applyBorder="1" applyAlignment="1">
      <alignment horizontal="center" vertical="center" shrinkToFit="1"/>
    </xf>
    <xf numFmtId="0" fontId="27" fillId="0" borderId="62" xfId="0" applyFont="1" applyBorder="1" applyAlignment="1">
      <alignment horizontal="center" vertical="center" shrinkToFit="1"/>
    </xf>
    <xf numFmtId="0" fontId="20" fillId="20" borderId="68" xfId="0" applyFont="1" applyFill="1" applyBorder="1" applyAlignment="1">
      <alignment horizontal="center" vertical="center"/>
    </xf>
    <xf numFmtId="0" fontId="20" fillId="20" borderId="67" xfId="0" applyFont="1" applyFill="1" applyBorder="1" applyAlignment="1">
      <alignment horizontal="center" vertical="center"/>
    </xf>
    <xf numFmtId="0" fontId="20" fillId="20" borderId="0" xfId="0" applyFont="1" applyFill="1" applyBorder="1" applyAlignment="1">
      <alignment horizontal="center" vertical="center"/>
    </xf>
    <xf numFmtId="0" fontId="20" fillId="20" borderId="65" xfId="0" applyFont="1" applyFill="1" applyBorder="1" applyAlignment="1">
      <alignment horizontal="center" vertical="center"/>
    </xf>
    <xf numFmtId="0" fontId="20" fillId="20" borderId="63" xfId="0" applyFont="1" applyFill="1" applyBorder="1" applyAlignment="1">
      <alignment horizontal="center" vertical="center"/>
    </xf>
    <xf numFmtId="0" fontId="20" fillId="20" borderId="62" xfId="0" applyFont="1" applyFill="1" applyBorder="1" applyAlignment="1">
      <alignment horizontal="center" vertical="center"/>
    </xf>
    <xf numFmtId="0" fontId="55" fillId="0" borderId="7" xfId="0" applyFont="1" applyFill="1" applyBorder="1" applyAlignment="1">
      <alignment horizontal="right" vertical="center"/>
    </xf>
    <xf numFmtId="0" fontId="55" fillId="0" borderId="8" xfId="0" applyFont="1" applyFill="1" applyBorder="1" applyAlignment="1">
      <alignment horizontal="right" vertical="center"/>
    </xf>
    <xf numFmtId="0" fontId="55" fillId="0" borderId="9" xfId="0" applyFont="1" applyFill="1" applyBorder="1" applyAlignment="1">
      <alignment horizontal="right" vertical="center"/>
    </xf>
    <xf numFmtId="0" fontId="55" fillId="0" borderId="10" xfId="0" applyFont="1" applyFill="1" applyBorder="1" applyAlignment="1">
      <alignment horizontal="right" vertical="center"/>
    </xf>
    <xf numFmtId="0" fontId="55" fillId="0" borderId="0" xfId="0" applyFont="1" applyFill="1" applyBorder="1" applyAlignment="1">
      <alignment horizontal="right" vertical="center"/>
    </xf>
    <xf numFmtId="0" fontId="55" fillId="0" borderId="11" xfId="0" applyFont="1" applyFill="1" applyBorder="1" applyAlignment="1">
      <alignment horizontal="right" vertical="center"/>
    </xf>
    <xf numFmtId="0" fontId="55" fillId="0" borderId="12" xfId="0" applyFont="1" applyFill="1" applyBorder="1" applyAlignment="1">
      <alignment horizontal="right" vertical="center"/>
    </xf>
    <xf numFmtId="0" fontId="55" fillId="0" borderId="3" xfId="0" applyFont="1" applyFill="1" applyBorder="1" applyAlignment="1">
      <alignment horizontal="right" vertical="center"/>
    </xf>
    <xf numFmtId="0" fontId="55" fillId="0" borderId="2" xfId="0" applyFont="1" applyFill="1" applyBorder="1" applyAlignment="1">
      <alignment horizontal="right" vertical="center"/>
    </xf>
    <xf numFmtId="0" fontId="55" fillId="0" borderId="68"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63" xfId="0" applyFont="1" applyFill="1" applyBorder="1" applyAlignment="1">
      <alignment horizontal="center" vertical="center"/>
    </xf>
    <xf numFmtId="0" fontId="55" fillId="0" borderId="67" xfId="0" applyFont="1" applyFill="1" applyBorder="1" applyAlignment="1">
      <alignment horizontal="center" vertical="center"/>
    </xf>
    <xf numFmtId="0" fontId="55" fillId="0" borderId="65" xfId="0" applyFont="1" applyFill="1" applyBorder="1" applyAlignment="1">
      <alignment horizontal="center" vertical="center"/>
    </xf>
    <xf numFmtId="0" fontId="55" fillId="0" borderId="62" xfId="0" applyFont="1" applyFill="1" applyBorder="1" applyAlignment="1">
      <alignment horizontal="center" vertical="center"/>
    </xf>
    <xf numFmtId="0" fontId="55" fillId="0" borderId="59" xfId="0" applyFont="1" applyFill="1" applyBorder="1" applyAlignment="1">
      <alignment horizontal="distributed" vertical="center" indent="1"/>
    </xf>
    <xf numFmtId="0" fontId="64" fillId="0" borderId="66" xfId="0" applyFont="1" applyBorder="1" applyAlignment="1">
      <alignment horizontal="distributed"/>
    </xf>
    <xf numFmtId="0" fontId="64" fillId="0" borderId="0" xfId="0" applyFont="1" applyBorder="1" applyAlignment="1">
      <alignment horizontal="distributed"/>
    </xf>
    <xf numFmtId="0" fontId="64" fillId="0" borderId="64" xfId="0" applyFont="1" applyBorder="1" applyAlignment="1">
      <alignment horizontal="distributed"/>
    </xf>
    <xf numFmtId="0" fontId="64" fillId="0" borderId="63" xfId="0" applyFont="1" applyBorder="1" applyAlignment="1">
      <alignment horizontal="distributed"/>
    </xf>
    <xf numFmtId="0" fontId="37" fillId="19" borderId="69" xfId="0" applyFont="1" applyFill="1" applyBorder="1" applyAlignment="1">
      <alignment horizontal="center" vertical="center"/>
    </xf>
    <xf numFmtId="0" fontId="37" fillId="19" borderId="68" xfId="0" applyFont="1" applyFill="1" applyBorder="1" applyAlignment="1">
      <alignment horizontal="center" vertical="center"/>
    </xf>
    <xf numFmtId="0" fontId="37" fillId="19" borderId="67" xfId="0" applyFont="1" applyFill="1" applyBorder="1" applyAlignment="1">
      <alignment horizontal="center" vertical="center"/>
    </xf>
    <xf numFmtId="0" fontId="37" fillId="19" borderId="66" xfId="0" applyFont="1" applyFill="1" applyBorder="1" applyAlignment="1">
      <alignment horizontal="center" vertical="center"/>
    </xf>
    <xf numFmtId="0" fontId="37" fillId="19" borderId="0" xfId="0" applyFont="1" applyFill="1" applyBorder="1" applyAlignment="1">
      <alignment horizontal="center" vertical="center"/>
    </xf>
    <xf numFmtId="0" fontId="37" fillId="19" borderId="65" xfId="0" applyFont="1" applyFill="1" applyBorder="1" applyAlignment="1">
      <alignment horizontal="center" vertical="center"/>
    </xf>
    <xf numFmtId="0" fontId="37" fillId="19" borderId="64" xfId="0" applyFont="1" applyFill="1" applyBorder="1" applyAlignment="1">
      <alignment horizontal="center" vertical="center"/>
    </xf>
    <xf numFmtId="0" fontId="37" fillId="19" borderId="63" xfId="0" applyFont="1" applyFill="1" applyBorder="1" applyAlignment="1">
      <alignment horizontal="center" vertical="center"/>
    </xf>
    <xf numFmtId="0" fontId="37" fillId="19" borderId="62" xfId="0" applyFont="1" applyFill="1" applyBorder="1" applyAlignment="1">
      <alignment horizontal="center" vertical="center"/>
    </xf>
    <xf numFmtId="0" fontId="55" fillId="20" borderId="69" xfId="0" applyFont="1" applyFill="1" applyBorder="1" applyAlignment="1">
      <alignment horizontal="center" vertical="center"/>
    </xf>
    <xf numFmtId="0" fontId="55" fillId="20" borderId="68" xfId="0" applyFont="1" applyFill="1" applyBorder="1" applyAlignment="1">
      <alignment horizontal="center" vertical="center"/>
    </xf>
    <xf numFmtId="0" fontId="55" fillId="20" borderId="66" xfId="0" applyFont="1" applyFill="1" applyBorder="1" applyAlignment="1">
      <alignment horizontal="center" vertical="center"/>
    </xf>
    <xf numFmtId="0" fontId="55" fillId="20" borderId="0" xfId="0" applyFont="1" applyFill="1" applyBorder="1" applyAlignment="1">
      <alignment horizontal="center" vertical="center"/>
    </xf>
    <xf numFmtId="0" fontId="55" fillId="20" borderId="64" xfId="0" applyFont="1" applyFill="1" applyBorder="1" applyAlignment="1">
      <alignment horizontal="center" vertical="center"/>
    </xf>
    <xf numFmtId="0" fontId="55" fillId="20" borderId="63" xfId="0" applyFont="1" applyFill="1" applyBorder="1" applyAlignment="1">
      <alignment horizontal="center" vertical="center"/>
    </xf>
    <xf numFmtId="0" fontId="29" fillId="0" borderId="68" xfId="0" applyFont="1" applyBorder="1" applyAlignment="1">
      <alignment horizontal="center" vertical="center"/>
    </xf>
    <xf numFmtId="0" fontId="29" fillId="0" borderId="67" xfId="0" applyFont="1" applyBorder="1" applyAlignment="1">
      <alignment horizontal="center" vertical="center"/>
    </xf>
    <xf numFmtId="0" fontId="29" fillId="0" borderId="0" xfId="0" applyFont="1" applyBorder="1" applyAlignment="1">
      <alignment horizontal="center" vertical="center"/>
    </xf>
    <xf numFmtId="0" fontId="29" fillId="0" borderId="65" xfId="0" applyFont="1" applyBorder="1" applyAlignment="1">
      <alignment horizontal="center" vertical="center"/>
    </xf>
    <xf numFmtId="0" fontId="55" fillId="0" borderId="0" xfId="0" applyFont="1" applyFill="1" applyBorder="1" applyAlignment="1">
      <alignment horizontal="left" vertical="center" indent="1"/>
    </xf>
    <xf numFmtId="0" fontId="41" fillId="20" borderId="68" xfId="0" applyFont="1" applyFill="1" applyBorder="1" applyAlignment="1">
      <alignment horizontal="center" vertical="center"/>
    </xf>
    <xf numFmtId="0" fontId="41" fillId="20" borderId="0" xfId="0" applyFont="1" applyFill="1" applyBorder="1" applyAlignment="1">
      <alignment horizontal="center" vertical="center"/>
    </xf>
    <xf numFmtId="0" fontId="41" fillId="20" borderId="13" xfId="0" applyFont="1" applyFill="1" applyBorder="1" applyAlignment="1">
      <alignment horizontal="center" vertical="center"/>
    </xf>
    <xf numFmtId="0" fontId="37" fillId="20" borderId="69" xfId="0" applyFont="1" applyFill="1" applyBorder="1" applyAlignment="1">
      <alignment horizontal="center" vertical="center"/>
    </xf>
    <xf numFmtId="0" fontId="37" fillId="20" borderId="68" xfId="0" applyFont="1" applyFill="1" applyBorder="1" applyAlignment="1">
      <alignment horizontal="center" vertical="center"/>
    </xf>
    <xf numFmtId="0" fontId="37" fillId="20" borderId="66" xfId="0" applyFont="1" applyFill="1" applyBorder="1" applyAlignment="1">
      <alignment horizontal="center" vertical="center"/>
    </xf>
    <xf numFmtId="0" fontId="37" fillId="20" borderId="0" xfId="0" applyFont="1" applyFill="1" applyBorder="1" applyAlignment="1">
      <alignment horizontal="center" vertical="center"/>
    </xf>
    <xf numFmtId="0" fontId="37" fillId="20" borderId="64" xfId="0" applyFont="1" applyFill="1" applyBorder="1" applyAlignment="1">
      <alignment horizontal="center" vertical="center"/>
    </xf>
    <xf numFmtId="0" fontId="37" fillId="20" borderId="63" xfId="0" applyFont="1" applyFill="1" applyBorder="1" applyAlignment="1">
      <alignment horizontal="center" vertical="center"/>
    </xf>
    <xf numFmtId="0" fontId="37" fillId="20" borderId="67" xfId="0" applyFont="1" applyFill="1" applyBorder="1" applyAlignment="1">
      <alignment horizontal="center" vertical="center"/>
    </xf>
    <xf numFmtId="0" fontId="37" fillId="20" borderId="65" xfId="0" applyFont="1" applyFill="1" applyBorder="1" applyAlignment="1">
      <alignment horizontal="center" vertical="center"/>
    </xf>
    <xf numFmtId="0" fontId="37" fillId="20" borderId="62" xfId="0" applyFont="1" applyFill="1" applyBorder="1" applyAlignment="1">
      <alignment horizontal="center" vertical="center"/>
    </xf>
    <xf numFmtId="0" fontId="20" fillId="0" borderId="69"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0" xfId="0" applyFont="1" applyBorder="1" applyAlignment="1">
      <alignment horizontal="center" vertical="center"/>
    </xf>
    <xf numFmtId="0" fontId="41" fillId="0" borderId="68" xfId="0" applyFont="1" applyBorder="1" applyAlignment="1">
      <alignment horizontal="center" vertical="center"/>
    </xf>
    <xf numFmtId="0" fontId="41" fillId="0" borderId="67" xfId="0" applyFont="1" applyBorder="1" applyAlignment="1">
      <alignment horizontal="center" vertical="center"/>
    </xf>
    <xf numFmtId="0" fontId="41" fillId="0" borderId="0" xfId="0" applyFont="1" applyBorder="1" applyAlignment="1">
      <alignment horizontal="center" vertical="center"/>
    </xf>
    <xf numFmtId="0" fontId="41" fillId="0" borderId="65" xfId="0" applyFont="1" applyBorder="1" applyAlignment="1">
      <alignment horizontal="center" vertical="center"/>
    </xf>
    <xf numFmtId="0" fontId="23" fillId="0" borderId="0" xfId="0" applyFont="1" applyFill="1" applyBorder="1" applyAlignment="1">
      <alignment horizontal="center" vertical="center"/>
    </xf>
    <xf numFmtId="0" fontId="23" fillId="0" borderId="105"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106" xfId="0" applyFont="1" applyFill="1" applyBorder="1" applyAlignment="1">
      <alignment horizontal="center" vertical="center"/>
    </xf>
    <xf numFmtId="0" fontId="20" fillId="0" borderId="104" xfId="0" applyFont="1" applyFill="1" applyBorder="1" applyAlignment="1">
      <alignment horizontal="distributed" vertical="center"/>
    </xf>
    <xf numFmtId="0" fontId="20" fillId="0" borderId="68" xfId="0" applyFont="1" applyFill="1" applyBorder="1" applyAlignment="1">
      <alignment horizontal="distributed" vertical="center"/>
    </xf>
    <xf numFmtId="0" fontId="20" fillId="0" borderId="92" xfId="0" applyFont="1" applyFill="1" applyBorder="1" applyAlignment="1">
      <alignment horizontal="distributed" vertical="center"/>
    </xf>
    <xf numFmtId="0" fontId="20" fillId="0" borderId="0" xfId="0" applyFont="1" applyFill="1" applyBorder="1" applyAlignment="1">
      <alignment horizontal="distributed" vertical="center"/>
    </xf>
    <xf numFmtId="0" fontId="23" fillId="0" borderId="92" xfId="0" applyFont="1" applyFill="1" applyBorder="1" applyAlignment="1">
      <alignment horizontal="center" vertical="center"/>
    </xf>
    <xf numFmtId="0" fontId="23" fillId="0" borderId="93" xfId="0" applyFont="1" applyFill="1" applyBorder="1" applyAlignment="1">
      <alignment horizontal="center" vertical="center"/>
    </xf>
    <xf numFmtId="0" fontId="23" fillId="0" borderId="68" xfId="0" applyFont="1" applyFill="1" applyBorder="1" applyAlignment="1">
      <alignment horizontal="left"/>
    </xf>
    <xf numFmtId="0" fontId="23" fillId="0" borderId="101" xfId="0" applyFont="1" applyFill="1" applyBorder="1" applyAlignment="1">
      <alignment horizontal="left"/>
    </xf>
    <xf numFmtId="0" fontId="23" fillId="0" borderId="0" xfId="0" applyFont="1" applyFill="1" applyBorder="1" applyAlignment="1">
      <alignment horizontal="left"/>
    </xf>
    <xf numFmtId="0" fontId="23" fillId="0" borderId="105" xfId="0" applyFont="1" applyFill="1" applyBorder="1" applyAlignment="1">
      <alignment horizontal="left"/>
    </xf>
    <xf numFmtId="0" fontId="20" fillId="0" borderId="69" xfId="0" applyFont="1" applyBorder="1" applyAlignment="1">
      <alignment horizontal="distributed" vertical="center"/>
    </xf>
    <xf numFmtId="0" fontId="20" fillId="0" borderId="68" xfId="0" applyFont="1" applyBorder="1" applyAlignment="1">
      <alignment horizontal="distributed" vertical="center"/>
    </xf>
    <xf numFmtId="0" fontId="20" fillId="0" borderId="67" xfId="0" applyFont="1" applyBorder="1" applyAlignment="1">
      <alignment horizontal="distributed" vertical="center"/>
    </xf>
    <xf numFmtId="0" fontId="20" fillId="0" borderId="66" xfId="0" applyFont="1" applyBorder="1" applyAlignment="1">
      <alignment horizontal="distributed" vertical="center"/>
    </xf>
    <xf numFmtId="0" fontId="20" fillId="0" borderId="0" xfId="0" applyFont="1" applyBorder="1" applyAlignment="1">
      <alignment horizontal="distributed" vertical="center"/>
    </xf>
    <xf numFmtId="0" fontId="20" fillId="0" borderId="65" xfId="0" applyFont="1" applyBorder="1" applyAlignment="1">
      <alignment horizontal="distributed" vertical="center"/>
    </xf>
    <xf numFmtId="0" fontId="20" fillId="0" borderId="64" xfId="0" applyFont="1" applyBorder="1" applyAlignment="1">
      <alignment horizontal="distributed" vertical="center"/>
    </xf>
    <xf numFmtId="0" fontId="20" fillId="0" borderId="63" xfId="0" applyFont="1" applyBorder="1" applyAlignment="1">
      <alignment horizontal="distributed" vertical="center"/>
    </xf>
    <xf numFmtId="0" fontId="20" fillId="0" borderId="62" xfId="0" applyFont="1" applyBorder="1" applyAlignment="1">
      <alignment horizontal="distributed" vertical="center"/>
    </xf>
    <xf numFmtId="0" fontId="19" fillId="0" borderId="68" xfId="0" applyFont="1" applyBorder="1" applyAlignment="1">
      <alignment horizontal="center" vertical="center" shrinkToFit="1"/>
    </xf>
    <xf numFmtId="0" fontId="19" fillId="0" borderId="67" xfId="0" applyFont="1" applyBorder="1" applyAlignment="1">
      <alignment horizontal="center" vertical="center" shrinkToFit="1"/>
    </xf>
    <xf numFmtId="0" fontId="19" fillId="0" borderId="0" xfId="0" applyFont="1" applyBorder="1" applyAlignment="1">
      <alignment horizontal="center" vertical="center" shrinkToFit="1"/>
    </xf>
    <xf numFmtId="0" fontId="19" fillId="0" borderId="65"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2" xfId="0" applyFont="1" applyBorder="1" applyAlignment="1">
      <alignment horizontal="center" vertical="center" shrinkToFit="1"/>
    </xf>
    <xf numFmtId="0" fontId="20" fillId="0" borderId="69" xfId="0" applyFont="1" applyFill="1" applyBorder="1" applyAlignment="1">
      <alignment horizontal="center" vertical="center"/>
    </xf>
    <xf numFmtId="0" fontId="20" fillId="0" borderId="68" xfId="0" applyFont="1" applyFill="1" applyBorder="1" applyAlignment="1">
      <alignment horizontal="center" vertical="center"/>
    </xf>
    <xf numFmtId="0" fontId="20" fillId="0" borderId="66" xfId="0" applyFont="1" applyFill="1" applyBorder="1" applyAlignment="1">
      <alignment horizontal="center" vertical="center"/>
    </xf>
    <xf numFmtId="0" fontId="20" fillId="0" borderId="0" xfId="0" applyFont="1" applyFill="1" applyBorder="1" applyAlignment="1">
      <alignment horizontal="center" vertical="center"/>
    </xf>
    <xf numFmtId="0" fontId="22" fillId="0" borderId="66"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64" xfId="0" applyFont="1" applyFill="1" applyBorder="1" applyAlignment="1">
      <alignment horizontal="center" vertical="center"/>
    </xf>
    <xf numFmtId="0" fontId="22" fillId="0" borderId="63" xfId="0" applyFont="1" applyFill="1" applyBorder="1" applyAlignment="1">
      <alignment horizontal="center" vertical="center"/>
    </xf>
    <xf numFmtId="0" fontId="41" fillId="20" borderId="67" xfId="0" applyFont="1" applyFill="1" applyBorder="1" applyAlignment="1">
      <alignment horizontal="center" vertical="center"/>
    </xf>
    <xf numFmtId="0" fontId="41" fillId="20" borderId="65" xfId="0" applyFont="1" applyFill="1" applyBorder="1" applyAlignment="1">
      <alignment horizontal="center" vertical="center"/>
    </xf>
    <xf numFmtId="0" fontId="41" fillId="20" borderId="63" xfId="0" applyFont="1" applyFill="1" applyBorder="1" applyAlignment="1">
      <alignment horizontal="center" vertical="center"/>
    </xf>
    <xf numFmtId="0" fontId="41" fillId="20" borderId="62" xfId="0" applyFont="1" applyFill="1" applyBorder="1" applyAlignment="1">
      <alignment horizontal="center" vertical="center"/>
    </xf>
    <xf numFmtId="0" fontId="65" fillId="0" borderId="69" xfId="0" applyFont="1" applyBorder="1" applyAlignment="1">
      <alignment horizontal="distributed" vertical="center"/>
    </xf>
    <xf numFmtId="0" fontId="65" fillId="0" borderId="68" xfId="0" applyFont="1" applyBorder="1" applyAlignment="1">
      <alignment horizontal="distributed" vertical="center"/>
    </xf>
    <xf numFmtId="0" fontId="65" fillId="0" borderId="66" xfId="0" applyFont="1" applyBorder="1" applyAlignment="1">
      <alignment horizontal="distributed" vertical="center"/>
    </xf>
    <xf numFmtId="0" fontId="65" fillId="0" borderId="0" xfId="0" applyFont="1" applyBorder="1" applyAlignment="1">
      <alignment horizontal="distributed" vertical="center"/>
    </xf>
    <xf numFmtId="0" fontId="64" fillId="0" borderId="66" xfId="0" applyFont="1" applyBorder="1" applyAlignment="1">
      <alignment horizontal="distributed" vertical="center"/>
    </xf>
    <xf numFmtId="0" fontId="64" fillId="0" borderId="0" xfId="0" applyFont="1" applyBorder="1" applyAlignment="1">
      <alignment horizontal="distributed" vertical="center"/>
    </xf>
    <xf numFmtId="0" fontId="64" fillId="0" borderId="64" xfId="0" applyFont="1" applyBorder="1" applyAlignment="1">
      <alignment horizontal="distributed" vertical="center"/>
    </xf>
    <xf numFmtId="0" fontId="64" fillId="0" borderId="63" xfId="0" applyFont="1" applyBorder="1" applyAlignment="1">
      <alignment horizontal="distributed" vertical="center"/>
    </xf>
    <xf numFmtId="0" fontId="64" fillId="0" borderId="69" xfId="0" applyFont="1" applyBorder="1" applyAlignment="1">
      <alignment horizontal="distributed" vertical="center"/>
    </xf>
    <xf numFmtId="0" fontId="64" fillId="0" borderId="68" xfId="0" applyFont="1" applyBorder="1" applyAlignment="1">
      <alignment horizontal="distributed" vertical="center"/>
    </xf>
    <xf numFmtId="0" fontId="20" fillId="0" borderId="67" xfId="0" applyFont="1" applyBorder="1" applyAlignment="1">
      <alignment horizontal="center" vertical="center"/>
    </xf>
    <xf numFmtId="0" fontId="20" fillId="0" borderId="65" xfId="0" applyFont="1" applyBorder="1" applyAlignment="1">
      <alignment horizontal="center" vertical="center"/>
    </xf>
    <xf numFmtId="0" fontId="20" fillId="0" borderId="64"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2" fillId="0" borderId="0" xfId="0" applyFont="1" applyBorder="1" applyAlignment="1">
      <alignment horizontal="left" vertical="center"/>
    </xf>
    <xf numFmtId="0" fontId="22" fillId="0" borderId="65" xfId="0" applyFont="1" applyBorder="1" applyAlignment="1">
      <alignment horizontal="left" vertical="center"/>
    </xf>
    <xf numFmtId="0" fontId="20" fillId="0" borderId="69" xfId="0" applyFont="1" applyBorder="1" applyAlignment="1">
      <alignment horizontal="center"/>
    </xf>
    <xf numFmtId="0" fontId="20" fillId="0" borderId="68" xfId="0" applyFont="1" applyBorder="1" applyAlignment="1">
      <alignment horizontal="center"/>
    </xf>
    <xf numFmtId="0" fontId="20" fillId="0" borderId="66" xfId="0" applyFont="1" applyBorder="1" applyAlignment="1">
      <alignment horizontal="center"/>
    </xf>
    <xf numFmtId="0" fontId="20" fillId="0" borderId="0" xfId="0" applyFont="1" applyBorder="1" applyAlignment="1">
      <alignment horizontal="center"/>
    </xf>
    <xf numFmtId="0" fontId="22" fillId="0" borderId="63" xfId="0" applyFont="1" applyBorder="1" applyAlignment="1">
      <alignment horizontal="left" vertical="center"/>
    </xf>
    <xf numFmtId="0" fontId="55" fillId="0" borderId="69" xfId="0" applyFont="1" applyFill="1" applyBorder="1" applyAlignment="1">
      <alignment horizontal="distributed"/>
    </xf>
    <xf numFmtId="0" fontId="55" fillId="0" borderId="68" xfId="0" applyFont="1" applyFill="1" applyBorder="1" applyAlignment="1">
      <alignment horizontal="distributed"/>
    </xf>
    <xf numFmtId="0" fontId="55" fillId="0" borderId="67" xfId="0" applyFont="1" applyFill="1" applyBorder="1" applyAlignment="1">
      <alignment horizontal="distributed"/>
    </xf>
    <xf numFmtId="0" fontId="55" fillId="0" borderId="66" xfId="0" applyFont="1" applyFill="1" applyBorder="1" applyAlignment="1">
      <alignment horizontal="distributed"/>
    </xf>
    <xf numFmtId="0" fontId="55" fillId="0" borderId="0" xfId="0" applyFont="1" applyFill="1" applyBorder="1" applyAlignment="1">
      <alignment horizontal="distributed"/>
    </xf>
    <xf numFmtId="0" fontId="55" fillId="0" borderId="65" xfId="0" applyFont="1" applyFill="1" applyBorder="1" applyAlignment="1">
      <alignment horizontal="distributed"/>
    </xf>
    <xf numFmtId="0" fontId="66" fillId="0" borderId="66" xfId="0" applyFont="1" applyFill="1" applyBorder="1" applyAlignment="1">
      <alignment horizontal="center" vertical="top"/>
    </xf>
    <xf numFmtId="0" fontId="66" fillId="0" borderId="0" xfId="0" applyFont="1" applyFill="1" applyBorder="1" applyAlignment="1">
      <alignment horizontal="center" vertical="top"/>
    </xf>
    <xf numFmtId="0" fontId="66" fillId="0" borderId="65" xfId="0" applyFont="1" applyFill="1" applyBorder="1" applyAlignment="1">
      <alignment horizontal="center" vertical="top"/>
    </xf>
    <xf numFmtId="0" fontId="66" fillId="0" borderId="64" xfId="0" applyFont="1" applyFill="1" applyBorder="1" applyAlignment="1">
      <alignment horizontal="center" vertical="top"/>
    </xf>
    <xf numFmtId="0" fontId="66" fillId="0" borderId="63" xfId="0" applyFont="1" applyFill="1" applyBorder="1" applyAlignment="1">
      <alignment horizontal="center" vertical="top"/>
    </xf>
    <xf numFmtId="0" fontId="66" fillId="0" borderId="62" xfId="0" applyFont="1" applyFill="1" applyBorder="1" applyAlignment="1">
      <alignment horizontal="center" vertical="top"/>
    </xf>
    <xf numFmtId="0" fontId="22" fillId="0" borderId="62" xfId="0" applyFont="1" applyBorder="1" applyAlignment="1">
      <alignment horizontal="left" vertical="center"/>
    </xf>
    <xf numFmtId="0" fontId="67" fillId="0" borderId="0" xfId="0" applyFont="1" applyFill="1" applyBorder="1" applyAlignment="1">
      <alignment horizontal="left" vertical="center" indent="3"/>
    </xf>
    <xf numFmtId="0" fontId="41" fillId="20" borderId="70" xfId="0" applyFont="1" applyFill="1" applyBorder="1" applyAlignment="1">
      <alignment horizontal="center" vertical="top"/>
    </xf>
    <xf numFmtId="0" fontId="41" fillId="20" borderId="59" xfId="0" applyFont="1" applyFill="1" applyBorder="1" applyAlignment="1">
      <alignment horizontal="center" vertical="top"/>
    </xf>
    <xf numFmtId="0" fontId="23" fillId="0" borderId="72" xfId="0" applyFont="1" applyFill="1" applyBorder="1" applyAlignment="1">
      <alignment horizontal="distributed" vertical="center" wrapText="1" indent="1"/>
    </xf>
    <xf numFmtId="0" fontId="23" fillId="0" borderId="72" xfId="0" applyFont="1" applyFill="1" applyBorder="1" applyAlignment="1">
      <alignment horizontal="distributed" vertical="center" indent="1"/>
    </xf>
    <xf numFmtId="0" fontId="23" fillId="0" borderId="71" xfId="0" applyFont="1" applyFill="1" applyBorder="1" applyAlignment="1">
      <alignment horizontal="distributed" vertical="center" indent="1"/>
    </xf>
    <xf numFmtId="0" fontId="23" fillId="0" borderId="70" xfId="0" applyFont="1" applyFill="1" applyBorder="1" applyAlignment="1">
      <alignment horizontal="distributed" vertical="center" indent="1"/>
    </xf>
    <xf numFmtId="0" fontId="22" fillId="0" borderId="0" xfId="0" applyFont="1" applyFill="1" applyBorder="1" applyAlignment="1">
      <alignment horizontal="left" vertical="center" indent="3"/>
    </xf>
    <xf numFmtId="0" fontId="20" fillId="20" borderId="68" xfId="0" applyFont="1" applyFill="1" applyBorder="1" applyAlignment="1">
      <alignment horizontal="left" vertical="center"/>
    </xf>
    <xf numFmtId="0" fontId="20" fillId="20" borderId="0" xfId="0" applyFont="1" applyFill="1" applyBorder="1" applyAlignment="1">
      <alignment horizontal="left" vertical="center"/>
    </xf>
    <xf numFmtId="0" fontId="20" fillId="20" borderId="63" xfId="0" applyFont="1" applyFill="1" applyBorder="1" applyAlignment="1">
      <alignment horizontal="left" vertical="center"/>
    </xf>
    <xf numFmtId="0" fontId="55" fillId="0" borderId="59" xfId="0" applyFont="1" applyFill="1" applyBorder="1" applyAlignment="1">
      <alignment horizontal="distributed" vertical="center"/>
    </xf>
    <xf numFmtId="0" fontId="37" fillId="0" borderId="67" xfId="0" applyFont="1" applyBorder="1" applyAlignment="1">
      <alignment horizontal="center" vertical="center"/>
    </xf>
    <xf numFmtId="0" fontId="37" fillId="0" borderId="65" xfId="0" applyFont="1" applyBorder="1" applyAlignment="1">
      <alignment horizontal="center" vertical="center"/>
    </xf>
    <xf numFmtId="0" fontId="20" fillId="0" borderId="0" xfId="0" applyFont="1" applyFill="1" applyBorder="1" applyAlignment="1">
      <alignment horizontal="left" vertical="center"/>
    </xf>
    <xf numFmtId="0" fontId="20" fillId="0" borderId="63" xfId="0" applyFont="1" applyFill="1" applyBorder="1" applyAlignment="1">
      <alignment horizontal="left" vertical="center"/>
    </xf>
    <xf numFmtId="0" fontId="55" fillId="0" borderId="0" xfId="0" applyFont="1" applyFill="1" applyAlignment="1">
      <alignment horizontal="left" vertical="center"/>
    </xf>
    <xf numFmtId="0" fontId="55" fillId="0" borderId="0" xfId="0" applyFont="1" applyFill="1" applyAlignment="1">
      <alignment horizontal="distributed" vertical="center"/>
    </xf>
    <xf numFmtId="0" fontId="22" fillId="0" borderId="0" xfId="0" applyFont="1" applyBorder="1" applyAlignment="1">
      <alignment horizontal="center" vertical="center"/>
    </xf>
    <xf numFmtId="0" fontId="41" fillId="0" borderId="96" xfId="0" applyFont="1" applyBorder="1" applyAlignment="1">
      <alignment horizontal="center" vertical="center"/>
    </xf>
    <xf numFmtId="0" fontId="41" fillId="0" borderId="59" xfId="0" applyFont="1" applyBorder="1" applyAlignment="1">
      <alignment horizontal="center" vertical="center"/>
    </xf>
    <xf numFmtId="0" fontId="37" fillId="20" borderId="96" xfId="0" applyFont="1" applyFill="1" applyBorder="1" applyAlignment="1">
      <alignment horizontal="center" vertical="center"/>
    </xf>
    <xf numFmtId="0" fontId="37" fillId="20" borderId="59" xfId="0" applyFont="1" applyFill="1" applyBorder="1" applyAlignment="1">
      <alignment horizontal="center" vertical="center"/>
    </xf>
    <xf numFmtId="0" fontId="55" fillId="0" borderId="61" xfId="0" applyFont="1" applyFill="1" applyBorder="1" applyAlignment="1">
      <alignment horizontal="distributed" vertical="center"/>
    </xf>
    <xf numFmtId="0" fontId="55" fillId="20" borderId="0" xfId="0" applyFont="1" applyFill="1" applyAlignment="1">
      <alignment horizontal="right" vertical="center"/>
    </xf>
    <xf numFmtId="0" fontId="41" fillId="20" borderId="217" xfId="0" applyFont="1" applyFill="1" applyBorder="1" applyAlignment="1">
      <alignment horizontal="center" vertical="center"/>
    </xf>
    <xf numFmtId="0" fontId="41" fillId="20" borderId="77" xfId="0" applyFont="1" applyFill="1" applyBorder="1" applyAlignment="1">
      <alignment horizontal="center" vertical="center"/>
    </xf>
    <xf numFmtId="0" fontId="41" fillId="20" borderId="66" xfId="0" applyFont="1" applyFill="1" applyBorder="1" applyAlignment="1">
      <alignment horizontal="center" vertical="center"/>
    </xf>
    <xf numFmtId="0" fontId="41" fillId="20" borderId="64" xfId="0" applyFont="1" applyFill="1" applyBorder="1" applyAlignment="1">
      <alignment horizontal="center" vertical="center"/>
    </xf>
    <xf numFmtId="0" fontId="41" fillId="20" borderId="218" xfId="0" applyFont="1" applyFill="1" applyBorder="1" applyAlignment="1">
      <alignment horizontal="center" vertical="center"/>
    </xf>
    <xf numFmtId="0" fontId="41" fillId="20" borderId="105" xfId="0" applyFont="1" applyFill="1" applyBorder="1" applyAlignment="1">
      <alignment horizontal="center" vertical="center"/>
    </xf>
    <xf numFmtId="0" fontId="41" fillId="20" borderId="219" xfId="0" applyFont="1" applyFill="1" applyBorder="1" applyAlignment="1">
      <alignment horizontal="center" vertical="center"/>
    </xf>
    <xf numFmtId="0" fontId="20" fillId="0" borderId="59" xfId="0" applyFont="1" applyBorder="1" applyAlignment="1">
      <alignment horizontal="distributed" vertical="center"/>
    </xf>
    <xf numFmtId="0" fontId="20" fillId="0" borderId="59" xfId="0" applyFont="1" applyBorder="1" applyAlignment="1">
      <alignment horizontal="center" vertical="center"/>
    </xf>
    <xf numFmtId="0" fontId="20" fillId="0" borderId="59" xfId="0" applyFont="1" applyBorder="1" applyAlignment="1">
      <alignment horizontal="distributed" vertical="center" indent="6"/>
    </xf>
    <xf numFmtId="0" fontId="20" fillId="0" borderId="60" xfId="0" applyFont="1" applyBorder="1" applyAlignment="1">
      <alignment horizontal="center" vertical="center"/>
    </xf>
    <xf numFmtId="0" fontId="23" fillId="0" borderId="59" xfId="0" applyFont="1" applyBorder="1" applyAlignment="1">
      <alignment horizontal="center" vertical="center"/>
    </xf>
    <xf numFmtId="0" fontId="20" fillId="0" borderId="60" xfId="0" applyFont="1" applyBorder="1" applyAlignment="1">
      <alignment horizontal="distributed" vertical="center"/>
    </xf>
    <xf numFmtId="0" fontId="55" fillId="19" borderId="70" xfId="0" applyFont="1" applyFill="1" applyBorder="1" applyAlignment="1">
      <alignment horizontal="center" vertical="center"/>
    </xf>
    <xf numFmtId="0" fontId="55" fillId="19" borderId="59" xfId="0" applyFont="1" applyFill="1" applyBorder="1" applyAlignment="1">
      <alignment horizontal="center" vertical="center"/>
    </xf>
    <xf numFmtId="0" fontId="79" fillId="0" borderId="96" xfId="0" applyFont="1" applyBorder="1" applyAlignment="1">
      <alignment horizontal="center" vertical="center"/>
    </xf>
    <xf numFmtId="0" fontId="79" fillId="0" borderId="59" xfId="0" applyFont="1" applyBorder="1" applyAlignment="1">
      <alignment horizontal="center" vertical="center"/>
    </xf>
    <xf numFmtId="0" fontId="29" fillId="19" borderId="61" xfId="0" applyFont="1" applyFill="1" applyBorder="1" applyAlignment="1">
      <alignment horizontal="center" vertical="center"/>
    </xf>
    <xf numFmtId="0" fontId="29" fillId="19" borderId="76" xfId="0" applyFont="1" applyFill="1" applyBorder="1" applyAlignment="1">
      <alignment horizontal="center" vertical="center"/>
    </xf>
    <xf numFmtId="0" fontId="29" fillId="19" borderId="60" xfId="0" applyFont="1" applyFill="1" applyBorder="1" applyAlignment="1">
      <alignment horizontal="center" vertical="center"/>
    </xf>
    <xf numFmtId="0" fontId="41" fillId="20" borderId="59" xfId="0" applyFont="1" applyFill="1" applyBorder="1" applyAlignment="1">
      <alignment horizontal="center" vertical="center"/>
    </xf>
    <xf numFmtId="0" fontId="41" fillId="20" borderId="99" xfId="0" applyFont="1" applyFill="1" applyBorder="1" applyAlignment="1">
      <alignment horizontal="center" vertical="center"/>
    </xf>
    <xf numFmtId="0" fontId="55" fillId="0" borderId="69" xfId="0" applyFont="1" applyBorder="1" applyAlignment="1">
      <alignment horizontal="center" vertical="center"/>
    </xf>
    <xf numFmtId="0" fontId="55" fillId="0" borderId="68" xfId="0" applyFont="1" applyBorder="1" applyAlignment="1">
      <alignment horizontal="center" vertical="center"/>
    </xf>
    <xf numFmtId="0" fontId="55" fillId="0" borderId="66" xfId="0" applyFont="1" applyBorder="1" applyAlignment="1">
      <alignment horizontal="center" vertical="center"/>
    </xf>
    <xf numFmtId="0" fontId="55" fillId="0" borderId="0" xfId="0" applyFont="1" applyBorder="1" applyAlignment="1">
      <alignment horizontal="center" vertical="center"/>
    </xf>
    <xf numFmtId="0" fontId="55" fillId="0" borderId="101" xfId="0" applyFont="1" applyBorder="1" applyAlignment="1">
      <alignment horizontal="center" vertical="center"/>
    </xf>
    <xf numFmtId="0" fontId="55" fillId="0" borderId="105" xfId="0" applyFont="1" applyBorder="1" applyAlignment="1">
      <alignment horizontal="center" vertical="center"/>
    </xf>
    <xf numFmtId="0" fontId="55" fillId="20" borderId="70" xfId="0" applyFont="1" applyFill="1" applyBorder="1" applyAlignment="1">
      <alignment horizontal="center" vertical="center"/>
    </xf>
    <xf numFmtId="0" fontId="55" fillId="20" borderId="100" xfId="0" applyFont="1" applyFill="1" applyBorder="1" applyAlignment="1">
      <alignment horizontal="center" vertical="center"/>
    </xf>
    <xf numFmtId="0" fontId="55" fillId="20" borderId="59" xfId="0" applyFont="1" applyFill="1" applyBorder="1" applyAlignment="1">
      <alignment horizontal="center" vertical="center"/>
    </xf>
    <xf numFmtId="0" fontId="55" fillId="20" borderId="99" xfId="0" applyFont="1" applyFill="1" applyBorder="1" applyAlignment="1">
      <alignment horizontal="center" vertical="center"/>
    </xf>
    <xf numFmtId="0" fontId="37" fillId="0" borderId="70" xfId="0" applyFont="1" applyBorder="1" applyAlignment="1">
      <alignment horizontal="center" vertical="center"/>
    </xf>
    <xf numFmtId="0" fontId="37" fillId="0" borderId="100" xfId="0" applyFont="1" applyBorder="1" applyAlignment="1">
      <alignment horizontal="center" vertical="center"/>
    </xf>
    <xf numFmtId="0" fontId="37" fillId="0" borderId="59" xfId="0" applyFont="1" applyBorder="1" applyAlignment="1">
      <alignment horizontal="center" vertical="center"/>
    </xf>
    <xf numFmtId="0" fontId="37" fillId="0" borderId="99" xfId="0" applyFont="1" applyBorder="1" applyAlignment="1">
      <alignment horizontal="center" vertical="center"/>
    </xf>
    <xf numFmtId="0" fontId="55" fillId="0" borderId="102" xfId="0" applyFont="1" applyFill="1" applyBorder="1" applyAlignment="1">
      <alignment horizontal="distributed"/>
    </xf>
    <xf numFmtId="0" fontId="55" fillId="0" borderId="70" xfId="0" applyFont="1" applyFill="1" applyBorder="1" applyAlignment="1">
      <alignment horizontal="distributed"/>
    </xf>
    <xf numFmtId="0" fontId="55" fillId="0" borderId="98" xfId="0" applyFont="1" applyFill="1" applyBorder="1" applyAlignment="1">
      <alignment horizontal="distributed"/>
    </xf>
    <xf numFmtId="0" fontId="55" fillId="0" borderId="59" xfId="0" applyFont="1" applyFill="1" applyBorder="1" applyAlignment="1">
      <alignment horizontal="distributed"/>
    </xf>
    <xf numFmtId="0" fontId="22" fillId="0" borderId="103" xfId="0" applyFont="1" applyFill="1" applyBorder="1" applyAlignment="1">
      <alignment horizontal="distributed" vertical="center"/>
    </xf>
    <xf numFmtId="0" fontId="22" fillId="0" borderId="76" xfId="0" applyFont="1" applyFill="1" applyBorder="1" applyAlignment="1">
      <alignment horizontal="distributed" vertical="center"/>
    </xf>
    <xf numFmtId="0" fontId="22" fillId="0" borderId="60" xfId="0" applyFont="1" applyFill="1" applyBorder="1" applyAlignment="1">
      <alignment horizontal="distributed" vertical="center"/>
    </xf>
    <xf numFmtId="0" fontId="22" fillId="0" borderId="104" xfId="0" applyFont="1" applyFill="1" applyBorder="1" applyAlignment="1">
      <alignment horizontal="distributed" vertical="center"/>
    </xf>
    <xf numFmtId="0" fontId="22" fillId="0" borderId="68" xfId="0" applyFont="1" applyFill="1" applyBorder="1" applyAlignment="1">
      <alignment horizontal="distributed" vertical="center"/>
    </xf>
    <xf numFmtId="0" fontId="22" fillId="0" borderId="67" xfId="0" applyFont="1" applyFill="1" applyBorder="1" applyAlignment="1">
      <alignment horizontal="distributed" vertical="center"/>
    </xf>
    <xf numFmtId="0" fontId="55" fillId="0" borderId="95" xfId="0" applyFont="1" applyBorder="1" applyAlignment="1">
      <alignment horizontal="distributed" vertical="center"/>
    </xf>
    <xf numFmtId="0" fontId="55" fillId="0" borderId="96" xfId="0" applyFont="1" applyBorder="1" applyAlignment="1">
      <alignment horizontal="distributed" vertical="center"/>
    </xf>
    <xf numFmtId="0" fontId="55" fillId="0" borderId="98" xfId="0" applyFont="1" applyBorder="1" applyAlignment="1">
      <alignment horizontal="distributed" vertical="center"/>
    </xf>
    <xf numFmtId="0" fontId="55" fillId="0" borderId="59" xfId="0" applyFont="1" applyBorder="1" applyAlignment="1">
      <alignment horizontal="distributed" vertical="center"/>
    </xf>
    <xf numFmtId="0" fontId="20" fillId="0" borderId="179" xfId="0" applyFont="1" applyBorder="1" applyAlignment="1">
      <alignment horizontal="center" vertical="center"/>
    </xf>
    <xf numFmtId="0" fontId="20" fillId="0" borderId="96" xfId="0" applyFont="1" applyBorder="1" applyAlignment="1">
      <alignment horizontal="center" vertical="center"/>
    </xf>
    <xf numFmtId="0" fontId="20" fillId="0" borderId="97" xfId="0" applyFont="1" applyBorder="1" applyAlignment="1">
      <alignment horizontal="center" vertical="center"/>
    </xf>
    <xf numFmtId="0" fontId="20" fillId="0" borderId="99" xfId="0" applyFont="1" applyBorder="1" applyAlignment="1">
      <alignment horizontal="center" vertical="center"/>
    </xf>
    <xf numFmtId="0" fontId="20" fillId="0" borderId="61" xfId="0" applyFont="1" applyBorder="1" applyAlignment="1">
      <alignment horizontal="center" vertical="center"/>
    </xf>
    <xf numFmtId="0" fontId="20" fillId="0" borderId="73" xfId="0" applyFont="1" applyBorder="1" applyAlignment="1">
      <alignment horizontal="center" vertical="center"/>
    </xf>
    <xf numFmtId="0" fontId="69" fillId="0" borderId="0" xfId="0" applyFont="1" applyFill="1" applyAlignment="1">
      <alignment horizontal="left" vertical="center"/>
    </xf>
    <xf numFmtId="0" fontId="55" fillId="0" borderId="69" xfId="0" applyFont="1" applyFill="1" applyBorder="1" applyAlignment="1">
      <alignment horizontal="distributed" vertical="center"/>
    </xf>
    <xf numFmtId="0" fontId="55" fillId="0" borderId="68" xfId="0" applyFont="1" applyFill="1" applyBorder="1" applyAlignment="1">
      <alignment horizontal="distributed" vertical="center"/>
    </xf>
    <xf numFmtId="0" fontId="55" fillId="0" borderId="66" xfId="0" applyFont="1" applyFill="1" applyBorder="1" applyAlignment="1">
      <alignment horizontal="distributed" vertical="center"/>
    </xf>
    <xf numFmtId="0" fontId="55" fillId="0" borderId="0" xfId="0" applyFont="1" applyFill="1" applyBorder="1" applyAlignment="1">
      <alignment horizontal="distributed" vertical="center"/>
    </xf>
    <xf numFmtId="0" fontId="55" fillId="0" borderId="64" xfId="0" applyFont="1" applyFill="1" applyBorder="1" applyAlignment="1">
      <alignment horizontal="distributed" vertical="center"/>
    </xf>
    <xf numFmtId="0" fontId="55" fillId="0" borderId="63" xfId="0" applyFont="1" applyFill="1" applyBorder="1" applyAlignment="1">
      <alignment horizontal="distributed" vertical="center"/>
    </xf>
    <xf numFmtId="0" fontId="22" fillId="0" borderId="59" xfId="0" applyFont="1" applyFill="1" applyBorder="1" applyAlignment="1">
      <alignment horizontal="distributed" vertical="center"/>
    </xf>
    <xf numFmtId="0" fontId="55" fillId="0" borderId="69" xfId="0" applyFont="1" applyFill="1" applyBorder="1" applyAlignment="1">
      <alignment horizontal="center" vertical="center"/>
    </xf>
    <xf numFmtId="0" fontId="55" fillId="0" borderId="66" xfId="0" applyFont="1" applyFill="1" applyBorder="1" applyAlignment="1">
      <alignment horizontal="center" vertical="center"/>
    </xf>
    <xf numFmtId="0" fontId="55" fillId="0" borderId="64" xfId="0" applyFont="1" applyFill="1" applyBorder="1" applyAlignment="1">
      <alignment horizontal="center" vertical="center"/>
    </xf>
    <xf numFmtId="0" fontId="68" fillId="0" borderId="69" xfId="0" applyFont="1" applyFill="1" applyBorder="1" applyAlignment="1">
      <alignment horizontal="left" vertical="center"/>
    </xf>
    <xf numFmtId="0" fontId="23" fillId="0" borderId="68" xfId="0" applyFont="1" applyFill="1" applyBorder="1" applyAlignment="1">
      <alignment horizontal="left" vertical="center"/>
    </xf>
    <xf numFmtId="0" fontId="23" fillId="0" borderId="67" xfId="0" applyFont="1" applyFill="1" applyBorder="1" applyAlignment="1">
      <alignment horizontal="left" vertical="center"/>
    </xf>
    <xf numFmtId="0" fontId="23" fillId="0" borderId="64" xfId="0" applyFont="1" applyFill="1" applyBorder="1" applyAlignment="1">
      <alignment horizontal="left" vertical="center"/>
    </xf>
    <xf numFmtId="0" fontId="23" fillId="0" borderId="63" xfId="0" applyFont="1" applyFill="1" applyBorder="1" applyAlignment="1">
      <alignment horizontal="left" vertical="center"/>
    </xf>
    <xf numFmtId="0" fontId="23" fillId="0" borderId="62" xfId="0" applyFont="1" applyFill="1" applyBorder="1" applyAlignment="1">
      <alignment horizontal="left" vertical="center"/>
    </xf>
    <xf numFmtId="0" fontId="22" fillId="0" borderId="0" xfId="0" applyFont="1" applyFill="1" applyBorder="1" applyAlignment="1">
      <alignment horizontal="left" vertical="center"/>
    </xf>
    <xf numFmtId="0" fontId="55" fillId="0" borderId="70" xfId="0" applyFont="1" applyFill="1" applyBorder="1" applyAlignment="1">
      <alignment horizontal="distributed" vertical="center"/>
    </xf>
    <xf numFmtId="0" fontId="37" fillId="0" borderId="98" xfId="0" applyFont="1" applyBorder="1" applyAlignment="1">
      <alignment horizontal="center" vertical="center"/>
    </xf>
    <xf numFmtId="0" fontId="70" fillId="0" borderId="0" xfId="0" applyFont="1" applyAlignment="1">
      <alignment horizontal="center"/>
    </xf>
    <xf numFmtId="0" fontId="18" fillId="20" borderId="60" xfId="0" applyFont="1" applyFill="1" applyBorder="1" applyAlignment="1">
      <alignment horizontal="center" vertical="center"/>
    </xf>
    <xf numFmtId="0" fontId="18" fillId="20" borderId="59" xfId="0" applyFont="1" applyFill="1" applyBorder="1" applyAlignment="1">
      <alignment horizontal="center" vertical="center"/>
    </xf>
    <xf numFmtId="0" fontId="18" fillId="20" borderId="61" xfId="0" applyFont="1" applyFill="1" applyBorder="1" applyAlignment="1">
      <alignment horizontal="center" vertical="center"/>
    </xf>
    <xf numFmtId="0" fontId="18" fillId="20" borderId="73" xfId="0" applyFont="1" applyFill="1" applyBorder="1" applyAlignment="1">
      <alignment horizontal="center" vertical="center"/>
    </xf>
    <xf numFmtId="0" fontId="18" fillId="20" borderId="99" xfId="0" applyFont="1" applyFill="1" applyBorder="1" applyAlignment="1">
      <alignment horizontal="center" vertical="center"/>
    </xf>
    <xf numFmtId="0" fontId="23" fillId="0" borderId="98" xfId="0" applyFont="1" applyBorder="1" applyAlignment="1">
      <alignment horizontal="center" vertical="center"/>
    </xf>
    <xf numFmtId="0" fontId="18" fillId="20" borderId="75" xfId="0" applyFont="1" applyFill="1" applyBorder="1" applyAlignment="1">
      <alignment horizontal="center" vertical="center"/>
    </xf>
    <xf numFmtId="0" fontId="18" fillId="20" borderId="175" xfId="0" applyFont="1" applyFill="1" applyBorder="1" applyAlignment="1">
      <alignment horizontal="center" vertical="center"/>
    </xf>
    <xf numFmtId="0" fontId="18" fillId="20" borderId="176" xfId="0" applyFont="1" applyFill="1" applyBorder="1" applyAlignment="1">
      <alignment horizontal="center" vertical="center"/>
    </xf>
    <xf numFmtId="0" fontId="23" fillId="0" borderId="174" xfId="0" applyFont="1" applyBorder="1" applyAlignment="1">
      <alignment horizontal="center" vertical="center"/>
    </xf>
    <xf numFmtId="0" fontId="23" fillId="0" borderId="175" xfId="0" applyFont="1" applyBorder="1" applyAlignment="1">
      <alignment horizontal="center" vertical="center"/>
    </xf>
    <xf numFmtId="0" fontId="18" fillId="20" borderId="180" xfId="0" applyFont="1" applyFill="1" applyBorder="1" applyAlignment="1">
      <alignment horizontal="center" vertical="center"/>
    </xf>
    <xf numFmtId="0" fontId="18" fillId="20" borderId="178" xfId="0" applyFont="1" applyFill="1" applyBorder="1" applyAlignment="1">
      <alignment horizontal="center" vertical="center"/>
    </xf>
    <xf numFmtId="0" fontId="18" fillId="20" borderId="183" xfId="0" applyFont="1" applyFill="1" applyBorder="1" applyAlignment="1">
      <alignment horizontal="center" vertical="center"/>
    </xf>
    <xf numFmtId="0" fontId="18" fillId="20" borderId="184" xfId="0" applyFont="1" applyFill="1" applyBorder="1" applyAlignment="1">
      <alignment horizontal="center" vertical="center"/>
    </xf>
    <xf numFmtId="0" fontId="22" fillId="0" borderId="0" xfId="0" applyFont="1" applyAlignment="1">
      <alignment horizontal="left" vertical="center" indent="1"/>
    </xf>
    <xf numFmtId="0" fontId="22" fillId="0" borderId="0" xfId="0" applyFont="1" applyAlignment="1">
      <alignment horizontal="left" vertical="center" indent="2"/>
    </xf>
    <xf numFmtId="0" fontId="80" fillId="0" borderId="0" xfId="0" applyNumberFormat="1" applyFont="1" applyAlignment="1">
      <alignment horizontal="right"/>
    </xf>
    <xf numFmtId="0" fontId="23" fillId="0" borderId="181" xfId="0" applyFont="1" applyBorder="1" applyAlignment="1">
      <alignment horizontal="center" vertical="center"/>
    </xf>
    <xf numFmtId="0" fontId="23" fillId="0" borderId="96" xfId="0" applyFont="1" applyBorder="1" applyAlignment="1">
      <alignment horizontal="center" vertical="center"/>
    </xf>
    <xf numFmtId="0" fontId="23" fillId="0" borderId="182" xfId="0" applyFont="1" applyBorder="1" applyAlignment="1">
      <alignment horizontal="center" vertical="center"/>
    </xf>
    <xf numFmtId="0" fontId="23" fillId="0" borderId="73" xfId="0" applyFont="1" applyBorder="1" applyAlignment="1">
      <alignment horizontal="center" vertical="center"/>
    </xf>
    <xf numFmtId="0" fontId="23" fillId="0" borderId="75" xfId="0" applyFont="1" applyBorder="1" applyAlignment="1">
      <alignment horizontal="center" vertical="center"/>
    </xf>
    <xf numFmtId="0" fontId="20" fillId="0" borderId="95" xfId="0" applyFont="1" applyBorder="1" applyAlignment="1">
      <alignment horizontal="center" vertical="center"/>
    </xf>
    <xf numFmtId="0" fontId="20" fillId="0" borderId="177" xfId="0" applyFont="1" applyBorder="1" applyAlignment="1">
      <alignment horizontal="center" vertical="center"/>
    </xf>
    <xf numFmtId="0" fontId="20" fillId="0" borderId="98" xfId="0" applyFont="1" applyBorder="1" applyAlignment="1">
      <alignment horizontal="center" vertical="center"/>
    </xf>
    <xf numFmtId="0" fontId="20" fillId="0" borderId="59" xfId="0" applyFont="1" applyBorder="1" applyAlignment="1">
      <alignment horizontal="distributed" vertical="center" indent="2"/>
    </xf>
    <xf numFmtId="0" fontId="20" fillId="0" borderId="59" xfId="0" applyFont="1" applyBorder="1" applyAlignment="1">
      <alignment horizontal="right" vertical="center"/>
    </xf>
    <xf numFmtId="0" fontId="20" fillId="0" borderId="59" xfId="0" applyFont="1" applyBorder="1" applyAlignment="1">
      <alignment horizontal="left" vertical="center" indent="4"/>
    </xf>
    <xf numFmtId="0" fontId="20" fillId="20" borderId="0" xfId="0" applyFont="1" applyFill="1" applyAlignment="1">
      <alignment horizontal="right" vertical="center"/>
    </xf>
    <xf numFmtId="0" fontId="23" fillId="0" borderId="0" xfId="0" applyFont="1" applyAlignment="1">
      <alignment horizontal="left" vertical="center"/>
    </xf>
    <xf numFmtId="0" fontId="23" fillId="0" borderId="0" xfId="0" applyFont="1" applyBorder="1" applyAlignment="1">
      <alignment horizontal="left" vertical="center"/>
    </xf>
    <xf numFmtId="0" fontId="20" fillId="19" borderId="0" xfId="0" applyFont="1" applyFill="1" applyAlignment="1">
      <alignment horizontal="center" vertical="center"/>
    </xf>
    <xf numFmtId="0" fontId="20" fillId="19" borderId="63" xfId="0" applyFont="1" applyFill="1" applyBorder="1" applyAlignment="1">
      <alignment horizontal="center" vertical="center"/>
    </xf>
    <xf numFmtId="0" fontId="20" fillId="0" borderId="0" xfId="0" applyFont="1" applyAlignment="1">
      <alignment horizontal="center" vertical="center"/>
    </xf>
    <xf numFmtId="0" fontId="74" fillId="0" borderId="0" xfId="0" applyFont="1" applyAlignment="1">
      <alignment horizontal="right" vertical="center"/>
    </xf>
    <xf numFmtId="0" fontId="20" fillId="0" borderId="0" xfId="0" applyFont="1" applyAlignment="1">
      <alignment vertical="center"/>
    </xf>
    <xf numFmtId="0" fontId="20" fillId="0" borderId="0" xfId="0" applyFont="1" applyAlignment="1">
      <alignment horizontal="left" vertical="center" indent="1"/>
    </xf>
    <xf numFmtId="0" fontId="34" fillId="20" borderId="0" xfId="0" applyFont="1" applyFill="1" applyAlignment="1">
      <alignment horizontal="center" vertical="center"/>
    </xf>
    <xf numFmtId="0" fontId="20" fillId="20" borderId="0" xfId="0" applyFont="1" applyFill="1" applyAlignment="1">
      <alignment horizontal="center" vertical="center"/>
    </xf>
    <xf numFmtId="0" fontId="20" fillId="0" borderId="0" xfId="0" applyFont="1" applyAlignment="1">
      <alignment horizontal="right" vertical="center"/>
    </xf>
    <xf numFmtId="0" fontId="36" fillId="20" borderId="0" xfId="0" applyFont="1" applyFill="1" applyAlignment="1">
      <alignment horizontal="center" vertical="center" shrinkToFit="1"/>
    </xf>
    <xf numFmtId="0" fontId="24" fillId="0" borderId="59" xfId="0" applyFont="1" applyBorder="1" applyAlignment="1">
      <alignment vertical="center" wrapText="1"/>
    </xf>
    <xf numFmtId="0" fontId="73" fillId="0" borderId="0" xfId="0" applyFont="1" applyAlignment="1">
      <alignment horizontal="left"/>
    </xf>
    <xf numFmtId="0" fontId="20" fillId="20" borderId="69" xfId="0" applyFont="1" applyFill="1" applyBorder="1" applyAlignment="1">
      <alignment vertical="center"/>
    </xf>
    <xf numFmtId="0" fontId="20" fillId="20" borderId="68" xfId="0" applyFont="1" applyFill="1" applyBorder="1" applyAlignment="1">
      <alignment vertical="center"/>
    </xf>
    <xf numFmtId="0" fontId="20" fillId="20" borderId="67" xfId="0" applyFont="1" applyFill="1" applyBorder="1" applyAlignment="1">
      <alignment vertical="center"/>
    </xf>
    <xf numFmtId="0" fontId="20" fillId="20" borderId="66" xfId="0" applyFont="1" applyFill="1" applyBorder="1" applyAlignment="1">
      <alignment vertical="center"/>
    </xf>
    <xf numFmtId="0" fontId="20" fillId="20" borderId="0" xfId="0" applyFont="1" applyFill="1" applyBorder="1" applyAlignment="1">
      <alignment vertical="center"/>
    </xf>
    <xf numFmtId="0" fontId="20" fillId="20" borderId="65" xfId="0" applyFont="1" applyFill="1" applyBorder="1" applyAlignment="1">
      <alignment vertical="center"/>
    </xf>
    <xf numFmtId="0" fontId="23" fillId="20" borderId="69" xfId="0" applyFont="1" applyFill="1" applyBorder="1" applyAlignment="1">
      <alignment vertical="center"/>
    </xf>
    <xf numFmtId="0" fontId="23" fillId="20" borderId="68" xfId="0" applyFont="1" applyFill="1" applyBorder="1" applyAlignment="1">
      <alignment vertical="center"/>
    </xf>
    <xf numFmtId="0" fontId="23" fillId="20" borderId="67" xfId="0" applyFont="1" applyFill="1" applyBorder="1" applyAlignment="1">
      <alignment vertical="center"/>
    </xf>
    <xf numFmtId="0" fontId="23" fillId="20" borderId="66" xfId="0" applyFont="1" applyFill="1" applyBorder="1" applyAlignment="1">
      <alignment vertical="center"/>
    </xf>
    <xf numFmtId="0" fontId="23" fillId="20" borderId="0" xfId="0" applyFont="1" applyFill="1" applyBorder="1" applyAlignment="1">
      <alignment vertical="center"/>
    </xf>
    <xf numFmtId="0" fontId="23" fillId="20" borderId="65" xfId="0" applyFont="1" applyFill="1" applyBorder="1" applyAlignment="1">
      <alignment vertical="center"/>
    </xf>
    <xf numFmtId="0" fontId="20" fillId="20" borderId="59" xfId="0" applyFont="1" applyFill="1" applyBorder="1" applyAlignment="1">
      <alignment horizontal="left" vertical="top" indent="1"/>
    </xf>
    <xf numFmtId="0" fontId="20" fillId="20" borderId="186" xfId="0" applyFont="1" applyFill="1" applyBorder="1" applyAlignment="1">
      <alignment horizontal="left" vertical="top" indent="1"/>
    </xf>
    <xf numFmtId="0" fontId="23" fillId="20" borderId="64" xfId="0" applyFont="1" applyFill="1" applyBorder="1" applyAlignment="1">
      <alignment vertical="center"/>
    </xf>
    <xf numFmtId="0" fontId="23" fillId="20" borderId="63" xfId="0" applyFont="1" applyFill="1" applyBorder="1" applyAlignment="1">
      <alignment vertical="center"/>
    </xf>
    <xf numFmtId="0" fontId="23" fillId="20" borderId="62" xfId="0" applyFont="1" applyFill="1" applyBorder="1" applyAlignment="1">
      <alignment vertical="center"/>
    </xf>
    <xf numFmtId="0" fontId="20" fillId="20" borderId="66" xfId="0" applyFont="1" applyFill="1" applyBorder="1" applyAlignment="1">
      <alignment horizontal="center" vertical="center"/>
    </xf>
    <xf numFmtId="0" fontId="20" fillId="0" borderId="63" xfId="0" applyFont="1" applyBorder="1" applyAlignment="1">
      <alignment vertical="center"/>
    </xf>
    <xf numFmtId="0" fontId="71" fillId="0" borderId="0" xfId="0" applyFont="1" applyAlignment="1">
      <alignment horizontal="distributed" vertical="center" indent="15"/>
    </xf>
    <xf numFmtId="0" fontId="20" fillId="0" borderId="185" xfId="0" applyFont="1" applyBorder="1" applyAlignment="1">
      <alignment horizontal="center" vertical="center"/>
    </xf>
    <xf numFmtId="0" fontId="55" fillId="0" borderId="0" xfId="0" applyFont="1" applyFill="1" applyAlignment="1">
      <alignment horizontal="center" vertical="center" shrinkToFit="1"/>
    </xf>
    <xf numFmtId="0" fontId="20" fillId="0" borderId="68" xfId="0" applyFont="1" applyFill="1" applyBorder="1" applyAlignment="1">
      <alignment horizontal="distributed" vertical="center" wrapText="1" shrinkToFit="1"/>
    </xf>
    <xf numFmtId="0" fontId="20" fillId="0" borderId="68" xfId="0" applyFont="1" applyFill="1" applyBorder="1" applyAlignment="1">
      <alignment horizontal="distributed" vertical="center" shrinkToFit="1"/>
    </xf>
    <xf numFmtId="0" fontId="20" fillId="0" borderId="67" xfId="0" applyFont="1" applyFill="1" applyBorder="1" applyAlignment="1">
      <alignment horizontal="distributed" vertical="center" shrinkToFit="1"/>
    </xf>
    <xf numFmtId="0" fontId="20" fillId="0" borderId="0" xfId="0" applyFont="1" applyFill="1" applyBorder="1" applyAlignment="1">
      <alignment horizontal="distributed" vertical="center" wrapText="1" shrinkToFit="1"/>
    </xf>
    <xf numFmtId="0" fontId="20" fillId="0" borderId="0" xfId="0" applyFont="1" applyFill="1" applyBorder="1" applyAlignment="1">
      <alignment horizontal="distributed" vertical="center" shrinkToFit="1"/>
    </xf>
    <xf numFmtId="0" fontId="20" fillId="0" borderId="65" xfId="0" applyFont="1" applyFill="1" applyBorder="1" applyAlignment="1">
      <alignment horizontal="distributed" vertical="center" shrinkToFit="1"/>
    </xf>
    <xf numFmtId="0" fontId="20" fillId="0" borderId="63" xfId="0" applyFont="1" applyFill="1" applyBorder="1" applyAlignment="1">
      <alignment horizontal="distributed" vertical="center" shrinkToFit="1"/>
    </xf>
    <xf numFmtId="0" fontId="20" fillId="0" borderId="62" xfId="0" applyFont="1" applyFill="1" applyBorder="1" applyAlignment="1">
      <alignment horizontal="distributed" vertical="center" shrinkToFit="1"/>
    </xf>
    <xf numFmtId="0" fontId="20" fillId="0" borderId="68"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63" xfId="0" applyFont="1" applyBorder="1" applyAlignment="1">
      <alignment horizontal="center" vertical="center" shrinkToFit="1"/>
    </xf>
    <xf numFmtId="0" fontId="20" fillId="19" borderId="0" xfId="0" applyFont="1" applyFill="1" applyAlignment="1">
      <alignment horizontal="left" vertical="center" shrinkToFit="1"/>
    </xf>
    <xf numFmtId="0" fontId="72" fillId="19" borderId="0" xfId="0" applyFont="1" applyFill="1" applyAlignment="1">
      <alignment horizontal="left" vertical="center" shrinkToFit="1"/>
    </xf>
    <xf numFmtId="0" fontId="20" fillId="19" borderId="0" xfId="0" applyFont="1" applyFill="1" applyAlignment="1">
      <alignment horizontal="center" vertical="center" shrinkToFit="1"/>
    </xf>
    <xf numFmtId="0" fontId="20" fillId="0" borderId="0" xfId="0" applyFont="1" applyAlignment="1">
      <alignment horizontal="distributed" vertical="center" wrapText="1" indent="1" shrinkToFit="1"/>
    </xf>
    <xf numFmtId="0" fontId="20" fillId="0" borderId="0" xfId="0" applyFont="1" applyAlignment="1">
      <alignment horizontal="left" vertical="center" wrapText="1" shrinkToFit="1"/>
    </xf>
    <xf numFmtId="0" fontId="20" fillId="0" borderId="69" xfId="0" applyFont="1" applyFill="1" applyBorder="1" applyAlignment="1">
      <alignment horizontal="distributed" vertical="center" wrapText="1" shrinkToFit="1"/>
    </xf>
    <xf numFmtId="0" fontId="20" fillId="0" borderId="66" xfId="0" applyFont="1" applyFill="1" applyBorder="1" applyAlignment="1">
      <alignment horizontal="distributed" vertical="center" wrapText="1" shrinkToFit="1"/>
    </xf>
    <xf numFmtId="0" fontId="20" fillId="0" borderId="66" xfId="0" applyFont="1" applyFill="1" applyBorder="1" applyAlignment="1">
      <alignment horizontal="distributed" vertical="center" shrinkToFit="1"/>
    </xf>
    <xf numFmtId="0" fontId="20" fillId="0" borderId="64" xfId="0" applyFont="1" applyFill="1" applyBorder="1" applyAlignment="1">
      <alignment horizontal="distributed" vertical="center" shrinkToFit="1"/>
    </xf>
    <xf numFmtId="0" fontId="20" fillId="19" borderId="0" xfId="0" applyFont="1" applyFill="1" applyAlignment="1">
      <alignment horizontal="right" vertical="center" shrinkToFit="1"/>
    </xf>
    <xf numFmtId="0" fontId="24" fillId="0" borderId="62" xfId="0" applyFont="1" applyBorder="1" applyAlignment="1">
      <alignment horizontal="left" vertical="center" shrinkToFit="1"/>
    </xf>
    <xf numFmtId="0" fontId="24" fillId="0" borderId="70" xfId="0" applyFont="1" applyBorder="1" applyAlignment="1">
      <alignment horizontal="left" vertical="center" shrinkToFit="1"/>
    </xf>
    <xf numFmtId="0" fontId="24" fillId="0" borderId="64" xfId="0" applyFont="1" applyBorder="1" applyAlignment="1">
      <alignment horizontal="left" vertical="center" shrinkToFit="1"/>
    </xf>
    <xf numFmtId="0" fontId="24" fillId="0" borderId="60" xfId="0" applyFont="1" applyBorder="1" applyAlignment="1">
      <alignment horizontal="left" vertical="center" shrinkToFit="1"/>
    </xf>
    <xf numFmtId="0" fontId="24" fillId="0" borderId="59" xfId="0" applyFont="1" applyBorder="1" applyAlignment="1">
      <alignment horizontal="left" vertical="center" shrinkToFit="1"/>
    </xf>
    <xf numFmtId="0" fontId="24" fillId="0" borderId="61" xfId="0" applyFont="1" applyBorder="1" applyAlignment="1">
      <alignment horizontal="left" vertical="center" shrinkToFit="1"/>
    </xf>
    <xf numFmtId="0" fontId="20" fillId="0" borderId="0" xfId="0" applyFont="1" applyFill="1" applyAlignment="1">
      <alignment horizontal="left" vertical="center" shrinkToFit="1"/>
    </xf>
    <xf numFmtId="0" fontId="20" fillId="0" borderId="0" xfId="0" applyFont="1" applyFill="1" applyAlignment="1">
      <alignment horizontal="center" vertical="center" shrinkToFit="1"/>
    </xf>
    <xf numFmtId="178" fontId="72" fillId="19" borderId="0" xfId="0" applyNumberFormat="1" applyFont="1" applyFill="1" applyAlignment="1">
      <alignment horizontal="left" vertical="center" shrinkToFit="1"/>
    </xf>
    <xf numFmtId="0" fontId="31" fillId="0" borderId="68" xfId="0" applyNumberFormat="1" applyFont="1" applyBorder="1" applyAlignment="1">
      <alignment horizontal="center" vertical="center" shrinkToFit="1"/>
    </xf>
    <xf numFmtId="0" fontId="31" fillId="0" borderId="67" xfId="0" applyNumberFormat="1" applyFont="1" applyBorder="1" applyAlignment="1">
      <alignment horizontal="center" vertical="center" shrinkToFit="1"/>
    </xf>
    <xf numFmtId="0" fontId="31" fillId="0" borderId="0" xfId="0" applyNumberFormat="1" applyFont="1" applyBorder="1" applyAlignment="1">
      <alignment horizontal="center" vertical="center" shrinkToFit="1"/>
    </xf>
    <xf numFmtId="0" fontId="31" fillId="0" borderId="65" xfId="0" applyNumberFormat="1" applyFont="1" applyBorder="1" applyAlignment="1">
      <alignment horizontal="center" vertical="center" shrinkToFit="1"/>
    </xf>
    <xf numFmtId="0" fontId="31" fillId="0" borderId="63" xfId="0" applyNumberFormat="1" applyFont="1" applyBorder="1" applyAlignment="1">
      <alignment horizontal="center" vertical="center" shrinkToFit="1"/>
    </xf>
    <xf numFmtId="0" fontId="31" fillId="0" borderId="62" xfId="0" applyNumberFormat="1" applyFont="1" applyBorder="1" applyAlignment="1">
      <alignment horizontal="center" vertical="center" shrinkToFit="1"/>
    </xf>
    <xf numFmtId="49" fontId="31" fillId="0" borderId="68" xfId="0" applyNumberFormat="1" applyFont="1" applyBorder="1" applyAlignment="1">
      <alignment horizontal="left" vertical="center" shrinkToFit="1"/>
    </xf>
    <xf numFmtId="0" fontId="31" fillId="0" borderId="68" xfId="0" applyNumberFormat="1" applyFont="1" applyBorder="1" applyAlignment="1">
      <alignment horizontal="left" vertical="center" shrinkToFit="1"/>
    </xf>
    <xf numFmtId="0" fontId="31" fillId="0" borderId="0" xfId="0" applyNumberFormat="1" applyFont="1" applyBorder="1" applyAlignment="1">
      <alignment horizontal="left" vertical="center" shrinkToFit="1"/>
    </xf>
    <xf numFmtId="0" fontId="31" fillId="0" borderId="63" xfId="0" applyNumberFormat="1" applyFont="1" applyBorder="1" applyAlignment="1">
      <alignment horizontal="left" vertical="center" shrinkToFit="1"/>
    </xf>
    <xf numFmtId="0" fontId="20" fillId="0" borderId="69" xfId="0" applyFont="1" applyFill="1" applyBorder="1" applyAlignment="1">
      <alignment horizontal="center" vertical="center" wrapText="1" shrinkToFit="1"/>
    </xf>
    <xf numFmtId="0" fontId="20" fillId="0" borderId="68" xfId="0" applyFont="1" applyFill="1" applyBorder="1" applyAlignment="1">
      <alignment horizontal="center" vertical="center" wrapText="1" shrinkToFit="1"/>
    </xf>
    <xf numFmtId="0" fontId="20" fillId="0" borderId="66" xfId="0" applyFont="1" applyFill="1" applyBorder="1" applyAlignment="1">
      <alignment horizontal="center" vertical="center" wrapText="1" shrinkToFit="1"/>
    </xf>
    <xf numFmtId="0" fontId="20" fillId="0" borderId="0" xfId="0" applyFont="1" applyFill="1" applyBorder="1" applyAlignment="1">
      <alignment horizontal="center" vertical="center" wrapText="1" shrinkToFit="1"/>
    </xf>
    <xf numFmtId="0" fontId="20" fillId="0" borderId="64" xfId="0" applyFont="1" applyFill="1" applyBorder="1" applyAlignment="1">
      <alignment horizontal="center" vertical="center" wrapText="1" shrinkToFit="1"/>
    </xf>
    <xf numFmtId="0" fontId="20" fillId="0" borderId="63" xfId="0" applyFont="1" applyFill="1" applyBorder="1" applyAlignment="1">
      <alignment horizontal="center" vertical="center" wrapText="1" shrinkToFit="1"/>
    </xf>
    <xf numFmtId="0" fontId="20" fillId="20" borderId="69" xfId="0" applyFont="1" applyFill="1" applyBorder="1" applyAlignment="1">
      <alignment horizontal="center" vertical="center" shrinkToFit="1"/>
    </xf>
    <xf numFmtId="0" fontId="20" fillId="20" borderId="68" xfId="0" applyFont="1" applyFill="1" applyBorder="1" applyAlignment="1">
      <alignment horizontal="center" vertical="center" shrinkToFit="1"/>
    </xf>
    <xf numFmtId="0" fontId="20" fillId="20" borderId="67" xfId="0" applyFont="1" applyFill="1" applyBorder="1" applyAlignment="1">
      <alignment horizontal="center" vertical="center" shrinkToFit="1"/>
    </xf>
    <xf numFmtId="0" fontId="20" fillId="20" borderId="66" xfId="0" applyFont="1" applyFill="1" applyBorder="1" applyAlignment="1">
      <alignment horizontal="center" vertical="center" shrinkToFit="1"/>
    </xf>
    <xf numFmtId="0" fontId="20" fillId="20" borderId="0" xfId="0" applyFont="1" applyFill="1" applyBorder="1" applyAlignment="1">
      <alignment horizontal="center" vertical="center" shrinkToFit="1"/>
    </xf>
    <xf numFmtId="0" fontId="20" fillId="20" borderId="65" xfId="0" applyFont="1" applyFill="1" applyBorder="1" applyAlignment="1">
      <alignment horizontal="center" vertical="center" shrinkToFit="1"/>
    </xf>
    <xf numFmtId="0" fontId="20" fillId="20" borderId="64" xfId="0" applyFont="1" applyFill="1" applyBorder="1" applyAlignment="1">
      <alignment horizontal="center" vertical="center" shrinkToFit="1"/>
    </xf>
    <xf numFmtId="0" fontId="20" fillId="20" borderId="63" xfId="0" applyFont="1" applyFill="1" applyBorder="1" applyAlignment="1">
      <alignment horizontal="center" vertical="center" shrinkToFit="1"/>
    </xf>
    <xf numFmtId="0" fontId="20" fillId="20" borderId="62" xfId="0" applyFont="1" applyFill="1" applyBorder="1" applyAlignment="1">
      <alignment horizontal="center" vertical="center" shrinkToFit="1"/>
    </xf>
    <xf numFmtId="49" fontId="37" fillId="0" borderId="3" xfId="1" applyNumberFormat="1" applyFont="1" applyBorder="1" applyAlignment="1">
      <alignment horizontal="left"/>
    </xf>
    <xf numFmtId="0" fontId="37" fillId="0" borderId="3" xfId="1" applyNumberFormat="1" applyFont="1" applyBorder="1" applyAlignment="1">
      <alignment horizontal="left"/>
    </xf>
    <xf numFmtId="0" fontId="75" fillId="0" borderId="0" xfId="1" applyFont="1" applyAlignment="1">
      <alignment horizontal="center" vertical="center"/>
    </xf>
    <xf numFmtId="0" fontId="20" fillId="0" borderId="3" xfId="1" applyFont="1" applyBorder="1" applyAlignment="1">
      <alignment horizontal="justify" wrapText="1"/>
    </xf>
    <xf numFmtId="0" fontId="20" fillId="0" borderId="3" xfId="1" applyFont="1" applyBorder="1" applyAlignment="1">
      <alignment wrapText="1"/>
    </xf>
    <xf numFmtId="0" fontId="20" fillId="0" borderId="7" xfId="1" applyFont="1" applyBorder="1" applyAlignment="1">
      <alignment horizontal="distributed" vertical="center" justifyLastLine="1"/>
    </xf>
    <xf numFmtId="0" fontId="20" fillId="0" borderId="9" xfId="1" applyFont="1" applyBorder="1" applyAlignment="1">
      <alignment horizontal="distributed" vertical="center" justifyLastLine="1"/>
    </xf>
    <xf numFmtId="0" fontId="20" fillId="0" borderId="12" xfId="1" applyFont="1" applyBorder="1" applyAlignment="1">
      <alignment horizontal="distributed" vertical="center" justifyLastLine="1"/>
    </xf>
    <xf numFmtId="0" fontId="20" fillId="0" borderId="2" xfId="1" applyFont="1" applyBorder="1" applyAlignment="1">
      <alignment horizontal="distributed" vertical="center" justifyLastLine="1"/>
    </xf>
    <xf numFmtId="0" fontId="20" fillId="0" borderId="1" xfId="1" applyFont="1" applyBorder="1" applyAlignment="1">
      <alignment horizontal="distributed" vertical="center" justifyLastLine="1"/>
    </xf>
    <xf numFmtId="0" fontId="20" fillId="0" borderId="1" xfId="1" applyFont="1" applyBorder="1" applyAlignment="1">
      <alignment horizontal="center" vertical="center"/>
    </xf>
    <xf numFmtId="0" fontId="31" fillId="0" borderId="3" xfId="1" applyFont="1" applyBorder="1" applyAlignment="1">
      <alignment horizontal="center" shrinkToFit="1"/>
    </xf>
    <xf numFmtId="0" fontId="31" fillId="0" borderId="3" xfId="1" applyFont="1" applyBorder="1" applyAlignment="1">
      <alignment horizontal="left" shrinkToFit="1"/>
    </xf>
    <xf numFmtId="0" fontId="31" fillId="0" borderId="3" xfId="1" applyFont="1" applyBorder="1" applyAlignment="1">
      <alignment horizontal="left"/>
    </xf>
    <xf numFmtId="0" fontId="37" fillId="0" borderId="3" xfId="1" applyFont="1" applyBorder="1" applyAlignment="1">
      <alignment horizontal="left" shrinkToFit="1"/>
    </xf>
    <xf numFmtId="0" fontId="31" fillId="0" borderId="3" xfId="1" applyFont="1" applyBorder="1" applyAlignment="1" applyProtection="1">
      <alignment horizontal="center" shrinkToFit="1"/>
      <protection locked="0"/>
    </xf>
    <xf numFmtId="0" fontId="34" fillId="0" borderId="3" xfId="1" applyFont="1" applyBorder="1" applyAlignment="1" applyProtection="1">
      <alignment horizontal="center" shrinkToFit="1"/>
      <protection locked="0"/>
    </xf>
    <xf numFmtId="0" fontId="20" fillId="0" borderId="0" xfId="1" applyFont="1" applyAlignment="1" applyProtection="1">
      <protection locked="0"/>
    </xf>
    <xf numFmtId="0" fontId="31" fillId="0" borderId="3" xfId="1" applyFont="1" applyBorder="1" applyAlignment="1" applyProtection="1">
      <alignment horizontal="center"/>
      <protection locked="0"/>
    </xf>
    <xf numFmtId="0" fontId="37" fillId="20" borderId="68" xfId="0" applyNumberFormat="1" applyFont="1" applyFill="1" applyBorder="1" applyAlignment="1">
      <alignment vertical="center" shrinkToFit="1"/>
    </xf>
    <xf numFmtId="0" fontId="37" fillId="20" borderId="67" xfId="0" applyNumberFormat="1" applyFont="1" applyFill="1" applyBorder="1" applyAlignment="1">
      <alignment vertical="center" shrinkToFit="1"/>
    </xf>
    <xf numFmtId="0" fontId="37" fillId="20" borderId="0" xfId="0" applyNumberFormat="1" applyFont="1" applyFill="1" applyBorder="1" applyAlignment="1">
      <alignment vertical="center" shrinkToFit="1"/>
    </xf>
    <xf numFmtId="0" fontId="37" fillId="20" borderId="65" xfId="0" applyNumberFormat="1" applyFont="1" applyFill="1" applyBorder="1" applyAlignment="1">
      <alignment vertical="center" shrinkToFit="1"/>
    </xf>
    <xf numFmtId="0" fontId="37" fillId="20" borderId="63" xfId="0" applyNumberFormat="1" applyFont="1" applyFill="1" applyBorder="1" applyAlignment="1">
      <alignment vertical="center" shrinkToFit="1"/>
    </xf>
    <xf numFmtId="0" fontId="37" fillId="20" borderId="62" xfId="0" applyNumberFormat="1" applyFont="1" applyFill="1" applyBorder="1" applyAlignment="1">
      <alignment vertical="center" shrinkToFit="1"/>
    </xf>
    <xf numFmtId="0" fontId="20" fillId="0" borderId="59" xfId="0" applyFont="1" applyFill="1" applyBorder="1" applyAlignment="1">
      <alignment horizontal="distributed" vertical="center" shrinkToFit="1"/>
    </xf>
    <xf numFmtId="0" fontId="18" fillId="20" borderId="69" xfId="0" applyFont="1" applyFill="1" applyBorder="1" applyAlignment="1" applyProtection="1">
      <alignment horizontal="left" vertical="center" shrinkToFit="1"/>
      <protection locked="0"/>
    </xf>
    <xf numFmtId="0" fontId="18" fillId="20" borderId="68" xfId="0" applyFont="1" applyFill="1" applyBorder="1" applyAlignment="1" applyProtection="1">
      <alignment horizontal="left" vertical="center" shrinkToFit="1"/>
      <protection locked="0"/>
    </xf>
    <xf numFmtId="0" fontId="18" fillId="20" borderId="67" xfId="0" applyFont="1" applyFill="1" applyBorder="1" applyAlignment="1" applyProtection="1">
      <alignment horizontal="left" vertical="center" shrinkToFit="1"/>
      <protection locked="0"/>
    </xf>
    <xf numFmtId="0" fontId="18" fillId="20" borderId="66" xfId="0" applyFont="1" applyFill="1" applyBorder="1" applyAlignment="1" applyProtection="1">
      <alignment horizontal="left" vertical="center" shrinkToFit="1"/>
      <protection locked="0"/>
    </xf>
    <xf numFmtId="0" fontId="18" fillId="20" borderId="0" xfId="0" applyFont="1" applyFill="1" applyBorder="1" applyAlignment="1" applyProtection="1">
      <alignment horizontal="left" vertical="center" shrinkToFit="1"/>
      <protection locked="0"/>
    </xf>
    <xf numFmtId="0" fontId="18" fillId="20" borderId="65" xfId="0" applyFont="1" applyFill="1" applyBorder="1" applyAlignment="1" applyProtection="1">
      <alignment horizontal="left" vertical="center" shrinkToFit="1"/>
      <protection locked="0"/>
    </xf>
    <xf numFmtId="0" fontId="18" fillId="20" borderId="64" xfId="0" applyFont="1" applyFill="1" applyBorder="1" applyAlignment="1" applyProtection="1">
      <alignment horizontal="left" vertical="center" shrinkToFit="1"/>
      <protection locked="0"/>
    </xf>
    <xf numFmtId="0" fontId="18" fillId="20" borderId="63" xfId="0" applyFont="1" applyFill="1" applyBorder="1" applyAlignment="1" applyProtection="1">
      <alignment horizontal="left" vertical="center" shrinkToFit="1"/>
      <protection locked="0"/>
    </xf>
    <xf numFmtId="0" fontId="18" fillId="20" borderId="62" xfId="0" applyFont="1" applyFill="1" applyBorder="1" applyAlignment="1" applyProtection="1">
      <alignment horizontal="left" vertical="center" shrinkToFit="1"/>
      <protection locked="0"/>
    </xf>
    <xf numFmtId="0" fontId="20" fillId="0" borderId="59" xfId="0" applyFont="1" applyFill="1" applyBorder="1" applyAlignment="1">
      <alignment horizontal="center" vertical="center" shrinkToFit="1"/>
    </xf>
    <xf numFmtId="0" fontId="34" fillId="20" borderId="59" xfId="0" applyFont="1" applyFill="1" applyBorder="1" applyAlignment="1">
      <alignment vertical="center" shrinkToFit="1"/>
    </xf>
    <xf numFmtId="0" fontId="18" fillId="20" borderId="59" xfId="0" applyFont="1" applyFill="1" applyBorder="1" applyAlignment="1">
      <alignment vertical="center" shrinkToFit="1"/>
    </xf>
    <xf numFmtId="0" fontId="20" fillId="0" borderId="59" xfId="0" applyFont="1" applyBorder="1" applyAlignment="1">
      <alignment horizontal="center" vertical="center" shrinkToFit="1"/>
    </xf>
    <xf numFmtId="0" fontId="20" fillId="0" borderId="66" xfId="0" applyFont="1" applyBorder="1" applyAlignment="1">
      <alignment horizontal="center" vertical="center" shrinkToFit="1"/>
    </xf>
    <xf numFmtId="0" fontId="20" fillId="0" borderId="69" xfId="0" applyFont="1" applyBorder="1" applyAlignment="1">
      <alignment horizontal="center" vertical="center" shrinkToFit="1"/>
    </xf>
    <xf numFmtId="0" fontId="20" fillId="0" borderId="64" xfId="0" applyFont="1" applyFill="1" applyBorder="1" applyAlignment="1">
      <alignment horizontal="center" vertical="center" shrinkToFit="1"/>
    </xf>
    <xf numFmtId="0" fontId="20" fillId="0" borderId="63" xfId="0" applyFont="1" applyFill="1" applyBorder="1" applyAlignment="1">
      <alignment horizontal="center" vertical="center" shrinkToFit="1"/>
    </xf>
    <xf numFmtId="0" fontId="37" fillId="0" borderId="68" xfId="0" applyNumberFormat="1" applyFont="1" applyBorder="1" applyAlignment="1">
      <alignment horizontal="center" vertical="center" shrinkToFit="1"/>
    </xf>
    <xf numFmtId="0" fontId="37" fillId="0" borderId="0" xfId="0" applyNumberFormat="1" applyFont="1" applyBorder="1" applyAlignment="1">
      <alignment horizontal="center" vertical="center" shrinkToFit="1"/>
    </xf>
    <xf numFmtId="0" fontId="37" fillId="0" borderId="63" xfId="0" applyNumberFormat="1" applyFont="1" applyBorder="1" applyAlignment="1">
      <alignment horizontal="center" vertical="center" shrinkToFit="1"/>
    </xf>
    <xf numFmtId="0" fontId="20" fillId="0" borderId="0" xfId="0" applyFont="1" applyFill="1" applyBorder="1" applyAlignment="1">
      <alignment horizontal="left" vertical="center" shrinkToFit="1"/>
    </xf>
    <xf numFmtId="0" fontId="20" fillId="0" borderId="59" xfId="0" applyFont="1" applyFill="1" applyBorder="1" applyAlignment="1">
      <alignment horizontal="center" vertical="center" wrapText="1" shrinkToFit="1"/>
    </xf>
    <xf numFmtId="0" fontId="34" fillId="19" borderId="0" xfId="0" applyFont="1" applyFill="1" applyAlignment="1">
      <alignment horizontal="left" vertical="center" shrinkToFit="1"/>
    </xf>
    <xf numFmtId="0" fontId="18" fillId="19" borderId="0" xfId="0" applyFont="1" applyFill="1" applyAlignment="1">
      <alignment horizontal="center" vertical="center" shrinkToFit="1"/>
    </xf>
    <xf numFmtId="178" fontId="34" fillId="19" borderId="0" xfId="0" applyNumberFormat="1" applyFont="1" applyFill="1" applyAlignment="1">
      <alignment horizontal="left" vertical="center" shrinkToFit="1"/>
    </xf>
    <xf numFmtId="0" fontId="18" fillId="19" borderId="0" xfId="0" applyFont="1" applyFill="1" applyAlignment="1">
      <alignment horizontal="right" vertical="center" shrinkToFit="1"/>
    </xf>
    <xf numFmtId="0" fontId="55" fillId="0" borderId="0" xfId="0" applyFont="1" applyFill="1" applyAlignment="1">
      <alignment horizontal="distributed" vertical="center" shrinkToFit="1"/>
    </xf>
    <xf numFmtId="0" fontId="55" fillId="0" borderId="0" xfId="0" applyFont="1" applyFill="1" applyBorder="1" applyAlignment="1">
      <alignment horizontal="distributed" vertical="center" shrinkToFit="1"/>
    </xf>
    <xf numFmtId="0" fontId="55" fillId="0" borderId="0" xfId="0" applyFont="1" applyAlignment="1">
      <alignment horizontal="left" vertical="center" indent="2"/>
    </xf>
    <xf numFmtId="0" fontId="55" fillId="0" borderId="0" xfId="0" applyFont="1" applyAlignment="1">
      <alignment vertical="center"/>
    </xf>
    <xf numFmtId="0" fontId="55" fillId="0" borderId="0" xfId="0" applyFont="1" applyAlignment="1">
      <alignment horizontal="center" vertical="center"/>
    </xf>
    <xf numFmtId="0" fontId="75" fillId="0" borderId="0" xfId="0" applyFont="1" applyAlignment="1">
      <alignment horizontal="distributed" vertical="center" indent="22"/>
    </xf>
    <xf numFmtId="0" fontId="55" fillId="0" borderId="0" xfId="0" applyFont="1" applyAlignment="1">
      <alignment horizontal="left" vertical="center"/>
    </xf>
    <xf numFmtId="0" fontId="55" fillId="0" borderId="0" xfId="0" applyFont="1" applyAlignment="1">
      <alignment horizontal="distributed" vertical="center" indent="1"/>
    </xf>
    <xf numFmtId="0" fontId="41" fillId="20" borderId="0" xfId="0" applyFont="1" applyFill="1" applyAlignment="1">
      <alignment horizontal="center" vertical="center"/>
    </xf>
    <xf numFmtId="0" fontId="55" fillId="19" borderId="0" xfId="0" applyFont="1" applyFill="1" applyAlignment="1">
      <alignment horizontal="right" vertical="center"/>
    </xf>
    <xf numFmtId="0" fontId="55" fillId="0" borderId="0" xfId="0" applyFont="1" applyAlignment="1">
      <alignment horizontal="distributed" vertical="center"/>
    </xf>
    <xf numFmtId="0" fontId="41" fillId="20" borderId="0" xfId="0" applyFont="1" applyFill="1" applyAlignment="1">
      <alignment horizontal="right" vertical="center"/>
    </xf>
    <xf numFmtId="0" fontId="36" fillId="0" borderId="0" xfId="0" applyFont="1" applyFill="1" applyAlignment="1">
      <alignment horizontal="center" vertical="top" shrinkToFit="1"/>
    </xf>
    <xf numFmtId="0" fontId="36" fillId="19" borderId="0" xfId="0" applyFont="1" applyFill="1" applyAlignment="1">
      <alignment horizontal="center" vertical="top" shrinkToFit="1"/>
    </xf>
    <xf numFmtId="0" fontId="41" fillId="19" borderId="0" xfId="0" applyFont="1" applyFill="1" applyAlignment="1">
      <alignment horizontal="center" vertical="center"/>
    </xf>
    <xf numFmtId="0" fontId="20" fillId="0" borderId="0" xfId="0" applyNumberFormat="1" applyFont="1" applyAlignment="1">
      <alignment horizontal="center" vertical="center"/>
    </xf>
    <xf numFmtId="0" fontId="76" fillId="0" borderId="196" xfId="0" applyNumberFormat="1" applyFont="1" applyBorder="1" applyAlignment="1">
      <alignment horizontal="center" vertical="center"/>
    </xf>
    <xf numFmtId="0" fontId="76" fillId="0" borderId="68" xfId="0" applyNumberFormat="1" applyFont="1" applyBorder="1" applyAlignment="1">
      <alignment horizontal="center" vertical="center"/>
    </xf>
    <xf numFmtId="0" fontId="76" fillId="0" borderId="189" xfId="0" applyNumberFormat="1" applyFont="1" applyBorder="1" applyAlignment="1">
      <alignment horizontal="center" vertical="center"/>
    </xf>
    <xf numFmtId="0" fontId="76" fillId="0" borderId="10" xfId="0" applyNumberFormat="1" applyFont="1" applyBorder="1" applyAlignment="1">
      <alignment horizontal="center" vertical="center"/>
    </xf>
    <xf numFmtId="0" fontId="76" fillId="0" borderId="0" xfId="0" applyNumberFormat="1" applyFont="1" applyBorder="1" applyAlignment="1">
      <alignment horizontal="center" vertical="center"/>
    </xf>
    <xf numFmtId="0" fontId="76" fillId="0" borderId="11" xfId="0" applyNumberFormat="1" applyFont="1" applyBorder="1" applyAlignment="1">
      <alignment horizontal="center" vertical="center"/>
    </xf>
    <xf numFmtId="0" fontId="76" fillId="0" borderId="197" xfId="0" applyNumberFormat="1" applyFont="1" applyBorder="1" applyAlignment="1">
      <alignment horizontal="center" vertical="center"/>
    </xf>
    <xf numFmtId="0" fontId="76" fillId="0" borderId="63" xfId="0" applyNumberFormat="1" applyFont="1" applyBorder="1" applyAlignment="1">
      <alignment horizontal="center" vertical="center"/>
    </xf>
    <xf numFmtId="0" fontId="76" fillId="0" borderId="190" xfId="0" applyNumberFormat="1" applyFont="1" applyBorder="1" applyAlignment="1">
      <alignment horizontal="center" vertical="center"/>
    </xf>
    <xf numFmtId="0" fontId="23" fillId="20" borderId="0" xfId="0" applyNumberFormat="1" applyFont="1" applyFill="1" applyBorder="1" applyAlignment="1">
      <alignment horizontal="center" vertical="center"/>
    </xf>
    <xf numFmtId="0" fontId="23" fillId="0" borderId="59" xfId="0" applyNumberFormat="1" applyFont="1" applyBorder="1" applyAlignment="1">
      <alignment horizontal="left" vertical="center"/>
    </xf>
    <xf numFmtId="0" fontId="23" fillId="0" borderId="61" xfId="0" applyNumberFormat="1" applyFont="1" applyBorder="1" applyAlignment="1">
      <alignment horizontal="center" vertical="center"/>
    </xf>
    <xf numFmtId="0" fontId="23" fillId="0" borderId="76" xfId="0" applyNumberFormat="1" applyFont="1" applyBorder="1" applyAlignment="1">
      <alignment horizontal="center" vertical="center"/>
    </xf>
    <xf numFmtId="0" fontId="23" fillId="20" borderId="76" xfId="0" applyNumberFormat="1" applyFont="1" applyFill="1" applyBorder="1" applyAlignment="1">
      <alignment horizontal="center" vertical="center"/>
    </xf>
    <xf numFmtId="0" fontId="23" fillId="0" borderId="60" xfId="0" applyNumberFormat="1" applyFont="1" applyBorder="1" applyAlignment="1">
      <alignment horizontal="center" vertical="center"/>
    </xf>
    <xf numFmtId="0" fontId="23" fillId="20" borderId="68" xfId="0" applyNumberFormat="1" applyFont="1" applyFill="1" applyBorder="1" applyAlignment="1">
      <alignment horizontal="center" vertical="center"/>
    </xf>
    <xf numFmtId="0" fontId="23" fillId="20" borderId="63" xfId="0" applyNumberFormat="1" applyFont="1" applyFill="1" applyBorder="1" applyAlignment="1">
      <alignment horizontal="center" vertical="center"/>
    </xf>
    <xf numFmtId="0" fontId="20" fillId="0" borderId="10" xfId="0" applyNumberFormat="1" applyFont="1" applyBorder="1" applyAlignment="1">
      <alignment horizontal="center" vertical="center"/>
    </xf>
    <xf numFmtId="0" fontId="20" fillId="0" borderId="0" xfId="0" applyNumberFormat="1" applyFont="1" applyBorder="1" applyAlignment="1">
      <alignment horizontal="center" vertical="center"/>
    </xf>
    <xf numFmtId="0" fontId="23" fillId="0" borderId="69" xfId="0" applyNumberFormat="1" applyFont="1" applyBorder="1" applyAlignment="1">
      <alignment horizontal="center" vertical="center" wrapText="1"/>
    </xf>
    <xf numFmtId="0" fontId="23" fillId="0" borderId="68" xfId="0" applyNumberFormat="1" applyFont="1" applyBorder="1" applyAlignment="1">
      <alignment horizontal="center" vertical="center" wrapText="1"/>
    </xf>
    <xf numFmtId="0" fontId="23" fillId="0" borderId="67" xfId="0" applyNumberFormat="1" applyFont="1" applyBorder="1" applyAlignment="1">
      <alignment horizontal="center" vertical="center" wrapText="1"/>
    </xf>
    <xf numFmtId="0" fontId="23" fillId="0" borderId="66" xfId="0" applyNumberFormat="1" applyFont="1" applyBorder="1" applyAlignment="1">
      <alignment horizontal="center" vertical="center" wrapText="1"/>
    </xf>
    <xf numFmtId="0" fontId="23" fillId="0" borderId="0" xfId="0" applyNumberFormat="1" applyFont="1" applyBorder="1" applyAlignment="1">
      <alignment horizontal="center" vertical="center" wrapText="1"/>
    </xf>
    <xf numFmtId="0" fontId="23" fillId="0" borderId="65" xfId="0" applyNumberFormat="1" applyFont="1" applyBorder="1" applyAlignment="1">
      <alignment horizontal="center" vertical="center" wrapText="1"/>
    </xf>
    <xf numFmtId="0" fontId="23" fillId="0" borderId="64" xfId="0" applyNumberFormat="1" applyFont="1" applyBorder="1" applyAlignment="1">
      <alignment horizontal="center" vertical="center" wrapText="1"/>
    </xf>
    <xf numFmtId="0" fontId="23" fillId="0" borderId="63" xfId="0" applyNumberFormat="1" applyFont="1" applyBorder="1" applyAlignment="1">
      <alignment horizontal="center" vertical="center" wrapText="1"/>
    </xf>
    <xf numFmtId="0" fontId="23" fillId="0" borderId="62" xfId="0" applyNumberFormat="1" applyFont="1" applyBorder="1" applyAlignment="1">
      <alignment horizontal="center" vertical="center" wrapText="1"/>
    </xf>
    <xf numFmtId="0" fontId="20" fillId="0" borderId="0" xfId="0" applyNumberFormat="1" applyFont="1" applyBorder="1" applyAlignment="1">
      <alignment horizontal="center" vertical="center" wrapText="1"/>
    </xf>
    <xf numFmtId="0" fontId="20" fillId="0" borderId="11" xfId="0" applyNumberFormat="1" applyFont="1" applyBorder="1" applyAlignment="1">
      <alignment horizontal="center" vertical="center"/>
    </xf>
    <xf numFmtId="0" fontId="23" fillId="0" borderId="73" xfId="0" applyNumberFormat="1" applyFont="1" applyBorder="1" applyAlignment="1">
      <alignment horizontal="left" vertical="center"/>
    </xf>
    <xf numFmtId="0" fontId="22" fillId="0" borderId="59" xfId="0" applyNumberFormat="1" applyFont="1" applyBorder="1" applyAlignment="1">
      <alignment horizontal="left" vertical="center" wrapText="1"/>
    </xf>
    <xf numFmtId="0" fontId="22" fillId="0" borderId="59" xfId="0" applyNumberFormat="1" applyFont="1" applyBorder="1" applyAlignment="1">
      <alignment horizontal="left" vertical="center"/>
    </xf>
    <xf numFmtId="0" fontId="23" fillId="0" borderId="59" xfId="0" applyNumberFormat="1" applyFont="1" applyBorder="1" applyAlignment="1">
      <alignment horizontal="left" vertical="center" wrapText="1"/>
    </xf>
    <xf numFmtId="0" fontId="23" fillId="0" borderId="73" xfId="0" applyNumberFormat="1" applyFont="1" applyBorder="1" applyAlignment="1">
      <alignment horizontal="center" vertical="center"/>
    </xf>
    <xf numFmtId="0" fontId="23" fillId="0" borderId="59" xfId="0" applyNumberFormat="1" applyFont="1" applyBorder="1" applyAlignment="1">
      <alignment horizontal="center" vertical="center"/>
    </xf>
    <xf numFmtId="0" fontId="76" fillId="20" borderId="68" xfId="0" applyNumberFormat="1" applyFont="1" applyFill="1" applyBorder="1" applyAlignment="1">
      <alignment horizontal="right" vertical="center"/>
    </xf>
    <xf numFmtId="0" fontId="76" fillId="20" borderId="0" xfId="0" applyNumberFormat="1" applyFont="1" applyFill="1" applyBorder="1" applyAlignment="1">
      <alignment horizontal="right" vertical="center"/>
    </xf>
    <xf numFmtId="0" fontId="76" fillId="20" borderId="63" xfId="0" applyNumberFormat="1" applyFont="1" applyFill="1" applyBorder="1" applyAlignment="1">
      <alignment horizontal="right" vertical="center"/>
    </xf>
    <xf numFmtId="0" fontId="20" fillId="0" borderId="68" xfId="0" applyNumberFormat="1" applyFont="1" applyBorder="1" applyAlignment="1">
      <alignment horizontal="center" vertical="center"/>
    </xf>
    <xf numFmtId="0" fontId="20" fillId="0" borderId="63" xfId="0" applyNumberFormat="1" applyFont="1" applyBorder="1" applyAlignment="1">
      <alignment horizontal="center" vertical="center"/>
    </xf>
    <xf numFmtId="0" fontId="23" fillId="0" borderId="188" xfId="0" applyNumberFormat="1" applyFont="1" applyBorder="1" applyAlignment="1">
      <alignment horizontal="left" vertical="center"/>
    </xf>
    <xf numFmtId="0" fontId="23" fillId="0" borderId="76" xfId="0" applyNumberFormat="1" applyFont="1" applyBorder="1" applyAlignment="1">
      <alignment horizontal="left" vertical="center"/>
    </xf>
    <xf numFmtId="0" fontId="23" fillId="0" borderId="191" xfId="0" applyNumberFormat="1" applyFont="1" applyBorder="1" applyAlignment="1">
      <alignment horizontal="left" vertical="center"/>
    </xf>
    <xf numFmtId="0" fontId="23" fillId="0" borderId="193" xfId="0" applyNumberFormat="1" applyFont="1" applyBorder="1" applyAlignment="1">
      <alignment horizontal="left" vertical="center"/>
    </xf>
    <xf numFmtId="0" fontId="23" fillId="0" borderId="194" xfId="0" applyNumberFormat="1" applyFont="1" applyBorder="1" applyAlignment="1">
      <alignment horizontal="left" vertical="center"/>
    </xf>
    <xf numFmtId="0" fontId="23" fillId="0" borderId="195" xfId="0" applyNumberFormat="1" applyFont="1" applyBorder="1" applyAlignment="1">
      <alignment horizontal="left" vertical="center"/>
    </xf>
    <xf numFmtId="0" fontId="68" fillId="0" borderId="73" xfId="0" applyNumberFormat="1" applyFont="1" applyBorder="1" applyAlignment="1">
      <alignment horizontal="center" vertical="center"/>
    </xf>
    <xf numFmtId="0" fontId="68" fillId="0" borderId="59" xfId="0" applyNumberFormat="1" applyFont="1" applyBorder="1" applyAlignment="1">
      <alignment horizontal="center" vertical="center"/>
    </xf>
    <xf numFmtId="0" fontId="68" fillId="0" borderId="61" xfId="0" applyNumberFormat="1" applyFont="1" applyBorder="1" applyAlignment="1">
      <alignment horizontal="center" vertical="center"/>
    </xf>
    <xf numFmtId="0" fontId="76" fillId="0" borderId="76" xfId="0" applyNumberFormat="1" applyFont="1" applyBorder="1" applyAlignment="1">
      <alignment horizontal="center" vertical="center"/>
    </xf>
    <xf numFmtId="0" fontId="76" fillId="0" borderId="191" xfId="0" applyNumberFormat="1" applyFont="1" applyBorder="1" applyAlignment="1">
      <alignment horizontal="center" vertical="center"/>
    </xf>
    <xf numFmtId="0" fontId="68" fillId="0" borderId="73" xfId="0" applyNumberFormat="1" applyFont="1" applyBorder="1" applyAlignment="1">
      <alignment horizontal="right" vertical="center"/>
    </xf>
    <xf numFmtId="0" fontId="68" fillId="0" borderId="59" xfId="0" applyNumberFormat="1" applyFont="1" applyBorder="1" applyAlignment="1">
      <alignment horizontal="right" vertical="center"/>
    </xf>
    <xf numFmtId="0" fontId="68" fillId="0" borderId="61" xfId="0" applyNumberFormat="1" applyFont="1" applyBorder="1" applyAlignment="1">
      <alignment horizontal="right" vertical="center"/>
    </xf>
    <xf numFmtId="0" fontId="37" fillId="20" borderId="60" xfId="0" applyNumberFormat="1" applyFont="1" applyFill="1" applyBorder="1" applyAlignment="1">
      <alignment horizontal="center" vertical="center"/>
    </xf>
    <xf numFmtId="0" fontId="37" fillId="20" borderId="59" xfId="0" applyNumberFormat="1" applyFont="1" applyFill="1" applyBorder="1" applyAlignment="1">
      <alignment horizontal="center" vertical="center"/>
    </xf>
    <xf numFmtId="0" fontId="37" fillId="20" borderId="61" xfId="0" applyNumberFormat="1" applyFont="1" applyFill="1" applyBorder="1" applyAlignment="1">
      <alignment horizontal="center" vertical="center"/>
    </xf>
    <xf numFmtId="0" fontId="80" fillId="0" borderId="76" xfId="0" applyNumberFormat="1" applyFont="1" applyBorder="1" applyAlignment="1">
      <alignment horizontal="right"/>
    </xf>
    <xf numFmtId="0" fontId="80" fillId="0" borderId="191" xfId="0" applyNumberFormat="1" applyFont="1" applyBorder="1" applyAlignment="1">
      <alignment horizontal="right"/>
    </xf>
    <xf numFmtId="0" fontId="23" fillId="0" borderId="192" xfId="0" applyNumberFormat="1" applyFont="1" applyBorder="1" applyAlignment="1">
      <alignment horizontal="center" vertical="center"/>
    </xf>
    <xf numFmtId="0" fontId="23" fillId="0" borderId="72" xfId="0" applyNumberFormat="1" applyFont="1" applyBorder="1" applyAlignment="1">
      <alignment horizontal="center" vertical="center"/>
    </xf>
    <xf numFmtId="0" fontId="23" fillId="0" borderId="72" xfId="0" applyNumberFormat="1" applyFont="1" applyBorder="1" applyAlignment="1">
      <alignment horizontal="left" vertical="center"/>
    </xf>
    <xf numFmtId="0" fontId="20" fillId="6" borderId="94" xfId="0" applyFont="1" applyFill="1" applyBorder="1" applyAlignment="1">
      <alignment horizontal="center" vertical="center"/>
    </xf>
    <xf numFmtId="0" fontId="20" fillId="6" borderId="218" xfId="0" applyFont="1" applyFill="1" applyBorder="1" applyAlignment="1">
      <alignment horizontal="center" vertical="center"/>
    </xf>
    <xf numFmtId="0" fontId="20" fillId="6" borderId="92" xfId="0" applyFont="1" applyFill="1" applyBorder="1" applyAlignment="1">
      <alignment horizontal="center" vertical="center"/>
    </xf>
    <xf numFmtId="0" fontId="20" fillId="6" borderId="105" xfId="0" applyFont="1" applyFill="1" applyBorder="1" applyAlignment="1">
      <alignment horizontal="center" vertical="center"/>
    </xf>
    <xf numFmtId="0" fontId="20" fillId="6" borderId="93" xfId="0" applyFont="1" applyFill="1" applyBorder="1" applyAlignment="1">
      <alignment horizontal="center" vertical="center"/>
    </xf>
    <xf numFmtId="0" fontId="20" fillId="6" borderId="106" xfId="0" applyFont="1" applyFill="1" applyBorder="1" applyAlignment="1">
      <alignment horizontal="center" vertical="center"/>
    </xf>
    <xf numFmtId="0" fontId="20" fillId="4" borderId="198" xfId="0" applyFont="1" applyFill="1" applyBorder="1" applyAlignment="1">
      <alignment horizontal="center" vertical="center"/>
    </xf>
    <xf numFmtId="0" fontId="97" fillId="23" borderId="59" xfId="0" applyFont="1" applyFill="1" applyBorder="1" applyAlignment="1" applyProtection="1">
      <alignment horizontal="center" vertical="center"/>
    </xf>
    <xf numFmtId="0" fontId="20" fillId="4" borderId="7" xfId="0" applyFont="1" applyFill="1" applyBorder="1" applyAlignment="1">
      <alignment horizontal="center" vertical="center"/>
    </xf>
    <xf numFmtId="0" fontId="20" fillId="4" borderId="0" xfId="0" applyFont="1" applyFill="1" applyBorder="1" applyAlignment="1">
      <alignment horizontal="center" vertical="center"/>
    </xf>
    <xf numFmtId="0" fontId="20" fillId="4" borderId="9" xfId="0" applyFont="1" applyFill="1" applyBorder="1" applyAlignment="1">
      <alignment horizontal="center" vertical="center"/>
    </xf>
    <xf numFmtId="0" fontId="20" fillId="4" borderId="266" xfId="0" applyFont="1" applyFill="1" applyBorder="1" applyAlignment="1">
      <alignment horizontal="center" vertical="center"/>
    </xf>
    <xf numFmtId="0" fontId="20" fillId="4" borderId="11" xfId="0" applyFont="1" applyFill="1" applyBorder="1" applyAlignment="1">
      <alignment horizontal="center" vertical="center"/>
    </xf>
    <xf numFmtId="0" fontId="20" fillId="4" borderId="12" xfId="0" applyFont="1" applyFill="1" applyBorder="1" applyAlignment="1">
      <alignment horizontal="center" vertical="center"/>
    </xf>
    <xf numFmtId="0" fontId="20" fillId="4" borderId="3" xfId="0" applyFont="1" applyFill="1" applyBorder="1" applyAlignment="1">
      <alignment horizontal="center" vertical="center"/>
    </xf>
    <xf numFmtId="0" fontId="20" fillId="4" borderId="2" xfId="0" applyFont="1" applyFill="1" applyBorder="1" applyAlignment="1">
      <alignment horizontal="center" vertical="center"/>
    </xf>
    <xf numFmtId="0" fontId="23" fillId="0" borderId="59" xfId="0" applyFont="1" applyBorder="1" applyAlignment="1">
      <alignment horizontal="center" vertical="center" wrapText="1"/>
    </xf>
    <xf numFmtId="0" fontId="20" fillId="4" borderId="265" xfId="0" applyFont="1" applyFill="1" applyBorder="1" applyAlignment="1">
      <alignment horizontal="center" vertical="center"/>
    </xf>
    <xf numFmtId="0" fontId="20" fillId="0" borderId="268" xfId="0" applyNumberFormat="1" applyFont="1" applyBorder="1" applyAlignment="1">
      <alignment horizontal="left" vertical="center" indent="1"/>
    </xf>
    <xf numFmtId="0" fontId="20" fillId="0" borderId="265" xfId="0" applyNumberFormat="1" applyFont="1" applyBorder="1" applyAlignment="1">
      <alignment horizontal="left" vertical="center" indent="1"/>
    </xf>
    <xf numFmtId="0" fontId="20" fillId="0" borderId="231" xfId="0" applyNumberFormat="1" applyFont="1" applyBorder="1" applyAlignment="1">
      <alignment horizontal="left" vertical="center" indent="1"/>
    </xf>
    <xf numFmtId="0" fontId="20" fillId="0" borderId="266" xfId="0" applyNumberFormat="1" applyFont="1" applyBorder="1" applyAlignment="1">
      <alignment horizontal="left" vertical="center" indent="1"/>
    </xf>
    <xf numFmtId="0" fontId="20" fillId="0" borderId="0" xfId="0" applyNumberFormat="1" applyFont="1" applyBorder="1" applyAlignment="1">
      <alignment horizontal="left" vertical="center" indent="1"/>
    </xf>
    <xf numFmtId="0" fontId="20" fillId="0" borderId="11" xfId="0" applyNumberFormat="1" applyFont="1" applyBorder="1" applyAlignment="1">
      <alignment horizontal="left" vertical="center" indent="1"/>
    </xf>
    <xf numFmtId="0" fontId="20" fillId="0" borderId="197" xfId="0" applyNumberFormat="1" applyFont="1" applyBorder="1" applyAlignment="1">
      <alignment horizontal="left" vertical="center" indent="1"/>
    </xf>
    <xf numFmtId="0" fontId="20" fillId="0" borderId="63" xfId="0" applyNumberFormat="1" applyFont="1" applyBorder="1" applyAlignment="1">
      <alignment horizontal="left" vertical="center" indent="1"/>
    </xf>
    <xf numFmtId="0" fontId="20" fillId="0" borderId="190" xfId="0" applyNumberFormat="1" applyFont="1" applyBorder="1" applyAlignment="1">
      <alignment horizontal="left" vertical="center" indent="1"/>
    </xf>
    <xf numFmtId="0" fontId="20" fillId="0" borderId="268" xfId="0" applyNumberFormat="1" applyFont="1" applyBorder="1" applyAlignment="1">
      <alignment horizontal="center" vertical="center"/>
    </xf>
    <xf numFmtId="0" fontId="20" fillId="0" borderId="265" xfId="0" applyNumberFormat="1" applyFont="1" applyBorder="1" applyAlignment="1">
      <alignment horizontal="center" vertical="center"/>
    </xf>
    <xf numFmtId="0" fontId="20" fillId="0" borderId="266" xfId="0" applyNumberFormat="1" applyFont="1" applyBorder="1" applyAlignment="1">
      <alignment horizontal="center" vertical="center"/>
    </xf>
    <xf numFmtId="0" fontId="20" fillId="0" borderId="197" xfId="0" applyNumberFormat="1" applyFont="1" applyBorder="1" applyAlignment="1">
      <alignment horizontal="center" vertical="center"/>
    </xf>
    <xf numFmtId="0" fontId="20" fillId="0" borderId="196" xfId="0" applyNumberFormat="1" applyFont="1" applyBorder="1" applyAlignment="1">
      <alignment horizontal="center" vertical="center"/>
    </xf>
    <xf numFmtId="0" fontId="34" fillId="20" borderId="265" xfId="0" applyNumberFormat="1" applyFont="1" applyFill="1" applyBorder="1" applyAlignment="1">
      <alignment horizontal="center" vertical="center" shrinkToFit="1"/>
    </xf>
    <xf numFmtId="0" fontId="34" fillId="20" borderId="0" xfId="0" applyNumberFormat="1" applyFont="1" applyFill="1" applyBorder="1" applyAlignment="1">
      <alignment horizontal="center" vertical="center" shrinkToFit="1"/>
    </xf>
    <xf numFmtId="0" fontId="34" fillId="20" borderId="63" xfId="0" applyNumberFormat="1" applyFont="1" applyFill="1" applyBorder="1" applyAlignment="1">
      <alignment horizontal="center" vertical="center" shrinkToFit="1"/>
    </xf>
    <xf numFmtId="0" fontId="34" fillId="20" borderId="68" xfId="0" applyNumberFormat="1" applyFont="1" applyFill="1" applyBorder="1" applyAlignment="1">
      <alignment horizontal="center" vertical="center" shrinkToFit="1"/>
    </xf>
    <xf numFmtId="0" fontId="20" fillId="0" borderId="68" xfId="0" applyNumberFormat="1" applyFont="1" applyBorder="1" applyAlignment="1">
      <alignment horizontal="center" vertical="center" wrapText="1"/>
    </xf>
    <xf numFmtId="0" fontId="20" fillId="0" borderId="63" xfId="0" applyNumberFormat="1" applyFont="1" applyBorder="1" applyAlignment="1">
      <alignment horizontal="center" vertical="center" wrapText="1"/>
    </xf>
    <xf numFmtId="0" fontId="7" fillId="0" borderId="265" xfId="0" applyNumberFormat="1" applyFont="1" applyFill="1" applyBorder="1" applyAlignment="1">
      <alignment horizontal="center" vertical="center" shrinkToFit="1"/>
    </xf>
    <xf numFmtId="0" fontId="7" fillId="0" borderId="0" xfId="0" applyNumberFormat="1" applyFont="1" applyFill="1" applyBorder="1" applyAlignment="1">
      <alignment horizontal="center" vertical="center" shrinkToFit="1"/>
    </xf>
    <xf numFmtId="0" fontId="7" fillId="0" borderId="63" xfId="0" applyNumberFormat="1" applyFont="1" applyFill="1" applyBorder="1" applyAlignment="1">
      <alignment horizontal="center" vertical="center" shrinkToFit="1"/>
    </xf>
    <xf numFmtId="0" fontId="34" fillId="20" borderId="265" xfId="0" applyNumberFormat="1" applyFont="1" applyFill="1" applyBorder="1" applyAlignment="1">
      <alignment horizontal="center" vertical="center" wrapText="1"/>
    </xf>
    <xf numFmtId="0" fontId="34" fillId="20" borderId="0" xfId="0" applyNumberFormat="1" applyFont="1" applyFill="1" applyBorder="1" applyAlignment="1">
      <alignment horizontal="center" vertical="center" wrapText="1"/>
    </xf>
    <xf numFmtId="0" fontId="34" fillId="20" borderId="63" xfId="0" applyNumberFormat="1" applyFont="1" applyFill="1" applyBorder="1" applyAlignment="1">
      <alignment horizontal="center" vertical="center" wrapText="1"/>
    </xf>
    <xf numFmtId="0" fontId="20" fillId="20" borderId="0" xfId="0" applyNumberFormat="1" applyFont="1" applyFill="1" applyBorder="1" applyAlignment="1">
      <alignment horizontal="center" vertical="center"/>
    </xf>
    <xf numFmtId="0" fontId="20" fillId="0" borderId="199" xfId="0" applyFont="1" applyBorder="1" applyAlignment="1">
      <alignment horizontal="center" vertical="center"/>
    </xf>
    <xf numFmtId="0" fontId="20" fillId="0" borderId="200" xfId="0" applyFont="1" applyBorder="1" applyAlignment="1">
      <alignment horizontal="center" vertical="center"/>
    </xf>
    <xf numFmtId="0" fontId="20" fillId="0" borderId="201" xfId="0" applyFont="1" applyBorder="1" applyAlignment="1">
      <alignment horizontal="center" vertical="center"/>
    </xf>
    <xf numFmtId="0" fontId="20" fillId="0" borderId="188" xfId="0" applyFont="1" applyBorder="1" applyAlignment="1">
      <alignment horizontal="center" vertical="center"/>
    </xf>
    <xf numFmtId="0" fontId="20" fillId="0" borderId="76" xfId="0" applyFont="1" applyBorder="1" applyAlignment="1">
      <alignment horizontal="center" vertical="center"/>
    </xf>
    <xf numFmtId="0" fontId="23" fillId="0" borderId="202" xfId="0" applyFont="1" applyBorder="1" applyAlignment="1">
      <alignment horizontal="center" vertical="center" wrapText="1"/>
    </xf>
    <xf numFmtId="0" fontId="23" fillId="0" borderId="200" xfId="0" applyFont="1" applyBorder="1" applyAlignment="1">
      <alignment horizontal="center" vertical="center" wrapText="1"/>
    </xf>
    <xf numFmtId="0" fontId="23" fillId="0" borderId="201" xfId="0" applyFont="1" applyBorder="1" applyAlignment="1">
      <alignment horizontal="center" vertical="center" wrapText="1"/>
    </xf>
    <xf numFmtId="0" fontId="23" fillId="0" borderId="61"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60" xfId="0" applyFont="1" applyBorder="1" applyAlignment="1">
      <alignment horizontal="center" vertical="center" wrapText="1"/>
    </xf>
    <xf numFmtId="0" fontId="20" fillId="0" borderId="202" xfId="0" applyFont="1" applyBorder="1" applyAlignment="1">
      <alignment horizontal="center" vertical="center" wrapText="1"/>
    </xf>
    <xf numFmtId="0" fontId="20" fillId="0" borderId="203" xfId="0" applyFont="1" applyBorder="1" applyAlignment="1">
      <alignment horizontal="center" vertical="center"/>
    </xf>
    <xf numFmtId="0" fontId="20" fillId="0" borderId="191" xfId="0" applyFont="1" applyBorder="1" applyAlignment="1">
      <alignment horizontal="center" vertical="center"/>
    </xf>
    <xf numFmtId="0" fontId="78" fillId="0" borderId="0" xfId="0" applyNumberFormat="1" applyFont="1" applyBorder="1" applyAlignment="1">
      <alignment horizontal="center" vertical="top"/>
    </xf>
    <xf numFmtId="0" fontId="34" fillId="20" borderId="76" xfId="0" applyNumberFormat="1" applyFont="1" applyFill="1" applyBorder="1" applyAlignment="1">
      <alignment horizontal="center" vertical="center" shrinkToFit="1"/>
    </xf>
    <xf numFmtId="0" fontId="34" fillId="20" borderId="60" xfId="0" applyNumberFormat="1" applyFont="1" applyFill="1" applyBorder="1" applyAlignment="1">
      <alignment horizontal="center" vertical="center" shrinkToFit="1"/>
    </xf>
    <xf numFmtId="0" fontId="20" fillId="0" borderId="267" xfId="0" applyNumberFormat="1" applyFont="1" applyBorder="1" applyAlignment="1">
      <alignment horizontal="center" vertical="center"/>
    </xf>
    <xf numFmtId="0" fontId="20" fillId="0" borderId="66" xfId="0" applyNumberFormat="1" applyFont="1" applyBorder="1" applyAlignment="1">
      <alignment horizontal="center" vertical="center"/>
    </xf>
    <xf numFmtId="0" fontId="20" fillId="0" borderId="64" xfId="0" applyNumberFormat="1" applyFont="1" applyBorder="1" applyAlignment="1">
      <alignment horizontal="center" vertical="center"/>
    </xf>
    <xf numFmtId="0" fontId="7" fillId="0" borderId="231" xfId="0" applyNumberFormat="1" applyFont="1" applyFill="1" applyBorder="1" applyAlignment="1">
      <alignment horizontal="center" vertical="center" shrinkToFit="1"/>
    </xf>
    <xf numFmtId="0" fontId="7" fillId="0" borderId="11" xfId="0" applyNumberFormat="1" applyFont="1" applyFill="1" applyBorder="1" applyAlignment="1">
      <alignment horizontal="center" vertical="center" shrinkToFit="1"/>
    </xf>
    <xf numFmtId="0" fontId="7" fillId="0" borderId="190" xfId="0" applyNumberFormat="1" applyFont="1" applyFill="1" applyBorder="1" applyAlignment="1">
      <alignment horizontal="center" vertical="center" shrinkToFit="1"/>
    </xf>
    <xf numFmtId="0" fontId="23" fillId="0" borderId="188" xfId="0" applyFont="1" applyBorder="1" applyAlignment="1">
      <alignment horizontal="left" vertical="center"/>
    </xf>
    <xf numFmtId="0" fontId="23" fillId="0" borderId="76" xfId="0" applyFont="1" applyBorder="1" applyAlignment="1">
      <alignment horizontal="left" vertical="center"/>
    </xf>
    <xf numFmtId="0" fontId="23" fillId="0" borderId="60" xfId="0" applyFont="1" applyBorder="1" applyAlignment="1">
      <alignment horizontal="left" vertical="center"/>
    </xf>
    <xf numFmtId="0" fontId="23" fillId="0" borderId="61" xfId="0" applyFont="1" applyBorder="1" applyAlignment="1">
      <alignment horizontal="center" vertical="center"/>
    </xf>
    <xf numFmtId="0" fontId="23" fillId="0" borderId="76" xfId="0" applyFont="1" applyBorder="1" applyAlignment="1">
      <alignment horizontal="center" vertical="center"/>
    </xf>
    <xf numFmtId="0" fontId="23" fillId="20" borderId="76" xfId="0" applyFont="1" applyFill="1" applyBorder="1" applyAlignment="1">
      <alignment horizontal="center" vertical="center"/>
    </xf>
    <xf numFmtId="0" fontId="23" fillId="0" borderId="60" xfId="0" applyFont="1" applyBorder="1" applyAlignment="1">
      <alignment horizontal="center" vertical="center"/>
    </xf>
    <xf numFmtId="0" fontId="23" fillId="0" borderId="191" xfId="0" applyFont="1" applyBorder="1" applyAlignment="1">
      <alignment horizontal="center" vertical="center"/>
    </xf>
    <xf numFmtId="0" fontId="20" fillId="0" borderId="188" xfId="0" applyFont="1" applyBorder="1" applyAlignment="1">
      <alignment horizontal="left" vertical="center"/>
    </xf>
    <xf numFmtId="0" fontId="20" fillId="0" borderId="76" xfId="0" applyFont="1" applyBorder="1" applyAlignment="1">
      <alignment horizontal="left" vertical="center"/>
    </xf>
    <xf numFmtId="0" fontId="20" fillId="0" borderId="60" xfId="0" applyFont="1" applyBorder="1" applyAlignment="1">
      <alignment horizontal="left" vertical="center"/>
    </xf>
    <xf numFmtId="0" fontId="68" fillId="0" borderId="10" xfId="0" applyFont="1" applyBorder="1" applyAlignment="1">
      <alignment horizontal="right" vertical="center"/>
    </xf>
    <xf numFmtId="0" fontId="68" fillId="0" borderId="0" xfId="0" applyFont="1" applyBorder="1" applyAlignment="1">
      <alignment horizontal="right" vertical="center"/>
    </xf>
    <xf numFmtId="0" fontId="102" fillId="0" borderId="0" xfId="0" applyFont="1" applyBorder="1" applyAlignment="1">
      <alignment horizontal="right"/>
    </xf>
    <xf numFmtId="0" fontId="102" fillId="0" borderId="11" xfId="0" applyFont="1" applyBorder="1" applyAlignment="1">
      <alignment horizontal="right"/>
    </xf>
    <xf numFmtId="0" fontId="23" fillId="0" borderId="196" xfId="0" applyFont="1" applyBorder="1" applyAlignment="1">
      <alignment horizontal="left" vertical="center"/>
    </xf>
    <xf numFmtId="0" fontId="23" fillId="0" borderId="68" xfId="0" applyFont="1" applyBorder="1" applyAlignment="1">
      <alignment horizontal="left" vertical="center"/>
    </xf>
    <xf numFmtId="0" fontId="23" fillId="0" borderId="189" xfId="0" applyFont="1" applyBorder="1" applyAlignment="1">
      <alignment horizontal="left" vertical="center"/>
    </xf>
    <xf numFmtId="0" fontId="23" fillId="0" borderId="10" xfId="0" applyFont="1" applyBorder="1" applyAlignment="1">
      <alignment horizontal="left" vertical="center"/>
    </xf>
    <xf numFmtId="0" fontId="23" fillId="0" borderId="11" xfId="0" applyFont="1" applyBorder="1" applyAlignment="1">
      <alignment horizontal="left" vertical="center"/>
    </xf>
    <xf numFmtId="0" fontId="23" fillId="0" borderId="12" xfId="0" applyFont="1" applyBorder="1" applyAlignment="1">
      <alignment horizontal="left" vertical="center"/>
    </xf>
    <xf numFmtId="0" fontId="23" fillId="0" borderId="3" xfId="0" applyFont="1" applyBorder="1" applyAlignment="1">
      <alignment horizontal="left" vertical="center"/>
    </xf>
    <xf numFmtId="0" fontId="23" fillId="0" borderId="2" xfId="0" applyFont="1" applyBorder="1" applyAlignment="1">
      <alignment horizontal="left" vertical="center"/>
    </xf>
    <xf numFmtId="0" fontId="20" fillId="0" borderId="199" xfId="0" applyNumberFormat="1" applyFont="1" applyBorder="1" applyAlignment="1">
      <alignment horizontal="center" vertical="center"/>
    </xf>
    <xf numFmtId="0" fontId="20" fillId="0" borderId="200" xfId="0" applyNumberFormat="1" applyFont="1" applyBorder="1" applyAlignment="1">
      <alignment horizontal="center" vertical="center"/>
    </xf>
    <xf numFmtId="0" fontId="20" fillId="0" borderId="188" xfId="0" applyNumberFormat="1" applyFont="1" applyBorder="1" applyAlignment="1">
      <alignment horizontal="center" vertical="center"/>
    </xf>
    <xf numFmtId="0" fontId="20" fillId="0" borderId="76" xfId="0" applyNumberFormat="1" applyFont="1" applyBorder="1" applyAlignment="1">
      <alignment horizontal="center" vertical="center"/>
    </xf>
    <xf numFmtId="0" fontId="34" fillId="20" borderId="200" xfId="0" applyNumberFormat="1" applyFont="1" applyFill="1" applyBorder="1" applyAlignment="1">
      <alignment horizontal="center" vertical="center" shrinkToFit="1"/>
    </xf>
    <xf numFmtId="0" fontId="34" fillId="20" borderId="201" xfId="0" applyNumberFormat="1" applyFont="1" applyFill="1" applyBorder="1" applyAlignment="1">
      <alignment horizontal="center" vertical="center" shrinkToFit="1"/>
    </xf>
    <xf numFmtId="0" fontId="20" fillId="0" borderId="66" xfId="0" applyNumberFormat="1" applyFont="1" applyBorder="1" applyAlignment="1">
      <alignment horizontal="center" vertical="center" wrapText="1"/>
    </xf>
    <xf numFmtId="0" fontId="23" fillId="0" borderId="76" xfId="0" applyFont="1" applyBorder="1" applyAlignment="1">
      <alignment horizontal="center" vertical="center" shrinkToFit="1"/>
    </xf>
    <xf numFmtId="0" fontId="23" fillId="0" borderId="68" xfId="0" applyFont="1" applyBorder="1" applyAlignment="1">
      <alignment horizontal="center" vertical="center" shrinkToFit="1"/>
    </xf>
    <xf numFmtId="0" fontId="23" fillId="20" borderId="76" xfId="0" applyFont="1" applyFill="1" applyBorder="1" applyAlignment="1">
      <alignment horizontal="left" vertical="center"/>
    </xf>
    <xf numFmtId="0" fontId="23" fillId="20" borderId="191" xfId="0" applyFont="1" applyFill="1" applyBorder="1" applyAlignment="1">
      <alignment horizontal="left" vertical="center"/>
    </xf>
    <xf numFmtId="0" fontId="23" fillId="20" borderId="68" xfId="0" applyFont="1" applyFill="1" applyBorder="1" applyAlignment="1">
      <alignment horizontal="left" vertical="center"/>
    </xf>
    <xf numFmtId="0" fontId="23" fillId="20" borderId="189" xfId="0" applyFont="1" applyFill="1" applyBorder="1" applyAlignment="1">
      <alignment horizontal="left" vertical="center"/>
    </xf>
    <xf numFmtId="0" fontId="68" fillId="0" borderId="196" xfId="0" applyFont="1" applyBorder="1" applyAlignment="1">
      <alignment horizontal="center" vertical="center"/>
    </xf>
    <xf numFmtId="0" fontId="68" fillId="0" borderId="68" xfId="0" applyFont="1" applyBorder="1" applyAlignment="1">
      <alignment horizontal="center" vertical="center"/>
    </xf>
    <xf numFmtId="0" fontId="68" fillId="0" borderId="10" xfId="0" applyFont="1" applyBorder="1" applyAlignment="1">
      <alignment horizontal="center" vertical="center"/>
    </xf>
    <xf numFmtId="0" fontId="68" fillId="0" borderId="0" xfId="0" applyFont="1" applyBorder="1" applyAlignment="1">
      <alignment horizontal="center" vertical="center"/>
    </xf>
    <xf numFmtId="0" fontId="68" fillId="0" borderId="197" xfId="0" applyFont="1" applyBorder="1" applyAlignment="1">
      <alignment horizontal="center" vertical="center"/>
    </xf>
    <xf numFmtId="0" fontId="68" fillId="0" borderId="63" xfId="0" applyFont="1" applyBorder="1" applyAlignment="1">
      <alignment horizontal="center" vertical="center"/>
    </xf>
    <xf numFmtId="0" fontId="34" fillId="20" borderId="68" xfId="0" applyFont="1" applyFill="1" applyBorder="1" applyAlignment="1">
      <alignment horizontal="right" vertical="center"/>
    </xf>
    <xf numFmtId="0" fontId="34" fillId="20" borderId="0" xfId="0" applyFont="1" applyFill="1" applyBorder="1" applyAlignment="1">
      <alignment horizontal="right" vertical="center"/>
    </xf>
    <xf numFmtId="0" fontId="76" fillId="0" borderId="68" xfId="0" applyFont="1" applyBorder="1" applyAlignment="1">
      <alignment horizontal="center" vertical="center"/>
    </xf>
    <xf numFmtId="0" fontId="76" fillId="0" borderId="189" xfId="0" applyFont="1" applyBorder="1" applyAlignment="1">
      <alignment horizontal="center" vertical="center"/>
    </xf>
    <xf numFmtId="0" fontId="76" fillId="0" borderId="0" xfId="0" applyFont="1" applyBorder="1" applyAlignment="1">
      <alignment horizontal="center" vertical="center"/>
    </xf>
    <xf numFmtId="0" fontId="76" fillId="0" borderId="11" xfId="0" applyFont="1" applyBorder="1" applyAlignment="1">
      <alignment horizontal="center" vertical="center"/>
    </xf>
    <xf numFmtId="0" fontId="76" fillId="0" borderId="63" xfId="0" applyFont="1" applyBorder="1" applyAlignment="1">
      <alignment horizontal="center" vertical="center"/>
    </xf>
    <xf numFmtId="0" fontId="76" fillId="0" borderId="190" xfId="0" applyFont="1" applyBorder="1" applyAlignment="1">
      <alignment horizontal="center" vertical="center"/>
    </xf>
    <xf numFmtId="0" fontId="97" fillId="23" borderId="59" xfId="0" applyFont="1" applyFill="1" applyBorder="1" applyAlignment="1">
      <alignment horizontal="center" vertical="center"/>
    </xf>
    <xf numFmtId="0" fontId="2" fillId="0" borderId="268" xfId="0" applyFont="1" applyFill="1" applyBorder="1" applyAlignment="1">
      <alignment horizontal="center" vertical="center"/>
    </xf>
    <xf numFmtId="0" fontId="2" fillId="0" borderId="265"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3" xfId="0" applyFont="1" applyFill="1" applyBorder="1" applyAlignment="1">
      <alignment horizontal="center" vertical="center"/>
    </xf>
    <xf numFmtId="0" fontId="2" fillId="20" borderId="12" xfId="0" applyFont="1" applyFill="1" applyBorder="1" applyAlignment="1">
      <alignment horizontal="center" vertical="center"/>
    </xf>
    <xf numFmtId="0" fontId="2" fillId="20" borderId="3" xfId="0" applyFont="1" applyFill="1" applyBorder="1" applyAlignment="1">
      <alignment horizontal="center" vertical="center"/>
    </xf>
    <xf numFmtId="0" fontId="2" fillId="20" borderId="274" xfId="0" applyFont="1" applyFill="1" applyBorder="1" applyAlignment="1">
      <alignment horizontal="center" vertical="center"/>
    </xf>
    <xf numFmtId="0" fontId="34" fillId="0" borderId="6" xfId="0" applyFont="1" applyFill="1" applyBorder="1" applyAlignment="1">
      <alignment horizontal="left" vertical="center" indent="1"/>
    </xf>
    <xf numFmtId="0" fontId="34" fillId="0" borderId="198" xfId="0" applyFont="1" applyFill="1" applyBorder="1" applyAlignment="1">
      <alignment horizontal="left" vertical="center" indent="1"/>
    </xf>
    <xf numFmtId="0" fontId="34" fillId="0" borderId="232" xfId="0" applyFont="1" applyFill="1" applyBorder="1" applyAlignment="1">
      <alignment horizontal="left" vertical="center" indent="1"/>
    </xf>
    <xf numFmtId="0" fontId="2" fillId="0" borderId="278" xfId="0" applyFont="1" applyFill="1" applyBorder="1">
      <alignment vertical="center"/>
    </xf>
    <xf numFmtId="0" fontId="2" fillId="0" borderId="58" xfId="0" applyFont="1" applyFill="1" applyBorder="1">
      <alignment vertical="center"/>
    </xf>
    <xf numFmtId="0" fontId="2" fillId="0" borderId="12" xfId="0" applyFont="1" applyFill="1" applyBorder="1">
      <alignment vertical="center"/>
    </xf>
    <xf numFmtId="0" fontId="2" fillId="0" borderId="272" xfId="0" applyFont="1" applyFill="1" applyBorder="1">
      <alignment vertical="center"/>
    </xf>
    <xf numFmtId="0" fontId="2" fillId="0" borderId="198" xfId="0" applyFont="1" applyFill="1" applyBorder="1">
      <alignment vertical="center"/>
    </xf>
    <xf numFmtId="0" fontId="2" fillId="0" borderId="269" xfId="0" applyFont="1" applyFill="1" applyBorder="1">
      <alignment vertical="center"/>
    </xf>
    <xf numFmtId="0" fontId="2" fillId="20" borderId="6" xfId="0" applyFont="1" applyFill="1" applyBorder="1">
      <alignment vertical="center"/>
    </xf>
    <xf numFmtId="0" fontId="2" fillId="20" borderId="198" xfId="0" applyFont="1" applyFill="1" applyBorder="1">
      <alignment vertical="center"/>
    </xf>
    <xf numFmtId="0" fontId="2" fillId="20" borderId="232" xfId="0" applyFont="1" applyFill="1" applyBorder="1">
      <alignment vertical="center"/>
    </xf>
    <xf numFmtId="0" fontId="2" fillId="0" borderId="198" xfId="0" applyFont="1" applyFill="1" applyBorder="1" applyAlignment="1">
      <alignment horizontal="center" vertical="center"/>
    </xf>
    <xf numFmtId="0" fontId="2" fillId="0" borderId="198" xfId="0" applyFont="1" applyFill="1" applyBorder="1" applyAlignment="1">
      <alignment horizontal="center" vertical="center" shrinkToFit="1"/>
    </xf>
    <xf numFmtId="0" fontId="2" fillId="0" borderId="198" xfId="0" applyFont="1" applyFill="1" applyBorder="1" applyAlignment="1">
      <alignment horizontal="right" vertical="center" indent="1"/>
    </xf>
    <xf numFmtId="0" fontId="2" fillId="0" borderId="282" xfId="0" applyFont="1" applyFill="1" applyBorder="1" applyAlignment="1">
      <alignment horizontal="center" vertical="center"/>
    </xf>
    <xf numFmtId="0" fontId="2" fillId="0" borderId="71" xfId="0" applyFont="1" applyFill="1" applyBorder="1" applyAlignment="1">
      <alignment horizontal="center" vertical="center"/>
    </xf>
    <xf numFmtId="0" fontId="2" fillId="0" borderId="284" xfId="0" applyFont="1" applyFill="1" applyBorder="1" applyAlignment="1">
      <alignment horizontal="center" vertical="center"/>
    </xf>
    <xf numFmtId="0" fontId="2" fillId="0" borderId="215" xfId="0" applyFont="1" applyFill="1" applyBorder="1" applyAlignment="1">
      <alignment horizontal="center" vertical="center"/>
    </xf>
    <xf numFmtId="0" fontId="2" fillId="0" borderId="283" xfId="0" applyFont="1" applyFill="1" applyBorder="1" applyAlignment="1">
      <alignment horizontal="center" vertical="center"/>
    </xf>
    <xf numFmtId="0" fontId="2" fillId="0" borderId="285"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98" xfId="0" applyFont="1" applyFill="1" applyBorder="1" applyAlignment="1">
      <alignment horizontal="left" vertical="center" indent="7"/>
    </xf>
    <xf numFmtId="0" fontId="18" fillId="20" borderId="77" xfId="0" applyFont="1" applyFill="1" applyBorder="1" applyAlignment="1">
      <alignment horizontal="right" vertical="center"/>
    </xf>
    <xf numFmtId="0" fontId="18" fillId="20" borderId="13" xfId="0" applyFont="1" applyFill="1" applyBorder="1" applyAlignment="1">
      <alignment horizontal="right" vertical="center"/>
    </xf>
    <xf numFmtId="0" fontId="2" fillId="0" borderId="77" xfId="0" applyFont="1" applyFill="1" applyBorder="1" applyAlignment="1">
      <alignment horizontal="center" vertical="center"/>
    </xf>
    <xf numFmtId="0" fontId="2" fillId="0" borderId="218"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06" xfId="0" applyFont="1" applyFill="1" applyBorder="1" applyAlignment="1">
      <alignment horizontal="center" vertical="center"/>
    </xf>
    <xf numFmtId="0" fontId="34" fillId="0" borderId="198" xfId="0" applyFont="1" applyFill="1" applyBorder="1" applyAlignment="1">
      <alignment horizontal="center" vertical="center"/>
    </xf>
    <xf numFmtId="0" fontId="34" fillId="0" borderId="232" xfId="0" applyFont="1" applyFill="1" applyBorder="1" applyAlignment="1">
      <alignment horizontal="center" vertical="center"/>
    </xf>
    <xf numFmtId="0" fontId="34" fillId="0" borderId="91" xfId="0" applyFont="1" applyFill="1" applyBorder="1" applyAlignment="1">
      <alignment horizontal="center" vertical="center"/>
    </xf>
    <xf numFmtId="0" fontId="34" fillId="0" borderId="234"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198" xfId="0" applyFont="1" applyFill="1" applyBorder="1" applyAlignment="1">
      <alignment horizontal="center" vertical="center" wrapText="1"/>
    </xf>
    <xf numFmtId="0" fontId="2" fillId="0" borderId="269" xfId="0" applyFont="1" applyFill="1" applyBorder="1" applyAlignment="1">
      <alignment horizontal="center" vertical="center" shrinkToFit="1"/>
    </xf>
    <xf numFmtId="0" fontId="2" fillId="0" borderId="94" xfId="0" applyFont="1" applyFill="1" applyBorder="1" applyAlignment="1">
      <alignment horizontal="center" vertical="center"/>
    </xf>
    <xf numFmtId="0" fontId="2" fillId="0" borderId="93" xfId="0" applyFont="1" applyFill="1" applyBorder="1" applyAlignment="1">
      <alignment horizontal="center" vertical="center"/>
    </xf>
    <xf numFmtId="0" fontId="2" fillId="0" borderId="6" xfId="0" applyFont="1" applyFill="1" applyBorder="1" applyAlignment="1">
      <alignment horizontal="center" vertical="center" shrinkToFit="1"/>
    </xf>
    <xf numFmtId="0" fontId="2" fillId="0" borderId="231" xfId="0" applyFont="1" applyFill="1" applyBorder="1" applyAlignment="1">
      <alignment horizontal="center" vertical="center" shrinkToFit="1"/>
    </xf>
    <xf numFmtId="0" fontId="2" fillId="0" borderId="31" xfId="0" applyFont="1" applyFill="1" applyBorder="1" applyAlignment="1">
      <alignment horizontal="center" vertical="center" shrinkToFit="1"/>
    </xf>
    <xf numFmtId="0" fontId="2" fillId="0" borderId="268" xfId="0" applyFont="1" applyFill="1" applyBorder="1" applyAlignment="1">
      <alignment horizontal="center" vertical="center" wrapText="1"/>
    </xf>
    <xf numFmtId="0" fontId="2" fillId="0" borderId="245" xfId="0" applyFont="1" applyFill="1" applyBorder="1" applyAlignment="1">
      <alignment horizontal="center" vertical="center"/>
    </xf>
    <xf numFmtId="0" fontId="2" fillId="0" borderId="274" xfId="0" applyFont="1" applyFill="1" applyBorder="1" applyAlignment="1">
      <alignment horizontal="center" vertical="center"/>
    </xf>
    <xf numFmtId="0" fontId="34" fillId="0" borderId="272" xfId="0" applyFont="1" applyFill="1" applyBorder="1" applyAlignment="1">
      <alignment horizontal="center" vertical="center"/>
    </xf>
    <xf numFmtId="0" fontId="34" fillId="0" borderId="280" xfId="0" applyFont="1" applyFill="1" applyBorder="1" applyAlignment="1">
      <alignment horizontal="center" vertical="center"/>
    </xf>
    <xf numFmtId="0" fontId="2" fillId="0" borderId="91" xfId="0" applyFont="1" applyFill="1" applyBorder="1" applyAlignment="1">
      <alignment horizontal="center" vertical="center"/>
    </xf>
    <xf numFmtId="0" fontId="2" fillId="0" borderId="269" xfId="0" applyFont="1" applyFill="1" applyBorder="1" applyAlignment="1">
      <alignment horizontal="center" vertical="center"/>
    </xf>
    <xf numFmtId="0" fontId="2" fillId="0" borderId="277" xfId="0" applyFont="1" applyFill="1" applyBorder="1" applyAlignment="1">
      <alignment horizontal="left" vertical="center" indent="2"/>
    </xf>
    <xf numFmtId="0" fontId="2" fillId="0" borderId="31" xfId="0" applyFont="1" applyFill="1" applyBorder="1" applyAlignment="1">
      <alignment horizontal="left" vertical="center" indent="2"/>
    </xf>
    <xf numFmtId="0" fontId="2" fillId="0" borderId="90" xfId="0" applyFont="1" applyFill="1" applyBorder="1" applyAlignment="1">
      <alignment horizontal="left" vertical="center" indent="2"/>
    </xf>
    <xf numFmtId="0" fontId="2" fillId="0" borderId="235" xfId="0" applyFont="1" applyFill="1" applyBorder="1" applyAlignment="1">
      <alignment horizontal="left" vertical="center" indent="2"/>
    </xf>
    <xf numFmtId="0" fontId="2" fillId="0" borderId="209" xfId="0" applyFont="1" applyFill="1" applyBorder="1" applyAlignment="1">
      <alignment horizontal="left" vertical="center" indent="2"/>
    </xf>
    <xf numFmtId="0" fontId="2" fillId="0" borderId="142" xfId="0" applyFont="1" applyFill="1" applyBorder="1" applyAlignment="1">
      <alignment horizontal="left" vertical="center" indent="2"/>
    </xf>
    <xf numFmtId="0" fontId="2" fillId="0" borderId="278" xfId="0" applyFont="1" applyFill="1" applyBorder="1" applyAlignment="1">
      <alignment horizontal="left" vertical="center" indent="2"/>
    </xf>
    <xf numFmtId="0" fontId="2" fillId="0" borderId="58" xfId="0" applyFont="1" applyFill="1" applyBorder="1" applyAlignment="1">
      <alignment horizontal="left" vertical="center" indent="2"/>
    </xf>
    <xf numFmtId="0" fontId="2" fillId="0" borderId="88" xfId="0" applyFont="1" applyFill="1" applyBorder="1" applyAlignment="1">
      <alignment horizontal="left" vertical="center" indent="2"/>
    </xf>
    <xf numFmtId="0" fontId="2" fillId="20" borderId="268" xfId="0" applyFont="1" applyFill="1" applyBorder="1" applyAlignment="1">
      <alignment horizontal="center" vertical="center"/>
    </xf>
    <xf numFmtId="0" fontId="2" fillId="20" borderId="265" xfId="0" applyFont="1" applyFill="1" applyBorder="1" applyAlignment="1">
      <alignment horizontal="center" vertical="center"/>
    </xf>
    <xf numFmtId="0" fontId="2" fillId="20" borderId="231" xfId="0" applyFont="1" applyFill="1" applyBorder="1" applyAlignment="1">
      <alignment horizontal="center" vertical="center"/>
    </xf>
    <xf numFmtId="0" fontId="2" fillId="20" borderId="2" xfId="0" applyFont="1" applyFill="1" applyBorder="1" applyAlignment="1">
      <alignment horizontal="center" vertical="center"/>
    </xf>
    <xf numFmtId="0" fontId="2" fillId="20" borderId="198" xfId="0" applyFont="1" applyFill="1" applyBorder="1" applyAlignment="1">
      <alignment horizontal="center" vertical="center"/>
    </xf>
    <xf numFmtId="0" fontId="2" fillId="20" borderId="245" xfId="0" applyFont="1" applyFill="1" applyBorder="1" applyAlignment="1">
      <alignment horizontal="center" vertical="center"/>
    </xf>
    <xf numFmtId="0" fontId="2" fillId="20" borderId="273" xfId="0" applyFont="1" applyFill="1" applyBorder="1" applyAlignment="1">
      <alignment horizontal="center" vertical="center"/>
    </xf>
    <xf numFmtId="0" fontId="2" fillId="20" borderId="275" xfId="0" applyFont="1" applyFill="1" applyBorder="1" applyAlignment="1">
      <alignment horizontal="center" vertical="center"/>
    </xf>
    <xf numFmtId="0" fontId="2" fillId="20" borderId="272" xfId="0" applyFont="1" applyFill="1" applyBorder="1">
      <alignment vertical="center"/>
    </xf>
    <xf numFmtId="0" fontId="2" fillId="20" borderId="269" xfId="0" applyFont="1" applyFill="1" applyBorder="1">
      <alignment vertical="center"/>
    </xf>
    <xf numFmtId="0" fontId="18" fillId="20" borderId="6" xfId="0" applyFont="1" applyFill="1" applyBorder="1">
      <alignment vertical="center"/>
    </xf>
    <xf numFmtId="0" fontId="18" fillId="20" borderId="198" xfId="0" applyFont="1" applyFill="1" applyBorder="1">
      <alignment vertical="center"/>
    </xf>
    <xf numFmtId="0" fontId="18" fillId="20" borderId="232" xfId="0" applyFont="1" applyFill="1" applyBorder="1">
      <alignment vertical="center"/>
    </xf>
    <xf numFmtId="0" fontId="101" fillId="0" borderId="273" xfId="0" applyFont="1" applyFill="1" applyBorder="1" applyAlignment="1">
      <alignment horizontal="center" vertical="center"/>
    </xf>
    <xf numFmtId="0" fontId="101" fillId="0" borderId="265" xfId="0" applyFont="1" applyFill="1" applyBorder="1" applyAlignment="1">
      <alignment horizontal="center" vertical="center"/>
    </xf>
    <xf numFmtId="0" fontId="101" fillId="0" borderId="231" xfId="0" applyFont="1" applyFill="1" applyBorder="1" applyAlignment="1">
      <alignment horizontal="center" vertical="center"/>
    </xf>
    <xf numFmtId="0" fontId="101" fillId="0" borderId="275" xfId="0" applyFont="1" applyFill="1" applyBorder="1" applyAlignment="1">
      <alignment horizontal="center" vertical="center"/>
    </xf>
    <xf numFmtId="0" fontId="101" fillId="0" borderId="3" xfId="0" applyFont="1" applyFill="1" applyBorder="1" applyAlignment="1">
      <alignment horizontal="center" vertical="center"/>
    </xf>
    <xf numFmtId="0" fontId="101" fillId="0" borderId="2" xfId="0" applyFont="1" applyFill="1" applyBorder="1" applyAlignment="1">
      <alignment horizontal="center" vertical="center"/>
    </xf>
    <xf numFmtId="49" fontId="34" fillId="0" borderId="0" xfId="0" applyNumberFormat="1" applyFont="1" applyFill="1" applyBorder="1" applyAlignment="1">
      <alignment horizontal="center" vertical="center"/>
    </xf>
    <xf numFmtId="0" fontId="34" fillId="0" borderId="0" xfId="0" applyNumberFormat="1" applyFont="1" applyFill="1" applyBorder="1" applyAlignment="1">
      <alignment horizontal="center" vertical="center"/>
    </xf>
    <xf numFmtId="0" fontId="34" fillId="0" borderId="105" xfId="0" applyNumberFormat="1" applyFont="1" applyFill="1" applyBorder="1" applyAlignment="1">
      <alignment horizontal="center" vertical="center"/>
    </xf>
    <xf numFmtId="0" fontId="34" fillId="0" borderId="3" xfId="0" applyNumberFormat="1" applyFont="1" applyFill="1" applyBorder="1" applyAlignment="1">
      <alignment horizontal="center" vertical="center"/>
    </xf>
    <xf numFmtId="0" fontId="34" fillId="0" borderId="274" xfId="0" applyNumberFormat="1" applyFont="1" applyFill="1" applyBorder="1" applyAlignment="1">
      <alignment horizontal="center" vertical="center"/>
    </xf>
    <xf numFmtId="0" fontId="2" fillId="0" borderId="156" xfId="0" applyFont="1" applyFill="1" applyBorder="1" applyAlignment="1">
      <alignment horizontal="center" vertical="center"/>
    </xf>
    <xf numFmtId="0" fontId="2" fillId="0" borderId="157" xfId="0" applyFont="1" applyFill="1" applyBorder="1" applyAlignment="1">
      <alignment horizontal="center" vertical="center"/>
    </xf>
    <xf numFmtId="0" fontId="2" fillId="0" borderId="276" xfId="0" applyFont="1" applyFill="1" applyBorder="1" applyAlignment="1">
      <alignment horizontal="center" vertical="center"/>
    </xf>
    <xf numFmtId="0" fontId="2" fillId="0" borderId="277" xfId="0" applyFont="1" applyFill="1" applyBorder="1">
      <alignment vertical="center"/>
    </xf>
    <xf numFmtId="0" fontId="2" fillId="0" borderId="31" xfId="0" applyFont="1" applyFill="1" applyBorder="1">
      <alignment vertical="center"/>
    </xf>
    <xf numFmtId="0" fontId="2" fillId="0" borderId="268" xfId="0" applyFont="1" applyFill="1" applyBorder="1">
      <alignment vertical="center"/>
    </xf>
    <xf numFmtId="0" fontId="34" fillId="0" borderId="265" xfId="0" applyFont="1" applyFill="1" applyBorder="1" applyAlignment="1">
      <alignment horizontal="left" vertical="center"/>
    </xf>
    <xf numFmtId="0" fontId="34" fillId="0" borderId="245" xfId="0" applyFont="1" applyFill="1" applyBorder="1" applyAlignment="1">
      <alignment horizontal="left" vertical="center"/>
    </xf>
    <xf numFmtId="0" fontId="34" fillId="0" borderId="3" xfId="0" applyFont="1" applyFill="1" applyBorder="1" applyAlignment="1">
      <alignment horizontal="left" vertical="center"/>
    </xf>
    <xf numFmtId="0" fontId="34" fillId="0" borderId="274" xfId="0" applyFont="1" applyFill="1" applyBorder="1" applyAlignment="1">
      <alignment horizontal="left" vertical="center"/>
    </xf>
    <xf numFmtId="0" fontId="98" fillId="0" borderId="0" xfId="0" applyFont="1" applyFill="1">
      <alignment vertical="center"/>
    </xf>
    <xf numFmtId="0" fontId="99" fillId="0" borderId="0" xfId="0" applyFont="1" applyFill="1" applyAlignment="1">
      <alignment horizontal="center" vertical="center"/>
    </xf>
    <xf numFmtId="0" fontId="2" fillId="0" borderId="0" xfId="0" applyFont="1" applyFill="1" applyAlignment="1">
      <alignment horizontal="right" vertical="center"/>
    </xf>
    <xf numFmtId="0" fontId="2" fillId="0" borderId="198" xfId="0" applyFont="1" applyFill="1" applyBorder="1" applyAlignment="1">
      <alignment horizontal="distributed" vertical="center" indent="1"/>
    </xf>
    <xf numFmtId="0" fontId="2" fillId="0" borderId="269" xfId="0" applyFont="1" applyFill="1" applyBorder="1" applyAlignment="1">
      <alignment horizontal="distributed" vertical="center" indent="1"/>
    </xf>
    <xf numFmtId="0" fontId="2" fillId="20" borderId="270" xfId="0" applyFont="1" applyFill="1" applyBorder="1" applyAlignment="1">
      <alignment horizontal="right" vertical="center" indent="1"/>
    </xf>
    <xf numFmtId="0" fontId="2" fillId="20" borderId="19" xfId="0" applyFont="1" applyFill="1" applyBorder="1" applyAlignment="1">
      <alignment horizontal="right" vertical="center" indent="1"/>
    </xf>
    <xf numFmtId="0" fontId="2" fillId="20" borderId="16" xfId="0" applyFont="1" applyFill="1" applyBorder="1" applyAlignment="1">
      <alignment horizontal="right" vertical="center" indent="1"/>
    </xf>
    <xf numFmtId="0" fontId="2" fillId="20" borderId="272" xfId="0" applyFont="1" applyFill="1" applyBorder="1" applyAlignment="1">
      <alignment horizontal="right" vertical="center" indent="1"/>
    </xf>
    <xf numFmtId="0" fontId="2" fillId="20" borderId="198" xfId="0" applyFont="1" applyFill="1" applyBorder="1" applyAlignment="1">
      <alignment horizontal="right" vertical="center" indent="1"/>
    </xf>
    <xf numFmtId="0" fontId="2" fillId="20" borderId="269" xfId="0" applyFont="1" applyFill="1" applyBorder="1" applyAlignment="1">
      <alignment horizontal="right" vertical="center" indent="1"/>
    </xf>
    <xf numFmtId="0" fontId="2" fillId="0" borderId="278" xfId="0" applyFont="1" applyFill="1" applyBorder="1" applyAlignment="1">
      <alignment horizontal="center" vertical="center"/>
    </xf>
    <xf numFmtId="0" fontId="2" fillId="0" borderId="280" xfId="0" applyFont="1" applyFill="1" applyBorder="1" applyAlignment="1">
      <alignment horizontal="center" vertical="center"/>
    </xf>
    <xf numFmtId="49" fontId="34" fillId="0" borderId="58" xfId="0" applyNumberFormat="1" applyFont="1" applyFill="1" applyBorder="1" applyAlignment="1">
      <alignment horizontal="center" vertical="center"/>
    </xf>
    <xf numFmtId="0" fontId="34" fillId="0" borderId="58" xfId="0" applyNumberFormat="1" applyFont="1" applyFill="1" applyBorder="1" applyAlignment="1">
      <alignment horizontal="center" vertical="center"/>
    </xf>
    <xf numFmtId="0" fontId="34" fillId="0" borderId="12" xfId="0" applyNumberFormat="1" applyFont="1" applyFill="1" applyBorder="1" applyAlignment="1">
      <alignment horizontal="center" vertical="center"/>
    </xf>
    <xf numFmtId="0" fontId="34" fillId="0" borderId="91" xfId="0" applyNumberFormat="1" applyFont="1" applyFill="1" applyBorder="1" applyAlignment="1">
      <alignment horizontal="center" vertical="center"/>
    </xf>
    <xf numFmtId="0" fontId="34" fillId="0" borderId="281" xfId="0" applyNumberFormat="1" applyFont="1" applyFill="1" applyBorder="1" applyAlignment="1">
      <alignment horizontal="center" vertical="center"/>
    </xf>
    <xf numFmtId="0" fontId="2" fillId="19" borderId="0" xfId="0" applyFont="1" applyFill="1" applyAlignment="1">
      <alignment horizontal="left" vertical="center"/>
    </xf>
    <xf numFmtId="0" fontId="2" fillId="19" borderId="0" xfId="0" applyFont="1" applyFill="1" applyAlignment="1">
      <alignment horizontal="center" vertical="center"/>
    </xf>
    <xf numFmtId="0" fontId="2" fillId="0" borderId="173" xfId="0" applyFont="1" applyFill="1" applyBorder="1" applyAlignment="1">
      <alignment horizontal="center" vertical="center" shrinkToFit="1"/>
    </xf>
    <xf numFmtId="0" fontId="2" fillId="0" borderId="173" xfId="0" applyFont="1" applyFill="1" applyBorder="1" applyAlignment="1">
      <alignment horizontal="center" vertical="center"/>
    </xf>
    <xf numFmtId="0" fontId="2" fillId="0" borderId="6" xfId="0" applyFont="1" applyFill="1" applyBorder="1" applyAlignment="1">
      <alignment horizontal="center" vertical="center"/>
    </xf>
    <xf numFmtId="0" fontId="2" fillId="20" borderId="273" xfId="0" applyFont="1" applyFill="1" applyBorder="1" applyAlignment="1">
      <alignment vertical="center"/>
    </xf>
    <xf numFmtId="0" fontId="2" fillId="20" borderId="265" xfId="0" applyFont="1" applyFill="1" applyBorder="1" applyAlignment="1">
      <alignment vertical="center"/>
    </xf>
    <xf numFmtId="0" fontId="2" fillId="20" borderId="245" xfId="0" applyFont="1" applyFill="1" applyBorder="1" applyAlignment="1">
      <alignment vertical="center"/>
    </xf>
    <xf numFmtId="0" fontId="2" fillId="20" borderId="275" xfId="0" applyFont="1" applyFill="1" applyBorder="1" applyAlignment="1">
      <alignment vertical="center"/>
    </xf>
    <xf numFmtId="0" fontId="2" fillId="20" borderId="3" xfId="0" applyFont="1" applyFill="1" applyBorder="1" applyAlignment="1">
      <alignment vertical="center"/>
    </xf>
    <xf numFmtId="0" fontId="2" fillId="20" borderId="274" xfId="0" applyFont="1" applyFill="1" applyBorder="1" applyAlignment="1">
      <alignment vertical="center"/>
    </xf>
    <xf numFmtId="0" fontId="101" fillId="0" borderId="272" xfId="0" applyFont="1" applyFill="1" applyBorder="1" applyAlignment="1">
      <alignment horizontal="center" vertical="center"/>
    </xf>
    <xf numFmtId="0" fontId="101" fillId="0" borderId="198" xfId="0" applyFont="1" applyFill="1" applyBorder="1" applyAlignment="1">
      <alignment horizontal="center" vertical="center"/>
    </xf>
    <xf numFmtId="0" fontId="101" fillId="0" borderId="280" xfId="0" applyFont="1" applyFill="1" applyBorder="1" applyAlignment="1">
      <alignment horizontal="center" vertical="center"/>
    </xf>
    <xf numFmtId="0" fontId="101" fillId="0" borderId="91" xfId="0" applyFont="1" applyFill="1" applyBorder="1" applyAlignment="1">
      <alignment horizontal="center" vertical="center"/>
    </xf>
    <xf numFmtId="0" fontId="101" fillId="0" borderId="269" xfId="0" applyFont="1" applyFill="1" applyBorder="1" applyAlignment="1">
      <alignment horizontal="center" vertical="center"/>
    </xf>
    <xf numFmtId="0" fontId="101" fillId="0" borderId="232" xfId="0" applyFont="1" applyFill="1" applyBorder="1" applyAlignment="1">
      <alignment horizontal="center" vertical="center"/>
    </xf>
    <xf numFmtId="0" fontId="101" fillId="0" borderId="281" xfId="0" applyFont="1" applyFill="1" applyBorder="1" applyAlignment="1">
      <alignment horizontal="center" vertical="center"/>
    </xf>
    <xf numFmtId="0" fontId="101" fillId="0" borderId="234" xfId="0" applyFont="1" applyFill="1" applyBorder="1" applyAlignment="1">
      <alignment horizontal="center" vertical="center"/>
    </xf>
    <xf numFmtId="0" fontId="2" fillId="20" borderId="269" xfId="0" applyFont="1" applyFill="1" applyBorder="1" applyAlignment="1">
      <alignment horizontal="center" vertical="center"/>
    </xf>
    <xf numFmtId="0" fontId="2" fillId="20" borderId="173" xfId="0" applyFont="1" applyFill="1" applyBorder="1" applyAlignment="1">
      <alignment horizontal="center" vertical="center"/>
    </xf>
    <xf numFmtId="0" fontId="2" fillId="20" borderId="6" xfId="0" applyFont="1" applyFill="1" applyBorder="1" applyAlignment="1">
      <alignment horizontal="center" vertical="center"/>
    </xf>
    <xf numFmtId="0" fontId="2" fillId="20" borderId="269" xfId="0" applyFont="1" applyFill="1" applyBorder="1" applyAlignment="1">
      <alignment horizontal="center" vertical="center" wrapText="1"/>
    </xf>
    <xf numFmtId="0" fontId="2" fillId="20" borderId="173" xfId="0" applyFont="1" applyFill="1" applyBorder="1" applyAlignment="1">
      <alignment horizontal="center" vertical="center" wrapText="1"/>
    </xf>
    <xf numFmtId="0" fontId="2" fillId="20" borderId="6" xfId="0" applyFont="1" applyFill="1" applyBorder="1" applyAlignment="1">
      <alignment horizontal="center" vertical="center" wrapText="1"/>
    </xf>
    <xf numFmtId="0" fontId="2" fillId="20" borderId="23" xfId="0" applyFont="1" applyFill="1" applyBorder="1" applyAlignment="1">
      <alignment horizontal="center" vertical="center"/>
    </xf>
    <xf numFmtId="0" fontId="2" fillId="0" borderId="272" xfId="0" applyFont="1" applyFill="1" applyBorder="1" applyAlignment="1">
      <alignment horizontal="left" vertical="center" indent="2"/>
    </xf>
    <xf numFmtId="0" fontId="2" fillId="0" borderId="198" xfId="0" applyFont="1" applyFill="1" applyBorder="1" applyAlignment="1">
      <alignment horizontal="left" vertical="center" indent="2"/>
    </xf>
    <xf numFmtId="0" fontId="2" fillId="0" borderId="269" xfId="0" applyFont="1" applyFill="1" applyBorder="1" applyAlignment="1">
      <alignment horizontal="left" vertical="center" indent="2"/>
    </xf>
    <xf numFmtId="0" fontId="2" fillId="0" borderId="232" xfId="0" applyFont="1" applyFill="1" applyBorder="1" applyAlignment="1">
      <alignment horizontal="left" vertical="center" indent="2"/>
    </xf>
    <xf numFmtId="0" fontId="2" fillId="0" borderId="268" xfId="0" applyFont="1" applyFill="1" applyBorder="1" applyAlignment="1">
      <alignment horizontal="left" vertical="center" indent="2"/>
    </xf>
    <xf numFmtId="0" fontId="2" fillId="0" borderId="266" xfId="0" applyFont="1" applyFill="1" applyBorder="1" applyAlignment="1">
      <alignment horizontal="left" vertical="center" indent="2"/>
    </xf>
    <xf numFmtId="0" fontId="2" fillId="0" borderId="12" xfId="0" applyFont="1" applyFill="1" applyBorder="1" applyAlignment="1">
      <alignment horizontal="left" vertical="center" indent="2"/>
    </xf>
    <xf numFmtId="0" fontId="2" fillId="20" borderId="279" xfId="0" applyFont="1" applyFill="1" applyBorder="1" applyAlignment="1">
      <alignment horizontal="center" vertical="center"/>
    </xf>
    <xf numFmtId="0" fontId="2" fillId="20" borderId="273" xfId="0" applyFont="1" applyFill="1" applyBorder="1">
      <alignment vertical="center"/>
    </xf>
    <xf numFmtId="0" fontId="2" fillId="20" borderId="265" xfId="0" applyFont="1" applyFill="1" applyBorder="1">
      <alignment vertical="center"/>
    </xf>
    <xf numFmtId="0" fontId="2" fillId="20" borderId="245" xfId="0" applyFont="1" applyFill="1" applyBorder="1">
      <alignment vertical="center"/>
    </xf>
    <xf numFmtId="0" fontId="2" fillId="20" borderId="275" xfId="0" applyFont="1" applyFill="1" applyBorder="1">
      <alignment vertical="center"/>
    </xf>
    <xf numFmtId="0" fontId="2" fillId="20" borderId="3" xfId="0" applyFont="1" applyFill="1" applyBorder="1">
      <alignment vertical="center"/>
    </xf>
    <xf numFmtId="0" fontId="2" fillId="20" borderId="2" xfId="0" applyFont="1" applyFill="1" applyBorder="1">
      <alignment vertical="center"/>
    </xf>
    <xf numFmtId="0" fontId="2" fillId="20" borderId="58" xfId="0" applyFont="1" applyFill="1" applyBorder="1">
      <alignment vertical="center"/>
    </xf>
    <xf numFmtId="0" fontId="2" fillId="20" borderId="12" xfId="0" applyFont="1" applyFill="1" applyBorder="1">
      <alignment vertical="center"/>
    </xf>
    <xf numFmtId="0" fontId="2" fillId="20" borderId="88" xfId="0" applyFont="1" applyFill="1" applyBorder="1">
      <alignment vertical="center"/>
    </xf>
    <xf numFmtId="0" fontId="34" fillId="0" borderId="273" xfId="0" applyFont="1" applyFill="1" applyBorder="1" applyAlignment="1">
      <alignment horizontal="center" vertical="center"/>
    </xf>
    <xf numFmtId="0" fontId="34" fillId="0" borderId="265" xfId="0" applyFont="1" applyFill="1" applyBorder="1" applyAlignment="1">
      <alignment horizontal="center" vertical="center"/>
    </xf>
    <xf numFmtId="0" fontId="34" fillId="0" borderId="275" xfId="0" applyFont="1" applyFill="1" applyBorder="1" applyAlignment="1">
      <alignment horizontal="center" vertical="center"/>
    </xf>
    <xf numFmtId="0" fontId="34" fillId="0" borderId="3" xfId="0" applyFont="1" applyFill="1" applyBorder="1" applyAlignment="1">
      <alignment horizontal="center" vertical="center"/>
    </xf>
    <xf numFmtId="49" fontId="34" fillId="0" borderId="265" xfId="0" applyNumberFormat="1" applyFont="1" applyFill="1" applyBorder="1" applyAlignment="1">
      <alignment horizontal="center" vertical="center"/>
    </xf>
    <xf numFmtId="0" fontId="34" fillId="0" borderId="265" xfId="0" applyNumberFormat="1" applyFont="1" applyFill="1" applyBorder="1" applyAlignment="1">
      <alignment horizontal="center" vertical="center"/>
    </xf>
    <xf numFmtId="0" fontId="34" fillId="0" borderId="245" xfId="0" applyNumberFormat="1" applyFont="1" applyFill="1" applyBorder="1" applyAlignment="1">
      <alignment horizontal="center" vertical="center"/>
    </xf>
    <xf numFmtId="0" fontId="34" fillId="0" borderId="6" xfId="0" applyFont="1" applyFill="1" applyBorder="1" applyAlignment="1">
      <alignment vertical="center"/>
    </xf>
    <xf numFmtId="0" fontId="34" fillId="0" borderId="198" xfId="0" applyFont="1" applyFill="1" applyBorder="1" applyAlignment="1">
      <alignment vertical="center"/>
    </xf>
    <xf numFmtId="0" fontId="34" fillId="0" borderId="269" xfId="0" applyFont="1" applyFill="1" applyBorder="1" applyAlignment="1">
      <alignment vertical="center"/>
    </xf>
    <xf numFmtId="0" fontId="34" fillId="0" borderId="232" xfId="0" applyFont="1" applyFill="1" applyBorder="1" applyAlignment="1">
      <alignment vertical="center"/>
    </xf>
    <xf numFmtId="0" fontId="2" fillId="0" borderId="19" xfId="0" applyFont="1" applyFill="1" applyBorder="1" applyAlignment="1">
      <alignment horizontal="center" vertical="center"/>
    </xf>
    <xf numFmtId="49" fontId="34" fillId="0" borderId="19" xfId="0" applyNumberFormat="1" applyFont="1" applyFill="1" applyBorder="1" applyAlignment="1">
      <alignment horizontal="center" vertical="center"/>
    </xf>
    <xf numFmtId="0" fontId="34" fillId="0" borderId="19" xfId="0" applyFont="1" applyFill="1" applyBorder="1" applyAlignment="1">
      <alignment horizontal="center" vertical="center"/>
    </xf>
    <xf numFmtId="0" fontId="34" fillId="0" borderId="16" xfId="0" applyFont="1" applyFill="1" applyBorder="1" applyAlignment="1">
      <alignment horizontal="center" vertical="center"/>
    </xf>
    <xf numFmtId="0" fontId="34" fillId="0" borderId="271" xfId="0" applyFont="1" applyFill="1" applyBorder="1" applyAlignment="1">
      <alignment horizontal="center" vertical="center"/>
    </xf>
    <xf numFmtId="0" fontId="34" fillId="0" borderId="269" xfId="0" applyFont="1" applyFill="1" applyBorder="1" applyAlignment="1">
      <alignment horizontal="center" vertical="center"/>
    </xf>
    <xf numFmtId="0" fontId="6" fillId="0" borderId="69" xfId="0" applyFont="1" applyBorder="1" applyAlignment="1">
      <alignment horizontal="distributed" vertical="center" indent="1" shrinkToFit="1"/>
    </xf>
    <xf numFmtId="0" fontId="6" fillId="0" borderId="68" xfId="0" applyFont="1" applyBorder="1" applyAlignment="1">
      <alignment horizontal="distributed" vertical="center" indent="1" shrinkToFit="1"/>
    </xf>
    <xf numFmtId="0" fontId="6" fillId="0" borderId="67" xfId="0" applyFont="1" applyBorder="1" applyAlignment="1">
      <alignment horizontal="distributed" vertical="center" indent="1" shrinkToFit="1"/>
    </xf>
    <xf numFmtId="0" fontId="6" fillId="0" borderId="66" xfId="0" applyFont="1" applyBorder="1" applyAlignment="1">
      <alignment horizontal="distributed" vertical="center" indent="1" shrinkToFit="1"/>
    </xf>
    <xf numFmtId="0" fontId="6" fillId="0" borderId="0" xfId="0" applyFont="1" applyBorder="1" applyAlignment="1">
      <alignment horizontal="distributed" vertical="center" indent="1" shrinkToFit="1"/>
    </xf>
    <xf numFmtId="0" fontId="6" fillId="0" borderId="65" xfId="0" applyFont="1" applyBorder="1" applyAlignment="1">
      <alignment horizontal="distributed" vertical="center" indent="1" shrinkToFit="1"/>
    </xf>
    <xf numFmtId="0" fontId="6" fillId="0" borderId="64" xfId="0" applyFont="1" applyBorder="1" applyAlignment="1">
      <alignment horizontal="distributed" vertical="center" indent="1" shrinkToFit="1"/>
    </xf>
    <xf numFmtId="0" fontId="6" fillId="0" borderId="63" xfId="0" applyFont="1" applyBorder="1" applyAlignment="1">
      <alignment horizontal="distributed" vertical="center" indent="1" shrinkToFit="1"/>
    </xf>
    <xf numFmtId="0" fontId="6" fillId="0" borderId="62" xfId="0" applyFont="1" applyBorder="1" applyAlignment="1">
      <alignment horizontal="distributed" vertical="center" indent="1" shrinkToFit="1"/>
    </xf>
    <xf numFmtId="0" fontId="6" fillId="0" borderId="69" xfId="0" applyFont="1" applyBorder="1" applyAlignment="1">
      <alignment horizontal="center" vertical="center" shrinkToFit="1"/>
    </xf>
    <xf numFmtId="0" fontId="6" fillId="0" borderId="68" xfId="0" applyFont="1" applyBorder="1" applyAlignment="1">
      <alignment horizontal="center" vertical="center" shrinkToFit="1"/>
    </xf>
    <xf numFmtId="0" fontId="6" fillId="0" borderId="67" xfId="0" applyFont="1" applyBorder="1" applyAlignment="1">
      <alignment horizontal="center" vertical="center" shrinkToFit="1"/>
    </xf>
    <xf numFmtId="0" fontId="6" fillId="0" borderId="66"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65" xfId="0"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3" xfId="0" applyFont="1" applyBorder="1" applyAlignment="1">
      <alignment horizontal="center" vertical="center" shrinkToFit="1"/>
    </xf>
    <xf numFmtId="0" fontId="6" fillId="0" borderId="62" xfId="0" applyFont="1" applyBorder="1" applyAlignment="1">
      <alignment horizontal="center" vertical="center" shrinkToFit="1"/>
    </xf>
    <xf numFmtId="0" fontId="6" fillId="0" borderId="69" xfId="0" applyFont="1" applyBorder="1" applyAlignment="1">
      <alignment horizontal="center" vertical="center"/>
    </xf>
    <xf numFmtId="0" fontId="6" fillId="0" borderId="68" xfId="0" applyFont="1" applyBorder="1" applyAlignment="1">
      <alignment horizontal="center" vertical="center"/>
    </xf>
    <xf numFmtId="0" fontId="6" fillId="0" borderId="67" xfId="0" applyFont="1" applyBorder="1" applyAlignment="1">
      <alignment horizontal="center" vertical="center"/>
    </xf>
    <xf numFmtId="0" fontId="6" fillId="0" borderId="66" xfId="0" applyFont="1" applyBorder="1" applyAlignment="1">
      <alignment horizontal="center" vertical="center"/>
    </xf>
    <xf numFmtId="0" fontId="6" fillId="0" borderId="0" xfId="0" applyFont="1" applyBorder="1" applyAlignment="1">
      <alignment horizontal="center" vertical="center"/>
    </xf>
    <xf numFmtId="0" fontId="6" fillId="0" borderId="65" xfId="0" applyFont="1" applyBorder="1" applyAlignment="1">
      <alignment horizontal="center" vertical="center"/>
    </xf>
    <xf numFmtId="0" fontId="6" fillId="0" borderId="64" xfId="0" applyFont="1" applyBorder="1" applyAlignment="1">
      <alignment horizontal="center" vertical="center"/>
    </xf>
    <xf numFmtId="0" fontId="6" fillId="0" borderId="63" xfId="0" applyFont="1" applyBorder="1" applyAlignment="1">
      <alignment horizontal="center" vertical="center"/>
    </xf>
    <xf numFmtId="0" fontId="6" fillId="0" borderId="62" xfId="0" applyFont="1" applyBorder="1" applyAlignment="1">
      <alignment horizontal="center" vertical="center"/>
    </xf>
    <xf numFmtId="0" fontId="5" fillId="0" borderId="0" xfId="0" applyFont="1" applyAlignment="1">
      <alignment horizontal="left" vertical="center" indent="1"/>
    </xf>
    <xf numFmtId="0" fontId="5" fillId="0" borderId="63" xfId="0" applyFont="1" applyBorder="1" applyAlignment="1">
      <alignment horizontal="left" vertical="center" indent="1"/>
    </xf>
  </cellXfs>
  <cellStyles count="4">
    <cellStyle name="標準" xfId="0" builtinId="0"/>
    <cellStyle name="標準 2" xfId="1"/>
    <cellStyle name="標準 3" xfId="2"/>
    <cellStyle name="標準_H17地区コード" xfId="3"/>
  </cellStyles>
  <dxfs count="71">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u val="none"/>
        <color rgb="FFC00000"/>
      </font>
      <border>
        <start style="thin">
          <color auto="1"/>
        </start>
        <end style="thin">
          <color auto="1"/>
        </end>
        <top style="thin">
          <color auto="1"/>
        </top>
        <bottom style="thin">
          <color auto="1"/>
        </bottom>
      </border>
    </dxf>
    <dxf>
      <font>
        <b val="0"/>
        <i val="0"/>
        <strike/>
        <u val="none"/>
        <color theme="1"/>
      </font>
    </dxf>
    <dxf>
      <font>
        <b/>
        <i val="0"/>
        <u val="none"/>
        <color rgb="FFC00000"/>
      </font>
      <border>
        <start style="thin">
          <color auto="1"/>
        </start>
        <end style="thin">
          <color auto="1"/>
        </end>
        <top style="thin">
          <color auto="1"/>
        </top>
        <bottom style="thin">
          <color auto="1"/>
        </bottom>
      </border>
    </dxf>
    <dxf>
      <font>
        <strike/>
      </font>
    </dxf>
    <dxf>
      <font>
        <b/>
        <i val="0"/>
        <u val="none"/>
        <color rgb="FFC00000"/>
      </font>
      <border>
        <start style="thin">
          <color auto="1"/>
        </start>
        <end style="thin">
          <color auto="1"/>
        </end>
        <top style="thin">
          <color auto="1"/>
        </top>
        <bottom style="thin">
          <color auto="1"/>
        </bottom>
      </border>
    </dxf>
    <dxf>
      <font>
        <strike/>
        <u val="none"/>
        <color theme="1"/>
      </font>
    </dxf>
    <dxf>
      <font>
        <b/>
        <i val="0"/>
        <u val="none"/>
        <color rgb="FFC00000"/>
      </font>
      <border>
        <start style="thin">
          <color auto="1"/>
        </start>
        <end style="thin">
          <color auto="1"/>
        </end>
        <top style="thin">
          <color auto="1"/>
        </top>
        <bottom style="thin">
          <color auto="1"/>
        </bottom>
      </border>
    </dxf>
    <dxf>
      <font>
        <strike/>
        <u val="none"/>
        <color auto="1"/>
      </font>
    </dxf>
    <dxf>
      <font>
        <strike/>
      </font>
    </dxf>
    <dxf>
      <font>
        <b/>
        <i val="0"/>
        <strike val="0"/>
      </font>
    </dxf>
    <dxf>
      <font>
        <b/>
        <i val="0"/>
        <color rgb="FFC00000"/>
      </font>
      <border>
        <start style="thin">
          <color auto="1"/>
        </start>
        <end style="thin">
          <color auto="1"/>
        </end>
        <top style="thin">
          <color auto="1"/>
        </top>
        <bottom style="thin">
          <color auto="1"/>
        </bottom>
        <vertical/>
        <horizontal/>
      </border>
    </dxf>
    <dxf>
      <font>
        <strike/>
      </font>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gColor auto="1"/>
        </patternFill>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u val="none"/>
        <color rgb="FFC00000"/>
      </font>
      <border>
        <start style="thin">
          <color auto="1"/>
        </start>
        <end style="thin">
          <color auto="1"/>
        </end>
        <top style="thin">
          <color auto="1"/>
        </top>
        <bottom style="thin">
          <color auto="1"/>
        </bottom>
      </border>
    </dxf>
    <dxf>
      <font>
        <b val="0"/>
        <i val="0"/>
        <strike/>
        <u val="none"/>
        <color theme="1"/>
      </font>
    </dxf>
    <dxf>
      <font>
        <b/>
        <i val="0"/>
        <u val="none"/>
        <color rgb="FFC00000"/>
      </font>
      <border>
        <start style="thin">
          <color auto="1"/>
        </start>
        <end style="thin">
          <color auto="1"/>
        </end>
        <top style="thin">
          <color auto="1"/>
        </top>
        <bottom style="thin">
          <color auto="1"/>
        </bottom>
      </border>
    </dxf>
    <dxf>
      <font>
        <strike/>
      </font>
    </dxf>
    <dxf>
      <font>
        <b/>
        <i val="0"/>
        <u val="none"/>
        <color rgb="FFC00000"/>
      </font>
      <border>
        <start style="thin">
          <color auto="1"/>
        </start>
        <end style="thin">
          <color auto="1"/>
        </end>
        <top style="thin">
          <color auto="1"/>
        </top>
        <bottom style="thin">
          <color auto="1"/>
        </bottom>
      </border>
    </dxf>
    <dxf>
      <font>
        <strike/>
        <u val="none"/>
        <color theme="1"/>
      </font>
    </dxf>
    <dxf>
      <font>
        <b/>
        <i val="0"/>
        <u val="none"/>
        <color rgb="FFC00000"/>
      </font>
      <border>
        <start style="thin">
          <color auto="1"/>
        </start>
        <end style="thin">
          <color auto="1"/>
        </end>
        <top style="thin">
          <color auto="1"/>
        </top>
        <bottom style="thin">
          <color auto="1"/>
        </bottom>
      </border>
    </dxf>
    <dxf>
      <font>
        <strike/>
        <u val="none"/>
        <color auto="1"/>
      </font>
    </dxf>
    <dxf>
      <font>
        <b/>
        <i val="0"/>
        <u val="none"/>
        <color rgb="FFC00000"/>
      </font>
      <fill>
        <patternFill patternType="gray0625">
          <fgColor theme="4" tint="0.79998168889431442"/>
        </patternFill>
      </fill>
    </dxf>
    <dxf>
      <font>
        <strike/>
        <u val="none"/>
        <color auto="1"/>
      </font>
    </dxf>
    <dxf>
      <font>
        <b/>
        <i val="0"/>
        <u val="none"/>
        <color rgb="FFC00000"/>
      </font>
      <fill>
        <patternFill patternType="gray0625">
          <fgColor theme="4" tint="0.79995117038483843"/>
          <bgColor theme="0"/>
        </patternFill>
      </fill>
    </dxf>
    <dxf>
      <font>
        <strike/>
        <u val="none"/>
        <color auto="1"/>
      </font>
    </dxf>
    <dxf>
      <font>
        <b/>
        <i val="0"/>
        <u val="none"/>
        <color rgb="FFC00000"/>
      </font>
      <fill>
        <patternFill patternType="gray0625">
          <fgColor theme="4" tint="0.79992065187536243"/>
        </patternFill>
      </fill>
    </dxf>
    <dxf>
      <font>
        <strike/>
        <u val="none"/>
        <color theme="1"/>
      </font>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s>
  <tableStyles count="0" defaultTableStyle="TableStyleMedium2" defaultPivotStyle="PivotStyleLight16"/>
  <colors>
    <mruColors>
      <color rgb="FFFFEFFF"/>
      <color rgb="FFFFF6DD"/>
      <color rgb="FFFFCC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tyles" Target="style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theme" Target="theme/theme1.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purl.oclc.org/ooxml/officeDocument/relationships/image" Target="../media/image3.emf"/></Relationships>
</file>

<file path=xl/drawings/_rels/drawing4.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xdr:from>
      <xdr:col>1</xdr:col>
      <xdr:colOff>1303020</xdr:colOff>
      <xdr:row>11</xdr:row>
      <xdr:rowOff>132854</xdr:rowOff>
    </xdr:from>
    <xdr:to>
      <xdr:col>1</xdr:col>
      <xdr:colOff>1706880</xdr:colOff>
      <xdr:row>11</xdr:row>
      <xdr:rowOff>513854</xdr:rowOff>
    </xdr:to>
    <xdr:grpSp>
      <xdr:nvGrpSpPr>
        <xdr:cNvPr id="4" name="グループ化 3"/>
        <xdr:cNvGrpSpPr/>
      </xdr:nvGrpSpPr>
      <xdr:grpSpPr>
        <a:xfrm>
          <a:off x="1905000" y="6548894"/>
          <a:ext cx="403860" cy="381000"/>
          <a:chOff x="732514" y="6101963"/>
          <a:chExt cx="403860" cy="381000"/>
        </a:xfrm>
      </xdr:grpSpPr>
      <xdr:sp macro="" textlink="">
        <xdr:nvSpPr>
          <xdr:cNvPr id="5" name="角丸四角形 4"/>
          <xdr:cNvSpPr/>
        </xdr:nvSpPr>
        <xdr:spPr>
          <a:xfrm>
            <a:off x="732514" y="6101963"/>
            <a:ext cx="403860" cy="175260"/>
          </a:xfrm>
          <a:prstGeom prst="roundRect">
            <a:avLst/>
          </a:prstGeom>
          <a:solidFill>
            <a:srgbClr val="FFEFFF"/>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角丸四角形 6"/>
          <xdr:cNvSpPr/>
        </xdr:nvSpPr>
        <xdr:spPr>
          <a:xfrm>
            <a:off x="732514" y="6307703"/>
            <a:ext cx="403860" cy="175260"/>
          </a:xfrm>
          <a:prstGeom prst="roundRect">
            <a:avLst/>
          </a:prstGeom>
          <a:solidFill>
            <a:srgbClr val="FFF6DD"/>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0.xml><?xml version="1.0" encoding="utf-8"?>
<xdr:wsDr xmlns:xdr="http://purl.oclc.org/ooxml/drawingml/spreadsheetDrawing" xmlns:a="http://purl.oclc.org/ooxml/drawingml/main">
  <xdr:twoCellAnchor editAs="oneCell">
    <xdr:from>
      <xdr:col>39</xdr:col>
      <xdr:colOff>22860</xdr:colOff>
      <xdr:row>104</xdr:row>
      <xdr:rowOff>30480</xdr:rowOff>
    </xdr:from>
    <xdr:to>
      <xdr:col>79</xdr:col>
      <xdr:colOff>30480</xdr:colOff>
      <xdr:row>118</xdr:row>
      <xdr:rowOff>38100</xdr:rowOff>
    </xdr:to>
    <xdr:pic>
      <xdr:nvPicPr>
        <xdr:cNvPr id="5" name="図 4"/>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2994660" y="7955280"/>
          <a:ext cx="3055620" cy="1074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v="urn:schemas-microsoft-com:vml" Requires="v"/>
    <mc:Fallback>
      <xdr:twoCellAnchor editAs="absolute">
        <xdr:from>
          <xdr:col>81</xdr:col>
          <xdr:colOff>38100</xdr:colOff>
          <xdr:row>79</xdr:row>
          <xdr:rowOff>0</xdr:rowOff>
        </xdr:from>
        <xdr:to>
          <xdr:col>98</xdr:col>
          <xdr:colOff>22860</xdr:colOff>
          <xdr:row>88</xdr:row>
          <xdr:rowOff>30480</xdr:rowOff>
        </xdr:to>
        <xdr:sp macro="" textlink="">
          <xdr:nvSpPr>
            <xdr:cNvPr id="81921" name="Comment 2"/>
            <xdr:cNvSpPr txBox="1">
              <a:spLocks noChangeArrowheads="1"/>
            </xdr:cNvSpPr>
          </xdr:nvSpPr>
          <xdr:spPr bwMode="auto">
            <a:xfrm>
              <a:off x="6210300" y="6019800"/>
              <a:ext cx="128016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xdr:wsDr>
</file>

<file path=xl/drawings/drawing11.xml><?xml version="1.0" encoding="utf-8"?>
<xdr:wsDr xmlns:xdr="http://purl.oclc.org/ooxml/drawingml/spreadsheetDrawing" xmlns:a="http://purl.oclc.org/ooxml/drawingml/main">
  <xdr:twoCellAnchor editAs="oneCell">
    <xdr:from>
      <xdr:col>62</xdr:col>
      <xdr:colOff>68580</xdr:colOff>
      <xdr:row>23</xdr:row>
      <xdr:rowOff>53340</xdr:rowOff>
    </xdr:from>
    <xdr:to>
      <xdr:col>68</xdr:col>
      <xdr:colOff>38100</xdr:colOff>
      <xdr:row>27</xdr:row>
      <xdr:rowOff>38100</xdr:rowOff>
    </xdr:to>
    <xdr:sp macro="" textlink="">
      <xdr:nvSpPr>
        <xdr:cNvPr id="8294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28</xdr:row>
      <xdr:rowOff>38100</xdr:rowOff>
    </xdr:from>
    <xdr:to>
      <xdr:col>66</xdr:col>
      <xdr:colOff>0</xdr:colOff>
      <xdr:row>31</xdr:row>
      <xdr:rowOff>0</xdr:rowOff>
    </xdr:to>
    <xdr:sp macro="" textlink="">
      <xdr:nvSpPr>
        <xdr:cNvPr id="82967"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31</xdr:row>
      <xdr:rowOff>38100</xdr:rowOff>
    </xdr:from>
    <xdr:to>
      <xdr:col>66</xdr:col>
      <xdr:colOff>0</xdr:colOff>
      <xdr:row>34</xdr:row>
      <xdr:rowOff>0</xdr:rowOff>
    </xdr:to>
    <xdr:sp macro="" textlink="">
      <xdr:nvSpPr>
        <xdr:cNvPr id="82968"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34</xdr:row>
      <xdr:rowOff>38100</xdr:rowOff>
    </xdr:from>
    <xdr:to>
      <xdr:col>66</xdr:col>
      <xdr:colOff>0</xdr:colOff>
      <xdr:row>37</xdr:row>
      <xdr:rowOff>0</xdr:rowOff>
    </xdr:to>
    <xdr:sp macro="" textlink="">
      <xdr:nvSpPr>
        <xdr:cNvPr id="82969"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37</xdr:row>
      <xdr:rowOff>38100</xdr:rowOff>
    </xdr:from>
    <xdr:to>
      <xdr:col>66</xdr:col>
      <xdr:colOff>0</xdr:colOff>
      <xdr:row>40</xdr:row>
      <xdr:rowOff>0</xdr:rowOff>
    </xdr:to>
    <xdr:sp macro="" textlink="">
      <xdr:nvSpPr>
        <xdr:cNvPr id="82970"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40</xdr:row>
      <xdr:rowOff>38100</xdr:rowOff>
    </xdr:from>
    <xdr:to>
      <xdr:col>66</xdr:col>
      <xdr:colOff>0</xdr:colOff>
      <xdr:row>43</xdr:row>
      <xdr:rowOff>0</xdr:rowOff>
    </xdr:to>
    <xdr:sp macro="" textlink="">
      <xdr:nvSpPr>
        <xdr:cNvPr id="8297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43</xdr:row>
      <xdr:rowOff>38100</xdr:rowOff>
    </xdr:from>
    <xdr:to>
      <xdr:col>66</xdr:col>
      <xdr:colOff>0</xdr:colOff>
      <xdr:row>46</xdr:row>
      <xdr:rowOff>0</xdr:rowOff>
    </xdr:to>
    <xdr:sp macro="" textlink="">
      <xdr:nvSpPr>
        <xdr:cNvPr id="82972"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56</xdr:row>
      <xdr:rowOff>38100</xdr:rowOff>
    </xdr:from>
    <xdr:to>
      <xdr:col>66</xdr:col>
      <xdr:colOff>0</xdr:colOff>
      <xdr:row>59</xdr:row>
      <xdr:rowOff>0</xdr:rowOff>
    </xdr:to>
    <xdr:sp macro="" textlink="">
      <xdr:nvSpPr>
        <xdr:cNvPr id="82973"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69</xdr:row>
      <xdr:rowOff>38100</xdr:rowOff>
    </xdr:from>
    <xdr:to>
      <xdr:col>66</xdr:col>
      <xdr:colOff>0</xdr:colOff>
      <xdr:row>72</xdr:row>
      <xdr:rowOff>0</xdr:rowOff>
    </xdr:to>
    <xdr:sp macro="" textlink="">
      <xdr:nvSpPr>
        <xdr:cNvPr id="82974"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72</xdr:row>
      <xdr:rowOff>38100</xdr:rowOff>
    </xdr:from>
    <xdr:to>
      <xdr:col>66</xdr:col>
      <xdr:colOff>0</xdr:colOff>
      <xdr:row>75</xdr:row>
      <xdr:rowOff>0</xdr:rowOff>
    </xdr:to>
    <xdr:sp macro="" textlink="">
      <xdr:nvSpPr>
        <xdr:cNvPr id="8297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75</xdr:row>
      <xdr:rowOff>38100</xdr:rowOff>
    </xdr:from>
    <xdr:to>
      <xdr:col>66</xdr:col>
      <xdr:colOff>0</xdr:colOff>
      <xdr:row>78</xdr:row>
      <xdr:rowOff>0</xdr:rowOff>
    </xdr:to>
    <xdr:sp macro="" textlink="">
      <xdr:nvSpPr>
        <xdr:cNvPr id="82976"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78</xdr:row>
      <xdr:rowOff>38100</xdr:rowOff>
    </xdr:from>
    <xdr:to>
      <xdr:col>66</xdr:col>
      <xdr:colOff>0</xdr:colOff>
      <xdr:row>81</xdr:row>
      <xdr:rowOff>0</xdr:rowOff>
    </xdr:to>
    <xdr:sp macro="" textlink="">
      <xdr:nvSpPr>
        <xdr:cNvPr id="82977"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81</xdr:row>
      <xdr:rowOff>38100</xdr:rowOff>
    </xdr:from>
    <xdr:to>
      <xdr:col>66</xdr:col>
      <xdr:colOff>0</xdr:colOff>
      <xdr:row>84</xdr:row>
      <xdr:rowOff>0</xdr:rowOff>
    </xdr:to>
    <xdr:sp macro="" textlink="">
      <xdr:nvSpPr>
        <xdr:cNvPr id="82978"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101</xdr:row>
      <xdr:rowOff>38100</xdr:rowOff>
    </xdr:from>
    <xdr:to>
      <xdr:col>66</xdr:col>
      <xdr:colOff>0</xdr:colOff>
      <xdr:row>104</xdr:row>
      <xdr:rowOff>0</xdr:rowOff>
    </xdr:to>
    <xdr:sp macro="" textlink="">
      <xdr:nvSpPr>
        <xdr:cNvPr id="82979"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47</xdr:row>
      <xdr:rowOff>0</xdr:rowOff>
    </xdr:from>
    <xdr:to>
      <xdr:col>66</xdr:col>
      <xdr:colOff>0</xdr:colOff>
      <xdr:row>49</xdr:row>
      <xdr:rowOff>38100</xdr:rowOff>
    </xdr:to>
    <xdr:sp macro="" textlink="">
      <xdr:nvSpPr>
        <xdr:cNvPr id="82980"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52</xdr:row>
      <xdr:rowOff>15240</xdr:rowOff>
    </xdr:from>
    <xdr:to>
      <xdr:col>66</xdr:col>
      <xdr:colOff>0</xdr:colOff>
      <xdr:row>54</xdr:row>
      <xdr:rowOff>53340</xdr:rowOff>
    </xdr:to>
    <xdr:sp macro="" textlink="">
      <xdr:nvSpPr>
        <xdr:cNvPr id="8298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59</xdr:row>
      <xdr:rowOff>38100</xdr:rowOff>
    </xdr:from>
    <xdr:to>
      <xdr:col>66</xdr:col>
      <xdr:colOff>0</xdr:colOff>
      <xdr:row>62</xdr:row>
      <xdr:rowOff>0</xdr:rowOff>
    </xdr:to>
    <xdr:sp macro="" textlink="">
      <xdr:nvSpPr>
        <xdr:cNvPr id="82982"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65</xdr:row>
      <xdr:rowOff>22860</xdr:rowOff>
    </xdr:from>
    <xdr:to>
      <xdr:col>66</xdr:col>
      <xdr:colOff>0</xdr:colOff>
      <xdr:row>67</xdr:row>
      <xdr:rowOff>60960</xdr:rowOff>
    </xdr:to>
    <xdr:sp macro="" textlink="">
      <xdr:nvSpPr>
        <xdr:cNvPr id="82983"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85</xdr:row>
      <xdr:rowOff>22860</xdr:rowOff>
    </xdr:from>
    <xdr:to>
      <xdr:col>66</xdr:col>
      <xdr:colOff>0</xdr:colOff>
      <xdr:row>87</xdr:row>
      <xdr:rowOff>60960</xdr:rowOff>
    </xdr:to>
    <xdr:sp macro="" textlink="">
      <xdr:nvSpPr>
        <xdr:cNvPr id="82984"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60960</xdr:colOff>
      <xdr:row>91</xdr:row>
      <xdr:rowOff>60960</xdr:rowOff>
    </xdr:from>
    <xdr:to>
      <xdr:col>65</xdr:col>
      <xdr:colOff>68580</xdr:colOff>
      <xdr:row>94</xdr:row>
      <xdr:rowOff>22860</xdr:rowOff>
    </xdr:to>
    <xdr:sp macro="" textlink="">
      <xdr:nvSpPr>
        <xdr:cNvPr id="8298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63</xdr:col>
      <xdr:colOff>0</xdr:colOff>
      <xdr:row>97</xdr:row>
      <xdr:rowOff>7620</xdr:rowOff>
    </xdr:from>
    <xdr:to>
      <xdr:col>66</xdr:col>
      <xdr:colOff>7620</xdr:colOff>
      <xdr:row>99</xdr:row>
      <xdr:rowOff>45720</xdr:rowOff>
    </xdr:to>
    <xdr:sp macro="" textlink="">
      <xdr:nvSpPr>
        <xdr:cNvPr id="82986"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xdr:from>
      <xdr:col>71</xdr:col>
      <xdr:colOff>0</xdr:colOff>
      <xdr:row>24</xdr:row>
      <xdr:rowOff>0</xdr:rowOff>
    </xdr:from>
    <xdr:to>
      <xdr:col>74</xdr:col>
      <xdr:colOff>11723</xdr:colOff>
      <xdr:row>27</xdr:row>
      <xdr:rowOff>17585</xdr:rowOff>
    </xdr:to>
    <xdr:sp macro="" textlink="$CI$24">
      <xdr:nvSpPr>
        <xdr:cNvPr id="45" name="テキスト ボックス 44"/>
        <xdr:cNvSpPr txBox="1"/>
      </xdr:nvSpPr>
      <xdr:spPr>
        <a:xfrm>
          <a:off x="5410200" y="2133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67C0263-542C-460B-BF61-FB3865E87CF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28</xdr:row>
      <xdr:rowOff>0</xdr:rowOff>
    </xdr:from>
    <xdr:to>
      <xdr:col>74</xdr:col>
      <xdr:colOff>11723</xdr:colOff>
      <xdr:row>31</xdr:row>
      <xdr:rowOff>17585</xdr:rowOff>
    </xdr:to>
    <xdr:sp macro="" textlink="$CI$29">
      <xdr:nvSpPr>
        <xdr:cNvPr id="46" name="テキスト ボックス 45"/>
        <xdr:cNvSpPr txBox="1"/>
      </xdr:nvSpPr>
      <xdr:spPr>
        <a:xfrm>
          <a:off x="5410200" y="243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EBBB5FA-91EC-43BD-BB5E-2CBF6E6284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31</xdr:row>
      <xdr:rowOff>0</xdr:rowOff>
    </xdr:from>
    <xdr:to>
      <xdr:col>74</xdr:col>
      <xdr:colOff>11723</xdr:colOff>
      <xdr:row>34</xdr:row>
      <xdr:rowOff>17585</xdr:rowOff>
    </xdr:to>
    <xdr:sp macro="" textlink="$CI$32">
      <xdr:nvSpPr>
        <xdr:cNvPr id="47" name="テキスト ボックス 46"/>
        <xdr:cNvSpPr txBox="1"/>
      </xdr:nvSpPr>
      <xdr:spPr>
        <a:xfrm>
          <a:off x="5410200" y="266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674176A-2EBE-4E43-86CB-E314409871F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34</xdr:row>
      <xdr:rowOff>0</xdr:rowOff>
    </xdr:from>
    <xdr:to>
      <xdr:col>74</xdr:col>
      <xdr:colOff>11723</xdr:colOff>
      <xdr:row>37</xdr:row>
      <xdr:rowOff>17585</xdr:rowOff>
    </xdr:to>
    <xdr:sp macro="" textlink="$CI$35">
      <xdr:nvSpPr>
        <xdr:cNvPr id="48" name="テキスト ボックス 47"/>
        <xdr:cNvSpPr txBox="1"/>
      </xdr:nvSpPr>
      <xdr:spPr>
        <a:xfrm>
          <a:off x="5410200" y="2895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1FABDD0-A2A9-4932-990C-275E0A303BA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37</xdr:row>
      <xdr:rowOff>0</xdr:rowOff>
    </xdr:from>
    <xdr:to>
      <xdr:col>74</xdr:col>
      <xdr:colOff>11723</xdr:colOff>
      <xdr:row>40</xdr:row>
      <xdr:rowOff>17585</xdr:rowOff>
    </xdr:to>
    <xdr:sp macro="" textlink="$CI$38">
      <xdr:nvSpPr>
        <xdr:cNvPr id="49" name="テキスト ボックス 48"/>
        <xdr:cNvSpPr txBox="1"/>
      </xdr:nvSpPr>
      <xdr:spPr>
        <a:xfrm>
          <a:off x="5410200" y="3124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CFFA4FC-7C19-49F3-82EA-B191B2932DF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40</xdr:row>
      <xdr:rowOff>0</xdr:rowOff>
    </xdr:from>
    <xdr:to>
      <xdr:col>74</xdr:col>
      <xdr:colOff>11723</xdr:colOff>
      <xdr:row>43</xdr:row>
      <xdr:rowOff>17585</xdr:rowOff>
    </xdr:to>
    <xdr:sp macro="" textlink="$CI$41">
      <xdr:nvSpPr>
        <xdr:cNvPr id="50" name="テキスト ボックス 49"/>
        <xdr:cNvSpPr txBox="1"/>
      </xdr:nvSpPr>
      <xdr:spPr>
        <a:xfrm>
          <a:off x="5410200" y="3352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FE4CF5F-4BD7-4E4A-BF61-A61F0411F75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43</xdr:row>
      <xdr:rowOff>0</xdr:rowOff>
    </xdr:from>
    <xdr:to>
      <xdr:col>74</xdr:col>
      <xdr:colOff>11723</xdr:colOff>
      <xdr:row>46</xdr:row>
      <xdr:rowOff>17585</xdr:rowOff>
    </xdr:to>
    <xdr:sp macro="" textlink="$CI$44">
      <xdr:nvSpPr>
        <xdr:cNvPr id="51" name="テキスト ボックス 50"/>
        <xdr:cNvSpPr txBox="1"/>
      </xdr:nvSpPr>
      <xdr:spPr>
        <a:xfrm>
          <a:off x="5410200" y="3581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E6DFD1-A0BD-4530-B23E-27B8F1FEA72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47</xdr:row>
      <xdr:rowOff>0</xdr:rowOff>
    </xdr:from>
    <xdr:to>
      <xdr:col>74</xdr:col>
      <xdr:colOff>11723</xdr:colOff>
      <xdr:row>50</xdr:row>
      <xdr:rowOff>17585</xdr:rowOff>
    </xdr:to>
    <xdr:sp macro="" textlink="$CI$47">
      <xdr:nvSpPr>
        <xdr:cNvPr id="52" name="テキスト ボックス 51"/>
        <xdr:cNvSpPr txBox="1"/>
      </xdr:nvSpPr>
      <xdr:spPr>
        <a:xfrm>
          <a:off x="5410200" y="388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C741F32-3FB2-4BD6-9875-3F5269A84FB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52</xdr:row>
      <xdr:rowOff>0</xdr:rowOff>
    </xdr:from>
    <xdr:to>
      <xdr:col>74</xdr:col>
      <xdr:colOff>11723</xdr:colOff>
      <xdr:row>55</xdr:row>
      <xdr:rowOff>17585</xdr:rowOff>
    </xdr:to>
    <xdr:sp macro="" textlink="$CI$52">
      <xdr:nvSpPr>
        <xdr:cNvPr id="53" name="テキスト ボックス 52"/>
        <xdr:cNvSpPr txBox="1"/>
      </xdr:nvSpPr>
      <xdr:spPr>
        <a:xfrm>
          <a:off x="5410200" y="4267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9C0E849-CD26-4361-9B65-32F775681B6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56</xdr:row>
      <xdr:rowOff>0</xdr:rowOff>
    </xdr:from>
    <xdr:to>
      <xdr:col>74</xdr:col>
      <xdr:colOff>11723</xdr:colOff>
      <xdr:row>59</xdr:row>
      <xdr:rowOff>17585</xdr:rowOff>
    </xdr:to>
    <xdr:sp macro="" textlink="$CI$57">
      <xdr:nvSpPr>
        <xdr:cNvPr id="54" name="テキスト ボックス 53"/>
        <xdr:cNvSpPr txBox="1"/>
      </xdr:nvSpPr>
      <xdr:spPr>
        <a:xfrm>
          <a:off x="5410200" y="4572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CF69B72-3D49-417D-BAB6-7409732E09C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60</xdr:row>
      <xdr:rowOff>0</xdr:rowOff>
    </xdr:from>
    <xdr:to>
      <xdr:col>74</xdr:col>
      <xdr:colOff>11723</xdr:colOff>
      <xdr:row>63</xdr:row>
      <xdr:rowOff>17585</xdr:rowOff>
    </xdr:to>
    <xdr:sp macro="" textlink="$CI$60">
      <xdr:nvSpPr>
        <xdr:cNvPr id="55" name="テキスト ボックス 54"/>
        <xdr:cNvSpPr txBox="1"/>
      </xdr:nvSpPr>
      <xdr:spPr>
        <a:xfrm>
          <a:off x="5410200" y="4876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CD20070-92E1-49A1-9312-45767649E5A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65</xdr:row>
      <xdr:rowOff>0</xdr:rowOff>
    </xdr:from>
    <xdr:to>
      <xdr:col>74</xdr:col>
      <xdr:colOff>11723</xdr:colOff>
      <xdr:row>68</xdr:row>
      <xdr:rowOff>17585</xdr:rowOff>
    </xdr:to>
    <xdr:sp macro="" textlink="$CI$65">
      <xdr:nvSpPr>
        <xdr:cNvPr id="56" name="テキスト ボックス 55"/>
        <xdr:cNvSpPr txBox="1"/>
      </xdr:nvSpPr>
      <xdr:spPr>
        <a:xfrm>
          <a:off x="5410200" y="5257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6D6DEE1-92DA-4395-A7A8-E234E639A3E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69</xdr:row>
      <xdr:rowOff>0</xdr:rowOff>
    </xdr:from>
    <xdr:to>
      <xdr:col>74</xdr:col>
      <xdr:colOff>11723</xdr:colOff>
      <xdr:row>72</xdr:row>
      <xdr:rowOff>17585</xdr:rowOff>
    </xdr:to>
    <xdr:sp macro="" textlink="$CI$70">
      <xdr:nvSpPr>
        <xdr:cNvPr id="57" name="テキスト ボックス 56"/>
        <xdr:cNvSpPr txBox="1"/>
      </xdr:nvSpPr>
      <xdr:spPr>
        <a:xfrm>
          <a:off x="5410200" y="5562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CD998B2-88C2-499C-88C2-CA16851D3BE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72</xdr:row>
      <xdr:rowOff>0</xdr:rowOff>
    </xdr:from>
    <xdr:to>
      <xdr:col>74</xdr:col>
      <xdr:colOff>11723</xdr:colOff>
      <xdr:row>75</xdr:row>
      <xdr:rowOff>17585</xdr:rowOff>
    </xdr:to>
    <xdr:sp macro="" textlink="$CI$73">
      <xdr:nvSpPr>
        <xdr:cNvPr id="58" name="テキスト ボックス 57"/>
        <xdr:cNvSpPr txBox="1"/>
      </xdr:nvSpPr>
      <xdr:spPr>
        <a:xfrm>
          <a:off x="5410200" y="5791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C7570F9-7C73-4803-B9F9-5C59B22C0A20}"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75</xdr:row>
      <xdr:rowOff>0</xdr:rowOff>
    </xdr:from>
    <xdr:to>
      <xdr:col>74</xdr:col>
      <xdr:colOff>11723</xdr:colOff>
      <xdr:row>78</xdr:row>
      <xdr:rowOff>17585</xdr:rowOff>
    </xdr:to>
    <xdr:sp macro="" textlink="$CI$76">
      <xdr:nvSpPr>
        <xdr:cNvPr id="59" name="テキスト ボックス 58"/>
        <xdr:cNvSpPr txBox="1"/>
      </xdr:nvSpPr>
      <xdr:spPr>
        <a:xfrm>
          <a:off x="5410200" y="6019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A60495A-A2F8-4ADE-BC5D-D6D69945B28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78</xdr:row>
      <xdr:rowOff>0</xdr:rowOff>
    </xdr:from>
    <xdr:to>
      <xdr:col>74</xdr:col>
      <xdr:colOff>11723</xdr:colOff>
      <xdr:row>81</xdr:row>
      <xdr:rowOff>17585</xdr:rowOff>
    </xdr:to>
    <xdr:sp macro="" textlink="$CI$79">
      <xdr:nvSpPr>
        <xdr:cNvPr id="60" name="テキスト ボックス 59"/>
        <xdr:cNvSpPr txBox="1"/>
      </xdr:nvSpPr>
      <xdr:spPr>
        <a:xfrm>
          <a:off x="5410200" y="624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060499C-CD55-4CF1-8C35-DE5716BBE8F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81</xdr:row>
      <xdr:rowOff>0</xdr:rowOff>
    </xdr:from>
    <xdr:to>
      <xdr:col>74</xdr:col>
      <xdr:colOff>11723</xdr:colOff>
      <xdr:row>84</xdr:row>
      <xdr:rowOff>17585</xdr:rowOff>
    </xdr:to>
    <xdr:sp macro="" textlink="$CI$82">
      <xdr:nvSpPr>
        <xdr:cNvPr id="61" name="テキスト ボックス 60"/>
        <xdr:cNvSpPr txBox="1"/>
      </xdr:nvSpPr>
      <xdr:spPr>
        <a:xfrm>
          <a:off x="5410200" y="647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742E9B3-D8EF-4B46-81D6-62514D5BDD4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70</xdr:col>
      <xdr:colOff>53340</xdr:colOff>
      <xdr:row>85</xdr:row>
      <xdr:rowOff>0</xdr:rowOff>
    </xdr:from>
    <xdr:to>
      <xdr:col>73</xdr:col>
      <xdr:colOff>65063</xdr:colOff>
      <xdr:row>88</xdr:row>
      <xdr:rowOff>17585</xdr:rowOff>
    </xdr:to>
    <xdr:sp macro="" textlink="$CI$85">
      <xdr:nvSpPr>
        <xdr:cNvPr id="62" name="テキスト ボックス 61"/>
        <xdr:cNvSpPr txBox="1"/>
      </xdr:nvSpPr>
      <xdr:spPr>
        <a:xfrm>
          <a:off x="5387340" y="6781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A856EA2-9932-4E8E-801D-F976CF22583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91</xdr:row>
      <xdr:rowOff>0</xdr:rowOff>
    </xdr:from>
    <xdr:to>
      <xdr:col>74</xdr:col>
      <xdr:colOff>11723</xdr:colOff>
      <xdr:row>94</xdr:row>
      <xdr:rowOff>17585</xdr:rowOff>
    </xdr:to>
    <xdr:sp macro="" textlink="$CI$90">
      <xdr:nvSpPr>
        <xdr:cNvPr id="63" name="テキスト ボックス 62"/>
        <xdr:cNvSpPr txBox="1"/>
      </xdr:nvSpPr>
      <xdr:spPr>
        <a:xfrm>
          <a:off x="5410200" y="7239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0C1B8F3-5B66-443D-8EA6-307254C8A9F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97</xdr:row>
      <xdr:rowOff>0</xdr:rowOff>
    </xdr:from>
    <xdr:to>
      <xdr:col>74</xdr:col>
      <xdr:colOff>11723</xdr:colOff>
      <xdr:row>100</xdr:row>
      <xdr:rowOff>17585</xdr:rowOff>
    </xdr:to>
    <xdr:sp macro="" textlink="$CI$97">
      <xdr:nvSpPr>
        <xdr:cNvPr id="64" name="テキスト ボックス 63"/>
        <xdr:cNvSpPr txBox="1"/>
      </xdr:nvSpPr>
      <xdr:spPr>
        <a:xfrm>
          <a:off x="5410200" y="769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1BB5D67-3BEB-4927-A8A8-548824B0A56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101</xdr:row>
      <xdr:rowOff>0</xdr:rowOff>
    </xdr:from>
    <xdr:to>
      <xdr:col>74</xdr:col>
      <xdr:colOff>11723</xdr:colOff>
      <xdr:row>104</xdr:row>
      <xdr:rowOff>17585</xdr:rowOff>
    </xdr:to>
    <xdr:sp macro="" textlink="$CI$102">
      <xdr:nvSpPr>
        <xdr:cNvPr id="65" name="テキスト ボックス 64"/>
        <xdr:cNvSpPr txBox="1"/>
      </xdr:nvSpPr>
      <xdr:spPr>
        <a:xfrm>
          <a:off x="5410200" y="8001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74AA2A-27D7-4AA5-BF52-B32C32BC967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24</xdr:row>
      <xdr:rowOff>0</xdr:rowOff>
    </xdr:from>
    <xdr:to>
      <xdr:col>79</xdr:col>
      <xdr:colOff>11723</xdr:colOff>
      <xdr:row>27</xdr:row>
      <xdr:rowOff>17585</xdr:rowOff>
    </xdr:to>
    <xdr:sp macro="" textlink="$CL$24">
      <xdr:nvSpPr>
        <xdr:cNvPr id="66" name="テキスト ボックス 65"/>
        <xdr:cNvSpPr txBox="1"/>
      </xdr:nvSpPr>
      <xdr:spPr>
        <a:xfrm>
          <a:off x="5791200" y="2133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6BC2A2A-8602-45AA-82D9-E49F8F0CFDD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28</xdr:row>
      <xdr:rowOff>0</xdr:rowOff>
    </xdr:from>
    <xdr:to>
      <xdr:col>79</xdr:col>
      <xdr:colOff>11723</xdr:colOff>
      <xdr:row>31</xdr:row>
      <xdr:rowOff>17585</xdr:rowOff>
    </xdr:to>
    <xdr:sp macro="" textlink="$CL$29">
      <xdr:nvSpPr>
        <xdr:cNvPr id="84" name="テキスト ボックス 83"/>
        <xdr:cNvSpPr txBox="1"/>
      </xdr:nvSpPr>
      <xdr:spPr>
        <a:xfrm>
          <a:off x="5791200" y="243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09D04ED-0E2F-437F-86CE-8A82E3F1BA46}"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31</xdr:row>
      <xdr:rowOff>0</xdr:rowOff>
    </xdr:from>
    <xdr:to>
      <xdr:col>79</xdr:col>
      <xdr:colOff>11723</xdr:colOff>
      <xdr:row>34</xdr:row>
      <xdr:rowOff>17585</xdr:rowOff>
    </xdr:to>
    <xdr:sp macro="" textlink="$CL$32">
      <xdr:nvSpPr>
        <xdr:cNvPr id="85" name="テキスト ボックス 84"/>
        <xdr:cNvSpPr txBox="1"/>
      </xdr:nvSpPr>
      <xdr:spPr>
        <a:xfrm>
          <a:off x="5791200" y="266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E32B432-0EA0-41EB-B62B-26752071D0C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34</xdr:row>
      <xdr:rowOff>0</xdr:rowOff>
    </xdr:from>
    <xdr:to>
      <xdr:col>79</xdr:col>
      <xdr:colOff>11723</xdr:colOff>
      <xdr:row>37</xdr:row>
      <xdr:rowOff>17585</xdr:rowOff>
    </xdr:to>
    <xdr:sp macro="" textlink="$CL$35">
      <xdr:nvSpPr>
        <xdr:cNvPr id="87" name="テキスト ボックス 86"/>
        <xdr:cNvSpPr txBox="1"/>
      </xdr:nvSpPr>
      <xdr:spPr>
        <a:xfrm>
          <a:off x="5791200" y="2895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D25FC74-C656-4941-B1C9-059E1A25F5E0}"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37</xdr:row>
      <xdr:rowOff>0</xdr:rowOff>
    </xdr:from>
    <xdr:to>
      <xdr:col>79</xdr:col>
      <xdr:colOff>11723</xdr:colOff>
      <xdr:row>40</xdr:row>
      <xdr:rowOff>17585</xdr:rowOff>
    </xdr:to>
    <xdr:sp macro="" textlink="$CL$38">
      <xdr:nvSpPr>
        <xdr:cNvPr id="88" name="テキスト ボックス 87"/>
        <xdr:cNvSpPr txBox="1"/>
      </xdr:nvSpPr>
      <xdr:spPr>
        <a:xfrm>
          <a:off x="5791200" y="3124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A08BA73-C611-4971-B227-30918EB811F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40</xdr:row>
      <xdr:rowOff>0</xdr:rowOff>
    </xdr:from>
    <xdr:to>
      <xdr:col>79</xdr:col>
      <xdr:colOff>11723</xdr:colOff>
      <xdr:row>43</xdr:row>
      <xdr:rowOff>17585</xdr:rowOff>
    </xdr:to>
    <xdr:sp macro="" textlink="$CL$41">
      <xdr:nvSpPr>
        <xdr:cNvPr id="89" name="テキスト ボックス 88"/>
        <xdr:cNvSpPr txBox="1"/>
      </xdr:nvSpPr>
      <xdr:spPr>
        <a:xfrm>
          <a:off x="5791200" y="3352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68081A7-7BD5-4922-8B1D-80E26563E88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43</xdr:row>
      <xdr:rowOff>0</xdr:rowOff>
    </xdr:from>
    <xdr:to>
      <xdr:col>79</xdr:col>
      <xdr:colOff>11723</xdr:colOff>
      <xdr:row>46</xdr:row>
      <xdr:rowOff>17585</xdr:rowOff>
    </xdr:to>
    <xdr:sp macro="" textlink="$CL$44">
      <xdr:nvSpPr>
        <xdr:cNvPr id="90" name="テキスト ボックス 89"/>
        <xdr:cNvSpPr txBox="1"/>
      </xdr:nvSpPr>
      <xdr:spPr>
        <a:xfrm>
          <a:off x="5791200" y="3581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A378793-B854-474F-BB0C-4EBA9CA8F99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47</xdr:row>
      <xdr:rowOff>0</xdr:rowOff>
    </xdr:from>
    <xdr:to>
      <xdr:col>79</xdr:col>
      <xdr:colOff>11723</xdr:colOff>
      <xdr:row>50</xdr:row>
      <xdr:rowOff>17585</xdr:rowOff>
    </xdr:to>
    <xdr:sp macro="" textlink="$CL$47">
      <xdr:nvSpPr>
        <xdr:cNvPr id="91" name="テキスト ボックス 90"/>
        <xdr:cNvSpPr txBox="1"/>
      </xdr:nvSpPr>
      <xdr:spPr>
        <a:xfrm>
          <a:off x="5791200" y="388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ACFFE1C-C128-4DD0-A820-8F21C7E5B24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52</xdr:row>
      <xdr:rowOff>0</xdr:rowOff>
    </xdr:from>
    <xdr:to>
      <xdr:col>79</xdr:col>
      <xdr:colOff>11723</xdr:colOff>
      <xdr:row>55</xdr:row>
      <xdr:rowOff>17585</xdr:rowOff>
    </xdr:to>
    <xdr:sp macro="" textlink="$CL$52">
      <xdr:nvSpPr>
        <xdr:cNvPr id="92" name="テキスト ボックス 91"/>
        <xdr:cNvSpPr txBox="1"/>
      </xdr:nvSpPr>
      <xdr:spPr>
        <a:xfrm>
          <a:off x="5791200" y="4267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F451177-B9AC-4E93-BC20-D512F76BBAA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56</xdr:row>
      <xdr:rowOff>0</xdr:rowOff>
    </xdr:from>
    <xdr:to>
      <xdr:col>79</xdr:col>
      <xdr:colOff>11723</xdr:colOff>
      <xdr:row>59</xdr:row>
      <xdr:rowOff>17585</xdr:rowOff>
    </xdr:to>
    <xdr:sp macro="" textlink="$CL$57">
      <xdr:nvSpPr>
        <xdr:cNvPr id="93" name="テキスト ボックス 92"/>
        <xdr:cNvSpPr txBox="1"/>
      </xdr:nvSpPr>
      <xdr:spPr>
        <a:xfrm>
          <a:off x="5791200" y="4572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DEC4672-B02C-4CDB-A4D5-C9062869EC5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60</xdr:row>
      <xdr:rowOff>0</xdr:rowOff>
    </xdr:from>
    <xdr:to>
      <xdr:col>79</xdr:col>
      <xdr:colOff>11723</xdr:colOff>
      <xdr:row>63</xdr:row>
      <xdr:rowOff>17585</xdr:rowOff>
    </xdr:to>
    <xdr:sp macro="" textlink="$CL$60">
      <xdr:nvSpPr>
        <xdr:cNvPr id="94" name="テキスト ボックス 93"/>
        <xdr:cNvSpPr txBox="1"/>
      </xdr:nvSpPr>
      <xdr:spPr>
        <a:xfrm>
          <a:off x="5791200" y="4876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8EF3943-3617-4DA9-AE3F-A31FFA237AA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65</xdr:row>
      <xdr:rowOff>0</xdr:rowOff>
    </xdr:from>
    <xdr:to>
      <xdr:col>79</xdr:col>
      <xdr:colOff>11723</xdr:colOff>
      <xdr:row>68</xdr:row>
      <xdr:rowOff>17585</xdr:rowOff>
    </xdr:to>
    <xdr:sp macro="" textlink="$CL$65">
      <xdr:nvSpPr>
        <xdr:cNvPr id="95" name="テキスト ボックス 94"/>
        <xdr:cNvSpPr txBox="1"/>
      </xdr:nvSpPr>
      <xdr:spPr>
        <a:xfrm>
          <a:off x="5791200" y="5257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F5E908A-F60A-4920-A4B1-D7467B72068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69</xdr:row>
      <xdr:rowOff>0</xdr:rowOff>
    </xdr:from>
    <xdr:to>
      <xdr:col>79</xdr:col>
      <xdr:colOff>11723</xdr:colOff>
      <xdr:row>72</xdr:row>
      <xdr:rowOff>17585</xdr:rowOff>
    </xdr:to>
    <xdr:sp macro="" textlink="$CL$70">
      <xdr:nvSpPr>
        <xdr:cNvPr id="96" name="テキスト ボックス 95"/>
        <xdr:cNvSpPr txBox="1"/>
      </xdr:nvSpPr>
      <xdr:spPr>
        <a:xfrm>
          <a:off x="5791200" y="5562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2487F46-8056-4808-8F0A-B6FED3E67F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72</xdr:row>
      <xdr:rowOff>0</xdr:rowOff>
    </xdr:from>
    <xdr:to>
      <xdr:col>79</xdr:col>
      <xdr:colOff>11723</xdr:colOff>
      <xdr:row>75</xdr:row>
      <xdr:rowOff>17585</xdr:rowOff>
    </xdr:to>
    <xdr:sp macro="" textlink="$CL$73">
      <xdr:nvSpPr>
        <xdr:cNvPr id="97" name="テキスト ボックス 96"/>
        <xdr:cNvSpPr txBox="1"/>
      </xdr:nvSpPr>
      <xdr:spPr>
        <a:xfrm>
          <a:off x="5791200" y="5791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102458F-1F66-4DBE-B4C9-4C499877F7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75</xdr:row>
      <xdr:rowOff>0</xdr:rowOff>
    </xdr:from>
    <xdr:to>
      <xdr:col>79</xdr:col>
      <xdr:colOff>11723</xdr:colOff>
      <xdr:row>78</xdr:row>
      <xdr:rowOff>17585</xdr:rowOff>
    </xdr:to>
    <xdr:sp macro="" textlink="$CL$76">
      <xdr:nvSpPr>
        <xdr:cNvPr id="98" name="テキスト ボックス 97"/>
        <xdr:cNvSpPr txBox="1"/>
      </xdr:nvSpPr>
      <xdr:spPr>
        <a:xfrm>
          <a:off x="5791200" y="6019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7D066DD-8B9F-4303-9ED4-51BDABCD62E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78</xdr:row>
      <xdr:rowOff>0</xdr:rowOff>
    </xdr:from>
    <xdr:to>
      <xdr:col>79</xdr:col>
      <xdr:colOff>11723</xdr:colOff>
      <xdr:row>81</xdr:row>
      <xdr:rowOff>17585</xdr:rowOff>
    </xdr:to>
    <xdr:sp macro="" textlink="$CL$79">
      <xdr:nvSpPr>
        <xdr:cNvPr id="99" name="テキスト ボックス 98"/>
        <xdr:cNvSpPr txBox="1"/>
      </xdr:nvSpPr>
      <xdr:spPr>
        <a:xfrm>
          <a:off x="5791200" y="624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EDD2ACC-C779-451D-9903-0B897655F7F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81</xdr:row>
      <xdr:rowOff>0</xdr:rowOff>
    </xdr:from>
    <xdr:to>
      <xdr:col>79</xdr:col>
      <xdr:colOff>11723</xdr:colOff>
      <xdr:row>84</xdr:row>
      <xdr:rowOff>17585</xdr:rowOff>
    </xdr:to>
    <xdr:sp macro="" textlink="$CL$82">
      <xdr:nvSpPr>
        <xdr:cNvPr id="100" name="テキスト ボックス 99"/>
        <xdr:cNvSpPr txBox="1"/>
      </xdr:nvSpPr>
      <xdr:spPr>
        <a:xfrm>
          <a:off x="5791200" y="647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A077118-66DA-49B7-BA62-7DF3849FA51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85</xdr:row>
      <xdr:rowOff>0</xdr:rowOff>
    </xdr:from>
    <xdr:to>
      <xdr:col>79</xdr:col>
      <xdr:colOff>11723</xdr:colOff>
      <xdr:row>88</xdr:row>
      <xdr:rowOff>17585</xdr:rowOff>
    </xdr:to>
    <xdr:sp macro="" textlink="$CL$85">
      <xdr:nvSpPr>
        <xdr:cNvPr id="101" name="テキスト ボックス 100"/>
        <xdr:cNvSpPr txBox="1"/>
      </xdr:nvSpPr>
      <xdr:spPr>
        <a:xfrm>
          <a:off x="5791200" y="6781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C3D4E4D-19E8-47C0-9F8C-AC791C76618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91</xdr:row>
      <xdr:rowOff>0</xdr:rowOff>
    </xdr:from>
    <xdr:to>
      <xdr:col>79</xdr:col>
      <xdr:colOff>11723</xdr:colOff>
      <xdr:row>94</xdr:row>
      <xdr:rowOff>17585</xdr:rowOff>
    </xdr:to>
    <xdr:sp macro="" textlink="$CL$90">
      <xdr:nvSpPr>
        <xdr:cNvPr id="102" name="テキスト ボックス 101"/>
        <xdr:cNvSpPr txBox="1"/>
      </xdr:nvSpPr>
      <xdr:spPr>
        <a:xfrm>
          <a:off x="5791200" y="7239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0CF391F-FEB2-4652-A900-1B8EEFA58F2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97</xdr:row>
      <xdr:rowOff>0</xdr:rowOff>
    </xdr:from>
    <xdr:to>
      <xdr:col>79</xdr:col>
      <xdr:colOff>11723</xdr:colOff>
      <xdr:row>100</xdr:row>
      <xdr:rowOff>17585</xdr:rowOff>
    </xdr:to>
    <xdr:sp macro="" textlink="$CL$97">
      <xdr:nvSpPr>
        <xdr:cNvPr id="103" name="テキスト ボックス 102"/>
        <xdr:cNvSpPr txBox="1"/>
      </xdr:nvSpPr>
      <xdr:spPr>
        <a:xfrm>
          <a:off x="5791200" y="769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613453E-A3CB-4034-85CC-B140BBE7C34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101</xdr:row>
      <xdr:rowOff>0</xdr:rowOff>
    </xdr:from>
    <xdr:to>
      <xdr:col>79</xdr:col>
      <xdr:colOff>11723</xdr:colOff>
      <xdr:row>104</xdr:row>
      <xdr:rowOff>17585</xdr:rowOff>
    </xdr:to>
    <xdr:sp macro="" textlink="$CL$102">
      <xdr:nvSpPr>
        <xdr:cNvPr id="104" name="テキスト ボックス 103"/>
        <xdr:cNvSpPr txBox="1"/>
      </xdr:nvSpPr>
      <xdr:spPr>
        <a:xfrm>
          <a:off x="5791200" y="8001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2F75CBB-2E78-4345-AC97-6C7E4A88A7E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55</xdr:col>
      <xdr:colOff>65599</xdr:colOff>
      <xdr:row>13</xdr:row>
      <xdr:rowOff>19878</xdr:rowOff>
    </xdr:from>
    <xdr:to>
      <xdr:col>67</xdr:col>
      <xdr:colOff>4639</xdr:colOff>
      <xdr:row>16</xdr:row>
      <xdr:rowOff>35118</xdr:rowOff>
    </xdr:to>
    <xdr:sp macro="" textlink="">
      <xdr:nvSpPr>
        <xdr:cNvPr id="67" name="フローチャート: 結合子 66"/>
        <xdr:cNvSpPr/>
      </xdr:nvSpPr>
      <xdr:spPr>
        <a:xfrm>
          <a:off x="4256599" y="1010478"/>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83</xdr:col>
          <xdr:colOff>7620</xdr:colOff>
          <xdr:row>3</xdr:row>
          <xdr:rowOff>53340</xdr:rowOff>
        </xdr:from>
        <xdr:to>
          <xdr:col>116</xdr:col>
          <xdr:colOff>38100</xdr:colOff>
          <xdr:row>12</xdr:row>
          <xdr:rowOff>38100</xdr:rowOff>
        </xdr:to>
        <xdr:sp macro="" textlink="">
          <xdr:nvSpPr>
            <xdr:cNvPr id="2" name="Comment 43"/>
            <xdr:cNvSpPr txBox="1">
              <a:spLocks noChangeArrowheads="1"/>
            </xdr:cNvSpPr>
          </xdr:nvSpPr>
          <xdr:spPr bwMode="auto">
            <a:xfrm>
              <a:off x="6332220" y="281940"/>
              <a:ext cx="2087880" cy="6705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“自主検査”確認書　です。</a:t>
              </a:r>
            </a:p>
            <a:p>
              <a:pPr algn="l" rtl="0">
                <a:defRPr sz="1000"/>
              </a:pPr>
              <a:r>
                <a:rPr lang="ja-JP" altLang="en-US" sz="900" b="1" i="0" u="none" strike="noStrike" baseline="0%">
                  <a:solidFill>
                    <a:srgbClr val="000000"/>
                  </a:solidFill>
                  <a:latin typeface="MS P ゴシック"/>
                </a:rPr>
                <a:t>工事店において、</a:t>
              </a:r>
            </a:p>
            <a:p>
              <a:pPr algn="l" rtl="0">
                <a:defRPr sz="1000"/>
              </a:pPr>
              <a:r>
                <a:rPr lang="ja-JP" altLang="en-US" sz="900" b="1" i="0" u="none" strike="noStrike" baseline="0%">
                  <a:solidFill>
                    <a:srgbClr val="000000"/>
                  </a:solidFill>
                  <a:latin typeface="MS P ゴシック"/>
                </a:rPr>
                <a:t>すべての項目を確認し、必要箇所をもれなく記入してください。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101</xdr:col>
          <xdr:colOff>0</xdr:colOff>
          <xdr:row>14</xdr:row>
          <xdr:rowOff>53340</xdr:rowOff>
        </xdr:from>
        <xdr:to>
          <xdr:col>127</xdr:col>
          <xdr:colOff>22860</xdr:colOff>
          <xdr:row>20</xdr:row>
          <xdr:rowOff>22860</xdr:rowOff>
        </xdr:to>
        <xdr:sp macro="" textlink="">
          <xdr:nvSpPr>
            <xdr:cNvPr id="82946" name="Comment 2"/>
            <xdr:cNvSpPr txBox="1">
              <a:spLocks noChangeArrowheads="1"/>
            </xdr:cNvSpPr>
          </xdr:nvSpPr>
          <xdr:spPr bwMode="auto">
            <a:xfrm>
              <a:off x="7239000" y="1120140"/>
              <a:ext cx="2004060" cy="4267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この列の項目を選択いただくと、</a:t>
              </a:r>
            </a:p>
            <a:p>
              <a:pPr algn="l" rtl="0">
                <a:defRPr sz="1000"/>
              </a:pPr>
              <a:r>
                <a:rPr lang="ja-JP" altLang="en-US" sz="900" b="1" i="0" u="none" strike="noStrike" baseline="0%">
                  <a:solidFill>
                    <a:srgbClr val="000000"/>
                  </a:solidFill>
                  <a:latin typeface="MS P ゴシック"/>
                </a:rPr>
                <a:t>表に○印が自動的に入ります</a:t>
              </a:r>
            </a:p>
          </xdr:txBody>
        </xdr:sp>
        <xdr:clientData/>
      </xdr:twoCellAnchor>
    </mc:Fallback>
  </mc:AlternateContent>
  <mc:AlternateContent xmlns:mc="http://schemas.openxmlformats.org/markup-compatibility/2006">
    <mc:Choice xmlns:v="urn:schemas-microsoft-com:vml" Requires="v"/>
    <mc:Fallback>
      <xdr:twoCellAnchor editAs="absolute">
        <xdr:from>
          <xdr:col>101</xdr:col>
          <xdr:colOff>60960</xdr:colOff>
          <xdr:row>23</xdr:row>
          <xdr:rowOff>68580</xdr:rowOff>
        </xdr:from>
        <xdr:to>
          <xdr:col>126</xdr:col>
          <xdr:colOff>0</xdr:colOff>
          <xdr:row>29</xdr:row>
          <xdr:rowOff>0</xdr:rowOff>
        </xdr:to>
        <xdr:sp macro="" textlink="">
          <xdr:nvSpPr>
            <xdr:cNvPr id="82947" name="Comment 3"/>
            <xdr:cNvSpPr txBox="1">
              <a:spLocks noChangeArrowheads="1"/>
            </xdr:cNvSpPr>
          </xdr:nvSpPr>
          <xdr:spPr bwMode="auto">
            <a:xfrm>
              <a:off x="7299960" y="1821180"/>
              <a:ext cx="1844040" cy="3886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該当しないものは</a:t>
              </a:r>
            </a:p>
            <a:p>
              <a:pPr algn="l" rtl="0">
                <a:defRPr sz="1000"/>
              </a:pPr>
              <a:r>
                <a:rPr lang="ja-JP" altLang="en-US" sz="900" b="1" i="0" u="none" strike="noStrike" baseline="0%">
                  <a:solidFill>
                    <a:srgbClr val="000000"/>
                  </a:solidFill>
                  <a:latin typeface="MS P ゴシック"/>
                </a:rPr>
                <a:t>チェックしないでください</a:t>
              </a:r>
            </a:p>
          </xdr:txBody>
        </xdr:sp>
        <xdr:clientData/>
      </xdr:twoCellAnchor>
    </mc:Fallback>
  </mc:AlternateContent>
</xdr:wsDr>
</file>

<file path=xl/drawings/drawing12.xml><?xml version="1.0" encoding="utf-8"?>
<xdr:wsDr xmlns:xdr="http://purl.oclc.org/ooxml/drawingml/spreadsheetDrawing" xmlns:a="http://purl.oclc.org/ooxml/drawingml/main">
  <xdr:twoCellAnchor editAs="oneCell">
    <xdr:from>
      <xdr:col>67</xdr:col>
      <xdr:colOff>53340</xdr:colOff>
      <xdr:row>16</xdr:row>
      <xdr:rowOff>76200</xdr:rowOff>
    </xdr:from>
    <xdr:to>
      <xdr:col>71</xdr:col>
      <xdr:colOff>60960</xdr:colOff>
      <xdr:row>20</xdr:row>
      <xdr:rowOff>15240</xdr:rowOff>
    </xdr:to>
    <xdr:sp macro="" textlink="">
      <xdr:nvSpPr>
        <xdr:cNvPr id="96257" name="Check Box 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20</xdr:row>
      <xdr:rowOff>0</xdr:rowOff>
    </xdr:from>
    <xdr:to>
      <xdr:col>71</xdr:col>
      <xdr:colOff>60960</xdr:colOff>
      <xdr:row>23</xdr:row>
      <xdr:rowOff>15240</xdr:rowOff>
    </xdr:to>
    <xdr:sp macro="" textlink="">
      <xdr:nvSpPr>
        <xdr:cNvPr id="96258" name="Check Box 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23</xdr:row>
      <xdr:rowOff>0</xdr:rowOff>
    </xdr:from>
    <xdr:to>
      <xdr:col>71</xdr:col>
      <xdr:colOff>60960</xdr:colOff>
      <xdr:row>26</xdr:row>
      <xdr:rowOff>15240</xdr:rowOff>
    </xdr:to>
    <xdr:sp macro="" textlink="">
      <xdr:nvSpPr>
        <xdr:cNvPr id="96259" name="Check Box 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26</xdr:row>
      <xdr:rowOff>0</xdr:rowOff>
    </xdr:from>
    <xdr:to>
      <xdr:col>71</xdr:col>
      <xdr:colOff>60960</xdr:colOff>
      <xdr:row>29</xdr:row>
      <xdr:rowOff>15240</xdr:rowOff>
    </xdr:to>
    <xdr:sp macro="" textlink="">
      <xdr:nvSpPr>
        <xdr:cNvPr id="96260" name="Check Box 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29</xdr:row>
      <xdr:rowOff>0</xdr:rowOff>
    </xdr:from>
    <xdr:to>
      <xdr:col>71</xdr:col>
      <xdr:colOff>60960</xdr:colOff>
      <xdr:row>32</xdr:row>
      <xdr:rowOff>15240</xdr:rowOff>
    </xdr:to>
    <xdr:sp macro="" textlink="">
      <xdr:nvSpPr>
        <xdr:cNvPr id="96261" name="Check Box 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32</xdr:row>
      <xdr:rowOff>0</xdr:rowOff>
    </xdr:from>
    <xdr:to>
      <xdr:col>71</xdr:col>
      <xdr:colOff>60960</xdr:colOff>
      <xdr:row>35</xdr:row>
      <xdr:rowOff>15240</xdr:rowOff>
    </xdr:to>
    <xdr:sp macro="" textlink="">
      <xdr:nvSpPr>
        <xdr:cNvPr id="96262" name="Check Box 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35</xdr:row>
      <xdr:rowOff>0</xdr:rowOff>
    </xdr:from>
    <xdr:to>
      <xdr:col>71</xdr:col>
      <xdr:colOff>60960</xdr:colOff>
      <xdr:row>38</xdr:row>
      <xdr:rowOff>15240</xdr:rowOff>
    </xdr:to>
    <xdr:sp macro="" textlink="">
      <xdr:nvSpPr>
        <xdr:cNvPr id="96263" name="Check Box 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38</xdr:row>
      <xdr:rowOff>0</xdr:rowOff>
    </xdr:from>
    <xdr:to>
      <xdr:col>71</xdr:col>
      <xdr:colOff>60960</xdr:colOff>
      <xdr:row>41</xdr:row>
      <xdr:rowOff>15240</xdr:rowOff>
    </xdr:to>
    <xdr:sp macro="" textlink="">
      <xdr:nvSpPr>
        <xdr:cNvPr id="96264"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41</xdr:row>
      <xdr:rowOff>0</xdr:rowOff>
    </xdr:from>
    <xdr:to>
      <xdr:col>71</xdr:col>
      <xdr:colOff>60960</xdr:colOff>
      <xdr:row>44</xdr:row>
      <xdr:rowOff>15240</xdr:rowOff>
    </xdr:to>
    <xdr:sp macro="" textlink="">
      <xdr:nvSpPr>
        <xdr:cNvPr id="96265" name="Check Box 9"/>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44</xdr:row>
      <xdr:rowOff>0</xdr:rowOff>
    </xdr:from>
    <xdr:to>
      <xdr:col>71</xdr:col>
      <xdr:colOff>60960</xdr:colOff>
      <xdr:row>47</xdr:row>
      <xdr:rowOff>15240</xdr:rowOff>
    </xdr:to>
    <xdr:sp macro="" textlink="">
      <xdr:nvSpPr>
        <xdr:cNvPr id="96266" name="Check Box 10"/>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47</xdr:row>
      <xdr:rowOff>0</xdr:rowOff>
    </xdr:from>
    <xdr:to>
      <xdr:col>71</xdr:col>
      <xdr:colOff>60960</xdr:colOff>
      <xdr:row>50</xdr:row>
      <xdr:rowOff>15240</xdr:rowOff>
    </xdr:to>
    <xdr:sp macro="" textlink="">
      <xdr:nvSpPr>
        <xdr:cNvPr id="96267" name="Check Box 1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50</xdr:row>
      <xdr:rowOff>0</xdr:rowOff>
    </xdr:from>
    <xdr:to>
      <xdr:col>71</xdr:col>
      <xdr:colOff>60960</xdr:colOff>
      <xdr:row>53</xdr:row>
      <xdr:rowOff>15240</xdr:rowOff>
    </xdr:to>
    <xdr:sp macro="" textlink="">
      <xdr:nvSpPr>
        <xdr:cNvPr id="96268" name="Check Box 1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53</xdr:row>
      <xdr:rowOff>0</xdr:rowOff>
    </xdr:from>
    <xdr:to>
      <xdr:col>71</xdr:col>
      <xdr:colOff>60960</xdr:colOff>
      <xdr:row>56</xdr:row>
      <xdr:rowOff>15240</xdr:rowOff>
    </xdr:to>
    <xdr:sp macro="" textlink="">
      <xdr:nvSpPr>
        <xdr:cNvPr id="96269" name="Check Box 1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56</xdr:row>
      <xdr:rowOff>0</xdr:rowOff>
    </xdr:from>
    <xdr:to>
      <xdr:col>71</xdr:col>
      <xdr:colOff>60960</xdr:colOff>
      <xdr:row>59</xdr:row>
      <xdr:rowOff>15240</xdr:rowOff>
    </xdr:to>
    <xdr:sp macro="" textlink="">
      <xdr:nvSpPr>
        <xdr:cNvPr id="96270" name="Check Box 1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59</xdr:row>
      <xdr:rowOff>0</xdr:rowOff>
    </xdr:from>
    <xdr:to>
      <xdr:col>71</xdr:col>
      <xdr:colOff>60960</xdr:colOff>
      <xdr:row>62</xdr:row>
      <xdr:rowOff>15240</xdr:rowOff>
    </xdr:to>
    <xdr:sp macro="" textlink="">
      <xdr:nvSpPr>
        <xdr:cNvPr id="96271" name="Check Box 1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62</xdr:row>
      <xdr:rowOff>0</xdr:rowOff>
    </xdr:from>
    <xdr:to>
      <xdr:col>71</xdr:col>
      <xdr:colOff>60960</xdr:colOff>
      <xdr:row>65</xdr:row>
      <xdr:rowOff>15240</xdr:rowOff>
    </xdr:to>
    <xdr:sp macro="" textlink="">
      <xdr:nvSpPr>
        <xdr:cNvPr id="96272" name="Check Box 1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65</xdr:row>
      <xdr:rowOff>0</xdr:rowOff>
    </xdr:from>
    <xdr:to>
      <xdr:col>71</xdr:col>
      <xdr:colOff>60960</xdr:colOff>
      <xdr:row>68</xdr:row>
      <xdr:rowOff>15240</xdr:rowOff>
    </xdr:to>
    <xdr:sp macro="" textlink="">
      <xdr:nvSpPr>
        <xdr:cNvPr id="96273" name="Check Box 1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68</xdr:row>
      <xdr:rowOff>0</xdr:rowOff>
    </xdr:from>
    <xdr:to>
      <xdr:col>71</xdr:col>
      <xdr:colOff>60960</xdr:colOff>
      <xdr:row>71</xdr:row>
      <xdr:rowOff>15240</xdr:rowOff>
    </xdr:to>
    <xdr:sp macro="" textlink="">
      <xdr:nvSpPr>
        <xdr:cNvPr id="96274" name="Check Box 1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71</xdr:row>
      <xdr:rowOff>0</xdr:rowOff>
    </xdr:from>
    <xdr:to>
      <xdr:col>71</xdr:col>
      <xdr:colOff>60960</xdr:colOff>
      <xdr:row>74</xdr:row>
      <xdr:rowOff>15240</xdr:rowOff>
    </xdr:to>
    <xdr:sp macro="" textlink="">
      <xdr:nvSpPr>
        <xdr:cNvPr id="96275" name="Check Box 19"/>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74</xdr:row>
      <xdr:rowOff>0</xdr:rowOff>
    </xdr:from>
    <xdr:to>
      <xdr:col>71</xdr:col>
      <xdr:colOff>60960</xdr:colOff>
      <xdr:row>77</xdr:row>
      <xdr:rowOff>15240</xdr:rowOff>
    </xdr:to>
    <xdr:sp macro="" textlink="">
      <xdr:nvSpPr>
        <xdr:cNvPr id="96276" name="Check Box 20"/>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77</xdr:row>
      <xdr:rowOff>0</xdr:rowOff>
    </xdr:from>
    <xdr:to>
      <xdr:col>71</xdr:col>
      <xdr:colOff>60960</xdr:colOff>
      <xdr:row>80</xdr:row>
      <xdr:rowOff>15240</xdr:rowOff>
    </xdr:to>
    <xdr:sp macro="" textlink="">
      <xdr:nvSpPr>
        <xdr:cNvPr id="96277" name="Check Box 2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80</xdr:row>
      <xdr:rowOff>0</xdr:rowOff>
    </xdr:from>
    <xdr:to>
      <xdr:col>71</xdr:col>
      <xdr:colOff>60960</xdr:colOff>
      <xdr:row>83</xdr:row>
      <xdr:rowOff>15240</xdr:rowOff>
    </xdr:to>
    <xdr:sp macro="" textlink="">
      <xdr:nvSpPr>
        <xdr:cNvPr id="96278" name="Check Box 2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83</xdr:row>
      <xdr:rowOff>0</xdr:rowOff>
    </xdr:from>
    <xdr:to>
      <xdr:col>71</xdr:col>
      <xdr:colOff>60960</xdr:colOff>
      <xdr:row>86</xdr:row>
      <xdr:rowOff>15240</xdr:rowOff>
    </xdr:to>
    <xdr:sp macro="" textlink="">
      <xdr:nvSpPr>
        <xdr:cNvPr id="96279" name="Check Box 2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86</xdr:row>
      <xdr:rowOff>0</xdr:rowOff>
    </xdr:from>
    <xdr:to>
      <xdr:col>71</xdr:col>
      <xdr:colOff>60960</xdr:colOff>
      <xdr:row>89</xdr:row>
      <xdr:rowOff>15240</xdr:rowOff>
    </xdr:to>
    <xdr:sp macro="" textlink="">
      <xdr:nvSpPr>
        <xdr:cNvPr id="96280" name="Check Box 2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89</xdr:row>
      <xdr:rowOff>0</xdr:rowOff>
    </xdr:from>
    <xdr:to>
      <xdr:col>71</xdr:col>
      <xdr:colOff>60960</xdr:colOff>
      <xdr:row>92</xdr:row>
      <xdr:rowOff>15240</xdr:rowOff>
    </xdr:to>
    <xdr:sp macro="" textlink="">
      <xdr:nvSpPr>
        <xdr:cNvPr id="96281" name="Check Box 2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92</xdr:row>
      <xdr:rowOff>0</xdr:rowOff>
    </xdr:from>
    <xdr:to>
      <xdr:col>71</xdr:col>
      <xdr:colOff>60960</xdr:colOff>
      <xdr:row>95</xdr:row>
      <xdr:rowOff>15240</xdr:rowOff>
    </xdr:to>
    <xdr:sp macro="" textlink="">
      <xdr:nvSpPr>
        <xdr:cNvPr id="96282" name="Check Box 2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95</xdr:row>
      <xdr:rowOff>0</xdr:rowOff>
    </xdr:from>
    <xdr:to>
      <xdr:col>71</xdr:col>
      <xdr:colOff>60960</xdr:colOff>
      <xdr:row>98</xdr:row>
      <xdr:rowOff>15240</xdr:rowOff>
    </xdr:to>
    <xdr:sp macro="" textlink="">
      <xdr:nvSpPr>
        <xdr:cNvPr id="96283" name="Check Box 2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98</xdr:row>
      <xdr:rowOff>0</xdr:rowOff>
    </xdr:from>
    <xdr:to>
      <xdr:col>71</xdr:col>
      <xdr:colOff>60960</xdr:colOff>
      <xdr:row>101</xdr:row>
      <xdr:rowOff>15240</xdr:rowOff>
    </xdr:to>
    <xdr:sp macro="" textlink="">
      <xdr:nvSpPr>
        <xdr:cNvPr id="96284" name="Check Box 2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xdr:from>
      <xdr:col>65</xdr:col>
      <xdr:colOff>19879</xdr:colOff>
      <xdr:row>7</xdr:row>
      <xdr:rowOff>50358</xdr:rowOff>
    </xdr:from>
    <xdr:to>
      <xdr:col>76</xdr:col>
      <xdr:colOff>35119</xdr:colOff>
      <xdr:row>10</xdr:row>
      <xdr:rowOff>65598</xdr:rowOff>
    </xdr:to>
    <xdr:sp macro="" textlink="">
      <xdr:nvSpPr>
        <xdr:cNvPr id="60" name="フローチャート: 結合子 59"/>
        <xdr:cNvSpPr/>
      </xdr:nvSpPr>
      <xdr:spPr>
        <a:xfrm>
          <a:off x="5188227" y="606949"/>
          <a:ext cx="889883" cy="253779"/>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71719</xdr:colOff>
      <xdr:row>17</xdr:row>
      <xdr:rowOff>0</xdr:rowOff>
    </xdr:from>
    <xdr:to>
      <xdr:col>78</xdr:col>
      <xdr:colOff>69994</xdr:colOff>
      <xdr:row>20</xdr:row>
      <xdr:rowOff>4138</xdr:rowOff>
    </xdr:to>
    <xdr:sp macro="" textlink="$CN$18">
      <xdr:nvSpPr>
        <xdr:cNvPr id="61" name="テキスト ボックス 60"/>
        <xdr:cNvSpPr txBox="1"/>
      </xdr:nvSpPr>
      <xdr:spPr>
        <a:xfrm>
          <a:off x="6122895" y="16136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EE30E0D-15BB-4CD7-AFC7-D19F454992E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8965</xdr:colOff>
      <xdr:row>17</xdr:row>
      <xdr:rowOff>0</xdr:rowOff>
    </xdr:from>
    <xdr:to>
      <xdr:col>84</xdr:col>
      <xdr:colOff>7241</xdr:colOff>
      <xdr:row>20</xdr:row>
      <xdr:rowOff>4138</xdr:rowOff>
    </xdr:to>
    <xdr:sp macro="" textlink="$CQ$18">
      <xdr:nvSpPr>
        <xdr:cNvPr id="62" name="テキスト ボックス 61"/>
        <xdr:cNvSpPr txBox="1"/>
      </xdr:nvSpPr>
      <xdr:spPr>
        <a:xfrm>
          <a:off x="6544236" y="16136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7BBE840-E31C-4E80-B37F-2D3A9C22E70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1</xdr:colOff>
      <xdr:row>20</xdr:row>
      <xdr:rowOff>0</xdr:rowOff>
    </xdr:from>
    <xdr:to>
      <xdr:col>78</xdr:col>
      <xdr:colOff>78959</xdr:colOff>
      <xdr:row>23</xdr:row>
      <xdr:rowOff>4138</xdr:rowOff>
    </xdr:to>
    <xdr:sp macro="" textlink="$CN$21">
      <xdr:nvSpPr>
        <xdr:cNvPr id="63" name="テキスト ボックス 62"/>
        <xdr:cNvSpPr txBox="1"/>
      </xdr:nvSpPr>
      <xdr:spPr>
        <a:xfrm>
          <a:off x="6131860" y="18556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1A06AE2-4141-4180-A78E-605109CC1349}"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75</xdr:col>
      <xdr:colOff>71720</xdr:colOff>
      <xdr:row>23</xdr:row>
      <xdr:rowOff>8965</xdr:rowOff>
    </xdr:from>
    <xdr:to>
      <xdr:col>78</xdr:col>
      <xdr:colOff>69995</xdr:colOff>
      <xdr:row>26</xdr:row>
      <xdr:rowOff>13103</xdr:rowOff>
    </xdr:to>
    <xdr:sp macro="" textlink="$CN$24">
      <xdr:nvSpPr>
        <xdr:cNvPr id="74" name="テキスト ボックス 73"/>
        <xdr:cNvSpPr txBox="1"/>
      </xdr:nvSpPr>
      <xdr:spPr>
        <a:xfrm>
          <a:off x="6122896" y="21067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EB55C1C-E433-457C-8C29-0218E7E9778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2</xdr:colOff>
      <xdr:row>26</xdr:row>
      <xdr:rowOff>17930</xdr:rowOff>
    </xdr:from>
    <xdr:to>
      <xdr:col>78</xdr:col>
      <xdr:colOff>78960</xdr:colOff>
      <xdr:row>29</xdr:row>
      <xdr:rowOff>22068</xdr:rowOff>
    </xdr:to>
    <xdr:sp macro="" textlink="$CN$27">
      <xdr:nvSpPr>
        <xdr:cNvPr id="75" name="テキスト ボックス 74"/>
        <xdr:cNvSpPr txBox="1"/>
      </xdr:nvSpPr>
      <xdr:spPr>
        <a:xfrm>
          <a:off x="6131861" y="23577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11874CD-4E67-4B1C-9C03-1A430FFC44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2</xdr:colOff>
      <xdr:row>29</xdr:row>
      <xdr:rowOff>8965</xdr:rowOff>
    </xdr:from>
    <xdr:to>
      <xdr:col>78</xdr:col>
      <xdr:colOff>78960</xdr:colOff>
      <xdr:row>32</xdr:row>
      <xdr:rowOff>13103</xdr:rowOff>
    </xdr:to>
    <xdr:sp macro="" textlink="$CN$30">
      <xdr:nvSpPr>
        <xdr:cNvPr id="76" name="テキスト ボックス 75"/>
        <xdr:cNvSpPr txBox="1"/>
      </xdr:nvSpPr>
      <xdr:spPr>
        <a:xfrm>
          <a:off x="6131861" y="2590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5D220C1-6057-4E7A-8961-49688582970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2</xdr:colOff>
      <xdr:row>32</xdr:row>
      <xdr:rowOff>8966</xdr:rowOff>
    </xdr:from>
    <xdr:to>
      <xdr:col>78</xdr:col>
      <xdr:colOff>78960</xdr:colOff>
      <xdr:row>35</xdr:row>
      <xdr:rowOff>13104</xdr:rowOff>
    </xdr:to>
    <xdr:sp macro="" textlink="$CN$33">
      <xdr:nvSpPr>
        <xdr:cNvPr id="77" name="テキスト ボックス 76"/>
        <xdr:cNvSpPr txBox="1"/>
      </xdr:nvSpPr>
      <xdr:spPr>
        <a:xfrm>
          <a:off x="6131861" y="283284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FB99DC0-C6C3-43F0-B215-646ED9E20B1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35</xdr:row>
      <xdr:rowOff>0</xdr:rowOff>
    </xdr:from>
    <xdr:to>
      <xdr:col>78</xdr:col>
      <xdr:colOff>78958</xdr:colOff>
      <xdr:row>38</xdr:row>
      <xdr:rowOff>4138</xdr:rowOff>
    </xdr:to>
    <xdr:sp macro="" textlink="$CN$36">
      <xdr:nvSpPr>
        <xdr:cNvPr id="78" name="テキスト ボックス 77"/>
        <xdr:cNvSpPr txBox="1"/>
      </xdr:nvSpPr>
      <xdr:spPr>
        <a:xfrm>
          <a:off x="6131859" y="30659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ACAA464-4426-4967-B2C6-53507550E01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38</xdr:row>
      <xdr:rowOff>0</xdr:rowOff>
    </xdr:from>
    <xdr:to>
      <xdr:col>78</xdr:col>
      <xdr:colOff>78958</xdr:colOff>
      <xdr:row>41</xdr:row>
      <xdr:rowOff>4137</xdr:rowOff>
    </xdr:to>
    <xdr:sp macro="" textlink="$CN$39">
      <xdr:nvSpPr>
        <xdr:cNvPr id="79" name="テキスト ボックス 78"/>
        <xdr:cNvSpPr txBox="1"/>
      </xdr:nvSpPr>
      <xdr:spPr>
        <a:xfrm>
          <a:off x="6131859" y="33079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6B7DA0C-80BD-4DBB-BE2D-29408EB9DE35}"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41</xdr:row>
      <xdr:rowOff>0</xdr:rowOff>
    </xdr:from>
    <xdr:to>
      <xdr:col>78</xdr:col>
      <xdr:colOff>78958</xdr:colOff>
      <xdr:row>44</xdr:row>
      <xdr:rowOff>4138</xdr:rowOff>
    </xdr:to>
    <xdr:sp macro="" textlink="$CN$42">
      <xdr:nvSpPr>
        <xdr:cNvPr id="80" name="テキスト ボックス 79"/>
        <xdr:cNvSpPr txBox="1"/>
      </xdr:nvSpPr>
      <xdr:spPr>
        <a:xfrm>
          <a:off x="6131859" y="35500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32BAF14-6BD0-47EF-8DA3-59C8D555787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44</xdr:row>
      <xdr:rowOff>0</xdr:rowOff>
    </xdr:from>
    <xdr:to>
      <xdr:col>78</xdr:col>
      <xdr:colOff>78958</xdr:colOff>
      <xdr:row>47</xdr:row>
      <xdr:rowOff>4138</xdr:rowOff>
    </xdr:to>
    <xdr:sp macro="" textlink="$CN$45">
      <xdr:nvSpPr>
        <xdr:cNvPr id="81" name="テキスト ボックス 80"/>
        <xdr:cNvSpPr txBox="1"/>
      </xdr:nvSpPr>
      <xdr:spPr>
        <a:xfrm>
          <a:off x="6131859" y="37920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7099BA0-D1EF-4E97-8101-84BB1835ABF5}"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47</xdr:row>
      <xdr:rowOff>0</xdr:rowOff>
    </xdr:from>
    <xdr:to>
      <xdr:col>78</xdr:col>
      <xdr:colOff>78958</xdr:colOff>
      <xdr:row>50</xdr:row>
      <xdr:rowOff>4138</xdr:rowOff>
    </xdr:to>
    <xdr:sp macro="" textlink="$CN$48">
      <xdr:nvSpPr>
        <xdr:cNvPr id="82" name="テキスト ボックス 81"/>
        <xdr:cNvSpPr txBox="1"/>
      </xdr:nvSpPr>
      <xdr:spPr>
        <a:xfrm>
          <a:off x="6131859" y="40341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22EBE64-6F29-4C2E-8A44-3D273A0562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50</xdr:row>
      <xdr:rowOff>0</xdr:rowOff>
    </xdr:from>
    <xdr:to>
      <xdr:col>78</xdr:col>
      <xdr:colOff>78958</xdr:colOff>
      <xdr:row>53</xdr:row>
      <xdr:rowOff>4138</xdr:rowOff>
    </xdr:to>
    <xdr:sp macro="" textlink="$CN$51">
      <xdr:nvSpPr>
        <xdr:cNvPr id="83" name="テキスト ボックス 82"/>
        <xdr:cNvSpPr txBox="1"/>
      </xdr:nvSpPr>
      <xdr:spPr>
        <a:xfrm>
          <a:off x="6131859" y="42761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7AB06BD-7E56-4AD2-8A3E-421905319D2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53</xdr:row>
      <xdr:rowOff>0</xdr:rowOff>
    </xdr:from>
    <xdr:to>
      <xdr:col>78</xdr:col>
      <xdr:colOff>78958</xdr:colOff>
      <xdr:row>56</xdr:row>
      <xdr:rowOff>4138</xdr:rowOff>
    </xdr:to>
    <xdr:sp macro="" textlink="$CN$54">
      <xdr:nvSpPr>
        <xdr:cNvPr id="84" name="テキスト ボックス 83"/>
        <xdr:cNvSpPr txBox="1"/>
      </xdr:nvSpPr>
      <xdr:spPr>
        <a:xfrm>
          <a:off x="6131859" y="45182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8A6BB7C-7292-44DE-8029-61F822EABC8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56</xdr:row>
      <xdr:rowOff>0</xdr:rowOff>
    </xdr:from>
    <xdr:to>
      <xdr:col>78</xdr:col>
      <xdr:colOff>78958</xdr:colOff>
      <xdr:row>59</xdr:row>
      <xdr:rowOff>4138</xdr:rowOff>
    </xdr:to>
    <xdr:sp macro="" textlink="$CN$57">
      <xdr:nvSpPr>
        <xdr:cNvPr id="85" name="テキスト ボックス 84"/>
        <xdr:cNvSpPr txBox="1"/>
      </xdr:nvSpPr>
      <xdr:spPr>
        <a:xfrm>
          <a:off x="6131859" y="476025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C6BFF94-25F6-4D6B-A88C-1D3F2ECBD1D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59</xdr:row>
      <xdr:rowOff>0</xdr:rowOff>
    </xdr:from>
    <xdr:to>
      <xdr:col>78</xdr:col>
      <xdr:colOff>78958</xdr:colOff>
      <xdr:row>62</xdr:row>
      <xdr:rowOff>4138</xdr:rowOff>
    </xdr:to>
    <xdr:sp macro="" textlink="$CN$60">
      <xdr:nvSpPr>
        <xdr:cNvPr id="86" name="テキスト ボックス 85"/>
        <xdr:cNvSpPr txBox="1"/>
      </xdr:nvSpPr>
      <xdr:spPr>
        <a:xfrm>
          <a:off x="6131859" y="50023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4982105-53BC-4B9E-B7F4-664DCF91EDD9}"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62</xdr:row>
      <xdr:rowOff>0</xdr:rowOff>
    </xdr:from>
    <xdr:to>
      <xdr:col>78</xdr:col>
      <xdr:colOff>78958</xdr:colOff>
      <xdr:row>65</xdr:row>
      <xdr:rowOff>4138</xdr:rowOff>
    </xdr:to>
    <xdr:sp macro="" textlink="$CN$63">
      <xdr:nvSpPr>
        <xdr:cNvPr id="87" name="テキスト ボックス 86"/>
        <xdr:cNvSpPr txBox="1"/>
      </xdr:nvSpPr>
      <xdr:spPr>
        <a:xfrm>
          <a:off x="6131859" y="5244353"/>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128205C-3732-44CD-93F9-462D64963E44}"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65</xdr:row>
      <xdr:rowOff>0</xdr:rowOff>
    </xdr:from>
    <xdr:to>
      <xdr:col>78</xdr:col>
      <xdr:colOff>78958</xdr:colOff>
      <xdr:row>68</xdr:row>
      <xdr:rowOff>4138</xdr:rowOff>
    </xdr:to>
    <xdr:sp macro="" textlink="$CN$66">
      <xdr:nvSpPr>
        <xdr:cNvPr id="88" name="テキスト ボックス 87"/>
        <xdr:cNvSpPr txBox="1"/>
      </xdr:nvSpPr>
      <xdr:spPr>
        <a:xfrm>
          <a:off x="6131859" y="5486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348E8C4-616E-4A30-A045-1C22A0EDA05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68</xdr:row>
      <xdr:rowOff>0</xdr:rowOff>
    </xdr:from>
    <xdr:to>
      <xdr:col>78</xdr:col>
      <xdr:colOff>78958</xdr:colOff>
      <xdr:row>71</xdr:row>
      <xdr:rowOff>4138</xdr:rowOff>
    </xdr:to>
    <xdr:sp macro="" textlink="$CN$69">
      <xdr:nvSpPr>
        <xdr:cNvPr id="90" name="テキスト ボックス 89"/>
        <xdr:cNvSpPr txBox="1"/>
      </xdr:nvSpPr>
      <xdr:spPr>
        <a:xfrm>
          <a:off x="6131859" y="57284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5D1A5D4-942A-4BD5-9A5D-AEB39C6822F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71</xdr:row>
      <xdr:rowOff>0</xdr:rowOff>
    </xdr:from>
    <xdr:to>
      <xdr:col>78</xdr:col>
      <xdr:colOff>78958</xdr:colOff>
      <xdr:row>74</xdr:row>
      <xdr:rowOff>4138</xdr:rowOff>
    </xdr:to>
    <xdr:sp macro="" textlink="$CN$72">
      <xdr:nvSpPr>
        <xdr:cNvPr id="91" name="テキスト ボックス 90"/>
        <xdr:cNvSpPr txBox="1"/>
      </xdr:nvSpPr>
      <xdr:spPr>
        <a:xfrm>
          <a:off x="6131859" y="59704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1EA44EC-BB5C-406C-99EE-0FDCD98ECEA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74</xdr:row>
      <xdr:rowOff>0</xdr:rowOff>
    </xdr:from>
    <xdr:to>
      <xdr:col>78</xdr:col>
      <xdr:colOff>78958</xdr:colOff>
      <xdr:row>77</xdr:row>
      <xdr:rowOff>4138</xdr:rowOff>
    </xdr:to>
    <xdr:sp macro="" textlink="$CN$75">
      <xdr:nvSpPr>
        <xdr:cNvPr id="92" name="テキスト ボックス 91"/>
        <xdr:cNvSpPr txBox="1"/>
      </xdr:nvSpPr>
      <xdr:spPr>
        <a:xfrm>
          <a:off x="6131859" y="62125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9B12DF8-DF85-46E0-9008-2D287BAB7B0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77</xdr:row>
      <xdr:rowOff>0</xdr:rowOff>
    </xdr:from>
    <xdr:to>
      <xdr:col>78</xdr:col>
      <xdr:colOff>78958</xdr:colOff>
      <xdr:row>80</xdr:row>
      <xdr:rowOff>4138</xdr:rowOff>
    </xdr:to>
    <xdr:sp macro="" textlink="$CN$78">
      <xdr:nvSpPr>
        <xdr:cNvPr id="93" name="テキスト ボックス 92"/>
        <xdr:cNvSpPr txBox="1"/>
      </xdr:nvSpPr>
      <xdr:spPr>
        <a:xfrm>
          <a:off x="6131859" y="64545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9F90327-E35C-403E-A9FA-BD88BCA96F0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80</xdr:row>
      <xdr:rowOff>0</xdr:rowOff>
    </xdr:from>
    <xdr:to>
      <xdr:col>78</xdr:col>
      <xdr:colOff>78958</xdr:colOff>
      <xdr:row>83</xdr:row>
      <xdr:rowOff>4138</xdr:rowOff>
    </xdr:to>
    <xdr:sp macro="" textlink="$CN$81">
      <xdr:nvSpPr>
        <xdr:cNvPr id="94" name="テキスト ボックス 93"/>
        <xdr:cNvSpPr txBox="1"/>
      </xdr:nvSpPr>
      <xdr:spPr>
        <a:xfrm>
          <a:off x="6131859" y="66966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07FBDE-84CA-410A-9F1C-0A599B38D5F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83</xdr:row>
      <xdr:rowOff>0</xdr:rowOff>
    </xdr:from>
    <xdr:to>
      <xdr:col>78</xdr:col>
      <xdr:colOff>78958</xdr:colOff>
      <xdr:row>86</xdr:row>
      <xdr:rowOff>4138</xdr:rowOff>
    </xdr:to>
    <xdr:sp macro="" textlink="$CN$84">
      <xdr:nvSpPr>
        <xdr:cNvPr id="95" name="テキスト ボックス 94"/>
        <xdr:cNvSpPr txBox="1"/>
      </xdr:nvSpPr>
      <xdr:spPr>
        <a:xfrm>
          <a:off x="6131859" y="69386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15016C7-BA0B-4A94-AA9F-24A247BF47B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86</xdr:row>
      <xdr:rowOff>0</xdr:rowOff>
    </xdr:from>
    <xdr:to>
      <xdr:col>78</xdr:col>
      <xdr:colOff>78958</xdr:colOff>
      <xdr:row>89</xdr:row>
      <xdr:rowOff>4138</xdr:rowOff>
    </xdr:to>
    <xdr:sp macro="" textlink="$CN$87">
      <xdr:nvSpPr>
        <xdr:cNvPr id="96" name="テキスト ボックス 95"/>
        <xdr:cNvSpPr txBox="1"/>
      </xdr:nvSpPr>
      <xdr:spPr>
        <a:xfrm>
          <a:off x="6131859" y="71807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459BAB3-1890-476D-9CF3-839011B7C7D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89</xdr:row>
      <xdr:rowOff>0</xdr:rowOff>
    </xdr:from>
    <xdr:to>
      <xdr:col>78</xdr:col>
      <xdr:colOff>78958</xdr:colOff>
      <xdr:row>92</xdr:row>
      <xdr:rowOff>4137</xdr:rowOff>
    </xdr:to>
    <xdr:sp macro="" textlink="$CN$90">
      <xdr:nvSpPr>
        <xdr:cNvPr id="97" name="テキスト ボックス 96"/>
        <xdr:cNvSpPr txBox="1"/>
      </xdr:nvSpPr>
      <xdr:spPr>
        <a:xfrm>
          <a:off x="6131859" y="74227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F4DC2A1-3DD5-4A0C-871A-186677B64D1D}"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92</xdr:row>
      <xdr:rowOff>0</xdr:rowOff>
    </xdr:from>
    <xdr:to>
      <xdr:col>78</xdr:col>
      <xdr:colOff>78958</xdr:colOff>
      <xdr:row>95</xdr:row>
      <xdr:rowOff>4138</xdr:rowOff>
    </xdr:to>
    <xdr:sp macro="" textlink="$CN$93">
      <xdr:nvSpPr>
        <xdr:cNvPr id="98" name="テキスト ボックス 97"/>
        <xdr:cNvSpPr txBox="1"/>
      </xdr:nvSpPr>
      <xdr:spPr>
        <a:xfrm>
          <a:off x="6131859" y="76648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EE024B2-F6F1-4E32-8A2C-0AB73FB3BE4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95</xdr:row>
      <xdr:rowOff>0</xdr:rowOff>
    </xdr:from>
    <xdr:to>
      <xdr:col>78</xdr:col>
      <xdr:colOff>78958</xdr:colOff>
      <xdr:row>98</xdr:row>
      <xdr:rowOff>4138</xdr:rowOff>
    </xdr:to>
    <xdr:sp macro="" textlink="$CN$96">
      <xdr:nvSpPr>
        <xdr:cNvPr id="99" name="テキスト ボックス 98"/>
        <xdr:cNvSpPr txBox="1"/>
      </xdr:nvSpPr>
      <xdr:spPr>
        <a:xfrm>
          <a:off x="6131859" y="79068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E9E1AB1-0E6F-4D48-AC31-18FC6509F30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98</xdr:row>
      <xdr:rowOff>0</xdr:rowOff>
    </xdr:from>
    <xdr:to>
      <xdr:col>78</xdr:col>
      <xdr:colOff>78958</xdr:colOff>
      <xdr:row>101</xdr:row>
      <xdr:rowOff>4138</xdr:rowOff>
    </xdr:to>
    <xdr:sp macro="" textlink="$CN$99">
      <xdr:nvSpPr>
        <xdr:cNvPr id="100" name="テキスト ボックス 99"/>
        <xdr:cNvSpPr txBox="1"/>
      </xdr:nvSpPr>
      <xdr:spPr>
        <a:xfrm>
          <a:off x="6131859" y="81489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0CE48A2-9142-4151-B4B4-CB8C82C00DD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68</xdr:col>
      <xdr:colOff>0</xdr:colOff>
      <xdr:row>101</xdr:row>
      <xdr:rowOff>0</xdr:rowOff>
    </xdr:from>
    <xdr:to>
      <xdr:col>70</xdr:col>
      <xdr:colOff>78958</xdr:colOff>
      <xdr:row>104</xdr:row>
      <xdr:rowOff>4138</xdr:rowOff>
    </xdr:to>
    <xdr:sp macro="" textlink="$CN$102">
      <xdr:nvSpPr>
        <xdr:cNvPr id="101" name="テキスト ボックス 100"/>
        <xdr:cNvSpPr txBox="1"/>
      </xdr:nvSpPr>
      <xdr:spPr>
        <a:xfrm>
          <a:off x="5486400" y="83909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F5AC863-34DF-4760-B922-9AA36AF78BE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68</xdr:col>
      <xdr:colOff>0</xdr:colOff>
      <xdr:row>104</xdr:row>
      <xdr:rowOff>0</xdr:rowOff>
    </xdr:from>
    <xdr:to>
      <xdr:col>70</xdr:col>
      <xdr:colOff>78958</xdr:colOff>
      <xdr:row>107</xdr:row>
      <xdr:rowOff>4138</xdr:rowOff>
    </xdr:to>
    <xdr:sp macro="" textlink="$CN$105">
      <xdr:nvSpPr>
        <xdr:cNvPr id="102" name="テキスト ボックス 101"/>
        <xdr:cNvSpPr txBox="1"/>
      </xdr:nvSpPr>
      <xdr:spPr>
        <a:xfrm>
          <a:off x="5486400" y="86330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E2117EA-A2BA-41A2-A5DD-E124D98AD93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20</xdr:row>
      <xdr:rowOff>0</xdr:rowOff>
    </xdr:from>
    <xdr:to>
      <xdr:col>83</xdr:col>
      <xdr:colOff>78959</xdr:colOff>
      <xdr:row>23</xdr:row>
      <xdr:rowOff>4138</xdr:rowOff>
    </xdr:to>
    <xdr:sp macro="" textlink="$CQ$21">
      <xdr:nvSpPr>
        <xdr:cNvPr id="103" name="テキスト ボックス 102"/>
        <xdr:cNvSpPr txBox="1"/>
      </xdr:nvSpPr>
      <xdr:spPr>
        <a:xfrm>
          <a:off x="6535271" y="18556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795D9E7-049F-4481-96B1-7AA97B011D4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23</xdr:row>
      <xdr:rowOff>0</xdr:rowOff>
    </xdr:from>
    <xdr:to>
      <xdr:col>83</xdr:col>
      <xdr:colOff>78959</xdr:colOff>
      <xdr:row>26</xdr:row>
      <xdr:rowOff>4138</xdr:rowOff>
    </xdr:to>
    <xdr:sp macro="" textlink="$CQ$24">
      <xdr:nvSpPr>
        <xdr:cNvPr id="104" name="テキスト ボックス 103"/>
        <xdr:cNvSpPr txBox="1"/>
      </xdr:nvSpPr>
      <xdr:spPr>
        <a:xfrm>
          <a:off x="6535271" y="20977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4B34A40-7FEF-4730-B259-22021951828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26</xdr:row>
      <xdr:rowOff>0</xdr:rowOff>
    </xdr:from>
    <xdr:to>
      <xdr:col>83</xdr:col>
      <xdr:colOff>78959</xdr:colOff>
      <xdr:row>29</xdr:row>
      <xdr:rowOff>4138</xdr:rowOff>
    </xdr:to>
    <xdr:sp macro="" textlink="$CQ$27">
      <xdr:nvSpPr>
        <xdr:cNvPr id="105" name="テキスト ボックス 104"/>
        <xdr:cNvSpPr txBox="1"/>
      </xdr:nvSpPr>
      <xdr:spPr>
        <a:xfrm>
          <a:off x="6535271" y="23397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C1A1F92-96C1-462F-8EA8-F086F287049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29</xdr:row>
      <xdr:rowOff>0</xdr:rowOff>
    </xdr:from>
    <xdr:to>
      <xdr:col>83</xdr:col>
      <xdr:colOff>78959</xdr:colOff>
      <xdr:row>32</xdr:row>
      <xdr:rowOff>4138</xdr:rowOff>
    </xdr:to>
    <xdr:sp macro="" textlink="$CQ$30">
      <xdr:nvSpPr>
        <xdr:cNvPr id="106" name="テキスト ボックス 105"/>
        <xdr:cNvSpPr txBox="1"/>
      </xdr:nvSpPr>
      <xdr:spPr>
        <a:xfrm>
          <a:off x="6535271" y="25818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1C2F058-1605-4B6C-83AE-F6C78BB759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32</xdr:row>
      <xdr:rowOff>0</xdr:rowOff>
    </xdr:from>
    <xdr:to>
      <xdr:col>83</xdr:col>
      <xdr:colOff>78959</xdr:colOff>
      <xdr:row>35</xdr:row>
      <xdr:rowOff>4138</xdr:rowOff>
    </xdr:to>
    <xdr:sp macro="" textlink="$CQ$33">
      <xdr:nvSpPr>
        <xdr:cNvPr id="107" name="テキスト ボックス 106"/>
        <xdr:cNvSpPr txBox="1"/>
      </xdr:nvSpPr>
      <xdr:spPr>
        <a:xfrm>
          <a:off x="6535271" y="28238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E403F84-3DB2-4E6B-B54E-A8C9509DA44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35</xdr:row>
      <xdr:rowOff>0</xdr:rowOff>
    </xdr:from>
    <xdr:to>
      <xdr:col>83</xdr:col>
      <xdr:colOff>78959</xdr:colOff>
      <xdr:row>38</xdr:row>
      <xdr:rowOff>4138</xdr:rowOff>
    </xdr:to>
    <xdr:sp macro="" textlink="$CQ$36">
      <xdr:nvSpPr>
        <xdr:cNvPr id="108" name="テキスト ボックス 107"/>
        <xdr:cNvSpPr txBox="1"/>
      </xdr:nvSpPr>
      <xdr:spPr>
        <a:xfrm>
          <a:off x="6535271" y="30659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F299E75-44E5-454A-BC64-C8682227B5F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38</xdr:row>
      <xdr:rowOff>0</xdr:rowOff>
    </xdr:from>
    <xdr:to>
      <xdr:col>83</xdr:col>
      <xdr:colOff>78959</xdr:colOff>
      <xdr:row>41</xdr:row>
      <xdr:rowOff>4137</xdr:rowOff>
    </xdr:to>
    <xdr:sp macro="" textlink="$CQ$39">
      <xdr:nvSpPr>
        <xdr:cNvPr id="109" name="テキスト ボックス 108"/>
        <xdr:cNvSpPr txBox="1"/>
      </xdr:nvSpPr>
      <xdr:spPr>
        <a:xfrm>
          <a:off x="6535271" y="33079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F96A45A-FCDA-4E00-BDA4-1B6D391F9E09}"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41</xdr:row>
      <xdr:rowOff>0</xdr:rowOff>
    </xdr:from>
    <xdr:to>
      <xdr:col>83</xdr:col>
      <xdr:colOff>78959</xdr:colOff>
      <xdr:row>44</xdr:row>
      <xdr:rowOff>4138</xdr:rowOff>
    </xdr:to>
    <xdr:sp macro="" textlink="$CQ$42">
      <xdr:nvSpPr>
        <xdr:cNvPr id="110" name="テキスト ボックス 109"/>
        <xdr:cNvSpPr txBox="1"/>
      </xdr:nvSpPr>
      <xdr:spPr>
        <a:xfrm>
          <a:off x="6535271" y="35500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DD871DA-F039-4D38-BF3F-B40A2D044DE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44</xdr:row>
      <xdr:rowOff>0</xdr:rowOff>
    </xdr:from>
    <xdr:to>
      <xdr:col>83</xdr:col>
      <xdr:colOff>78959</xdr:colOff>
      <xdr:row>47</xdr:row>
      <xdr:rowOff>4138</xdr:rowOff>
    </xdr:to>
    <xdr:sp macro="" textlink="$CQ$45">
      <xdr:nvSpPr>
        <xdr:cNvPr id="111" name="テキスト ボックス 110"/>
        <xdr:cNvSpPr txBox="1"/>
      </xdr:nvSpPr>
      <xdr:spPr>
        <a:xfrm>
          <a:off x="6535271" y="37920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6887097-690B-4050-9A04-D765CBA56E1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47</xdr:row>
      <xdr:rowOff>0</xdr:rowOff>
    </xdr:from>
    <xdr:to>
      <xdr:col>83</xdr:col>
      <xdr:colOff>78959</xdr:colOff>
      <xdr:row>50</xdr:row>
      <xdr:rowOff>4138</xdr:rowOff>
    </xdr:to>
    <xdr:sp macro="" textlink="$CQ$48">
      <xdr:nvSpPr>
        <xdr:cNvPr id="112" name="テキスト ボックス 111"/>
        <xdr:cNvSpPr txBox="1"/>
      </xdr:nvSpPr>
      <xdr:spPr>
        <a:xfrm>
          <a:off x="6535271" y="40341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D742CC1-87AB-426F-A77A-DB351EAF71B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50</xdr:row>
      <xdr:rowOff>0</xdr:rowOff>
    </xdr:from>
    <xdr:to>
      <xdr:col>83</xdr:col>
      <xdr:colOff>78959</xdr:colOff>
      <xdr:row>53</xdr:row>
      <xdr:rowOff>4138</xdr:rowOff>
    </xdr:to>
    <xdr:sp macro="" textlink="$CQ$51">
      <xdr:nvSpPr>
        <xdr:cNvPr id="113" name="テキスト ボックス 112"/>
        <xdr:cNvSpPr txBox="1"/>
      </xdr:nvSpPr>
      <xdr:spPr>
        <a:xfrm>
          <a:off x="6535271" y="42761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4952DF9-C45F-4A6D-9E8D-E816CD7D7F6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53</xdr:row>
      <xdr:rowOff>0</xdr:rowOff>
    </xdr:from>
    <xdr:to>
      <xdr:col>83</xdr:col>
      <xdr:colOff>78959</xdr:colOff>
      <xdr:row>56</xdr:row>
      <xdr:rowOff>4138</xdr:rowOff>
    </xdr:to>
    <xdr:sp macro="" textlink="$CQ$54">
      <xdr:nvSpPr>
        <xdr:cNvPr id="115" name="テキスト ボックス 114"/>
        <xdr:cNvSpPr txBox="1"/>
      </xdr:nvSpPr>
      <xdr:spPr>
        <a:xfrm>
          <a:off x="6535271" y="45182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BD20A34-FFBF-4F1D-8A1E-C51B91021179}"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56</xdr:row>
      <xdr:rowOff>0</xdr:rowOff>
    </xdr:from>
    <xdr:to>
      <xdr:col>83</xdr:col>
      <xdr:colOff>78959</xdr:colOff>
      <xdr:row>59</xdr:row>
      <xdr:rowOff>4138</xdr:rowOff>
    </xdr:to>
    <xdr:sp macro="" textlink="$CQ$57">
      <xdr:nvSpPr>
        <xdr:cNvPr id="116" name="テキスト ボックス 115"/>
        <xdr:cNvSpPr txBox="1"/>
      </xdr:nvSpPr>
      <xdr:spPr>
        <a:xfrm>
          <a:off x="6535271" y="476025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8753441-C479-41EA-8245-9372A8185C6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59</xdr:row>
      <xdr:rowOff>0</xdr:rowOff>
    </xdr:from>
    <xdr:to>
      <xdr:col>83</xdr:col>
      <xdr:colOff>78959</xdr:colOff>
      <xdr:row>62</xdr:row>
      <xdr:rowOff>4138</xdr:rowOff>
    </xdr:to>
    <xdr:sp macro="" textlink="$CQ$60">
      <xdr:nvSpPr>
        <xdr:cNvPr id="117" name="テキスト ボックス 116"/>
        <xdr:cNvSpPr txBox="1"/>
      </xdr:nvSpPr>
      <xdr:spPr>
        <a:xfrm>
          <a:off x="6535271" y="50023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2A0519B-F6D2-481B-8C7C-927BA7486E1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62</xdr:row>
      <xdr:rowOff>0</xdr:rowOff>
    </xdr:from>
    <xdr:to>
      <xdr:col>83</xdr:col>
      <xdr:colOff>78959</xdr:colOff>
      <xdr:row>65</xdr:row>
      <xdr:rowOff>4138</xdr:rowOff>
    </xdr:to>
    <xdr:sp macro="" textlink="$CQ$63">
      <xdr:nvSpPr>
        <xdr:cNvPr id="118" name="テキスト ボックス 117"/>
        <xdr:cNvSpPr txBox="1"/>
      </xdr:nvSpPr>
      <xdr:spPr>
        <a:xfrm>
          <a:off x="6535271" y="5244353"/>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B3FBDEF-9033-4A86-AC7A-D304CE6E3EF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65</xdr:row>
      <xdr:rowOff>0</xdr:rowOff>
    </xdr:from>
    <xdr:to>
      <xdr:col>83</xdr:col>
      <xdr:colOff>78959</xdr:colOff>
      <xdr:row>68</xdr:row>
      <xdr:rowOff>4138</xdr:rowOff>
    </xdr:to>
    <xdr:sp macro="" textlink="$CQ$66">
      <xdr:nvSpPr>
        <xdr:cNvPr id="119" name="テキスト ボックス 118"/>
        <xdr:cNvSpPr txBox="1"/>
      </xdr:nvSpPr>
      <xdr:spPr>
        <a:xfrm>
          <a:off x="6535271" y="5486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D0B262A-1EC0-4B03-8C8E-71C8C904660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68</xdr:row>
      <xdr:rowOff>0</xdr:rowOff>
    </xdr:from>
    <xdr:to>
      <xdr:col>83</xdr:col>
      <xdr:colOff>78959</xdr:colOff>
      <xdr:row>71</xdr:row>
      <xdr:rowOff>4138</xdr:rowOff>
    </xdr:to>
    <xdr:sp macro="" textlink="$CQ$69">
      <xdr:nvSpPr>
        <xdr:cNvPr id="120" name="テキスト ボックス 119"/>
        <xdr:cNvSpPr txBox="1"/>
      </xdr:nvSpPr>
      <xdr:spPr>
        <a:xfrm>
          <a:off x="6535271" y="57284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2FAF24F-0FF1-4633-9A11-F3D7A64AF5DA}"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71</xdr:row>
      <xdr:rowOff>0</xdr:rowOff>
    </xdr:from>
    <xdr:to>
      <xdr:col>83</xdr:col>
      <xdr:colOff>78959</xdr:colOff>
      <xdr:row>74</xdr:row>
      <xdr:rowOff>4138</xdr:rowOff>
    </xdr:to>
    <xdr:sp macro="" textlink="$CQ$72">
      <xdr:nvSpPr>
        <xdr:cNvPr id="121" name="テキスト ボックス 120"/>
        <xdr:cNvSpPr txBox="1"/>
      </xdr:nvSpPr>
      <xdr:spPr>
        <a:xfrm>
          <a:off x="6535271" y="59704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440D808-CE23-4410-A66C-1CE8D36423C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74</xdr:row>
      <xdr:rowOff>0</xdr:rowOff>
    </xdr:from>
    <xdr:to>
      <xdr:col>83</xdr:col>
      <xdr:colOff>78959</xdr:colOff>
      <xdr:row>77</xdr:row>
      <xdr:rowOff>4138</xdr:rowOff>
    </xdr:to>
    <xdr:sp macro="" textlink="$CQ$75">
      <xdr:nvSpPr>
        <xdr:cNvPr id="122" name="テキスト ボックス 121"/>
        <xdr:cNvSpPr txBox="1"/>
      </xdr:nvSpPr>
      <xdr:spPr>
        <a:xfrm>
          <a:off x="6535271" y="62125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82EDE68-E5F5-4415-A792-A872C532AB4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77</xdr:row>
      <xdr:rowOff>0</xdr:rowOff>
    </xdr:from>
    <xdr:to>
      <xdr:col>83</xdr:col>
      <xdr:colOff>78959</xdr:colOff>
      <xdr:row>80</xdr:row>
      <xdr:rowOff>4138</xdr:rowOff>
    </xdr:to>
    <xdr:sp macro="" textlink="$CQ$78">
      <xdr:nvSpPr>
        <xdr:cNvPr id="123" name="テキスト ボックス 122"/>
        <xdr:cNvSpPr txBox="1"/>
      </xdr:nvSpPr>
      <xdr:spPr>
        <a:xfrm>
          <a:off x="6535271" y="64545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52487EB-27F5-4C51-BE30-0CDE896B37E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80</xdr:row>
      <xdr:rowOff>0</xdr:rowOff>
    </xdr:from>
    <xdr:to>
      <xdr:col>83</xdr:col>
      <xdr:colOff>78959</xdr:colOff>
      <xdr:row>83</xdr:row>
      <xdr:rowOff>4138</xdr:rowOff>
    </xdr:to>
    <xdr:sp macro="" textlink="$CQ$81">
      <xdr:nvSpPr>
        <xdr:cNvPr id="124" name="テキスト ボックス 123"/>
        <xdr:cNvSpPr txBox="1"/>
      </xdr:nvSpPr>
      <xdr:spPr>
        <a:xfrm>
          <a:off x="6535271" y="66966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C8605A5-E61B-45F5-8E1E-C56C9FCF1D84}"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83</xdr:row>
      <xdr:rowOff>0</xdr:rowOff>
    </xdr:from>
    <xdr:to>
      <xdr:col>83</xdr:col>
      <xdr:colOff>78959</xdr:colOff>
      <xdr:row>86</xdr:row>
      <xdr:rowOff>4138</xdr:rowOff>
    </xdr:to>
    <xdr:sp macro="" textlink="$CQ$84">
      <xdr:nvSpPr>
        <xdr:cNvPr id="125" name="テキスト ボックス 124"/>
        <xdr:cNvSpPr txBox="1"/>
      </xdr:nvSpPr>
      <xdr:spPr>
        <a:xfrm>
          <a:off x="6535271" y="69386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EA41B1D-8781-4EC8-B5F8-B043D662A54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86</xdr:row>
      <xdr:rowOff>0</xdr:rowOff>
    </xdr:from>
    <xdr:to>
      <xdr:col>83</xdr:col>
      <xdr:colOff>78959</xdr:colOff>
      <xdr:row>89</xdr:row>
      <xdr:rowOff>4138</xdr:rowOff>
    </xdr:to>
    <xdr:sp macro="" textlink="$CQ$87">
      <xdr:nvSpPr>
        <xdr:cNvPr id="126" name="テキスト ボックス 125"/>
        <xdr:cNvSpPr txBox="1"/>
      </xdr:nvSpPr>
      <xdr:spPr>
        <a:xfrm>
          <a:off x="6535271" y="71807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A79B10-0E46-49E4-9E62-D18A4994BA0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89</xdr:row>
      <xdr:rowOff>0</xdr:rowOff>
    </xdr:from>
    <xdr:to>
      <xdr:col>83</xdr:col>
      <xdr:colOff>78959</xdr:colOff>
      <xdr:row>92</xdr:row>
      <xdr:rowOff>4137</xdr:rowOff>
    </xdr:to>
    <xdr:sp macro="" textlink="$CQ$90">
      <xdr:nvSpPr>
        <xdr:cNvPr id="127" name="テキスト ボックス 126"/>
        <xdr:cNvSpPr txBox="1"/>
      </xdr:nvSpPr>
      <xdr:spPr>
        <a:xfrm>
          <a:off x="6535271" y="74227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1C05A2F-05AD-4237-B39D-AF859645861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92</xdr:row>
      <xdr:rowOff>0</xdr:rowOff>
    </xdr:from>
    <xdr:to>
      <xdr:col>83</xdr:col>
      <xdr:colOff>78959</xdr:colOff>
      <xdr:row>95</xdr:row>
      <xdr:rowOff>4138</xdr:rowOff>
    </xdr:to>
    <xdr:sp macro="" textlink="$CQ$93">
      <xdr:nvSpPr>
        <xdr:cNvPr id="128" name="テキスト ボックス 127"/>
        <xdr:cNvSpPr txBox="1"/>
      </xdr:nvSpPr>
      <xdr:spPr>
        <a:xfrm>
          <a:off x="6535271" y="76648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A4F4C05-F415-4E83-8081-D8006A2055D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95</xdr:row>
      <xdr:rowOff>0</xdr:rowOff>
    </xdr:from>
    <xdr:to>
      <xdr:col>83</xdr:col>
      <xdr:colOff>78959</xdr:colOff>
      <xdr:row>98</xdr:row>
      <xdr:rowOff>4138</xdr:rowOff>
    </xdr:to>
    <xdr:sp macro="" textlink="$CQ$96">
      <xdr:nvSpPr>
        <xdr:cNvPr id="129" name="テキスト ボックス 128"/>
        <xdr:cNvSpPr txBox="1"/>
      </xdr:nvSpPr>
      <xdr:spPr>
        <a:xfrm>
          <a:off x="6535271" y="79068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4F7B201-12B6-4058-838C-6E7B7E420C84}"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98</xdr:row>
      <xdr:rowOff>0</xdr:rowOff>
    </xdr:from>
    <xdr:to>
      <xdr:col>83</xdr:col>
      <xdr:colOff>78959</xdr:colOff>
      <xdr:row>101</xdr:row>
      <xdr:rowOff>4138</xdr:rowOff>
    </xdr:to>
    <xdr:sp macro="" textlink="$CQ$99">
      <xdr:nvSpPr>
        <xdr:cNvPr id="130" name="テキスト ボックス 129"/>
        <xdr:cNvSpPr txBox="1"/>
      </xdr:nvSpPr>
      <xdr:spPr>
        <a:xfrm>
          <a:off x="6535271" y="81489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18D6FDB-E4DC-473E-8457-D5E9B8DFBF7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77</xdr:col>
      <xdr:colOff>0</xdr:colOff>
      <xdr:row>101</xdr:row>
      <xdr:rowOff>0</xdr:rowOff>
    </xdr:from>
    <xdr:to>
      <xdr:col>79</xdr:col>
      <xdr:colOff>78958</xdr:colOff>
      <xdr:row>104</xdr:row>
      <xdr:rowOff>4138</xdr:rowOff>
    </xdr:to>
    <xdr:sp macro="" textlink="$CQ$102">
      <xdr:nvSpPr>
        <xdr:cNvPr id="131" name="テキスト ボックス 130"/>
        <xdr:cNvSpPr txBox="1"/>
      </xdr:nvSpPr>
      <xdr:spPr>
        <a:xfrm>
          <a:off x="6212541" y="83909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0C72920-8B96-4920-947C-CCA0E492686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77</xdr:col>
      <xdr:colOff>0</xdr:colOff>
      <xdr:row>104</xdr:row>
      <xdr:rowOff>0</xdr:rowOff>
    </xdr:from>
    <xdr:to>
      <xdr:col>79</xdr:col>
      <xdr:colOff>78958</xdr:colOff>
      <xdr:row>107</xdr:row>
      <xdr:rowOff>4138</xdr:rowOff>
    </xdr:to>
    <xdr:sp macro="" textlink="$CQ$105">
      <xdr:nvSpPr>
        <xdr:cNvPr id="132" name="テキスト ボックス 131"/>
        <xdr:cNvSpPr txBox="1"/>
      </xdr:nvSpPr>
      <xdr:spPr>
        <a:xfrm>
          <a:off x="6212541" y="86330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305460B-636B-4311-AEB1-83AF9DF6CFA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mc:AlternateContent xmlns:mc="http://schemas.openxmlformats.org/markup-compatibility/2006">
    <mc:Choice xmlns:v="urn:schemas-microsoft-com:vml" Requires="v"/>
    <mc:Fallback>
      <xdr:twoCellAnchor editAs="absolute">
        <xdr:from>
          <xdr:col>88</xdr:col>
          <xdr:colOff>30480</xdr:colOff>
          <xdr:row>0</xdr:row>
          <xdr:rowOff>68580</xdr:rowOff>
        </xdr:from>
        <xdr:to>
          <xdr:col>120</xdr:col>
          <xdr:colOff>45720</xdr:colOff>
          <xdr:row>8</xdr:row>
          <xdr:rowOff>68580</xdr:rowOff>
        </xdr:to>
        <xdr:sp macro="" textlink="">
          <xdr:nvSpPr>
            <xdr:cNvPr id="83969" name="Comment 87"/>
            <xdr:cNvSpPr txBox="1">
              <a:spLocks noChangeArrowheads="1"/>
            </xdr:cNvSpPr>
          </xdr:nvSpPr>
          <xdr:spPr bwMode="auto">
            <a:xfrm>
              <a:off x="6736080" y="68580"/>
              <a:ext cx="1996440" cy="6096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“自主検査”確認書　です。</a:t>
              </a:r>
            </a:p>
            <a:p>
              <a:pPr algn="l" rtl="0">
                <a:defRPr sz="1000"/>
              </a:pPr>
              <a:r>
                <a:rPr lang="ja-JP" altLang="en-US" sz="900" b="1" i="0" u="none" strike="noStrike" baseline="0%">
                  <a:solidFill>
                    <a:srgbClr val="000000"/>
                  </a:solidFill>
                  <a:latin typeface="MS P ゴシック"/>
                </a:rPr>
                <a:t>工事店において、</a:t>
              </a:r>
            </a:p>
            <a:p>
              <a:pPr algn="l" rtl="0">
                <a:defRPr sz="1000"/>
              </a:pPr>
              <a:r>
                <a:rPr lang="ja-JP" altLang="en-US" sz="900" b="1" i="0" u="none" strike="noStrike" baseline="0%">
                  <a:solidFill>
                    <a:srgbClr val="000000"/>
                  </a:solidFill>
                  <a:latin typeface="MS P ゴシック"/>
                </a:rPr>
                <a:t>すべての項目を確認し、必要箇所をもれなく記入してください。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103</xdr:col>
          <xdr:colOff>53340</xdr:colOff>
          <xdr:row>11</xdr:row>
          <xdr:rowOff>7620</xdr:rowOff>
        </xdr:from>
        <xdr:to>
          <xdr:col>130</xdr:col>
          <xdr:colOff>0</xdr:colOff>
          <xdr:row>16</xdr:row>
          <xdr:rowOff>53340</xdr:rowOff>
        </xdr:to>
        <xdr:sp macro="" textlink="">
          <xdr:nvSpPr>
            <xdr:cNvPr id="83970" name="Comment 34"/>
            <xdr:cNvSpPr txBox="1">
              <a:spLocks noChangeArrowheads="1"/>
            </xdr:cNvSpPr>
          </xdr:nvSpPr>
          <xdr:spPr bwMode="auto">
            <a:xfrm>
              <a:off x="7444740" y="845820"/>
              <a:ext cx="2004060" cy="4267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この列の項目を選択いただくと、</a:t>
              </a:r>
            </a:p>
            <a:p>
              <a:pPr algn="l" rtl="0">
                <a:defRPr sz="1000"/>
              </a:pPr>
              <a:r>
                <a:rPr lang="ja-JP" altLang="en-US" sz="900" b="1" i="0" u="none" strike="noStrike" baseline="0%">
                  <a:solidFill>
                    <a:srgbClr val="000000"/>
                  </a:solidFill>
                  <a:latin typeface="MS P ゴシック"/>
                </a:rPr>
                <a:t>表に○印が自動的に入ります</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22860</xdr:colOff>
          <xdr:row>4</xdr:row>
          <xdr:rowOff>60960</xdr:rowOff>
        </xdr:from>
        <xdr:to>
          <xdr:col>122</xdr:col>
          <xdr:colOff>68580</xdr:colOff>
          <xdr:row>9</xdr:row>
          <xdr:rowOff>0</xdr:rowOff>
        </xdr:to>
        <xdr:sp macro="" textlink="">
          <xdr:nvSpPr>
            <xdr:cNvPr id="83971" name="Comment 86"/>
            <xdr:cNvSpPr txBox="1">
              <a:spLocks noChangeArrowheads="1"/>
            </xdr:cNvSpPr>
          </xdr:nvSpPr>
          <xdr:spPr bwMode="auto">
            <a:xfrm>
              <a:off x="6728460" y="365760"/>
              <a:ext cx="2179320" cy="320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該当しないものは☑しないでください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30480</xdr:colOff>
          <xdr:row>109</xdr:row>
          <xdr:rowOff>15240</xdr:rowOff>
        </xdr:from>
        <xdr:to>
          <xdr:col>121</xdr:col>
          <xdr:colOff>60960</xdr:colOff>
          <xdr:row>113</xdr:row>
          <xdr:rowOff>53340</xdr:rowOff>
        </xdr:to>
        <xdr:sp macro="" textlink="">
          <xdr:nvSpPr>
            <xdr:cNvPr id="83972" name="Comment 85"/>
            <xdr:cNvSpPr txBox="1">
              <a:spLocks noChangeArrowheads="1"/>
            </xdr:cNvSpPr>
          </xdr:nvSpPr>
          <xdr:spPr bwMode="auto">
            <a:xfrm>
              <a:off x="6736080" y="8321040"/>
              <a:ext cx="2087880"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計画変更があった場合に</a:t>
              </a:r>
            </a:p>
            <a:p>
              <a:pPr algn="l" rtl="0">
                <a:defRPr sz="1000"/>
              </a:pPr>
              <a:r>
                <a:rPr lang="ja-JP" altLang="en-US" sz="900" b="1" i="0" u="none" strike="noStrike" baseline="0%">
                  <a:solidFill>
                    <a:srgbClr val="000000"/>
                  </a:solidFill>
                  <a:latin typeface="MS P ゴシック"/>
                </a:rPr>
                <a:t>適切に変更申請をしましたか？</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30480</xdr:colOff>
          <xdr:row>115</xdr:row>
          <xdr:rowOff>0</xdr:rowOff>
        </xdr:from>
        <xdr:to>
          <xdr:col>121</xdr:col>
          <xdr:colOff>38100</xdr:colOff>
          <xdr:row>120</xdr:row>
          <xdr:rowOff>22860</xdr:rowOff>
        </xdr:to>
        <xdr:sp macro="" textlink="">
          <xdr:nvSpPr>
            <xdr:cNvPr id="83973" name="Comment 4"/>
            <xdr:cNvSpPr txBox="1">
              <a:spLocks noChangeArrowheads="1"/>
            </xdr:cNvSpPr>
          </xdr:nvSpPr>
          <xdr:spPr bwMode="auto">
            <a:xfrm>
              <a:off x="6736080" y="8763000"/>
              <a:ext cx="2065020" cy="4038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変更届を提出した時の内容に</a:t>
              </a:r>
            </a:p>
            <a:p>
              <a:pPr algn="l" rtl="0">
                <a:defRPr sz="1000"/>
              </a:pPr>
              <a:r>
                <a:rPr lang="ja-JP" altLang="en-US" sz="900" b="1" i="0" u="none" strike="noStrike" baseline="0%">
                  <a:solidFill>
                    <a:srgbClr val="000000"/>
                  </a:solidFill>
                  <a:latin typeface="MS P ゴシック"/>
                </a:rPr>
                <a:t>ついて、端的に記載してください</a:t>
              </a:r>
            </a:p>
          </xdr:txBody>
        </xdr:sp>
        <xdr:clientData/>
      </xdr:twoCellAnchor>
    </mc:Fallback>
  </mc:AlternateContent>
</xdr:wsDr>
</file>

<file path=xl/drawings/drawing13.xml><?xml version="1.0" encoding="utf-8"?>
<xdr:wsDr xmlns:xdr="http://purl.oclc.org/ooxml/drawingml/spreadsheetDrawing" xmlns:a="http://purl.oclc.org/ooxml/drawingml/main">
  <xdr:twoCellAnchor>
    <xdr:from>
      <xdr:col>6</xdr:col>
      <xdr:colOff>92765</xdr:colOff>
      <xdr:row>32</xdr:row>
      <xdr:rowOff>6626</xdr:rowOff>
    </xdr:from>
    <xdr:to>
      <xdr:col>11</xdr:col>
      <xdr:colOff>111318</xdr:colOff>
      <xdr:row>32</xdr:row>
      <xdr:rowOff>250466</xdr:rowOff>
    </xdr:to>
    <xdr:sp macro="" textlink="">
      <xdr:nvSpPr>
        <xdr:cNvPr id="2" name="フローチャート: 結合子 1"/>
        <xdr:cNvSpPr/>
      </xdr:nvSpPr>
      <xdr:spPr>
        <a:xfrm>
          <a:off x="1285461" y="5963478"/>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37</xdr:col>
          <xdr:colOff>0</xdr:colOff>
          <xdr:row>3</xdr:row>
          <xdr:rowOff>68580</xdr:rowOff>
        </xdr:from>
        <xdr:to>
          <xdr:col>48</xdr:col>
          <xdr:colOff>7620</xdr:colOff>
          <xdr:row>7</xdr:row>
          <xdr:rowOff>91440</xdr:rowOff>
        </xdr:to>
        <xdr:sp macro="" textlink="">
          <xdr:nvSpPr>
            <xdr:cNvPr id="97281" name="Comment 2"/>
            <xdr:cNvSpPr txBox="1">
              <a:spLocks noChangeArrowheads="1"/>
            </xdr:cNvSpPr>
          </xdr:nvSpPr>
          <xdr:spPr bwMode="auto">
            <a:xfrm>
              <a:off x="7101840" y="541020"/>
              <a:ext cx="218694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色指定のある様式です</a:t>
              </a:r>
            </a:p>
            <a:p>
              <a:pPr algn="l" rtl="0">
                <a:defRPr sz="1000"/>
              </a:pPr>
              <a:r>
                <a:rPr lang="ja-JP" altLang="en-US" sz="900" b="1" i="0" u="none" strike="noStrike" baseline="0%">
                  <a:solidFill>
                    <a:srgbClr val="000000"/>
                  </a:solidFill>
                  <a:latin typeface="MS P ゴシック"/>
                </a:rPr>
                <a:t>コピー用紙(白)での提出は厳禁です</a:t>
              </a:r>
            </a:p>
          </xdr:txBody>
        </xdr:sp>
        <xdr:clientData/>
      </xdr:twoCellAnchor>
    </mc:Fallback>
  </mc:AlternateContent>
</xdr:wsDr>
</file>

<file path=xl/drawings/drawing14.xml><?xml version="1.0" encoding="utf-8"?>
<xdr:wsDr xmlns:xdr="http://purl.oclc.org/ooxml/drawingml/spreadsheetDrawing" xmlns:a="http://purl.oclc.org/ooxml/drawingml/main">
  <xdr:twoCellAnchor>
    <xdr:from>
      <xdr:col>6</xdr:col>
      <xdr:colOff>0</xdr:colOff>
      <xdr:row>34</xdr:row>
      <xdr:rowOff>0</xdr:rowOff>
    </xdr:from>
    <xdr:to>
      <xdr:col>11</xdr:col>
      <xdr:colOff>15240</xdr:colOff>
      <xdr:row>34</xdr:row>
      <xdr:rowOff>243840</xdr:rowOff>
    </xdr:to>
    <xdr:sp macro="" textlink="">
      <xdr:nvSpPr>
        <xdr:cNvPr id="2" name="フローチャート: 結合子 1"/>
        <xdr:cNvSpPr/>
      </xdr:nvSpPr>
      <xdr:spPr>
        <a:xfrm>
          <a:off x="1188720" y="6423660"/>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37</xdr:col>
          <xdr:colOff>114300</xdr:colOff>
          <xdr:row>1</xdr:row>
          <xdr:rowOff>45720</xdr:rowOff>
        </xdr:from>
        <xdr:to>
          <xdr:col>46</xdr:col>
          <xdr:colOff>60960</xdr:colOff>
          <xdr:row>4</xdr:row>
          <xdr:rowOff>53340</xdr:rowOff>
        </xdr:to>
        <xdr:sp macro="" textlink="">
          <xdr:nvSpPr>
            <xdr:cNvPr id="98305" name="Comment 2"/>
            <xdr:cNvSpPr txBox="1">
              <a:spLocks noChangeArrowheads="1"/>
            </xdr:cNvSpPr>
          </xdr:nvSpPr>
          <xdr:spPr bwMode="auto">
            <a:xfrm>
              <a:off x="7216140" y="205740"/>
              <a:ext cx="1729740" cy="5105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色指定のある様式です</a:t>
              </a:r>
            </a:p>
            <a:p>
              <a:pPr algn="l" rtl="0">
                <a:defRPr sz="1000"/>
              </a:pPr>
              <a:r>
                <a:rPr lang="ja-JP" altLang="en-US" sz="900" b="1" i="0" u="none" strike="noStrike" baseline="0%">
                  <a:solidFill>
                    <a:srgbClr val="000000"/>
                  </a:solidFill>
                  <a:latin typeface="MS P ゴシック"/>
                </a:rPr>
                <a:t>コピー用紙(白)での提出は厳禁です</a:t>
              </a:r>
            </a:p>
          </xdr:txBody>
        </xdr:sp>
        <xdr:clientData/>
      </xdr:twoCellAnchor>
    </mc:Fallback>
  </mc:AlternateContent>
</xdr:wsDr>
</file>

<file path=xl/drawings/drawing15.xml><?xml version="1.0" encoding="utf-8"?>
<xdr:wsDr xmlns:xdr="http://purl.oclc.org/ooxml/drawingml/spreadsheetDrawing" xmlns:a="http://purl.oclc.org/ooxml/drawingml/main">
  <xdr:twoCellAnchor>
    <xdr:from>
      <xdr:col>19</xdr:col>
      <xdr:colOff>62049</xdr:colOff>
      <xdr:row>1</xdr:row>
      <xdr:rowOff>16329</xdr:rowOff>
    </xdr:from>
    <xdr:to>
      <xdr:col>19</xdr:col>
      <xdr:colOff>662940</xdr:colOff>
      <xdr:row>3</xdr:row>
      <xdr:rowOff>190500</xdr:rowOff>
    </xdr:to>
    <xdr:sp macro="" textlink="">
      <xdr:nvSpPr>
        <xdr:cNvPr id="2" name="テキスト ボックス 1"/>
        <xdr:cNvSpPr txBox="1"/>
      </xdr:nvSpPr>
      <xdr:spPr>
        <a:xfrm>
          <a:off x="18342429" y="244929"/>
          <a:ext cx="600891" cy="63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BIZ UDPゴシック" panose="020B0400000000000000" pitchFamily="50" charset="-128"/>
              <a:ea typeface="BIZ UDPゴシック" panose="020B0400000000000000" pitchFamily="50" charset="-128"/>
            </a:rPr>
            <a:t>都 道</a:t>
          </a:r>
          <a:endParaRPr kumimoji="1" lang="en-US" altLang="ja-JP" sz="1100" b="1">
            <a:latin typeface="BIZ UDPゴシック" panose="020B0400000000000000" pitchFamily="50" charset="-128"/>
            <a:ea typeface="BIZ UDPゴシック" panose="020B0400000000000000" pitchFamily="50" charset="-128"/>
          </a:endParaRPr>
        </a:p>
        <a:p>
          <a:r>
            <a:rPr kumimoji="1" lang="ja-JP" altLang="en-US" sz="1100" b="1">
              <a:latin typeface="BIZ UDPゴシック" panose="020B0400000000000000" pitchFamily="50" charset="-128"/>
              <a:ea typeface="BIZ UDPゴシック" panose="020B0400000000000000" pitchFamily="50" charset="-128"/>
            </a:rPr>
            <a:t>府 県</a:t>
          </a:r>
        </a:p>
      </xdr:txBody>
    </xdr:sp>
    <xdr:clientData/>
  </xdr:twoCellAnchor>
  <xdr:twoCellAnchor>
    <xdr:from>
      <xdr:col>19</xdr:col>
      <xdr:colOff>724989</xdr:colOff>
      <xdr:row>1</xdr:row>
      <xdr:rowOff>23949</xdr:rowOff>
    </xdr:from>
    <xdr:to>
      <xdr:col>20</xdr:col>
      <xdr:colOff>403860</xdr:colOff>
      <xdr:row>3</xdr:row>
      <xdr:rowOff>198120</xdr:rowOff>
    </xdr:to>
    <xdr:sp macro="" textlink="">
      <xdr:nvSpPr>
        <xdr:cNvPr id="3" name="テキスト ボックス 2"/>
        <xdr:cNvSpPr txBox="1"/>
      </xdr:nvSpPr>
      <xdr:spPr>
        <a:xfrm>
          <a:off x="19005369" y="252549"/>
          <a:ext cx="600891" cy="63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BIZ UDPゴシック" panose="020B0400000000000000" pitchFamily="50" charset="-128"/>
              <a:ea typeface="BIZ UDPゴシック" panose="020B0400000000000000" pitchFamily="50" charset="-128"/>
            </a:rPr>
            <a:t>市 区郡 </a:t>
          </a:r>
        </a:p>
      </xdr:txBody>
    </xdr:sp>
    <xdr:clientData/>
  </xdr:twoCellAnchor>
</xdr:wsDr>
</file>

<file path=xl/drawings/drawing2.xml><?xml version="1.0" encoding="utf-8"?>
<xdr:wsDr xmlns:xdr="http://purl.oclc.org/ooxml/drawingml/spreadsheetDrawing" xmlns:a="http://purl.oclc.org/ooxml/drawingml/main">
  <xdr:twoCellAnchor>
    <xdr:from>
      <xdr:col>10</xdr:col>
      <xdr:colOff>97970</xdr:colOff>
      <xdr:row>41</xdr:row>
      <xdr:rowOff>304800</xdr:rowOff>
    </xdr:from>
    <xdr:to>
      <xdr:col>20</xdr:col>
      <xdr:colOff>52250</xdr:colOff>
      <xdr:row>43</xdr:row>
      <xdr:rowOff>152400</xdr:rowOff>
    </xdr:to>
    <xdr:sp macro="" textlink="">
      <xdr:nvSpPr>
        <xdr:cNvPr id="2" name="テキスト ボックス 1"/>
        <xdr:cNvSpPr txBox="1"/>
      </xdr:nvSpPr>
      <xdr:spPr>
        <a:xfrm>
          <a:off x="11261270" y="15758160"/>
          <a:ext cx="1173480" cy="60960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口径変更は</a:t>
          </a: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“改造”扱いです</a:t>
          </a:r>
        </a:p>
      </xdr:txBody>
    </xdr:sp>
    <xdr:clientData/>
  </xdr:twoCellAnchor>
  <xdr:twoCellAnchor>
    <xdr:from>
      <xdr:col>10</xdr:col>
      <xdr:colOff>43543</xdr:colOff>
      <xdr:row>27</xdr:row>
      <xdr:rowOff>21769</xdr:rowOff>
    </xdr:from>
    <xdr:to>
      <xdr:col>33</xdr:col>
      <xdr:colOff>108857</xdr:colOff>
      <xdr:row>33</xdr:row>
      <xdr:rowOff>141514</xdr:rowOff>
    </xdr:to>
    <xdr:sp macro="" textlink="">
      <xdr:nvSpPr>
        <xdr:cNvPr id="3" name="テキスト ボックス 2"/>
        <xdr:cNvSpPr txBox="1"/>
      </xdr:nvSpPr>
      <xdr:spPr>
        <a:xfrm>
          <a:off x="11321143" y="10145483"/>
          <a:ext cx="2819400" cy="240574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新規で取出しをして、メータ</a:t>
          </a:r>
          <a:r>
            <a:rPr kumimoji="1" lang="ja-JP" altLang="en-US" sz="1000" b="1">
              <a:latin typeface="ＭＳ Ｐゴシック" panose="020B0600070205080204" pitchFamily="50" charset="-128"/>
              <a:ea typeface="ＭＳ Ｐゴシック" panose="020B0600070205080204" pitchFamily="50" charset="-128"/>
            </a:rPr>
            <a:t>ボックス</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設置する場合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改造</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既存の給水装置の改造工事をする場合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２次側の施工は「改造」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宅内配管を撤去するが</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を残すのは「改造」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修繕</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軽微な修理工事などの場合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配管や使用材料、距離等を全く変更しない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修理工事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撤去</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76200</xdr:colOff>
      <xdr:row>44</xdr:row>
      <xdr:rowOff>32655</xdr:rowOff>
    </xdr:from>
    <xdr:to>
      <xdr:col>33</xdr:col>
      <xdr:colOff>108856</xdr:colOff>
      <xdr:row>52</xdr:row>
      <xdr:rowOff>97972</xdr:rowOff>
    </xdr:to>
    <xdr:sp macro="" textlink="">
      <xdr:nvSpPr>
        <xdr:cNvPr id="4" name="テキスト ボックス 3"/>
        <xdr:cNvSpPr txBox="1"/>
      </xdr:nvSpPr>
      <xdr:spPr>
        <a:xfrm>
          <a:off x="11353800" y="16633369"/>
          <a:ext cx="2786742" cy="311331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新築</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更地（過去一度も建築されていない場所）に</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建物を建てる場合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当該地に公共桝があり、過去に接続していた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場合は「増改設」とする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既存建物の水洗化の場合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⇒今まで汲取り便所を使用していた家を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建て替えて“</a:t>
          </a:r>
          <a:r>
            <a:rPr kumimoji="1" lang="ja-JP" altLang="ja-JP" sz="1000">
              <a:solidFill>
                <a:schemeClr val="dk1"/>
              </a:solidFill>
              <a:effectLst/>
              <a:latin typeface="+mn-lt"/>
              <a:ea typeface="+mn-ea"/>
              <a:cs typeface="+mn-cs"/>
            </a:rPr>
            <a:t>水洗化</a:t>
          </a:r>
          <a:r>
            <a:rPr kumimoji="1" lang="ja-JP" altLang="en-US" sz="1000">
              <a:latin typeface="ＭＳ Ｐゴシック" panose="020B0600070205080204" pitchFamily="50" charset="-128"/>
              <a:ea typeface="ＭＳ Ｐゴシック" panose="020B0600070205080204" pitchFamily="50" charset="-128"/>
            </a:rPr>
            <a:t>”にする場合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増改設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既存配管から増設や、改設する場合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（過去に公共桝へ接続していた場合も含む）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新たに水栓の権利を取得した場合は「新築」</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既存配管を撤去する場合も「増改設」です</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浄化槽切替</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65314</xdr:colOff>
      <xdr:row>83</xdr:row>
      <xdr:rowOff>0</xdr:rowOff>
    </xdr:from>
    <xdr:to>
      <xdr:col>33</xdr:col>
      <xdr:colOff>97972</xdr:colOff>
      <xdr:row>89</xdr:row>
      <xdr:rowOff>119745</xdr:rowOff>
    </xdr:to>
    <xdr:sp macro="" textlink="">
      <xdr:nvSpPr>
        <xdr:cNvPr id="8" name="テキスト ボックス 7"/>
        <xdr:cNvSpPr txBox="1"/>
      </xdr:nvSpPr>
      <xdr:spPr>
        <a:xfrm>
          <a:off x="11342914" y="30686829"/>
          <a:ext cx="2786744" cy="240574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新規で取出しをして、メータ</a:t>
          </a:r>
          <a:r>
            <a:rPr kumimoji="1" lang="ja-JP" altLang="en-US" sz="1000" b="1">
              <a:latin typeface="ＭＳ Ｐゴシック" panose="020B0600070205080204" pitchFamily="50" charset="-128"/>
              <a:ea typeface="ＭＳ Ｐゴシック" panose="020B0600070205080204" pitchFamily="50" charset="-128"/>
            </a:rPr>
            <a:t>ボックス</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設置する場合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水栓番号がない場合</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改造</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既存の給水装置の改造工事をする場合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２次側の施工は「改造」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宅内配管を撤去するが</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を残すのは「改造」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修繕</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軽微な修理工事などの場合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配管や使用材料、距離等を全く変更しない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修理工事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撤去</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65316</xdr:colOff>
      <xdr:row>89</xdr:row>
      <xdr:rowOff>152399</xdr:rowOff>
    </xdr:from>
    <xdr:to>
      <xdr:col>33</xdr:col>
      <xdr:colOff>97972</xdr:colOff>
      <xdr:row>102</xdr:row>
      <xdr:rowOff>2</xdr:rowOff>
    </xdr:to>
    <xdr:sp macro="" textlink="">
      <xdr:nvSpPr>
        <xdr:cNvPr id="9" name="テキスト ボックス 8"/>
        <xdr:cNvSpPr txBox="1"/>
      </xdr:nvSpPr>
      <xdr:spPr>
        <a:xfrm>
          <a:off x="11342916" y="33125228"/>
          <a:ext cx="2786742" cy="311331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新築</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更地（過去一度も建築されていない場所）に</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建物を建てる場合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当該地に公共桝があり、過去に接続していた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場合は「増改設」とする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既存建物の水洗化の場合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⇒今まで汲取り便所を使用していた家を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建て替えて“</a:t>
          </a:r>
          <a:r>
            <a:rPr kumimoji="1" lang="ja-JP" altLang="ja-JP" sz="1000">
              <a:solidFill>
                <a:schemeClr val="dk1"/>
              </a:solidFill>
              <a:effectLst/>
              <a:latin typeface="+mn-lt"/>
              <a:ea typeface="+mn-ea"/>
              <a:cs typeface="+mn-cs"/>
            </a:rPr>
            <a:t>水洗化</a:t>
          </a:r>
          <a:r>
            <a:rPr kumimoji="1" lang="ja-JP" altLang="en-US" sz="1000">
              <a:latin typeface="ＭＳ Ｐゴシック" panose="020B0600070205080204" pitchFamily="50" charset="-128"/>
              <a:ea typeface="ＭＳ Ｐゴシック" panose="020B0600070205080204" pitchFamily="50" charset="-128"/>
            </a:rPr>
            <a:t>”にする場合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増改設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既存配管から増設や、改設する場合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（過去に公共桝へ接続していた場合も含む）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新たに水栓の権利を取得した場合は「新築」</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既存配管を撤去する場合も「増改設」です</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浄化槽切替</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3550920</xdr:colOff>
      <xdr:row>16</xdr:row>
      <xdr:rowOff>53340</xdr:rowOff>
    </xdr:from>
    <xdr:to>
      <xdr:col>11</xdr:col>
      <xdr:colOff>91440</xdr:colOff>
      <xdr:row>16</xdr:row>
      <xdr:rowOff>236220</xdr:rowOff>
    </xdr:to>
    <xdr:cxnSp macro="">
      <xdr:nvCxnSpPr>
        <xdr:cNvPr id="6" name="直線矢印コネクタ 5"/>
        <xdr:cNvCxnSpPr/>
      </xdr:nvCxnSpPr>
      <xdr:spPr>
        <a:xfrm flipH="1">
          <a:off x="11148060" y="6134100"/>
          <a:ext cx="228600" cy="18288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v="urn:schemas-microsoft-com:vml" Requires="v"/>
    <mc:Fallback>
      <xdr:twoCellAnchor editAs="absolute">
        <xdr:from>
          <xdr:col>12</xdr:col>
          <xdr:colOff>22860</xdr:colOff>
          <xdr:row>4</xdr:row>
          <xdr:rowOff>297180</xdr:rowOff>
        </xdr:from>
        <xdr:to>
          <xdr:col>26</xdr:col>
          <xdr:colOff>114300</xdr:colOff>
          <xdr:row>6</xdr:row>
          <xdr:rowOff>236220</xdr:rowOff>
        </xdr:to>
        <xdr:sp macro="" textlink="">
          <xdr:nvSpPr>
            <xdr:cNvPr id="2049" name="Comment 3"/>
            <xdr:cNvSpPr txBox="1">
              <a:spLocks noChangeArrowheads="1"/>
            </xdr:cNvSpPr>
          </xdr:nvSpPr>
          <xdr:spPr bwMode="auto">
            <a:xfrm>
              <a:off x="11430000" y="1897380"/>
              <a:ext cx="1798320" cy="701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給水のみ</a:t>
              </a:r>
            </a:p>
            <a:p>
              <a:pPr algn="l" rtl="0">
                <a:defRPr sz="1000"/>
              </a:pPr>
              <a:r>
                <a:rPr lang="ja-JP" altLang="en-US" sz="900" b="1" i="0" u="none" strike="noStrike" baseline="0%">
                  <a:solidFill>
                    <a:srgbClr val="000000"/>
                  </a:solidFill>
                  <a:latin typeface="MS P ゴシック"/>
                </a:rPr>
                <a:t>排水のみの場合は</a:t>
              </a:r>
            </a:p>
            <a:p>
              <a:pPr algn="l" rtl="0">
                <a:defRPr sz="1000"/>
              </a:pPr>
              <a:r>
                <a:rPr lang="ja-JP" altLang="en-US" sz="900" b="1" i="0" u="none" strike="noStrike" baseline="0%">
                  <a:solidFill>
                    <a:srgbClr val="000000"/>
                  </a:solidFill>
                  <a:latin typeface="MS P ゴシック"/>
                </a:rPr>
                <a:t>該当する工事の欄のみの</a:t>
              </a:r>
            </a:p>
            <a:p>
              <a:pPr algn="l" rtl="0">
                <a:defRPr sz="1000"/>
              </a:pPr>
              <a:r>
                <a:rPr lang="ja-JP" altLang="en-US" sz="900" b="1" i="0" u="none" strike="noStrike" baseline="0%">
                  <a:solidFill>
                    <a:srgbClr val="000000"/>
                  </a:solidFill>
                  <a:latin typeface="MS P ゴシック"/>
                </a:rPr>
                <a:t>入力で可</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22860</xdr:colOff>
          <xdr:row>6</xdr:row>
          <xdr:rowOff>350520</xdr:rowOff>
        </xdr:from>
        <xdr:to>
          <xdr:col>26</xdr:col>
          <xdr:colOff>106680</xdr:colOff>
          <xdr:row>9</xdr:row>
          <xdr:rowOff>68580</xdr:rowOff>
        </xdr:to>
        <xdr:sp macro="" textlink="">
          <xdr:nvSpPr>
            <xdr:cNvPr id="2050" name="Comment 4"/>
            <xdr:cNvSpPr txBox="1">
              <a:spLocks noChangeArrowheads="1"/>
            </xdr:cNvSpPr>
          </xdr:nvSpPr>
          <xdr:spPr bwMode="auto">
            <a:xfrm>
              <a:off x="11430000" y="2712720"/>
              <a:ext cx="1790700" cy="7086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排水のみ</a:t>
              </a:r>
            </a:p>
            <a:p>
              <a:pPr algn="l" rtl="0">
                <a:defRPr sz="1000"/>
              </a:pPr>
              <a:r>
                <a:rPr lang="ja-JP" altLang="en-US" sz="900" b="1" i="0" u="none" strike="noStrike" baseline="0%">
                  <a:solidFill>
                    <a:srgbClr val="000000"/>
                  </a:solidFill>
                  <a:latin typeface="MS P ゴシック"/>
                </a:rPr>
                <a:t>給水のみの場合は</a:t>
              </a:r>
            </a:p>
            <a:p>
              <a:pPr algn="l" rtl="0">
                <a:defRPr sz="1000"/>
              </a:pPr>
              <a:r>
                <a:rPr lang="ja-JP" altLang="en-US" sz="900" b="1" i="0" u="none" strike="noStrike" baseline="0%">
                  <a:solidFill>
                    <a:srgbClr val="000000"/>
                  </a:solidFill>
                  <a:latin typeface="MS P ゴシック"/>
                </a:rPr>
                <a:t>該当する工事の欄のみの</a:t>
              </a:r>
            </a:p>
            <a:p>
              <a:pPr algn="l" rtl="0">
                <a:defRPr sz="1000"/>
              </a:pPr>
              <a:r>
                <a:rPr lang="ja-JP" altLang="en-US" sz="900" b="1" i="0" u="none" strike="noStrike" baseline="0%">
                  <a:solidFill>
                    <a:srgbClr val="000000"/>
                  </a:solidFill>
                  <a:latin typeface="MS P ゴシック"/>
                </a:rPr>
                <a:t>入力で可</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114300</xdr:colOff>
          <xdr:row>11</xdr:row>
          <xdr:rowOff>198120</xdr:rowOff>
        </xdr:from>
        <xdr:to>
          <xdr:col>30</xdr:col>
          <xdr:colOff>60960</xdr:colOff>
          <xdr:row>11</xdr:row>
          <xdr:rowOff>563880</xdr:rowOff>
        </xdr:to>
        <xdr:sp macro="" textlink="">
          <xdr:nvSpPr>
            <xdr:cNvPr id="2051" name="Comment 2"/>
            <xdr:cNvSpPr txBox="1">
              <a:spLocks noChangeArrowheads="1"/>
            </xdr:cNvSpPr>
          </xdr:nvSpPr>
          <xdr:spPr bwMode="auto">
            <a:xfrm>
              <a:off x="11399520" y="4312920"/>
              <a:ext cx="2263140" cy="3657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自動でうまく表示されない場合は</a:t>
              </a:r>
            </a:p>
            <a:p>
              <a:pPr algn="l" rtl="0">
                <a:defRPr sz="1000"/>
              </a:pPr>
              <a:r>
                <a:rPr lang="ja-JP" altLang="en-US" sz="900" b="1" i="0" u="none" strike="noStrike" baseline="0%">
                  <a:solidFill>
                    <a:srgbClr val="000000"/>
                  </a:solidFill>
                  <a:latin typeface="MS P ゴシック"/>
                </a:rPr>
                <a:t>直接入力してください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15240</xdr:colOff>
          <xdr:row>17</xdr:row>
          <xdr:rowOff>304800</xdr:rowOff>
        </xdr:from>
        <xdr:to>
          <xdr:col>31</xdr:col>
          <xdr:colOff>30480</xdr:colOff>
          <xdr:row>19</xdr:row>
          <xdr:rowOff>297180</xdr:rowOff>
        </xdr:to>
        <xdr:sp macro="" textlink="">
          <xdr:nvSpPr>
            <xdr:cNvPr id="2052" name="Comment 5"/>
            <xdr:cNvSpPr txBox="1">
              <a:spLocks noChangeArrowheads="1"/>
            </xdr:cNvSpPr>
          </xdr:nvSpPr>
          <xdr:spPr bwMode="auto">
            <a:xfrm>
              <a:off x="11422380" y="6766560"/>
              <a:ext cx="2331720" cy="7543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この枠にあらかじめ、地名の漢字</a:t>
              </a:r>
            </a:p>
            <a:p>
              <a:pPr algn="l" rtl="0">
                <a:defRPr sz="1000"/>
              </a:pPr>
              <a:r>
                <a:rPr lang="ja-JP" altLang="en-US" sz="900" b="1" i="0" u="none" strike="noStrike" baseline="0%">
                  <a:solidFill>
                    <a:srgbClr val="000000"/>
                  </a:solidFill>
                  <a:latin typeface="MS P ゴシック"/>
                </a:rPr>
                <a:t>(１文字以上、※波田なら「波」など)を入力しておくと、</a:t>
              </a:r>
            </a:p>
            <a:p>
              <a:pPr algn="l" rtl="0">
                <a:defRPr sz="1000"/>
              </a:pPr>
              <a:r>
                <a:rPr lang="ja-JP" altLang="en-US" sz="900" b="1" i="0" u="none" strike="noStrike" baseline="0%">
                  <a:solidFill>
                    <a:srgbClr val="000000"/>
                  </a:solidFill>
                  <a:latin typeface="MS P ゴシック"/>
                </a:rPr>
                <a:t>申請地の選択が容易になります。</a:t>
              </a:r>
            </a:p>
            <a:p>
              <a:pPr algn="l" rtl="0">
                <a:defRPr sz="1000"/>
              </a:pPr>
              <a:r>
                <a:rPr lang="ja-JP" altLang="en-US" sz="900" b="1" i="0" u="none" strike="noStrike" baseline="0%">
                  <a:solidFill>
                    <a:srgbClr val="000000"/>
                  </a:solidFill>
                  <a:latin typeface="MS P ゴシック"/>
                </a:rPr>
                <a:t>※空白でも選択可能です</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106680</xdr:colOff>
          <xdr:row>20</xdr:row>
          <xdr:rowOff>129540</xdr:rowOff>
        </xdr:from>
        <xdr:to>
          <xdr:col>32</xdr:col>
          <xdr:colOff>91440</xdr:colOff>
          <xdr:row>21</xdr:row>
          <xdr:rowOff>205740</xdr:rowOff>
        </xdr:to>
        <xdr:sp macro="" textlink="">
          <xdr:nvSpPr>
            <xdr:cNvPr id="2053" name="Comment 19"/>
            <xdr:cNvSpPr txBox="1">
              <a:spLocks noChangeArrowheads="1"/>
            </xdr:cNvSpPr>
          </xdr:nvSpPr>
          <xdr:spPr bwMode="auto">
            <a:xfrm>
              <a:off x="11513820" y="7734300"/>
              <a:ext cx="2423160" cy="4572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「所有者変更」申請を工事申請と</a:t>
              </a:r>
            </a:p>
            <a:p>
              <a:pPr algn="l" rtl="0">
                <a:defRPr sz="1000"/>
              </a:pPr>
              <a:r>
                <a:rPr lang="ja-JP" altLang="en-US" sz="900" b="1" i="0" u="none" strike="noStrike" baseline="0%">
                  <a:solidFill>
                    <a:srgbClr val="000000"/>
                  </a:solidFill>
                  <a:latin typeface="MS P ゴシック"/>
                </a:rPr>
                <a:t>同時に提出される場合は、変更後の</a:t>
              </a:r>
            </a:p>
            <a:p>
              <a:pPr algn="l" rtl="0">
                <a:defRPr sz="1000"/>
              </a:pPr>
              <a:r>
                <a:rPr lang="ja-JP" altLang="en-US" sz="900" b="1" i="0" u="none" strike="noStrike" baseline="0%">
                  <a:solidFill>
                    <a:srgbClr val="000000"/>
                  </a:solidFill>
                  <a:latin typeface="MS P ゴシック"/>
                </a:rPr>
                <a:t>所有者の氏名を入力してください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3.xml><?xml version="1.0" encoding="utf-8"?>
<xdr:wsDr xmlns:xdr="http://purl.oclc.org/ooxml/drawingml/spreadsheetDrawing" xmlns:a="http://purl.oclc.org/ooxml/drawingml/main">
  <xdr:twoCellAnchor>
    <xdr:from>
      <xdr:col>23</xdr:col>
      <xdr:colOff>35781</xdr:colOff>
      <xdr:row>20</xdr:row>
      <xdr:rowOff>16896</xdr:rowOff>
    </xdr:from>
    <xdr:to>
      <xdr:col>41</xdr:col>
      <xdr:colOff>18933</xdr:colOff>
      <xdr:row>24</xdr:row>
      <xdr:rowOff>76025</xdr:rowOff>
    </xdr:to>
    <xdr:sp macro="" textlink="">
      <xdr:nvSpPr>
        <xdr:cNvPr id="2" name="大かっこ 1">
          <a:extLst>
            <a:ext uri="{FF2B5EF4-FFF2-40B4-BE49-F238E27FC236}">
              <a16:creationId xmlns:a16="http://schemas.microsoft.com/office/drawing/2014/main" id="{00000000-0008-0000-0000-000001040000}"/>
            </a:ext>
          </a:extLst>
        </xdr:cNvPr>
        <xdr:cNvSpPr>
          <a:spLocks/>
        </xdr:cNvSpPr>
      </xdr:nvSpPr>
      <xdr:spPr bwMode="auto">
        <a:xfrm>
          <a:off x="1788381" y="1540896"/>
          <a:ext cx="1354752" cy="363929"/>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61200" tIns="0" rIns="61200" bIns="0" anchor="ctr" upright="1"/>
        <a:lstStyle/>
        <a:p>
          <a:pPr algn="l" rtl="0">
            <a:lnSpc>
              <a:spcPts val="800"/>
            </a:lnSpc>
            <a:defRPr sz="1000"/>
          </a:pPr>
          <a:r>
            <a:rPr lang="ja-JP" altLang="en-US" sz="700" b="0" i="0" u="none" strike="noStrike" baseline="0%">
              <a:solidFill>
                <a:srgbClr val="000000"/>
              </a:solidFill>
              <a:latin typeface="ＭＳ 明朝"/>
              <a:ea typeface="ＭＳ 明朝"/>
            </a:rPr>
            <a:t>申請者が装置所有者でない場合、同意書が必要になります。</a:t>
          </a:r>
        </a:p>
      </xdr:txBody>
    </xdr:sp>
    <xdr:clientData/>
  </xdr:twoCellAnchor>
  <xdr:twoCellAnchor>
    <xdr:from>
      <xdr:col>48</xdr:col>
      <xdr:colOff>59474</xdr:colOff>
      <xdr:row>38</xdr:row>
      <xdr:rowOff>55562</xdr:rowOff>
    </xdr:from>
    <xdr:to>
      <xdr:col>79</xdr:col>
      <xdr:colOff>39689</xdr:colOff>
      <xdr:row>41</xdr:row>
      <xdr:rowOff>43095</xdr:rowOff>
    </xdr:to>
    <xdr:sp macro="" textlink="">
      <xdr:nvSpPr>
        <xdr:cNvPr id="3" name="大かっこ 2"/>
        <xdr:cNvSpPr/>
      </xdr:nvSpPr>
      <xdr:spPr>
        <a:xfrm>
          <a:off x="3869474" y="3071812"/>
          <a:ext cx="2440840" cy="225658"/>
        </a:xfrm>
        <a:prstGeom prst="bracketPair">
          <a:avLst/>
        </a:prstGeom>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purl.oclc.org/ooxml/drawingml/spreadsheetDrawing" xmlns:a="http://purl.oclc.org/ooxml/drawingml/main">
  <xdr:twoCellAnchor>
    <xdr:from>
      <xdr:col>62</xdr:col>
      <xdr:colOff>32563</xdr:colOff>
      <xdr:row>16</xdr:row>
      <xdr:rowOff>49980</xdr:rowOff>
    </xdr:from>
    <xdr:to>
      <xdr:col>81</xdr:col>
      <xdr:colOff>4386</xdr:colOff>
      <xdr:row>21</xdr:row>
      <xdr:rowOff>66261</xdr:rowOff>
    </xdr:to>
    <xdr:grpSp>
      <xdr:nvGrpSpPr>
        <xdr:cNvPr id="11" name="グループ化 10"/>
        <xdr:cNvGrpSpPr/>
      </xdr:nvGrpSpPr>
      <xdr:grpSpPr>
        <a:xfrm>
          <a:off x="4802683" y="1269180"/>
          <a:ext cx="1480583" cy="397281"/>
          <a:chOff x="4898572" y="1389017"/>
          <a:chExt cx="1460989" cy="404949"/>
        </a:xfrm>
      </xdr:grpSpPr>
      <xdr:pic>
        <xdr:nvPicPr>
          <xdr:cNvPr id="9" name="図 8"/>
          <xdr:cNvPicPr>
            <a:picLocks noChangeAspect="1"/>
          </xdr:cNvPicPr>
        </xdr:nvPicPr>
        <xdr:blipFill>
          <a:blip xmlns:r="http://purl.oclc.org/ooxml/officeDocument/relationships" r:embed="rId1"/>
          <a:stretch>
            <a:fillRect/>
          </a:stretch>
        </xdr:blipFill>
        <xdr:spPr>
          <a:xfrm>
            <a:off x="4898572" y="1389017"/>
            <a:ext cx="385480" cy="404949"/>
          </a:xfrm>
          <a:prstGeom prst="rect">
            <a:avLst/>
          </a:prstGeom>
        </xdr:spPr>
      </xdr:pic>
      <xdr:pic>
        <xdr:nvPicPr>
          <xdr:cNvPr id="10" name="図 9"/>
          <xdr:cNvPicPr>
            <a:picLocks noChangeAspect="1"/>
          </xdr:cNvPicPr>
        </xdr:nvPicPr>
        <xdr:blipFill>
          <a:blip xmlns:r="http://purl.oclc.org/ooxml/officeDocument/relationships" r:embed="rId2"/>
          <a:stretch>
            <a:fillRect/>
          </a:stretch>
        </xdr:blipFill>
        <xdr:spPr>
          <a:xfrm>
            <a:off x="5974081" y="1389017"/>
            <a:ext cx="385480" cy="404949"/>
          </a:xfrm>
          <a:prstGeom prst="rect">
            <a:avLst/>
          </a:prstGeom>
        </xdr:spPr>
      </xdr:pic>
    </xdr:grpSp>
    <xdr:clientData/>
  </xdr:twoCellAnchor>
  <xdr:twoCellAnchor>
    <xdr:from>
      <xdr:col>33</xdr:col>
      <xdr:colOff>21767</xdr:colOff>
      <xdr:row>69</xdr:row>
      <xdr:rowOff>13061</xdr:rowOff>
    </xdr:from>
    <xdr:to>
      <xdr:col>49</xdr:col>
      <xdr:colOff>39186</xdr:colOff>
      <xdr:row>74</xdr:row>
      <xdr:rowOff>26125</xdr:rowOff>
    </xdr:to>
    <xdr:grpSp>
      <xdr:nvGrpSpPr>
        <xdr:cNvPr id="12" name="グループ化 11"/>
        <xdr:cNvGrpSpPr/>
      </xdr:nvGrpSpPr>
      <xdr:grpSpPr>
        <a:xfrm>
          <a:off x="2536367" y="5270861"/>
          <a:ext cx="1236619" cy="394064"/>
          <a:chOff x="4898572" y="1389017"/>
          <a:chExt cx="1156191" cy="404949"/>
        </a:xfrm>
      </xdr:grpSpPr>
      <xdr:pic>
        <xdr:nvPicPr>
          <xdr:cNvPr id="13" name="図 12"/>
          <xdr:cNvPicPr>
            <a:picLocks noChangeAspect="1"/>
          </xdr:cNvPicPr>
        </xdr:nvPicPr>
        <xdr:blipFill>
          <a:blip xmlns:r="http://purl.oclc.org/ooxml/officeDocument/relationships" r:embed="rId1"/>
          <a:stretch>
            <a:fillRect/>
          </a:stretch>
        </xdr:blipFill>
        <xdr:spPr>
          <a:xfrm>
            <a:off x="4898572" y="1389017"/>
            <a:ext cx="385480" cy="404949"/>
          </a:xfrm>
          <a:prstGeom prst="rect">
            <a:avLst/>
          </a:prstGeom>
        </xdr:spPr>
      </xdr:pic>
      <xdr:pic>
        <xdr:nvPicPr>
          <xdr:cNvPr id="14" name="図 13"/>
          <xdr:cNvPicPr>
            <a:picLocks noChangeAspect="1"/>
          </xdr:cNvPicPr>
        </xdr:nvPicPr>
        <xdr:blipFill>
          <a:blip xmlns:r="http://purl.oclc.org/ooxml/officeDocument/relationships" r:embed="rId2"/>
          <a:stretch>
            <a:fillRect/>
          </a:stretch>
        </xdr:blipFill>
        <xdr:spPr>
          <a:xfrm>
            <a:off x="5669283" y="1389017"/>
            <a:ext cx="385480" cy="404949"/>
          </a:xfrm>
          <a:prstGeom prst="rect">
            <a:avLst/>
          </a:prstGeom>
        </xdr:spPr>
      </xdr:pic>
    </xdr:grpSp>
    <xdr:clientData/>
  </xdr:twoCellAnchor>
  <xdr:twoCellAnchor>
    <xdr:from>
      <xdr:col>47</xdr:col>
      <xdr:colOff>35917</xdr:colOff>
      <xdr:row>31</xdr:row>
      <xdr:rowOff>39894</xdr:rowOff>
    </xdr:from>
    <xdr:to>
      <xdr:col>64</xdr:col>
      <xdr:colOff>18885</xdr:colOff>
      <xdr:row>35</xdr:row>
      <xdr:rowOff>38762</xdr:rowOff>
    </xdr:to>
    <xdr:sp macro="" textlink="">
      <xdr:nvSpPr>
        <xdr:cNvPr id="2" name="テキスト ボックス 1"/>
        <xdr:cNvSpPr txBox="1"/>
      </xdr:nvSpPr>
      <xdr:spPr>
        <a:xfrm>
          <a:off x="3617317" y="2402094"/>
          <a:ext cx="1324088" cy="30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endParaRPr kumimoji="1" lang="ja-JP" altLang="en-US" sz="1400"/>
        </a:p>
      </xdr:txBody>
    </xdr:sp>
    <xdr:clientData/>
  </xdr:twoCellAnchor>
  <xdr:twoCellAnchor editAs="oneCell">
    <xdr:from>
      <xdr:col>24</xdr:col>
      <xdr:colOff>30480</xdr:colOff>
      <xdr:row>3</xdr:row>
      <xdr:rowOff>68580</xdr:rowOff>
    </xdr:from>
    <xdr:to>
      <xdr:col>27</xdr:col>
      <xdr:colOff>45720</xdr:colOff>
      <xdr:row>7</xdr:row>
      <xdr:rowOff>7620</xdr:rowOff>
    </xdr:to>
    <xdr:sp macro="" textlink="">
      <xdr:nvSpPr>
        <xdr:cNvPr id="4" name="Check Box 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3</xdr:row>
      <xdr:rowOff>68580</xdr:rowOff>
    </xdr:from>
    <xdr:to>
      <xdr:col>27</xdr:col>
      <xdr:colOff>45720</xdr:colOff>
      <xdr:row>7</xdr:row>
      <xdr:rowOff>7620</xdr:rowOff>
    </xdr:to>
    <xdr:sp macro="" textlink="">
      <xdr:nvSpPr>
        <xdr:cNvPr id="4106"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9</xdr:row>
      <xdr:rowOff>65997</xdr:rowOff>
    </xdr:from>
    <xdr:to>
      <xdr:col>27</xdr:col>
      <xdr:colOff>45720</xdr:colOff>
      <xdr:row>13</xdr:row>
      <xdr:rowOff>5037</xdr:rowOff>
    </xdr:to>
    <xdr:sp macro="" textlink="">
      <xdr:nvSpPr>
        <xdr:cNvPr id="5" name="Check Box 9"/>
        <xdr:cNvSpPr/>
      </xdr:nvSpPr>
      <xdr:spPr bwMode="auto">
        <a:xfrm>
          <a:off x="1890277" y="763421"/>
          <a:ext cx="247714" cy="2490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25</xdr:col>
      <xdr:colOff>0</xdr:colOff>
      <xdr:row>81</xdr:row>
      <xdr:rowOff>0</xdr:rowOff>
    </xdr:from>
    <xdr:to>
      <xdr:col>31</xdr:col>
      <xdr:colOff>7620</xdr:colOff>
      <xdr:row>84</xdr:row>
      <xdr:rowOff>15240</xdr:rowOff>
    </xdr:to>
    <xdr:sp macro="" textlink="">
      <xdr:nvSpPr>
        <xdr:cNvPr id="3" name="フローチャート: 端子 2"/>
        <xdr:cNvSpPr/>
      </xdr:nvSpPr>
      <xdr:spPr>
        <a:xfrm>
          <a:off x="1905000" y="6172200"/>
          <a:ext cx="464820" cy="243840"/>
        </a:xfrm>
        <a:prstGeom prst="flowChartTermina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24</xdr:col>
      <xdr:colOff>30480</xdr:colOff>
      <xdr:row>6</xdr:row>
      <xdr:rowOff>68580</xdr:rowOff>
    </xdr:from>
    <xdr:ext cx="243840" cy="243840"/>
    <xdr:sp macro="" textlink="">
      <xdr:nvSpPr>
        <xdr:cNvPr id="15" name="Check Box 7"/>
        <xdr:cNvSpPr/>
      </xdr:nvSpPr>
      <xdr:spPr bwMode="auto">
        <a:xfrm>
          <a:off x="1859280" y="297180"/>
          <a:ext cx="243840" cy="2438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xdr:twoCellAnchor editAs="oneCell">
    <xdr:from>
      <xdr:col>24</xdr:col>
      <xdr:colOff>30480</xdr:colOff>
      <xdr:row>6</xdr:row>
      <xdr:rowOff>68580</xdr:rowOff>
    </xdr:from>
    <xdr:to>
      <xdr:col>27</xdr:col>
      <xdr:colOff>45720</xdr:colOff>
      <xdr:row>10</xdr:row>
      <xdr:rowOff>7620</xdr:rowOff>
    </xdr:to>
    <xdr:sp macro="" textlink="">
      <xdr:nvSpPr>
        <xdr:cNvPr id="4107"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9</xdr:row>
      <xdr:rowOff>60960</xdr:rowOff>
    </xdr:from>
    <xdr:to>
      <xdr:col>33</xdr:col>
      <xdr:colOff>0</xdr:colOff>
      <xdr:row>12</xdr:row>
      <xdr:rowOff>68580</xdr:rowOff>
    </xdr:to>
    <xdr:sp macro="" textlink="">
      <xdr:nvSpPr>
        <xdr:cNvPr id="4108" name="Check Box 1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80</xdr:col>
          <xdr:colOff>45720</xdr:colOff>
          <xdr:row>3</xdr:row>
          <xdr:rowOff>45720</xdr:rowOff>
        </xdr:from>
        <xdr:to>
          <xdr:col>115</xdr:col>
          <xdr:colOff>60960</xdr:colOff>
          <xdr:row>15</xdr:row>
          <xdr:rowOff>7620</xdr:rowOff>
        </xdr:to>
        <xdr:sp macro="" textlink="">
          <xdr:nvSpPr>
            <xdr:cNvPr id="4097" name="Comment 10"/>
            <xdr:cNvSpPr txBox="1">
              <a:spLocks noChangeArrowheads="1"/>
            </xdr:cNvSpPr>
          </xdr:nvSpPr>
          <xdr:spPr bwMode="auto">
            <a:xfrm>
              <a:off x="6248400" y="274320"/>
              <a:ext cx="2682240" cy="876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「給水装置所有者変更申請」は、</a:t>
              </a:r>
            </a:p>
            <a:p>
              <a:pPr algn="l" rtl="0">
                <a:defRPr sz="1000"/>
              </a:pPr>
              <a:r>
                <a:rPr lang="ja-JP" altLang="en-US" sz="900" b="1" i="0" u="none" strike="noStrike" baseline="0%">
                  <a:solidFill>
                    <a:srgbClr val="000000"/>
                  </a:solidFill>
                  <a:latin typeface="MS P ゴシック"/>
                </a:rPr>
                <a:t>工事申請とは『別の申請』です。</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確証となる添付書類は、</a:t>
              </a:r>
            </a:p>
            <a:p>
              <a:pPr algn="l" rtl="0">
                <a:defRPr sz="1000"/>
              </a:pPr>
              <a:r>
                <a:rPr lang="ja-JP" altLang="en-US" sz="900" b="1" i="0" u="none" strike="noStrike" baseline="0%">
                  <a:solidFill>
                    <a:srgbClr val="000000"/>
                  </a:solidFill>
                  <a:latin typeface="MS P ゴシック"/>
                </a:rPr>
                <a:t>書類が同一となる場合でも省略せず、</a:t>
              </a:r>
            </a:p>
            <a:p>
              <a:pPr algn="l" rtl="0">
                <a:defRPr sz="1000"/>
              </a:pPr>
              <a:r>
                <a:rPr lang="ja-JP" altLang="en-US" sz="900" b="1" i="0" u="none" strike="noStrike" baseline="0%">
                  <a:solidFill>
                    <a:srgbClr val="000000"/>
                  </a:solidFill>
                  <a:latin typeface="MS P ゴシック"/>
                </a:rPr>
                <a:t>それぞれの申請に対して準備してください。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15240</xdr:colOff>
          <xdr:row>23</xdr:row>
          <xdr:rowOff>7620</xdr:rowOff>
        </xdr:from>
        <xdr:to>
          <xdr:col>95</xdr:col>
          <xdr:colOff>15240</xdr:colOff>
          <xdr:row>27</xdr:row>
          <xdr:rowOff>45720</xdr:rowOff>
        </xdr:to>
        <xdr:sp macro="" textlink="">
          <xdr:nvSpPr>
            <xdr:cNvPr id="4098" name="Comment 1"/>
            <xdr:cNvSpPr txBox="1">
              <a:spLocks noChangeArrowheads="1"/>
            </xdr:cNvSpPr>
          </xdr:nvSpPr>
          <xdr:spPr bwMode="auto">
            <a:xfrm>
              <a:off x="6294120" y="1760220"/>
              <a:ext cx="1066800"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89</xdr:col>
          <xdr:colOff>30480</xdr:colOff>
          <xdr:row>28</xdr:row>
          <xdr:rowOff>53340</xdr:rowOff>
        </xdr:from>
        <xdr:to>
          <xdr:col>110</xdr:col>
          <xdr:colOff>22860</xdr:colOff>
          <xdr:row>36</xdr:row>
          <xdr:rowOff>0</xdr:rowOff>
        </xdr:to>
        <xdr:sp macro="" textlink="">
          <xdr:nvSpPr>
            <xdr:cNvPr id="4099" name="Comment 4"/>
            <xdr:cNvSpPr txBox="1">
              <a:spLocks noChangeArrowheads="1"/>
            </xdr:cNvSpPr>
          </xdr:nvSpPr>
          <xdr:spPr bwMode="auto">
            <a:xfrm>
              <a:off x="6918960" y="2186940"/>
              <a:ext cx="1592580" cy="5562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状況に応じて、</a:t>
              </a:r>
            </a:p>
            <a:p>
              <a:pPr algn="l" rtl="0">
                <a:defRPr sz="1000"/>
              </a:pPr>
              <a:r>
                <a:rPr lang="ja-JP" altLang="en-US" sz="900" b="1" i="0" u="none" strike="noStrike" baseline="0%">
                  <a:solidFill>
                    <a:srgbClr val="000000"/>
                  </a:solidFill>
                  <a:latin typeface="MS P ゴシック"/>
                </a:rPr>
                <a:t>直接入力してください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30480</xdr:colOff>
          <xdr:row>42</xdr:row>
          <xdr:rowOff>68580</xdr:rowOff>
        </xdr:from>
        <xdr:to>
          <xdr:col>121</xdr:col>
          <xdr:colOff>53340</xdr:colOff>
          <xdr:row>49</xdr:row>
          <xdr:rowOff>68580</xdr:rowOff>
        </xdr:to>
        <xdr:sp macro="" textlink="">
          <xdr:nvSpPr>
            <xdr:cNvPr id="4100" name="Comment 4"/>
            <xdr:cNvSpPr txBox="1">
              <a:spLocks noChangeArrowheads="1"/>
            </xdr:cNvSpPr>
          </xdr:nvSpPr>
          <xdr:spPr bwMode="auto">
            <a:xfrm>
              <a:off x="6309360" y="3268980"/>
              <a:ext cx="3070860" cy="533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水栓の所在地が</a:t>
              </a:r>
            </a:p>
            <a:p>
              <a:pPr algn="l" rtl="0">
                <a:defRPr sz="1000"/>
              </a:pPr>
              <a:r>
                <a:rPr lang="ja-JP" altLang="en-US" sz="900" b="1" i="0" u="none" strike="noStrike" baseline="0%">
                  <a:solidFill>
                    <a:srgbClr val="000000"/>
                  </a:solidFill>
                  <a:latin typeface="MS P ゴシック"/>
                </a:rPr>
                <a:t>「住居表示」による表記の場合は、</a:t>
              </a:r>
            </a:p>
            <a:p>
              <a:pPr algn="l" rtl="0">
                <a:defRPr sz="1000"/>
              </a:pPr>
              <a:r>
                <a:rPr lang="ja-JP" altLang="en-US" sz="900" b="1" i="0" u="none" strike="noStrike" baseline="0%">
                  <a:solidFill>
                    <a:srgbClr val="000000"/>
                  </a:solidFill>
                  <a:latin typeface="MS P ゴシック"/>
                </a:rPr>
                <a:t>公図上の所在地番をカッコ内に記入してください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68580</xdr:colOff>
          <xdr:row>53</xdr:row>
          <xdr:rowOff>45720</xdr:rowOff>
        </xdr:from>
        <xdr:to>
          <xdr:col>98</xdr:col>
          <xdr:colOff>0</xdr:colOff>
          <xdr:row>57</xdr:row>
          <xdr:rowOff>38100</xdr:rowOff>
        </xdr:to>
        <xdr:sp macro="" textlink="">
          <xdr:nvSpPr>
            <xdr:cNvPr id="4101" name="Comment 2"/>
            <xdr:cNvSpPr txBox="1">
              <a:spLocks noChangeArrowheads="1"/>
            </xdr:cNvSpPr>
          </xdr:nvSpPr>
          <xdr:spPr bwMode="auto">
            <a:xfrm>
              <a:off x="6347460" y="4084320"/>
              <a:ext cx="1226820" cy="297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22860</xdr:colOff>
          <xdr:row>70</xdr:row>
          <xdr:rowOff>45720</xdr:rowOff>
        </xdr:from>
        <xdr:to>
          <xdr:col>97</xdr:col>
          <xdr:colOff>30480</xdr:colOff>
          <xdr:row>74</xdr:row>
          <xdr:rowOff>45720</xdr:rowOff>
        </xdr:to>
        <xdr:sp macro="" textlink="">
          <xdr:nvSpPr>
            <xdr:cNvPr id="4102" name="Comment 3"/>
            <xdr:cNvSpPr txBox="1">
              <a:spLocks noChangeArrowheads="1"/>
            </xdr:cNvSpPr>
          </xdr:nvSpPr>
          <xdr:spPr bwMode="auto">
            <a:xfrm>
              <a:off x="6301740" y="5379720"/>
              <a:ext cx="122682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0</xdr:colOff>
          <xdr:row>80</xdr:row>
          <xdr:rowOff>22860</xdr:rowOff>
        </xdr:from>
        <xdr:to>
          <xdr:col>103</xdr:col>
          <xdr:colOff>68580</xdr:colOff>
          <xdr:row>83</xdr:row>
          <xdr:rowOff>53340</xdr:rowOff>
        </xdr:to>
        <xdr:sp macro="" textlink="">
          <xdr:nvSpPr>
            <xdr:cNvPr id="4103" name="Comment 11"/>
            <xdr:cNvSpPr txBox="1">
              <a:spLocks noChangeArrowheads="1"/>
            </xdr:cNvSpPr>
          </xdr:nvSpPr>
          <xdr:spPr bwMode="auto">
            <a:xfrm>
              <a:off x="6278880" y="6118860"/>
              <a:ext cx="1744980" cy="2590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該当を○で囲ってください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0</xdr:colOff>
          <xdr:row>93</xdr:row>
          <xdr:rowOff>30480</xdr:rowOff>
        </xdr:from>
        <xdr:to>
          <xdr:col>97</xdr:col>
          <xdr:colOff>60960</xdr:colOff>
          <xdr:row>102</xdr:row>
          <xdr:rowOff>60960</xdr:rowOff>
        </xdr:to>
        <xdr:sp macro="" textlink="">
          <xdr:nvSpPr>
            <xdr:cNvPr id="4104" name="Comment 12"/>
            <xdr:cNvSpPr txBox="1">
              <a:spLocks noChangeArrowheads="1"/>
            </xdr:cNvSpPr>
          </xdr:nvSpPr>
          <xdr:spPr bwMode="auto">
            <a:xfrm>
              <a:off x="6278880" y="7117080"/>
              <a:ext cx="128016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廃栓の申請の場合、</a:t>
              </a:r>
            </a:p>
            <a:p>
              <a:pPr algn="l" rtl="0">
                <a:defRPr sz="1000"/>
              </a:pPr>
              <a:r>
                <a:rPr lang="ja-JP" altLang="en-US" sz="900" b="1" i="0" u="none" strike="noStrike" baseline="0%">
                  <a:solidFill>
                    <a:srgbClr val="000000"/>
                  </a:solidFill>
                  <a:latin typeface="MS P ゴシック"/>
                </a:rPr>
                <a:t>廃栓予定を記載してください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7620</xdr:colOff>
          <xdr:row>128</xdr:row>
          <xdr:rowOff>30480</xdr:rowOff>
        </xdr:from>
        <xdr:to>
          <xdr:col>105</xdr:col>
          <xdr:colOff>0</xdr:colOff>
          <xdr:row>137</xdr:row>
          <xdr:rowOff>60960</xdr:rowOff>
        </xdr:to>
        <xdr:sp macro="" textlink="">
          <xdr:nvSpPr>
            <xdr:cNvPr id="4105" name="Comment 9"/>
            <xdr:cNvSpPr txBox="1">
              <a:spLocks noChangeArrowheads="1"/>
            </xdr:cNvSpPr>
          </xdr:nvSpPr>
          <xdr:spPr bwMode="auto">
            <a:xfrm>
              <a:off x="6286500" y="9776460"/>
              <a:ext cx="182118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水栓が複数ある場合は、下記記載事項を確認の上、必要事項をご記入ください。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5.xml><?xml version="1.0" encoding="utf-8"?>
<xdr:wsDr xmlns:xdr="http://purl.oclc.org/ooxml/drawingml/spreadsheetDrawing" xmlns:a="http://purl.oclc.org/ooxml/drawingml/main">
  <xdr:twoCellAnchor editAs="oneCell">
    <xdr:from>
      <xdr:col>14</xdr:col>
      <xdr:colOff>38100</xdr:colOff>
      <xdr:row>64</xdr:row>
      <xdr:rowOff>7620</xdr:rowOff>
    </xdr:from>
    <xdr:to>
      <xdr:col>21</xdr:col>
      <xdr:colOff>30480</xdr:colOff>
      <xdr:row>67</xdr:row>
      <xdr:rowOff>7620</xdr:rowOff>
    </xdr:to>
    <xdr:sp macro="" textlink="">
      <xdr:nvSpPr>
        <xdr:cNvPr id="7680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23</xdr:col>
      <xdr:colOff>45720</xdr:colOff>
      <xdr:row>63</xdr:row>
      <xdr:rowOff>68580</xdr:rowOff>
    </xdr:from>
    <xdr:to>
      <xdr:col>30</xdr:col>
      <xdr:colOff>38100</xdr:colOff>
      <xdr:row>67</xdr:row>
      <xdr:rowOff>22860</xdr:rowOff>
    </xdr:to>
    <xdr:sp macro="" textlink="">
      <xdr:nvSpPr>
        <xdr:cNvPr id="76803" name="Check Box 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mc:AlternateContent xmlns:mc="http://schemas.openxmlformats.org/markup-compatibility/2006">
    <mc:Choice xmlns:v="urn:schemas-microsoft-com:vml" Requires="v"/>
    <mc:Fallback>
      <xdr:twoCellAnchor editAs="absolute">
        <xdr:from>
          <xdr:col>83</xdr:col>
          <xdr:colOff>15240</xdr:colOff>
          <xdr:row>7</xdr:row>
          <xdr:rowOff>7620</xdr:rowOff>
        </xdr:from>
        <xdr:to>
          <xdr:col>111</xdr:col>
          <xdr:colOff>45720</xdr:colOff>
          <xdr:row>11</xdr:row>
          <xdr:rowOff>22860</xdr:rowOff>
        </xdr:to>
        <xdr:sp macro="" textlink="">
          <xdr:nvSpPr>
            <xdr:cNvPr id="5121" name="Comment 1028"/>
            <xdr:cNvSpPr txBox="1">
              <a:spLocks noChangeArrowheads="1"/>
            </xdr:cNvSpPr>
          </xdr:nvSpPr>
          <xdr:spPr bwMode="auto">
            <a:xfrm>
              <a:off x="6339840" y="541020"/>
              <a:ext cx="2164080" cy="320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申請者に対して説明すべき内容を</a:t>
              </a:r>
            </a:p>
            <a:p>
              <a:pPr algn="l" rtl="0">
                <a:defRPr sz="1000"/>
              </a:pPr>
              <a:r>
                <a:rPr lang="ja-JP" altLang="en-US" sz="900" b="1" i="0" u="none" strike="noStrike" baseline="0%">
                  <a:solidFill>
                    <a:srgbClr val="000000"/>
                  </a:solidFill>
                  <a:latin typeface="MS P ゴシック"/>
                </a:rPr>
                <a:t>各項目に記載してください。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80</xdr:col>
          <xdr:colOff>45720</xdr:colOff>
          <xdr:row>30</xdr:row>
          <xdr:rowOff>53340</xdr:rowOff>
        </xdr:from>
        <xdr:to>
          <xdr:col>119</xdr:col>
          <xdr:colOff>22860</xdr:colOff>
          <xdr:row>35</xdr:row>
          <xdr:rowOff>68580</xdr:rowOff>
        </xdr:to>
        <xdr:sp macro="" textlink="">
          <xdr:nvSpPr>
            <xdr:cNvPr id="5122" name="Comment 1029"/>
            <xdr:cNvSpPr txBox="1">
              <a:spLocks noChangeArrowheads="1"/>
            </xdr:cNvSpPr>
          </xdr:nvSpPr>
          <xdr:spPr bwMode="auto">
            <a:xfrm>
              <a:off x="6141720" y="2339340"/>
              <a:ext cx="2948940" cy="39624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松本市給水装置設計施工基準に基づき</a:t>
              </a:r>
            </a:p>
            <a:p>
              <a:pPr algn="l" rtl="0">
                <a:defRPr sz="1000"/>
              </a:pPr>
              <a:r>
                <a:rPr lang="ja-JP" altLang="en-US" sz="900" b="1" i="0" u="none" strike="noStrike" baseline="0%">
                  <a:solidFill>
                    <a:srgbClr val="000000"/>
                  </a:solidFill>
                  <a:latin typeface="MS P ゴシック"/>
                </a:rPr>
                <a:t>使用が推奨されるメータ口径を記載してください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68580</xdr:colOff>
          <xdr:row>58</xdr:row>
          <xdr:rowOff>60960</xdr:rowOff>
        </xdr:from>
        <xdr:to>
          <xdr:col>110</xdr:col>
          <xdr:colOff>45720</xdr:colOff>
          <xdr:row>63</xdr:row>
          <xdr:rowOff>38100</xdr:rowOff>
        </xdr:to>
        <xdr:sp macro="" textlink="">
          <xdr:nvSpPr>
            <xdr:cNvPr id="5123" name="Comment 1030"/>
            <xdr:cNvSpPr txBox="1">
              <a:spLocks noChangeArrowheads="1"/>
            </xdr:cNvSpPr>
          </xdr:nvSpPr>
          <xdr:spPr bwMode="auto">
            <a:xfrm>
              <a:off x="6316980" y="4480560"/>
              <a:ext cx="2110740" cy="3581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井戸水の利用有無について</a:t>
              </a:r>
            </a:p>
            <a:p>
              <a:pPr algn="l" rtl="0">
                <a:defRPr sz="1000"/>
              </a:pPr>
              <a:r>
                <a:rPr lang="ja-JP" altLang="en-US" sz="900" b="1" i="0" u="none" strike="noStrike" baseline="0%">
                  <a:solidFill>
                    <a:srgbClr val="000000"/>
                  </a:solidFill>
                  <a:latin typeface="MS P ゴシック"/>
                </a:rPr>
                <a:t>該当にチェックを入れてください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0</xdr:colOff>
          <xdr:row>90</xdr:row>
          <xdr:rowOff>45720</xdr:rowOff>
        </xdr:from>
        <xdr:to>
          <xdr:col>107</xdr:col>
          <xdr:colOff>22860</xdr:colOff>
          <xdr:row>96</xdr:row>
          <xdr:rowOff>0</xdr:rowOff>
        </xdr:to>
        <xdr:sp macro="" textlink="">
          <xdr:nvSpPr>
            <xdr:cNvPr id="5124" name="Comment 1031"/>
            <xdr:cNvSpPr txBox="1">
              <a:spLocks noChangeArrowheads="1"/>
            </xdr:cNvSpPr>
          </xdr:nvSpPr>
          <xdr:spPr bwMode="auto">
            <a:xfrm>
              <a:off x="6248400" y="6903720"/>
              <a:ext cx="1927860" cy="4114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実際に使用するメータ口径を</a:t>
              </a:r>
            </a:p>
            <a:p>
              <a:pPr algn="l" rtl="0">
                <a:defRPr sz="1000"/>
              </a:pPr>
              <a:r>
                <a:rPr lang="ja-JP" altLang="en-US" sz="900" b="1" i="0" u="none" strike="noStrike" baseline="0%">
                  <a:solidFill>
                    <a:srgbClr val="000000"/>
                  </a:solidFill>
                  <a:latin typeface="MS P ゴシック"/>
                </a:rPr>
                <a:t>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7620</xdr:colOff>
          <xdr:row>103</xdr:row>
          <xdr:rowOff>68580</xdr:rowOff>
        </xdr:from>
        <xdr:to>
          <xdr:col>98</xdr:col>
          <xdr:colOff>0</xdr:colOff>
          <xdr:row>112</xdr:row>
          <xdr:rowOff>60960</xdr:rowOff>
        </xdr:to>
        <xdr:sp macro="" textlink="">
          <xdr:nvSpPr>
            <xdr:cNvPr id="5125" name="Comment 5"/>
            <xdr:cNvSpPr txBox="1">
              <a:spLocks noChangeArrowheads="1"/>
            </xdr:cNvSpPr>
          </xdr:nvSpPr>
          <xdr:spPr bwMode="auto">
            <a:xfrm>
              <a:off x="6256020" y="7917180"/>
              <a:ext cx="1211580" cy="678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81</xdr:col>
          <xdr:colOff>38100</xdr:colOff>
          <xdr:row>21</xdr:row>
          <xdr:rowOff>0</xdr:rowOff>
        </xdr:from>
        <xdr:to>
          <xdr:col>98</xdr:col>
          <xdr:colOff>22860</xdr:colOff>
          <xdr:row>30</xdr:row>
          <xdr:rowOff>22860</xdr:rowOff>
        </xdr:to>
        <xdr:sp macro="" textlink="">
          <xdr:nvSpPr>
            <xdr:cNvPr id="77825" name="Comment 1"/>
            <xdr:cNvSpPr txBox="1">
              <a:spLocks noChangeArrowheads="1"/>
            </xdr:cNvSpPr>
          </xdr:nvSpPr>
          <xdr:spPr bwMode="auto">
            <a:xfrm>
              <a:off x="6210300" y="1600200"/>
              <a:ext cx="1280160" cy="7086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38100</xdr:colOff>
          <xdr:row>48</xdr:row>
          <xdr:rowOff>0</xdr:rowOff>
        </xdr:from>
        <xdr:to>
          <xdr:col>107</xdr:col>
          <xdr:colOff>15240</xdr:colOff>
          <xdr:row>53</xdr:row>
          <xdr:rowOff>0</xdr:rowOff>
        </xdr:to>
        <xdr:sp macro="" textlink="">
          <xdr:nvSpPr>
            <xdr:cNvPr id="77826" name="Comment 2"/>
            <xdr:cNvSpPr txBox="1">
              <a:spLocks noChangeArrowheads="1"/>
            </xdr:cNvSpPr>
          </xdr:nvSpPr>
          <xdr:spPr bwMode="auto">
            <a:xfrm>
              <a:off x="6210300" y="3657600"/>
              <a:ext cx="1958340" cy="3810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誓約が必要な内容を</a:t>
              </a:r>
            </a:p>
            <a:p>
              <a:pPr algn="l" rtl="0">
                <a:defRPr sz="1000"/>
              </a:pPr>
              <a:r>
                <a:rPr lang="ja-JP" altLang="en-US" sz="900" b="1" i="0" u="none" strike="noStrike" baseline="0%">
                  <a:solidFill>
                    <a:srgbClr val="000000"/>
                  </a:solidFill>
                  <a:latin typeface="MS P ゴシック"/>
                </a:rPr>
                <a:t>具体的に記載してください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121920</xdr:colOff>
          <xdr:row>1</xdr:row>
          <xdr:rowOff>160020</xdr:rowOff>
        </xdr:from>
        <xdr:to>
          <xdr:col>14</xdr:col>
          <xdr:colOff>312420</xdr:colOff>
          <xdr:row>2</xdr:row>
          <xdr:rowOff>350520</xdr:rowOff>
        </xdr:to>
        <xdr:sp macro="" textlink="">
          <xdr:nvSpPr>
            <xdr:cNvPr id="78849" name="Comment 1"/>
            <xdr:cNvSpPr txBox="1">
              <a:spLocks noChangeArrowheads="1"/>
            </xdr:cNvSpPr>
          </xdr:nvSpPr>
          <xdr:spPr bwMode="auto">
            <a:xfrm>
              <a:off x="7124700" y="411480"/>
              <a:ext cx="2156460" cy="8229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入力フォーム①</a:t>
              </a:r>
            </a:p>
            <a:p>
              <a:pPr algn="l" rtl="0">
                <a:defRPr sz="1000"/>
              </a:pPr>
              <a:r>
                <a:rPr lang="ja-JP" altLang="en-US" sz="900" b="1" i="0" u="none" strike="noStrike" baseline="0%">
                  <a:solidFill>
                    <a:srgbClr val="000000"/>
                  </a:solidFill>
                  <a:latin typeface="MS P ゴシック"/>
                </a:rPr>
                <a:t>59「変更届」</a:t>
              </a:r>
            </a:p>
            <a:p>
              <a:pPr algn="l" rtl="0">
                <a:defRPr sz="1000"/>
              </a:pPr>
              <a:r>
                <a:rPr lang="ja-JP" altLang="en-US" sz="900" b="1" i="0" u="none" strike="noStrike" baseline="0%">
                  <a:solidFill>
                    <a:srgbClr val="000000"/>
                  </a:solidFill>
                  <a:latin typeface="MS P ゴシック"/>
                </a:rPr>
                <a:t>75「完了届」の指令番号欄</a:t>
              </a:r>
            </a:p>
            <a:p>
              <a:pPr algn="l" rtl="0">
                <a:defRPr sz="1000"/>
              </a:pPr>
              <a:r>
                <a:rPr lang="ja-JP" altLang="en-US" sz="900" b="1" i="0" u="none" strike="noStrike" baseline="0%">
                  <a:solidFill>
                    <a:srgbClr val="000000"/>
                  </a:solidFill>
                  <a:latin typeface="MS P ゴシック"/>
                </a:rPr>
                <a:t>いずれか“のみ”に</a:t>
              </a:r>
            </a:p>
            <a:p>
              <a:pPr algn="l" rtl="0">
                <a:defRPr sz="1000"/>
              </a:pPr>
              <a:r>
                <a:rPr lang="ja-JP" altLang="en-US" sz="900" b="1" i="0" u="none" strike="noStrike" baseline="0%">
                  <a:solidFill>
                    <a:srgbClr val="000000"/>
                  </a:solidFill>
                  <a:latin typeface="MS P ゴシック"/>
                </a:rPr>
                <a:t>番号を入力してください。</a:t>
              </a:r>
            </a:p>
          </xdr:txBody>
        </xdr:sp>
        <xdr:clientData/>
      </xdr:twoCellAnchor>
    </mc:Fallback>
  </mc:AlternateContent>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53340</xdr:colOff>
          <xdr:row>0</xdr:row>
          <xdr:rowOff>236220</xdr:rowOff>
        </xdr:from>
        <xdr:to>
          <xdr:col>13</xdr:col>
          <xdr:colOff>594360</xdr:colOff>
          <xdr:row>2</xdr:row>
          <xdr:rowOff>304800</xdr:rowOff>
        </xdr:to>
        <xdr:sp macro="" textlink="">
          <xdr:nvSpPr>
            <xdr:cNvPr id="79873" name="Comment 1"/>
            <xdr:cNvSpPr txBox="1">
              <a:spLocks noChangeArrowheads="1"/>
            </xdr:cNvSpPr>
          </xdr:nvSpPr>
          <xdr:spPr bwMode="auto">
            <a:xfrm>
              <a:off x="7056120" y="236220"/>
              <a:ext cx="1851660" cy="9525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入力フォーム①</a:t>
              </a:r>
            </a:p>
            <a:p>
              <a:pPr algn="l" rtl="0">
                <a:defRPr sz="1000"/>
              </a:pPr>
              <a:r>
                <a:rPr lang="ja-JP" altLang="en-US" sz="900" b="1" i="0" u="none" strike="noStrike" baseline="0%">
                  <a:solidFill>
                    <a:srgbClr val="000000"/>
                  </a:solidFill>
                  <a:latin typeface="MS P ゴシック"/>
                </a:rPr>
                <a:t>59「変更届」</a:t>
              </a:r>
            </a:p>
            <a:p>
              <a:pPr algn="l" rtl="0">
                <a:defRPr sz="1000"/>
              </a:pPr>
              <a:r>
                <a:rPr lang="ja-JP" altLang="en-US" sz="900" b="1" i="0" u="none" strike="noStrike" baseline="0%">
                  <a:solidFill>
                    <a:srgbClr val="000000"/>
                  </a:solidFill>
                  <a:latin typeface="MS P ゴシック"/>
                </a:rPr>
                <a:t>75「完了届」の指令番号欄</a:t>
              </a:r>
            </a:p>
            <a:p>
              <a:pPr algn="l" rtl="0">
                <a:defRPr sz="1000"/>
              </a:pPr>
              <a:r>
                <a:rPr lang="ja-JP" altLang="en-US" sz="900" b="1" i="0" u="none" strike="noStrike" baseline="0%">
                  <a:solidFill>
                    <a:srgbClr val="000000"/>
                  </a:solidFill>
                  <a:latin typeface="MS P ゴシック"/>
                </a:rPr>
                <a:t>いずれか“のみ”に</a:t>
              </a:r>
            </a:p>
            <a:p>
              <a:pPr algn="l" rtl="0">
                <a:defRPr sz="1000"/>
              </a:pPr>
              <a:r>
                <a:rPr lang="ja-JP" altLang="en-US" sz="900" b="1" i="0" u="none" strike="noStrike" baseline="0%">
                  <a:solidFill>
                    <a:srgbClr val="000000"/>
                  </a:solidFill>
                  <a:latin typeface="MS P ゴシック"/>
                </a:rPr>
                <a:t>番号を入力してください。</a:t>
              </a:r>
            </a:p>
          </xdr:txBody>
        </xdr:sp>
        <xdr:clientData/>
      </xdr:twoCellAnchor>
    </mc:Fallback>
  </mc:AlternateContent>
</xdr:wsDr>
</file>

<file path=xl/drawings/drawing9.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81</xdr:col>
          <xdr:colOff>38100</xdr:colOff>
          <xdr:row>21</xdr:row>
          <xdr:rowOff>0</xdr:rowOff>
        </xdr:from>
        <xdr:to>
          <xdr:col>97</xdr:col>
          <xdr:colOff>30480</xdr:colOff>
          <xdr:row>29</xdr:row>
          <xdr:rowOff>68580</xdr:rowOff>
        </xdr:to>
        <xdr:sp macro="" textlink="">
          <xdr:nvSpPr>
            <xdr:cNvPr id="80897" name="Comment 2"/>
            <xdr:cNvSpPr txBox="1">
              <a:spLocks noChangeArrowheads="1"/>
            </xdr:cNvSpPr>
          </xdr:nvSpPr>
          <xdr:spPr bwMode="auto">
            <a:xfrm>
              <a:off x="6210300" y="1600200"/>
              <a:ext cx="1211580" cy="678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xdr:wsDr>
</file>

<file path=xl/theme/theme1.xml><?xml version="1.0" encoding="utf-8"?>
<a:theme xmlns:a="http://purl.oclc.org/ooxml/drawingml/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comments" Target="../comments2.xml"/><Relationship Id="rId2" Type="http://purl.oclc.org/ooxml/officeDocument/relationships/drawing" Target="../drawings/drawing4.xml"/><Relationship Id="rId1" Type="http://purl.oclc.org/ooxml/officeDocument/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5.xml"/><Relationship Id="rId1" Type="http://purl.oclc.org/ooxml/officeDocument/relationships/printerSettings" Target="../printerSettings/printerSettings11.bin"/><Relationship Id="rId6" Type="http://purl.oclc.org/ooxml/officeDocument/relationships/comments" Target="../comments3.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6.xml"/><Relationship Id="rId1" Type="http://purl.oclc.org/ooxml/officeDocument/relationships/printerSettings" Target="../printerSettings/printerSettings12.bin"/><Relationship Id="rId4" Type="http://purl.oclc.org/ooxml/officeDocument/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7.xml"/><Relationship Id="rId1" Type="http://purl.oclc.org/ooxml/officeDocument/relationships/printerSettings" Target="../printerSettings/printerSettings13.bin"/><Relationship Id="rId4" Type="http://purl.oclc.org/ooxml/officeDocument/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8.xml"/><Relationship Id="rId1" Type="http://purl.oclc.org/ooxml/officeDocument/relationships/printerSettings" Target="../printerSettings/printerSettings14.bin"/><Relationship Id="rId4" Type="http://purl.oclc.org/ooxml/officeDocument/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9.xml"/><Relationship Id="rId1" Type="http://purl.oclc.org/ooxml/officeDocument/relationships/printerSettings" Target="../printerSettings/printerSettings15.bin"/><Relationship Id="rId4" Type="http://purl.oclc.org/ooxml/officeDocument/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10.xml"/><Relationship Id="rId1" Type="http://purl.oclc.org/ooxml/officeDocument/relationships/printerSettings" Target="../printerSettings/printerSettings16.bin"/><Relationship Id="rId4" Type="http://purl.oclc.org/ooxml/officeDocument/relationships/comments" Target="../comments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18" Type="http://schemas.openxmlformats.org/officeDocument/2006/relationships/ctrlProp" Target="../ctrlProps/ctrlProp20.xml"/><Relationship Id="rId3" Type="http://schemas.openxmlformats.org/officeDocument/2006/relationships/vmlDrawing" Target="../drawings/vmlDrawing9.vml"/><Relationship Id="rId21" Type="http://schemas.openxmlformats.org/officeDocument/2006/relationships/ctrlProp" Target="../ctrlProps/ctrlProp23.xml"/><Relationship Id="rId7" Type="http://schemas.openxmlformats.org/officeDocument/2006/relationships/ctrlProp" Target="../ctrlProps/ctrlProp9.xml"/><Relationship Id="rId12" Type="http://schemas.openxmlformats.org/officeDocument/2006/relationships/ctrlProp" Target="../ctrlProps/ctrlProp14.xml"/><Relationship Id="rId17" Type="http://schemas.openxmlformats.org/officeDocument/2006/relationships/ctrlProp" Target="../ctrlProps/ctrlProp19.xml"/><Relationship Id="rId25" Type="http://purl.oclc.org/ooxml/officeDocument/relationships/comments" Target="../comments9.xml"/><Relationship Id="rId2" Type="http://purl.oclc.org/ooxml/officeDocument/relationships/drawing" Target="../drawings/drawing11.xml"/><Relationship Id="rId16" Type="http://schemas.openxmlformats.org/officeDocument/2006/relationships/ctrlProp" Target="../ctrlProps/ctrlProp18.xml"/><Relationship Id="rId20" Type="http://schemas.openxmlformats.org/officeDocument/2006/relationships/ctrlProp" Target="../ctrlProps/ctrlProp22.xml"/><Relationship Id="rId1" Type="http://purl.oclc.org/ooxml/officeDocument/relationships/printerSettings" Target="../printerSettings/printerSettings17.bin"/><Relationship Id="rId6" Type="http://schemas.openxmlformats.org/officeDocument/2006/relationships/ctrlProp" Target="../ctrlProps/ctrlProp8.xml"/><Relationship Id="rId11" Type="http://schemas.openxmlformats.org/officeDocument/2006/relationships/ctrlProp" Target="../ctrlProps/ctrlProp13.xml"/><Relationship Id="rId24" Type="http://schemas.openxmlformats.org/officeDocument/2006/relationships/ctrlProp" Target="../ctrlProps/ctrlProp26.xml"/><Relationship Id="rId5" Type="http://schemas.openxmlformats.org/officeDocument/2006/relationships/ctrlProp" Target="../ctrlProps/ctrlProp7.xml"/><Relationship Id="rId15" Type="http://schemas.openxmlformats.org/officeDocument/2006/relationships/ctrlProp" Target="../ctrlProps/ctrlProp17.xml"/><Relationship Id="rId23" Type="http://schemas.openxmlformats.org/officeDocument/2006/relationships/ctrlProp" Target="../ctrlProps/ctrlProp25.xml"/><Relationship Id="rId10" Type="http://schemas.openxmlformats.org/officeDocument/2006/relationships/ctrlProp" Target="../ctrlProps/ctrlProp12.xml"/><Relationship Id="rId19" Type="http://schemas.openxmlformats.org/officeDocument/2006/relationships/ctrlProp" Target="../ctrlProps/ctrlProp21.xml"/><Relationship Id="rId4" Type="http://schemas.openxmlformats.org/officeDocument/2006/relationships/ctrlProp" Target="../ctrlProps/ctrlProp6.xml"/><Relationship Id="rId9" Type="http://schemas.openxmlformats.org/officeDocument/2006/relationships/ctrlProp" Target="../ctrlProps/ctrlProp11.xml"/><Relationship Id="rId14" Type="http://schemas.openxmlformats.org/officeDocument/2006/relationships/ctrlProp" Target="../ctrlProps/ctrlProp16.xml"/><Relationship Id="rId22" Type="http://schemas.openxmlformats.org/officeDocument/2006/relationships/ctrlProp" Target="../ctrlProps/ctrlProp24.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 Type="http://schemas.openxmlformats.org/officeDocument/2006/relationships/vmlDrawing" Target="../drawings/vmlDrawing10.vml"/><Relationship Id="rId21" Type="http://schemas.openxmlformats.org/officeDocument/2006/relationships/ctrlProp" Target="../ctrlProps/ctrlProp44.x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2" Type="http://purl.oclc.org/ooxml/officeDocument/relationships/drawing" Target="../drawings/drawing12.xml"/><Relationship Id="rId16" Type="http://schemas.openxmlformats.org/officeDocument/2006/relationships/ctrlProp" Target="../ctrlProps/ctrlProp39.xml"/><Relationship Id="rId20" Type="http://schemas.openxmlformats.org/officeDocument/2006/relationships/ctrlProp" Target="../ctrlProps/ctrlProp43.xml"/><Relationship Id="rId29" Type="http://schemas.openxmlformats.org/officeDocument/2006/relationships/ctrlProp" Target="../ctrlProps/ctrlProp52.xml"/><Relationship Id="rId1" Type="http://purl.oclc.org/ooxml/officeDocument/relationships/printerSettings" Target="../printerSettings/printerSettings18.bin"/><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purl.oclc.org/ooxml/officeDocument/relationships/comments" Target="../comments10.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s>
</file>

<file path=xl/worksheets/_rels/sheet19.xml.rels><?xml version="1.0" encoding="UTF-8" standalone="yes"?>
<Relationships xmlns="http://schemas.openxmlformats.org/package/2006/relationships"><Relationship Id="rId1" Type="http://purl.oclc.org/ooxml/officeDocument/relationships/printerSettings" Target="../printerSettings/printerSettings19.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3.xml"/><Relationship Id="rId1" Type="http://purl.oclc.org/ooxml/officeDocument/relationships/printerSettings" Target="../printerSettings/printerSettings20.bin"/><Relationship Id="rId4" Type="http://purl.oclc.org/ooxml/officeDocument/relationships/comments" Target="../comments1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purl.oclc.org/ooxml/officeDocument/relationships/drawing" Target="../drawings/drawing14.xml"/><Relationship Id="rId1" Type="http://purl.oclc.org/ooxml/officeDocument/relationships/printerSettings" Target="../printerSettings/printerSettings21.bin"/><Relationship Id="rId4" Type="http://purl.oclc.org/ooxml/officeDocument/relationships/comments" Target="../comments12.xml"/></Relationships>
</file>

<file path=xl/worksheets/_rels/sheet22.xml.rels><?xml version="1.0" encoding="UTF-8" standalone="yes"?>
<Relationships xmlns="http://schemas.openxmlformats.org/package/2006/relationships"><Relationship Id="rId2" Type="http://purl.oclc.org/ooxml/officeDocument/relationships/drawing" Target="../drawings/drawing15.xml"/><Relationship Id="rId1" Type="http://purl.oclc.org/ooxml/officeDocument/relationships/printerSettings" Target="../printerSettings/printerSettings22.bin"/></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_rels/sheet24.xml.rels><?xml version="1.0" encoding="UTF-8" standalone="yes"?>
<Relationships xmlns="http://schemas.openxmlformats.org/package/2006/relationships"><Relationship Id="rId1" Type="http://purl.oclc.org/ooxml/officeDocument/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pageSetUpPr fitToPage="1"/>
  </sheetPr>
  <dimension ref="A1:C44"/>
  <sheetViews>
    <sheetView showZeros="0" tabSelected="1" view="pageBreakPreview" zoomScaleNormal="145" zoomScaleSheetLayoutView="100" workbookViewId="0">
      <selection activeCell="B2" sqref="B2"/>
    </sheetView>
  </sheetViews>
  <sheetFormatPr defaultColWidth="1" defaultRowHeight="6" customHeight="1"/>
  <cols>
    <col min="1" max="1" width="7.8984375" style="277" customWidth="1"/>
    <col min="2" max="2" width="82.5" style="271" customWidth="1"/>
    <col min="3" max="16384" width="1" style="271"/>
  </cols>
  <sheetData>
    <row r="1" spans="1:3" ht="24" customHeight="1">
      <c r="A1" s="591" t="s">
        <v>1859</v>
      </c>
      <c r="B1" s="591"/>
    </row>
    <row r="2" spans="1:3" ht="56.4" customHeight="1">
      <c r="A2" s="592" t="s">
        <v>1720</v>
      </c>
      <c r="B2" s="273" t="s">
        <v>1848</v>
      </c>
    </row>
    <row r="3" spans="1:3" ht="40.200000000000003" customHeight="1">
      <c r="A3" s="593"/>
      <c r="B3" s="273" t="s">
        <v>1942</v>
      </c>
    </row>
    <row r="4" spans="1:3" ht="40.200000000000003" customHeight="1">
      <c r="A4" s="272">
        <v>1</v>
      </c>
      <c r="B4" s="273" t="s">
        <v>1925</v>
      </c>
    </row>
    <row r="5" spans="1:3" ht="56.4" customHeight="1">
      <c r="A5" s="272" t="s">
        <v>1717</v>
      </c>
      <c r="B5" s="274" t="s">
        <v>1860</v>
      </c>
    </row>
    <row r="6" spans="1:3" ht="48" customHeight="1">
      <c r="A6" s="272" t="s">
        <v>1718</v>
      </c>
      <c r="B6" s="275" t="s">
        <v>1810</v>
      </c>
    </row>
    <row r="7" spans="1:3" ht="48" customHeight="1">
      <c r="A7" s="272" t="s">
        <v>1808</v>
      </c>
      <c r="B7" s="275" t="s">
        <v>1809</v>
      </c>
    </row>
    <row r="8" spans="1:3" ht="48" customHeight="1">
      <c r="A8" s="272">
        <v>2</v>
      </c>
      <c r="B8" s="273" t="s">
        <v>1843</v>
      </c>
    </row>
    <row r="9" spans="1:3" ht="48" customHeight="1">
      <c r="A9" s="272" t="s">
        <v>1715</v>
      </c>
      <c r="B9" s="273" t="s">
        <v>1844</v>
      </c>
    </row>
    <row r="10" spans="1:3" ht="48" customHeight="1">
      <c r="A10" s="272" t="s">
        <v>1715</v>
      </c>
      <c r="B10" s="273" t="s">
        <v>1845</v>
      </c>
    </row>
    <row r="11" spans="1:3" ht="48" customHeight="1">
      <c r="A11" s="272" t="s">
        <v>1714</v>
      </c>
      <c r="B11" s="273" t="s">
        <v>1875</v>
      </c>
    </row>
    <row r="12" spans="1:3" ht="48" customHeight="1">
      <c r="A12" s="272" t="s">
        <v>1716</v>
      </c>
      <c r="B12" s="454" t="s">
        <v>1943</v>
      </c>
      <c r="C12" s="271" t="s">
        <v>1874</v>
      </c>
    </row>
    <row r="13" spans="1:3" ht="48" customHeight="1">
      <c r="A13" s="272">
        <v>3</v>
      </c>
      <c r="B13" s="273" t="s">
        <v>1846</v>
      </c>
    </row>
    <row r="14" spans="1:3" ht="48" customHeight="1">
      <c r="A14" s="272" t="s">
        <v>1861</v>
      </c>
      <c r="B14" s="273" t="s">
        <v>1933</v>
      </c>
    </row>
    <row r="15" spans="1:3" ht="76.2" customHeight="1">
      <c r="A15" s="272" t="s">
        <v>1862</v>
      </c>
      <c r="B15" s="276" t="s">
        <v>2030</v>
      </c>
    </row>
    <row r="16" spans="1:3" ht="48" customHeight="1">
      <c r="A16" s="272" t="s">
        <v>1719</v>
      </c>
      <c r="B16" s="273" t="s">
        <v>1944</v>
      </c>
    </row>
    <row r="17" spans="1:2" ht="62.4" customHeight="1">
      <c r="A17" s="272" t="s">
        <v>1817</v>
      </c>
      <c r="B17" s="273" t="s">
        <v>1945</v>
      </c>
    </row>
    <row r="18" spans="1:2" ht="56.4" customHeight="1"/>
    <row r="19" spans="1:2" ht="56.4" customHeight="1"/>
    <row r="20" spans="1:2" ht="56.4" customHeight="1"/>
    <row r="21" spans="1:2" ht="56.4" customHeight="1"/>
    <row r="22" spans="1:2" ht="56.4" customHeight="1"/>
    <row r="23" spans="1:2" ht="56.4" customHeight="1"/>
    <row r="24" spans="1:2" ht="56.4" customHeight="1"/>
    <row r="25" spans="1:2" ht="56.4" customHeight="1"/>
    <row r="26" spans="1:2" ht="56.4" customHeight="1"/>
    <row r="27" spans="1:2" ht="56.4" customHeight="1"/>
    <row r="28" spans="1:2" ht="56.4" customHeight="1"/>
    <row r="29" spans="1:2" ht="56.4" customHeight="1"/>
    <row r="30" spans="1:2" ht="56.4" customHeight="1"/>
    <row r="31" spans="1:2" ht="56.4" customHeight="1"/>
    <row r="32" spans="1:2" ht="56.4" customHeight="1"/>
    <row r="33" ht="56.4" customHeight="1"/>
    <row r="34" ht="56.4" customHeight="1"/>
    <row r="35" ht="56.4" customHeight="1"/>
    <row r="36" ht="56.4" customHeight="1"/>
    <row r="37" ht="56.4" customHeight="1"/>
    <row r="38" ht="56.4" customHeight="1"/>
    <row r="39" ht="56.4" customHeight="1"/>
    <row r="40" ht="56.4" customHeight="1"/>
    <row r="41" ht="56.4" customHeight="1"/>
    <row r="42" ht="56.4" customHeight="1"/>
    <row r="43" ht="56.4" customHeight="1"/>
    <row r="44" ht="56.4" customHeight="1"/>
  </sheetData>
  <mergeCells count="2">
    <mergeCell ref="A1:B1"/>
    <mergeCell ref="A2:A3"/>
  </mergeCells>
  <phoneticPr fontId="1"/>
  <printOptions horizontalCentered="1"/>
  <pageMargins left="0.70866141732283472" right="0.70866141732283472" top="0.74803149606299213" bottom="0.74803149606299213" header="0.31496062992125984" footer="0.31496062992125984"/>
  <pageSetup paperSize="9" scale="85" orientation="portrait" r:id="rId1"/>
  <headerFooter>
    <oddFooter>&amp;R&amp;"ＭＳ Ｐ明朝,標準"&amp;6松本市上下水道局 営業課
kyuuhai 2026(R08)04</oddFooter>
  </headerFooter>
  <drawing r:id="rId2"/>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9">
    <tabColor theme="4" tint="0.59999389629810485"/>
  </sheetPr>
  <dimension ref="A1:CC249"/>
  <sheetViews>
    <sheetView showZeros="0" view="pageBreakPreview" zoomScaleNormal="295" zoomScaleSheetLayoutView="100" workbookViewId="0">
      <selection sqref="A1:AC3"/>
    </sheetView>
  </sheetViews>
  <sheetFormatPr defaultColWidth="1" defaultRowHeight="6" customHeight="1"/>
  <cols>
    <col min="1" max="54" width="1" style="299"/>
    <col min="55" max="55" width="1.59765625" style="299" customWidth="1"/>
    <col min="56" max="79" width="1" style="299"/>
    <col min="80" max="80" width="1.796875" style="299" customWidth="1"/>
    <col min="81" max="16384" width="1" style="299"/>
  </cols>
  <sheetData>
    <row r="1" spans="1:81" ht="6" customHeight="1">
      <c r="A1" s="1274" t="s">
        <v>657</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1274"/>
      <c r="AA1" s="1274"/>
      <c r="AB1" s="1274"/>
      <c r="AC1" s="1274"/>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row>
    <row r="2" spans="1:81" ht="6" customHeight="1">
      <c r="A2" s="1274"/>
      <c r="B2" s="1274"/>
      <c r="C2" s="1274"/>
      <c r="D2" s="1274"/>
      <c r="E2" s="1274"/>
      <c r="F2" s="1274"/>
      <c r="G2" s="1274"/>
      <c r="H2" s="1274"/>
      <c r="I2" s="1274"/>
      <c r="J2" s="1274"/>
      <c r="K2" s="1274"/>
      <c r="L2" s="1274"/>
      <c r="M2" s="1274"/>
      <c r="N2" s="1274"/>
      <c r="O2" s="1274"/>
      <c r="P2" s="1274"/>
      <c r="Q2" s="1274"/>
      <c r="R2" s="1274"/>
      <c r="S2" s="1274"/>
      <c r="T2" s="1274"/>
      <c r="U2" s="1274"/>
      <c r="V2" s="1274"/>
      <c r="W2" s="1274"/>
      <c r="X2" s="1274"/>
      <c r="Y2" s="1274"/>
      <c r="Z2" s="1274"/>
      <c r="AA2" s="1274"/>
      <c r="AB2" s="1274"/>
      <c r="AC2" s="1274"/>
      <c r="AD2" s="298"/>
      <c r="AE2" s="298"/>
      <c r="AF2" s="298"/>
      <c r="AG2" s="298"/>
      <c r="AH2" s="298"/>
      <c r="AI2" s="298"/>
      <c r="AJ2" s="298"/>
      <c r="AK2" s="298"/>
      <c r="AL2" s="298"/>
      <c r="AM2" s="298"/>
      <c r="AN2" s="298"/>
      <c r="CA2" s="298"/>
      <c r="CB2" s="298"/>
    </row>
    <row r="3" spans="1:81" ht="6" customHeight="1">
      <c r="A3" s="1274"/>
      <c r="B3" s="1274"/>
      <c r="C3" s="1274"/>
      <c r="D3" s="1274"/>
      <c r="E3" s="1274"/>
      <c r="F3" s="1274"/>
      <c r="G3" s="1274"/>
      <c r="H3" s="1274"/>
      <c r="I3" s="1274"/>
      <c r="J3" s="1274"/>
      <c r="K3" s="1274"/>
      <c r="L3" s="1274"/>
      <c r="M3" s="1274"/>
      <c r="N3" s="1274"/>
      <c r="O3" s="1274"/>
      <c r="P3" s="1274"/>
      <c r="Q3" s="1274"/>
      <c r="R3" s="1274"/>
      <c r="S3" s="1274"/>
      <c r="T3" s="1274"/>
      <c r="U3" s="1274"/>
      <c r="V3" s="1274"/>
      <c r="W3" s="1274"/>
      <c r="X3" s="1274"/>
      <c r="Y3" s="1274"/>
      <c r="Z3" s="1274"/>
      <c r="AA3" s="1274"/>
      <c r="AB3" s="1274"/>
      <c r="AC3" s="1274"/>
      <c r="AD3" s="298"/>
      <c r="AE3" s="298"/>
      <c r="AF3" s="298"/>
      <c r="AG3" s="298"/>
      <c r="AH3" s="298"/>
      <c r="AI3" s="298"/>
      <c r="AJ3" s="298"/>
      <c r="AK3" s="298"/>
      <c r="AL3" s="298"/>
      <c r="AM3" s="298"/>
      <c r="AN3" s="298"/>
      <c r="CA3" s="298"/>
      <c r="CB3" s="298"/>
    </row>
    <row r="4" spans="1:81" ht="6" customHeight="1">
      <c r="A4" s="300"/>
      <c r="B4" s="300"/>
      <c r="C4" s="300"/>
      <c r="D4" s="300"/>
      <c r="E4" s="300"/>
      <c r="F4" s="300"/>
      <c r="G4" s="300"/>
      <c r="H4" s="300"/>
      <c r="I4" s="300"/>
      <c r="J4" s="300"/>
      <c r="K4" s="300"/>
      <c r="L4" s="300"/>
      <c r="M4" s="300"/>
      <c r="N4" s="300"/>
      <c r="O4" s="300"/>
      <c r="P4" s="300"/>
      <c r="Q4" s="300"/>
      <c r="R4" s="300"/>
      <c r="S4" s="300"/>
      <c r="T4" s="300"/>
      <c r="U4" s="300"/>
      <c r="V4" s="300"/>
      <c r="W4" s="298"/>
      <c r="X4" s="298"/>
      <c r="Y4" s="298"/>
      <c r="Z4" s="298"/>
      <c r="AA4" s="298"/>
      <c r="AB4" s="298"/>
      <c r="AC4" s="298"/>
      <c r="AD4" s="298"/>
      <c r="AE4" s="298"/>
      <c r="AF4" s="298"/>
      <c r="AG4" s="298"/>
      <c r="AH4" s="298"/>
      <c r="AI4" s="298"/>
      <c r="AJ4" s="298"/>
      <c r="AK4" s="298"/>
      <c r="AL4" s="298"/>
      <c r="AM4" s="298"/>
      <c r="AN4" s="298"/>
      <c r="CA4" s="298"/>
      <c r="CB4" s="298"/>
    </row>
    <row r="5" spans="1:81" ht="6" customHeight="1">
      <c r="A5" s="300"/>
      <c r="B5" s="300"/>
      <c r="C5" s="300"/>
      <c r="D5" s="300"/>
      <c r="E5" s="301"/>
      <c r="F5" s="301"/>
      <c r="G5" s="301"/>
      <c r="H5" s="301"/>
      <c r="I5" s="301"/>
      <c r="J5" s="301"/>
      <c r="K5" s="301"/>
      <c r="L5" s="301"/>
      <c r="M5" s="301"/>
      <c r="N5" s="301"/>
      <c r="O5" s="301"/>
      <c r="P5" s="298"/>
      <c r="Q5" s="298"/>
      <c r="R5" s="298"/>
      <c r="S5" s="298"/>
      <c r="Y5" s="1276"/>
      <c r="Z5" s="1276"/>
      <c r="AA5" s="1276"/>
      <c r="AB5" s="1275" t="s">
        <v>660</v>
      </c>
      <c r="AC5" s="1275"/>
      <c r="AD5" s="1275"/>
      <c r="AE5" s="1275"/>
      <c r="AF5" s="1275"/>
      <c r="AG5" s="1275"/>
      <c r="AH5" s="1275"/>
      <c r="AI5" s="1275"/>
      <c r="AJ5" s="1275"/>
      <c r="AK5" s="1275"/>
      <c r="AL5" s="1275"/>
      <c r="AM5" s="1275"/>
      <c r="AN5" s="1275"/>
      <c r="AO5" s="1275"/>
      <c r="AP5" s="1275"/>
      <c r="AQ5" s="1275"/>
      <c r="AR5" s="1275"/>
      <c r="AS5" s="1275"/>
      <c r="AT5" s="1275"/>
      <c r="AU5" s="1275"/>
      <c r="AV5" s="298"/>
      <c r="AW5" s="298"/>
      <c r="AX5" s="298"/>
      <c r="AY5" s="298"/>
      <c r="AZ5" s="298"/>
      <c r="BA5" s="298"/>
      <c r="BB5" s="298"/>
      <c r="BC5" s="298"/>
      <c r="BD5" s="298"/>
      <c r="BE5" s="298"/>
      <c r="BF5" s="298"/>
      <c r="BG5" s="298"/>
      <c r="BH5" s="298"/>
      <c r="BI5" s="298"/>
      <c r="BJ5" s="298"/>
      <c r="BK5" s="298"/>
      <c r="BL5" s="298"/>
      <c r="BT5" s="298"/>
      <c r="BU5" s="298"/>
      <c r="BV5" s="298"/>
      <c r="BW5" s="298"/>
      <c r="BX5" s="298"/>
      <c r="BY5" s="298"/>
      <c r="BZ5" s="298"/>
      <c r="CA5" s="298"/>
      <c r="CB5" s="298"/>
    </row>
    <row r="6" spans="1:81" ht="6" customHeight="1">
      <c r="A6" s="300"/>
      <c r="B6" s="300"/>
      <c r="C6" s="300"/>
      <c r="D6" s="300"/>
      <c r="E6" s="301"/>
      <c r="F6" s="301"/>
      <c r="G6" s="301"/>
      <c r="H6" s="301"/>
      <c r="I6" s="301"/>
      <c r="J6" s="301"/>
      <c r="K6" s="301"/>
      <c r="L6" s="301"/>
      <c r="M6" s="301"/>
      <c r="N6" s="301"/>
      <c r="O6" s="301"/>
      <c r="P6" s="298"/>
      <c r="Q6" s="298"/>
      <c r="R6" s="298"/>
      <c r="S6" s="298"/>
      <c r="Y6" s="1276"/>
      <c r="Z6" s="1276"/>
      <c r="AA6" s="1276"/>
      <c r="AB6" s="1275"/>
      <c r="AC6" s="1275"/>
      <c r="AD6" s="1275"/>
      <c r="AE6" s="1275"/>
      <c r="AF6" s="1275"/>
      <c r="AG6" s="1275"/>
      <c r="AH6" s="1275"/>
      <c r="AI6" s="1275"/>
      <c r="AJ6" s="1275"/>
      <c r="AK6" s="1275"/>
      <c r="AL6" s="1275"/>
      <c r="AM6" s="1275"/>
      <c r="AN6" s="1275"/>
      <c r="AO6" s="1275"/>
      <c r="AP6" s="1275"/>
      <c r="AQ6" s="1275"/>
      <c r="AR6" s="1275"/>
      <c r="AS6" s="1275"/>
      <c r="AT6" s="1275"/>
      <c r="AU6" s="1275"/>
      <c r="AV6" s="298"/>
      <c r="AW6" s="298"/>
      <c r="AX6" s="298"/>
      <c r="AY6" s="298"/>
      <c r="AZ6" s="298"/>
      <c r="BA6" s="298"/>
      <c r="BB6" s="298"/>
      <c r="BC6" s="298"/>
      <c r="BD6" s="298"/>
      <c r="BE6" s="298"/>
      <c r="BF6" s="298"/>
      <c r="BG6" s="298"/>
      <c r="BH6" s="298"/>
      <c r="BI6" s="298"/>
      <c r="BJ6" s="298"/>
      <c r="BK6" s="298"/>
      <c r="BL6" s="298"/>
      <c r="BT6" s="298"/>
      <c r="BU6" s="298"/>
      <c r="BV6" s="298"/>
      <c r="BW6" s="298"/>
      <c r="BX6" s="298"/>
      <c r="BY6" s="298"/>
      <c r="BZ6" s="298"/>
      <c r="CA6" s="298"/>
      <c r="CB6" s="298"/>
    </row>
    <row r="7" spans="1:81" ht="6" customHeight="1">
      <c r="A7" s="300"/>
      <c r="B7" s="300"/>
      <c r="C7" s="300"/>
      <c r="D7" s="300"/>
      <c r="E7" s="301"/>
      <c r="F7" s="301"/>
      <c r="G7" s="301"/>
      <c r="H7" s="301"/>
      <c r="I7" s="301"/>
      <c r="J7" s="301"/>
      <c r="K7" s="301"/>
      <c r="L7" s="301"/>
      <c r="M7" s="301"/>
      <c r="N7" s="301"/>
      <c r="O7" s="301"/>
      <c r="P7" s="301"/>
      <c r="Q7" s="301"/>
      <c r="R7" s="298"/>
      <c r="S7" s="298"/>
      <c r="Y7" s="1276"/>
      <c r="Z7" s="1276"/>
      <c r="AA7" s="1276"/>
      <c r="AB7" s="1275"/>
      <c r="AC7" s="1275"/>
      <c r="AD7" s="1275"/>
      <c r="AE7" s="1275"/>
      <c r="AF7" s="1275"/>
      <c r="AG7" s="1275"/>
      <c r="AH7" s="1275"/>
      <c r="AI7" s="1275"/>
      <c r="AJ7" s="1275"/>
      <c r="AK7" s="1275"/>
      <c r="AL7" s="1275"/>
      <c r="AM7" s="1275"/>
      <c r="AN7" s="1275"/>
      <c r="AO7" s="1275"/>
      <c r="AP7" s="1275"/>
      <c r="AQ7" s="1275"/>
      <c r="AR7" s="1275"/>
      <c r="AS7" s="1275"/>
      <c r="AT7" s="1275"/>
      <c r="AU7" s="1275"/>
      <c r="AV7" s="298"/>
      <c r="AW7" s="1275" t="s">
        <v>390</v>
      </c>
      <c r="AX7" s="1275"/>
      <c r="AY7" s="1275"/>
      <c r="AZ7" s="1275"/>
      <c r="BA7" s="1275"/>
      <c r="BB7" s="1275"/>
      <c r="BC7" s="1275"/>
      <c r="BD7" s="1275"/>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row>
    <row r="8" spans="1:81" ht="6" customHeight="1">
      <c r="A8" s="300"/>
      <c r="B8" s="300"/>
      <c r="C8" s="300"/>
      <c r="D8" s="300"/>
      <c r="E8" s="300"/>
      <c r="F8" s="300"/>
      <c r="G8" s="301"/>
      <c r="H8" s="301"/>
      <c r="I8" s="301"/>
      <c r="J8" s="301"/>
      <c r="K8" s="301"/>
      <c r="L8" s="301"/>
      <c r="M8" s="301"/>
      <c r="N8" s="301"/>
      <c r="O8" s="301"/>
      <c r="P8" s="301"/>
      <c r="Q8" s="301"/>
      <c r="R8" s="300"/>
      <c r="S8" s="300"/>
      <c r="T8" s="300"/>
      <c r="U8" s="300"/>
      <c r="V8" s="300"/>
      <c r="W8" s="300"/>
      <c r="X8" s="300"/>
      <c r="Y8" s="1276"/>
      <c r="Z8" s="1276"/>
      <c r="AA8" s="1276"/>
      <c r="AB8" s="1275" t="s">
        <v>661</v>
      </c>
      <c r="AC8" s="1275"/>
      <c r="AD8" s="1275"/>
      <c r="AE8" s="1275"/>
      <c r="AF8" s="1275"/>
      <c r="AG8" s="1275"/>
      <c r="AH8" s="1275"/>
      <c r="AI8" s="1275"/>
      <c r="AJ8" s="1275"/>
      <c r="AK8" s="1275"/>
      <c r="AL8" s="1275"/>
      <c r="AM8" s="1275"/>
      <c r="AN8" s="1275"/>
      <c r="AO8" s="1275"/>
      <c r="AP8" s="1275"/>
      <c r="AQ8" s="1275"/>
      <c r="AR8" s="1275"/>
      <c r="AS8" s="1275"/>
      <c r="AT8" s="1275"/>
      <c r="AU8" s="1275"/>
      <c r="AW8" s="1275"/>
      <c r="AX8" s="1275"/>
      <c r="AY8" s="1275"/>
      <c r="AZ8" s="1275"/>
      <c r="BA8" s="1275"/>
      <c r="BB8" s="1275"/>
      <c r="BC8" s="1275"/>
      <c r="BD8" s="1275"/>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row>
    <row r="9" spans="1:81" ht="6" customHeight="1">
      <c r="A9" s="300"/>
      <c r="B9" s="300"/>
      <c r="C9" s="300"/>
      <c r="D9" s="300"/>
      <c r="E9" s="300"/>
      <c r="F9" s="300"/>
      <c r="G9" s="301"/>
      <c r="H9" s="301"/>
      <c r="I9" s="301"/>
      <c r="J9" s="301"/>
      <c r="K9" s="301"/>
      <c r="L9" s="301"/>
      <c r="M9" s="301"/>
      <c r="N9" s="301"/>
      <c r="O9" s="301"/>
      <c r="P9" s="301"/>
      <c r="Q9" s="301"/>
      <c r="R9" s="300"/>
      <c r="S9" s="300"/>
      <c r="T9" s="298"/>
      <c r="U9" s="298"/>
      <c r="V9" s="298"/>
      <c r="W9" s="298"/>
      <c r="X9" s="298"/>
      <c r="Y9" s="1276"/>
      <c r="Z9" s="1276"/>
      <c r="AA9" s="1276"/>
      <c r="AB9" s="1275"/>
      <c r="AC9" s="1275"/>
      <c r="AD9" s="1275"/>
      <c r="AE9" s="1275"/>
      <c r="AF9" s="1275"/>
      <c r="AG9" s="1275"/>
      <c r="AH9" s="1275"/>
      <c r="AI9" s="1275"/>
      <c r="AJ9" s="1275"/>
      <c r="AK9" s="1275"/>
      <c r="AL9" s="1275"/>
      <c r="AM9" s="1275"/>
      <c r="AN9" s="1275"/>
      <c r="AO9" s="1275"/>
      <c r="AP9" s="1275"/>
      <c r="AQ9" s="1275"/>
      <c r="AR9" s="1275"/>
      <c r="AS9" s="1275"/>
      <c r="AT9" s="1275"/>
      <c r="AU9" s="1275"/>
      <c r="AW9" s="1275"/>
      <c r="AX9" s="1275"/>
      <c r="AY9" s="1275"/>
      <c r="AZ9" s="1275"/>
      <c r="BA9" s="1275"/>
      <c r="BB9" s="1275"/>
      <c r="BC9" s="1275"/>
      <c r="BD9" s="1275"/>
      <c r="BE9" s="301"/>
      <c r="BF9" s="301"/>
      <c r="BG9" s="301"/>
      <c r="BH9" s="301"/>
      <c r="BI9" s="301"/>
      <c r="BJ9" s="301"/>
      <c r="BK9" s="301"/>
      <c r="BL9" s="301"/>
      <c r="BM9" s="301"/>
      <c r="BN9" s="301"/>
      <c r="BO9" s="301"/>
      <c r="BP9" s="298"/>
      <c r="BQ9" s="298"/>
      <c r="BR9" s="298"/>
      <c r="BS9" s="298"/>
      <c r="BT9" s="298"/>
      <c r="BU9" s="298"/>
      <c r="BV9" s="298"/>
      <c r="BW9" s="298"/>
      <c r="BX9" s="298"/>
      <c r="BY9" s="298"/>
      <c r="BZ9" s="298"/>
      <c r="CA9" s="298"/>
      <c r="CB9" s="298"/>
    </row>
    <row r="10" spans="1:81" ht="6" customHeight="1">
      <c r="A10" s="300"/>
      <c r="B10" s="300"/>
      <c r="C10" s="300"/>
      <c r="D10" s="300"/>
      <c r="E10" s="300"/>
      <c r="F10" s="300"/>
      <c r="G10" s="300"/>
      <c r="H10" s="300"/>
      <c r="I10" s="300"/>
      <c r="J10" s="300"/>
      <c r="K10" s="300"/>
      <c r="L10" s="300"/>
      <c r="M10" s="300"/>
      <c r="N10" s="300"/>
      <c r="O10" s="300"/>
      <c r="P10" s="300"/>
      <c r="Q10" s="300"/>
      <c r="R10" s="300"/>
      <c r="S10" s="300"/>
      <c r="T10" s="298"/>
      <c r="U10" s="298"/>
      <c r="V10" s="298"/>
      <c r="W10" s="298"/>
      <c r="X10" s="298"/>
      <c r="Y10" s="1276"/>
      <c r="Z10" s="1276"/>
      <c r="AA10" s="1276"/>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W10" s="1275"/>
      <c r="AX10" s="1275"/>
      <c r="AY10" s="1275"/>
      <c r="AZ10" s="1275"/>
      <c r="BA10" s="1275"/>
      <c r="BB10" s="1275"/>
      <c r="BC10" s="1275"/>
      <c r="BD10" s="1275"/>
      <c r="BR10" s="298"/>
      <c r="BS10" s="298"/>
      <c r="BT10" s="298"/>
      <c r="BU10" s="298"/>
      <c r="BV10" s="298"/>
      <c r="BW10" s="298"/>
      <c r="BX10" s="298"/>
      <c r="BY10" s="298"/>
      <c r="BZ10" s="298"/>
      <c r="CA10" s="298"/>
      <c r="CB10" s="298"/>
    </row>
    <row r="11" spans="1:81" ht="6" customHeight="1">
      <c r="A11" s="300"/>
      <c r="B11" s="300"/>
      <c r="C11" s="300"/>
      <c r="D11" s="300"/>
      <c r="E11" s="300"/>
      <c r="F11" s="300"/>
      <c r="G11" s="300"/>
      <c r="H11" s="300"/>
      <c r="I11" s="300"/>
      <c r="J11" s="300"/>
      <c r="K11" s="300"/>
      <c r="L11" s="300"/>
      <c r="M11" s="300"/>
      <c r="N11" s="300"/>
      <c r="O11" s="300"/>
      <c r="P11" s="300"/>
      <c r="Q11" s="300"/>
      <c r="R11" s="300"/>
      <c r="S11" s="300"/>
      <c r="T11" s="298"/>
      <c r="U11" s="298"/>
      <c r="V11" s="298"/>
      <c r="W11" s="298"/>
      <c r="X11" s="298"/>
      <c r="Y11" s="1276"/>
      <c r="Z11" s="1276"/>
      <c r="AA11" s="1276"/>
      <c r="AB11" s="1275" t="s">
        <v>662</v>
      </c>
      <c r="AC11" s="1275"/>
      <c r="AD11" s="1275"/>
      <c r="AE11" s="1275"/>
      <c r="AF11" s="1275"/>
      <c r="AG11" s="1275"/>
      <c r="AH11" s="1275"/>
      <c r="AI11" s="1275"/>
      <c r="AJ11" s="1275"/>
      <c r="AK11" s="1275"/>
      <c r="AL11" s="1275"/>
      <c r="AM11" s="1275"/>
      <c r="AN11" s="1275"/>
      <c r="AO11" s="1275"/>
      <c r="AP11" s="1275"/>
      <c r="AQ11" s="1275"/>
      <c r="AR11" s="1275"/>
      <c r="AS11" s="1275"/>
      <c r="AT11" s="1275"/>
      <c r="AU11" s="1275"/>
      <c r="AW11" s="1275"/>
      <c r="AX11" s="1275"/>
      <c r="AY11" s="1275"/>
      <c r="AZ11" s="1275"/>
      <c r="BA11" s="1275"/>
      <c r="BB11" s="1275"/>
      <c r="BC11" s="1275"/>
      <c r="BD11" s="1275"/>
      <c r="BR11" s="298"/>
      <c r="BS11" s="298"/>
      <c r="BT11" s="298"/>
      <c r="BU11" s="298"/>
      <c r="BV11" s="298"/>
      <c r="BW11" s="298"/>
      <c r="BX11" s="298"/>
      <c r="BY11" s="298"/>
      <c r="BZ11" s="298"/>
      <c r="CA11" s="298"/>
      <c r="CB11" s="298"/>
    </row>
    <row r="12" spans="1:81" ht="6" customHeight="1">
      <c r="A12" s="302"/>
      <c r="B12" s="302"/>
      <c r="C12" s="302"/>
      <c r="D12" s="302"/>
      <c r="E12" s="302"/>
      <c r="F12" s="302"/>
      <c r="G12" s="302"/>
      <c r="H12" s="302"/>
      <c r="I12" s="302"/>
      <c r="J12" s="302"/>
      <c r="K12" s="302"/>
      <c r="L12" s="302"/>
      <c r="M12" s="302"/>
      <c r="N12" s="302"/>
      <c r="O12" s="302"/>
      <c r="P12" s="302"/>
      <c r="Q12" s="302"/>
      <c r="R12" s="302"/>
      <c r="S12" s="302"/>
      <c r="T12" s="302"/>
      <c r="U12" s="302"/>
      <c r="V12" s="302"/>
      <c r="W12" s="303"/>
      <c r="X12" s="303"/>
      <c r="Y12" s="1276"/>
      <c r="Z12" s="1276"/>
      <c r="AA12" s="1276"/>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BR12" s="298"/>
      <c r="BS12" s="298"/>
      <c r="BT12" s="298"/>
      <c r="BU12" s="298"/>
      <c r="BV12" s="298"/>
      <c r="BW12" s="298"/>
      <c r="BX12" s="298"/>
      <c r="BY12" s="298"/>
      <c r="BZ12" s="298"/>
      <c r="CA12" s="298"/>
      <c r="CB12" s="298"/>
    </row>
    <row r="13" spans="1:81" ht="6" customHeight="1">
      <c r="A13" s="302"/>
      <c r="B13" s="302"/>
      <c r="C13" s="302"/>
      <c r="D13" s="302"/>
      <c r="E13" s="302"/>
      <c r="F13" s="302"/>
      <c r="G13" s="302"/>
      <c r="H13" s="302"/>
      <c r="I13" s="302"/>
      <c r="J13" s="302"/>
      <c r="K13" s="302"/>
      <c r="L13" s="302"/>
      <c r="M13" s="302"/>
      <c r="N13" s="302"/>
      <c r="O13" s="302"/>
      <c r="P13" s="302"/>
      <c r="Q13" s="302"/>
      <c r="R13" s="302"/>
      <c r="S13" s="302"/>
      <c r="T13" s="302"/>
      <c r="U13" s="304"/>
      <c r="V13" s="304"/>
      <c r="W13" s="304"/>
      <c r="X13" s="304"/>
      <c r="Y13" s="1276"/>
      <c r="Z13" s="1276"/>
      <c r="AA13" s="1276"/>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BC13" s="303"/>
      <c r="BD13" s="303"/>
      <c r="BL13" s="298"/>
      <c r="BM13" s="298"/>
      <c r="BN13" s="298"/>
      <c r="BO13" s="298"/>
      <c r="BP13" s="298"/>
      <c r="BQ13" s="298"/>
      <c r="BR13" s="298"/>
      <c r="BS13" s="298"/>
      <c r="BT13" s="298"/>
      <c r="BU13" s="298"/>
      <c r="BV13" s="298"/>
      <c r="BW13" s="298"/>
      <c r="BX13" s="298"/>
      <c r="BY13" s="298"/>
      <c r="BZ13" s="298"/>
      <c r="CA13" s="298"/>
      <c r="CB13" s="298"/>
    </row>
    <row r="14" spans="1:81" ht="6" customHeight="1">
      <c r="A14" s="300"/>
      <c r="B14" s="300"/>
      <c r="C14" s="300"/>
      <c r="D14" s="300"/>
      <c r="E14" s="300"/>
      <c r="F14" s="300"/>
      <c r="G14" s="300"/>
      <c r="H14" s="300"/>
      <c r="I14" s="300"/>
      <c r="J14" s="300"/>
      <c r="K14" s="300"/>
      <c r="L14" s="300"/>
      <c r="M14" s="300"/>
      <c r="N14" s="300"/>
      <c r="O14" s="300"/>
      <c r="P14" s="300"/>
      <c r="Q14" s="300"/>
      <c r="R14" s="300"/>
      <c r="S14" s="300"/>
      <c r="T14" s="298"/>
      <c r="U14" s="301"/>
      <c r="V14" s="301"/>
      <c r="W14" s="301"/>
      <c r="X14" s="301"/>
      <c r="Y14" s="301"/>
      <c r="Z14" s="301"/>
      <c r="AA14" s="301"/>
      <c r="AB14" s="301"/>
      <c r="AC14" s="301"/>
      <c r="AD14" s="301"/>
      <c r="AE14" s="301"/>
      <c r="AF14" s="298"/>
      <c r="AG14" s="298"/>
      <c r="AH14" s="298"/>
      <c r="AI14" s="298"/>
      <c r="AJ14" s="298"/>
      <c r="AK14" s="298"/>
      <c r="AL14" s="298"/>
      <c r="AM14" s="298"/>
      <c r="AN14" s="298"/>
      <c r="AO14" s="298"/>
      <c r="AP14" s="298"/>
      <c r="AQ14" s="305"/>
      <c r="AR14" s="298"/>
      <c r="AS14" s="298"/>
      <c r="AT14" s="298"/>
      <c r="AU14" s="298"/>
      <c r="AV14" s="298"/>
      <c r="AW14" s="298"/>
      <c r="AX14" s="298"/>
      <c r="AY14" s="298"/>
      <c r="AZ14" s="298"/>
      <c r="BA14" s="298"/>
      <c r="BB14" s="1282" t="s">
        <v>642</v>
      </c>
      <c r="BC14" s="1282"/>
      <c r="BD14" s="1282"/>
      <c r="BE14" s="1282"/>
      <c r="BF14" s="1282"/>
      <c r="BG14" s="1282"/>
      <c r="BH14" s="1282"/>
      <c r="BI14" s="1282"/>
      <c r="BJ14" s="1282"/>
      <c r="BK14" s="1282"/>
      <c r="BL14" s="1282"/>
      <c r="BM14" s="1282"/>
      <c r="BN14" s="1282"/>
      <c r="BO14" s="1282"/>
      <c r="BP14" s="1282"/>
      <c r="BQ14" s="1282"/>
      <c r="BR14" s="1282"/>
      <c r="BS14" s="1282"/>
      <c r="BT14" s="1282"/>
      <c r="BU14" s="1282"/>
      <c r="BV14" s="1282"/>
      <c r="BW14" s="1282"/>
      <c r="BX14" s="1282"/>
      <c r="BY14" s="1282"/>
      <c r="BZ14" s="1282"/>
      <c r="CA14" s="1282"/>
      <c r="CB14" s="1282"/>
      <c r="CC14" s="301"/>
    </row>
    <row r="15" spans="1:81" ht="6" customHeight="1">
      <c r="A15" s="1274" t="s">
        <v>387</v>
      </c>
      <c r="B15" s="1274"/>
      <c r="C15" s="1274"/>
      <c r="D15" s="1274"/>
      <c r="E15" s="1274"/>
      <c r="F15" s="1274"/>
      <c r="G15" s="1274"/>
      <c r="H15" s="1274"/>
      <c r="I15" s="1274"/>
      <c r="J15" s="1274"/>
      <c r="K15" s="1274"/>
      <c r="L15" s="1274"/>
      <c r="M15" s="1274"/>
      <c r="N15" s="1274"/>
      <c r="O15" s="1274"/>
      <c r="P15" s="1274"/>
      <c r="Q15" s="1274"/>
      <c r="R15" s="1274"/>
      <c r="S15" s="1274"/>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1282"/>
      <c r="BC15" s="1282"/>
      <c r="BD15" s="1282"/>
      <c r="BE15" s="1282"/>
      <c r="BF15" s="1282"/>
      <c r="BG15" s="1282"/>
      <c r="BH15" s="1282"/>
      <c r="BI15" s="1282"/>
      <c r="BJ15" s="1282"/>
      <c r="BK15" s="1282"/>
      <c r="BL15" s="1282"/>
      <c r="BM15" s="1282"/>
      <c r="BN15" s="1282"/>
      <c r="BO15" s="1282"/>
      <c r="BP15" s="1282"/>
      <c r="BQ15" s="1282"/>
      <c r="BR15" s="1282"/>
      <c r="BS15" s="1282"/>
      <c r="BT15" s="1282"/>
      <c r="BU15" s="1282"/>
      <c r="BV15" s="1282"/>
      <c r="BW15" s="1282"/>
      <c r="BX15" s="1282"/>
      <c r="BY15" s="1282"/>
      <c r="BZ15" s="1282"/>
      <c r="CA15" s="1282"/>
      <c r="CB15" s="1282"/>
      <c r="CC15" s="301"/>
    </row>
    <row r="16" spans="1:81" ht="6" customHeight="1">
      <c r="A16" s="1274"/>
      <c r="B16" s="1274"/>
      <c r="C16" s="1274"/>
      <c r="D16" s="1274"/>
      <c r="E16" s="1274"/>
      <c r="F16" s="1274"/>
      <c r="G16" s="1274"/>
      <c r="H16" s="1274"/>
      <c r="I16" s="1274"/>
      <c r="J16" s="1274"/>
      <c r="K16" s="1274"/>
      <c r="L16" s="1274"/>
      <c r="M16" s="1274"/>
      <c r="N16" s="1274"/>
      <c r="O16" s="1274"/>
      <c r="P16" s="1274"/>
      <c r="Q16" s="1274"/>
      <c r="R16" s="1274"/>
      <c r="S16" s="1274"/>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1282"/>
      <c r="BC16" s="1282"/>
      <c r="BD16" s="1282"/>
      <c r="BE16" s="1282"/>
      <c r="BF16" s="1282"/>
      <c r="BG16" s="1282"/>
      <c r="BH16" s="1282"/>
      <c r="BI16" s="1282"/>
      <c r="BJ16" s="1282"/>
      <c r="BK16" s="1282"/>
      <c r="BL16" s="1282"/>
      <c r="BM16" s="1282"/>
      <c r="BN16" s="1282"/>
      <c r="BO16" s="1282"/>
      <c r="BP16" s="1282"/>
      <c r="BQ16" s="1282"/>
      <c r="BR16" s="1282"/>
      <c r="BS16" s="1282"/>
      <c r="BT16" s="1282"/>
      <c r="BU16" s="1282"/>
      <c r="BV16" s="1282"/>
      <c r="BW16" s="1282"/>
      <c r="BX16" s="1282"/>
      <c r="BY16" s="1282"/>
      <c r="BZ16" s="1282"/>
      <c r="CA16" s="1282"/>
      <c r="CB16" s="1282"/>
      <c r="CC16" s="301"/>
    </row>
    <row r="17" spans="1:81" ht="6" customHeight="1" thickBot="1">
      <c r="A17" s="298"/>
      <c r="B17" s="298"/>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306"/>
      <c r="AW17" s="306"/>
      <c r="AX17" s="306"/>
      <c r="AY17" s="306"/>
      <c r="AZ17" s="306"/>
      <c r="BA17" s="306"/>
      <c r="BB17" s="306"/>
      <c r="BC17" s="306"/>
      <c r="BD17" s="306"/>
      <c r="BE17" s="306"/>
      <c r="BF17" s="306"/>
      <c r="BG17" s="306"/>
      <c r="BH17" s="306"/>
      <c r="BI17" s="306"/>
      <c r="BJ17" s="306"/>
      <c r="BK17" s="301"/>
      <c r="BL17" s="301"/>
      <c r="BM17" s="301"/>
      <c r="BN17" s="301"/>
      <c r="BO17" s="301"/>
      <c r="BP17" s="301"/>
      <c r="BQ17" s="301"/>
      <c r="BR17" s="301"/>
      <c r="BS17" s="301"/>
      <c r="BT17" s="306"/>
      <c r="BU17" s="306"/>
      <c r="BV17" s="306"/>
      <c r="BW17" s="306"/>
      <c r="BX17" s="306"/>
      <c r="BY17" s="306"/>
      <c r="BZ17" s="306"/>
      <c r="CA17" s="306"/>
      <c r="CB17" s="306"/>
      <c r="CC17" s="301"/>
    </row>
    <row r="18" spans="1:81" ht="6" customHeight="1">
      <c r="A18" s="307"/>
      <c r="B18" s="1269" t="s">
        <v>663</v>
      </c>
      <c r="C18" s="1269"/>
      <c r="D18" s="1269"/>
      <c r="E18" s="1269"/>
      <c r="F18" s="1269"/>
      <c r="G18" s="1269"/>
      <c r="H18" s="1269"/>
      <c r="I18" s="1269"/>
      <c r="J18" s="1269"/>
      <c r="K18" s="1269"/>
      <c r="L18" s="1269"/>
      <c r="M18" s="1269"/>
      <c r="N18" s="1269"/>
      <c r="O18" s="1269"/>
      <c r="P18" s="1269"/>
      <c r="Q18" s="1269"/>
      <c r="R18" s="1281"/>
      <c r="S18" s="1329" t="s">
        <v>665</v>
      </c>
      <c r="T18" s="1330"/>
      <c r="U18" s="1330"/>
      <c r="V18" s="1330"/>
      <c r="W18" s="1330"/>
      <c r="X18" s="1330"/>
      <c r="Y18" s="1330"/>
      <c r="Z18" s="1330"/>
      <c r="AA18" s="1277" t="s">
        <v>326</v>
      </c>
      <c r="AB18" s="1277"/>
      <c r="AC18" s="1277"/>
      <c r="AD18" s="1279"/>
      <c r="AE18" s="1279"/>
      <c r="AF18" s="1279"/>
      <c r="AG18" s="1279"/>
      <c r="AH18" s="1279"/>
      <c r="AI18" s="1279"/>
      <c r="AJ18" s="1279"/>
      <c r="AK18" s="1279"/>
      <c r="AL18" s="1279"/>
      <c r="AM18" s="1298" t="s">
        <v>664</v>
      </c>
      <c r="AN18" s="1298"/>
      <c r="AO18" s="1298"/>
      <c r="AP18" s="1279"/>
      <c r="AQ18" s="1279"/>
      <c r="AR18" s="1279"/>
      <c r="AS18" s="1279"/>
      <c r="AT18" s="1279"/>
      <c r="AU18" s="1279"/>
      <c r="AV18" s="1279"/>
      <c r="AW18" s="1279"/>
      <c r="AX18" s="1279"/>
      <c r="AY18" s="1279"/>
      <c r="AZ18" s="1279"/>
      <c r="BA18" s="1279"/>
      <c r="BB18" s="1283"/>
      <c r="BC18" s="1284"/>
      <c r="BD18" s="1284"/>
      <c r="BE18" s="1284"/>
      <c r="BF18" s="1284"/>
      <c r="BG18" s="1284"/>
      <c r="BH18" s="1284"/>
      <c r="BI18" s="1284"/>
      <c r="BJ18" s="1284"/>
      <c r="BK18" s="1284"/>
      <c r="BL18" s="1284"/>
      <c r="BM18" s="1284"/>
      <c r="BN18" s="1284"/>
      <c r="BO18" s="1284"/>
      <c r="BP18" s="1284"/>
      <c r="BQ18" s="1284"/>
      <c r="BR18" s="1284"/>
      <c r="BS18" s="1284"/>
      <c r="BT18" s="1284"/>
      <c r="BU18" s="1284"/>
      <c r="BV18" s="1284"/>
      <c r="BW18" s="1284"/>
      <c r="BX18" s="1284"/>
      <c r="BY18" s="1284"/>
      <c r="BZ18" s="1284"/>
      <c r="CA18" s="1284"/>
      <c r="CB18" s="1287"/>
      <c r="CC18" s="301"/>
    </row>
    <row r="19" spans="1:81" ht="6" customHeight="1">
      <c r="A19" s="307"/>
      <c r="B19" s="1269"/>
      <c r="C19" s="1269"/>
      <c r="D19" s="1269"/>
      <c r="E19" s="1269"/>
      <c r="F19" s="1269"/>
      <c r="G19" s="1269"/>
      <c r="H19" s="1269"/>
      <c r="I19" s="1269"/>
      <c r="J19" s="1269"/>
      <c r="K19" s="1269"/>
      <c r="L19" s="1269"/>
      <c r="M19" s="1269"/>
      <c r="N19" s="1269"/>
      <c r="O19" s="1269"/>
      <c r="P19" s="1269"/>
      <c r="Q19" s="1269"/>
      <c r="R19" s="1281"/>
      <c r="S19" s="1331"/>
      <c r="T19" s="1332"/>
      <c r="U19" s="1332"/>
      <c r="V19" s="1332"/>
      <c r="W19" s="1332"/>
      <c r="X19" s="1332"/>
      <c r="Y19" s="1332"/>
      <c r="Z19" s="1332"/>
      <c r="AA19" s="1278"/>
      <c r="AB19" s="1278"/>
      <c r="AC19" s="1278"/>
      <c r="AD19" s="1280"/>
      <c r="AE19" s="1280"/>
      <c r="AF19" s="1280"/>
      <c r="AG19" s="1280"/>
      <c r="AH19" s="1280"/>
      <c r="AI19" s="1280"/>
      <c r="AJ19" s="1280"/>
      <c r="AK19" s="1280"/>
      <c r="AL19" s="1280"/>
      <c r="AM19" s="1299"/>
      <c r="AN19" s="1299"/>
      <c r="AO19" s="1299"/>
      <c r="AP19" s="1280"/>
      <c r="AQ19" s="1280"/>
      <c r="AR19" s="1280"/>
      <c r="AS19" s="1280"/>
      <c r="AT19" s="1280"/>
      <c r="AU19" s="1280"/>
      <c r="AV19" s="1280"/>
      <c r="AW19" s="1280"/>
      <c r="AX19" s="1280"/>
      <c r="AY19" s="1280"/>
      <c r="AZ19" s="1280"/>
      <c r="BA19" s="1280"/>
      <c r="BB19" s="1285"/>
      <c r="BC19" s="1163"/>
      <c r="BD19" s="1163"/>
      <c r="BE19" s="1163"/>
      <c r="BF19" s="1163"/>
      <c r="BG19" s="1163"/>
      <c r="BH19" s="1163"/>
      <c r="BI19" s="1163"/>
      <c r="BJ19" s="1163"/>
      <c r="BK19" s="1163"/>
      <c r="BL19" s="1163"/>
      <c r="BM19" s="1163"/>
      <c r="BN19" s="1163"/>
      <c r="BO19" s="1163"/>
      <c r="BP19" s="1163"/>
      <c r="BQ19" s="1163"/>
      <c r="BR19" s="1163"/>
      <c r="BS19" s="1163"/>
      <c r="BT19" s="1163"/>
      <c r="BU19" s="1163"/>
      <c r="BV19" s="1163"/>
      <c r="BW19" s="1163"/>
      <c r="BX19" s="1163"/>
      <c r="BY19" s="1163"/>
      <c r="BZ19" s="1163"/>
      <c r="CA19" s="1163"/>
      <c r="CB19" s="1288"/>
      <c r="CC19" s="301"/>
    </row>
    <row r="20" spans="1:81" ht="6" customHeight="1">
      <c r="A20" s="307"/>
      <c r="B20" s="1269"/>
      <c r="C20" s="1269"/>
      <c r="D20" s="1269"/>
      <c r="E20" s="1269"/>
      <c r="F20" s="1269"/>
      <c r="G20" s="1269"/>
      <c r="H20" s="1269"/>
      <c r="I20" s="1269"/>
      <c r="J20" s="1269"/>
      <c r="K20" s="1269"/>
      <c r="L20" s="1269"/>
      <c r="M20" s="1269"/>
      <c r="N20" s="1269"/>
      <c r="O20" s="1269"/>
      <c r="P20" s="1269"/>
      <c r="Q20" s="1269"/>
      <c r="R20" s="1281"/>
      <c r="S20" s="1331"/>
      <c r="T20" s="1332"/>
      <c r="U20" s="1332"/>
      <c r="V20" s="1332"/>
      <c r="W20" s="1332"/>
      <c r="X20" s="1332"/>
      <c r="Y20" s="1332"/>
      <c r="Z20" s="1332"/>
      <c r="AA20" s="1278"/>
      <c r="AB20" s="1278"/>
      <c r="AC20" s="1278"/>
      <c r="AD20" s="1280"/>
      <c r="AE20" s="1280"/>
      <c r="AF20" s="1280"/>
      <c r="AG20" s="1280"/>
      <c r="AH20" s="1280"/>
      <c r="AI20" s="1280"/>
      <c r="AJ20" s="1280"/>
      <c r="AK20" s="1280"/>
      <c r="AL20" s="1280"/>
      <c r="AM20" s="1299"/>
      <c r="AN20" s="1299"/>
      <c r="AO20" s="1299"/>
      <c r="AP20" s="1280"/>
      <c r="AQ20" s="1280"/>
      <c r="AR20" s="1280"/>
      <c r="AS20" s="1280"/>
      <c r="AT20" s="1280"/>
      <c r="AU20" s="1280"/>
      <c r="AV20" s="1280"/>
      <c r="AW20" s="1280"/>
      <c r="AX20" s="1280"/>
      <c r="AY20" s="1280"/>
      <c r="AZ20" s="1280"/>
      <c r="BA20" s="1280"/>
      <c r="BB20" s="1286"/>
      <c r="BC20" s="1221"/>
      <c r="BD20" s="1221"/>
      <c r="BE20" s="1221"/>
      <c r="BF20" s="1221"/>
      <c r="BG20" s="1221"/>
      <c r="BH20" s="1221"/>
      <c r="BI20" s="1221"/>
      <c r="BJ20" s="1221"/>
      <c r="BK20" s="1221"/>
      <c r="BL20" s="1221"/>
      <c r="BM20" s="1221"/>
      <c r="BN20" s="1221"/>
      <c r="BO20" s="1221"/>
      <c r="BP20" s="1221"/>
      <c r="BQ20" s="1221"/>
      <c r="BR20" s="1221"/>
      <c r="BS20" s="1221"/>
      <c r="BT20" s="1221"/>
      <c r="BU20" s="1221"/>
      <c r="BV20" s="1221"/>
      <c r="BW20" s="1221"/>
      <c r="BX20" s="1221"/>
      <c r="BY20" s="1221"/>
      <c r="BZ20" s="1221"/>
      <c r="CA20" s="1221"/>
      <c r="CB20" s="1289"/>
      <c r="CC20" s="301"/>
    </row>
    <row r="21" spans="1:81" ht="6" customHeight="1">
      <c r="A21" s="307"/>
      <c r="B21" s="1269"/>
      <c r="C21" s="1269"/>
      <c r="D21" s="1269"/>
      <c r="E21" s="1269"/>
      <c r="F21" s="1269"/>
      <c r="G21" s="1269"/>
      <c r="H21" s="1269"/>
      <c r="I21" s="1269"/>
      <c r="J21" s="1269"/>
      <c r="K21" s="1269"/>
      <c r="L21" s="1269"/>
      <c r="M21" s="1269"/>
      <c r="N21" s="1269"/>
      <c r="O21" s="1269"/>
      <c r="P21" s="1269"/>
      <c r="Q21" s="1269"/>
      <c r="R21" s="1281"/>
      <c r="S21" s="1331"/>
      <c r="T21" s="1332"/>
      <c r="U21" s="1332"/>
      <c r="V21" s="1332"/>
      <c r="W21" s="1332"/>
      <c r="X21" s="1332"/>
      <c r="Y21" s="1332"/>
      <c r="Z21" s="1332"/>
      <c r="AA21" s="1303"/>
      <c r="AB21" s="1303"/>
      <c r="AC21" s="1303"/>
      <c r="AD21" s="1303"/>
      <c r="AE21" s="1303"/>
      <c r="AF21" s="1303"/>
      <c r="AG21" s="1303"/>
      <c r="AH21" s="1303"/>
      <c r="AI21" s="1303"/>
      <c r="AJ21" s="1303"/>
      <c r="AK21" s="1303"/>
      <c r="AL21" s="1303"/>
      <c r="AM21" s="1303"/>
      <c r="AN21" s="1303"/>
      <c r="AO21" s="1303"/>
      <c r="AP21" s="1303"/>
      <c r="AQ21" s="1303"/>
      <c r="AR21" s="1303"/>
      <c r="AS21" s="1303"/>
      <c r="AT21" s="1303"/>
      <c r="AU21" s="1303"/>
      <c r="AV21" s="1303"/>
      <c r="AW21" s="1303"/>
      <c r="AX21" s="1303"/>
      <c r="AY21" s="1303"/>
      <c r="AZ21" s="1303"/>
      <c r="BA21" s="1303"/>
      <c r="BB21" s="1303"/>
      <c r="BC21" s="1303"/>
      <c r="BD21" s="1303"/>
      <c r="BE21" s="1303"/>
      <c r="BF21" s="1303"/>
      <c r="BG21" s="1303"/>
      <c r="BH21" s="1303"/>
      <c r="BI21" s="1303"/>
      <c r="BJ21" s="1303"/>
      <c r="BK21" s="1303"/>
      <c r="BL21" s="1303"/>
      <c r="BM21" s="1303"/>
      <c r="BN21" s="1303"/>
      <c r="BO21" s="1303"/>
      <c r="BP21" s="1303"/>
      <c r="BQ21" s="1303"/>
      <c r="BR21" s="1303"/>
      <c r="BS21" s="1303"/>
      <c r="BT21" s="1303"/>
      <c r="BU21" s="1303"/>
      <c r="BV21" s="1303"/>
      <c r="BW21" s="1303"/>
      <c r="BX21" s="1303"/>
      <c r="BY21" s="1303"/>
      <c r="BZ21" s="1303"/>
      <c r="CA21" s="1303"/>
      <c r="CB21" s="1304"/>
      <c r="CC21" s="301"/>
    </row>
    <row r="22" spans="1:81" ht="6" customHeight="1">
      <c r="A22" s="307"/>
      <c r="B22" s="1269"/>
      <c r="C22" s="1269"/>
      <c r="D22" s="1269"/>
      <c r="E22" s="1269"/>
      <c r="F22" s="1269"/>
      <c r="G22" s="1269"/>
      <c r="H22" s="1269"/>
      <c r="I22" s="1269"/>
      <c r="J22" s="1269"/>
      <c r="K22" s="1269"/>
      <c r="L22" s="1269"/>
      <c r="M22" s="1269"/>
      <c r="N22" s="1269"/>
      <c r="O22" s="1269"/>
      <c r="P22" s="1269"/>
      <c r="Q22" s="1269"/>
      <c r="R22" s="1281"/>
      <c r="S22" s="1331"/>
      <c r="T22" s="1332"/>
      <c r="U22" s="1332"/>
      <c r="V22" s="1332"/>
      <c r="W22" s="1332"/>
      <c r="X22" s="1332"/>
      <c r="Y22" s="1332"/>
      <c r="Z22" s="1332"/>
      <c r="AA22" s="1303"/>
      <c r="AB22" s="1303"/>
      <c r="AC22" s="1303"/>
      <c r="AD22" s="1303"/>
      <c r="AE22" s="1303"/>
      <c r="AF22" s="1303"/>
      <c r="AG22" s="1303"/>
      <c r="AH22" s="1303"/>
      <c r="AI22" s="1303"/>
      <c r="AJ22" s="1303"/>
      <c r="AK22" s="1303"/>
      <c r="AL22" s="1303"/>
      <c r="AM22" s="1303"/>
      <c r="AN22" s="1303"/>
      <c r="AO22" s="1303"/>
      <c r="AP22" s="1303"/>
      <c r="AQ22" s="1303"/>
      <c r="AR22" s="1303"/>
      <c r="AS22" s="1303"/>
      <c r="AT22" s="1303"/>
      <c r="AU22" s="1303"/>
      <c r="AV22" s="1303"/>
      <c r="AW22" s="1303"/>
      <c r="AX22" s="1303"/>
      <c r="AY22" s="1303"/>
      <c r="AZ22" s="1303"/>
      <c r="BA22" s="1303"/>
      <c r="BB22" s="1303"/>
      <c r="BC22" s="1303"/>
      <c r="BD22" s="1303"/>
      <c r="BE22" s="1303"/>
      <c r="BF22" s="1303"/>
      <c r="BG22" s="1303"/>
      <c r="BH22" s="1303"/>
      <c r="BI22" s="1303"/>
      <c r="BJ22" s="1303"/>
      <c r="BK22" s="1303"/>
      <c r="BL22" s="1303"/>
      <c r="BM22" s="1303"/>
      <c r="BN22" s="1303"/>
      <c r="BO22" s="1303"/>
      <c r="BP22" s="1303"/>
      <c r="BQ22" s="1303"/>
      <c r="BR22" s="1303"/>
      <c r="BS22" s="1303"/>
      <c r="BT22" s="1303"/>
      <c r="BU22" s="1303"/>
      <c r="BV22" s="1303"/>
      <c r="BW22" s="1303"/>
      <c r="BX22" s="1303"/>
      <c r="BY22" s="1303"/>
      <c r="BZ22" s="1303"/>
      <c r="CA22" s="1303"/>
      <c r="CB22" s="1304"/>
      <c r="CC22" s="301"/>
    </row>
    <row r="23" spans="1:81" ht="6" customHeight="1">
      <c r="A23" s="307"/>
      <c r="B23" s="1269"/>
      <c r="C23" s="1269"/>
      <c r="D23" s="1269"/>
      <c r="E23" s="1269"/>
      <c r="F23" s="1269"/>
      <c r="G23" s="1269"/>
      <c r="H23" s="1269"/>
      <c r="I23" s="1269"/>
      <c r="J23" s="1269"/>
      <c r="K23" s="1269"/>
      <c r="L23" s="1269"/>
      <c r="M23" s="1269"/>
      <c r="N23" s="1269"/>
      <c r="O23" s="1269"/>
      <c r="P23" s="1269"/>
      <c r="Q23" s="1269"/>
      <c r="R23" s="1281"/>
      <c r="S23" s="1331"/>
      <c r="T23" s="1332"/>
      <c r="U23" s="1332"/>
      <c r="V23" s="1332"/>
      <c r="W23" s="1332"/>
      <c r="X23" s="1332"/>
      <c r="Y23" s="1332"/>
      <c r="Z23" s="1332"/>
      <c r="AA23" s="1303"/>
      <c r="AB23" s="1303"/>
      <c r="AC23" s="1303"/>
      <c r="AD23" s="1303"/>
      <c r="AE23" s="1303"/>
      <c r="AF23" s="1303"/>
      <c r="AG23" s="1303"/>
      <c r="AH23" s="1303"/>
      <c r="AI23" s="1303"/>
      <c r="AJ23" s="1303"/>
      <c r="AK23" s="1303"/>
      <c r="AL23" s="1303"/>
      <c r="AM23" s="1303"/>
      <c r="AN23" s="1303"/>
      <c r="AO23" s="1303"/>
      <c r="AP23" s="1303"/>
      <c r="AQ23" s="1303"/>
      <c r="AR23" s="1303"/>
      <c r="AS23" s="1303"/>
      <c r="AT23" s="1303"/>
      <c r="AU23" s="1303"/>
      <c r="AV23" s="1303"/>
      <c r="AW23" s="1303"/>
      <c r="AX23" s="1303"/>
      <c r="AY23" s="1303"/>
      <c r="AZ23" s="1303"/>
      <c r="BA23" s="1303"/>
      <c r="BB23" s="1303"/>
      <c r="BC23" s="1303"/>
      <c r="BD23" s="1303"/>
      <c r="BE23" s="1303"/>
      <c r="BF23" s="1303"/>
      <c r="BG23" s="1303"/>
      <c r="BH23" s="1303"/>
      <c r="BI23" s="1303"/>
      <c r="BJ23" s="1303"/>
      <c r="BK23" s="1303"/>
      <c r="BL23" s="1303"/>
      <c r="BM23" s="1303"/>
      <c r="BN23" s="1303"/>
      <c r="BO23" s="1303"/>
      <c r="BP23" s="1303"/>
      <c r="BQ23" s="1303"/>
      <c r="BR23" s="1303"/>
      <c r="BS23" s="1303"/>
      <c r="BT23" s="1303"/>
      <c r="BU23" s="1303"/>
      <c r="BV23" s="1303"/>
      <c r="BW23" s="1303"/>
      <c r="BX23" s="1303"/>
      <c r="BY23" s="1303"/>
      <c r="BZ23" s="1303"/>
      <c r="CA23" s="1303"/>
      <c r="CB23" s="1304"/>
      <c r="CC23" s="301"/>
    </row>
    <row r="24" spans="1:81" ht="6" customHeight="1">
      <c r="A24" s="307"/>
      <c r="B24" s="1269"/>
      <c r="C24" s="1269"/>
      <c r="D24" s="1269"/>
      <c r="E24" s="1269"/>
      <c r="F24" s="1269"/>
      <c r="G24" s="1269"/>
      <c r="H24" s="1269"/>
      <c r="I24" s="1269"/>
      <c r="J24" s="1269"/>
      <c r="K24" s="1269"/>
      <c r="L24" s="1269"/>
      <c r="M24" s="1269"/>
      <c r="N24" s="1269"/>
      <c r="O24" s="1269"/>
      <c r="P24" s="1269"/>
      <c r="Q24" s="1269"/>
      <c r="R24" s="1281"/>
      <c r="S24" s="1323" t="s">
        <v>0</v>
      </c>
      <c r="T24" s="1324"/>
      <c r="U24" s="1324"/>
      <c r="V24" s="1324"/>
      <c r="W24" s="1324"/>
      <c r="X24" s="1324"/>
      <c r="Y24" s="1324"/>
      <c r="Z24" s="1325"/>
      <c r="AA24" s="1300"/>
      <c r="AB24" s="1301"/>
      <c r="AC24" s="1301"/>
      <c r="AD24" s="1301"/>
      <c r="AE24" s="1301"/>
      <c r="AF24" s="1301"/>
      <c r="AG24" s="1301"/>
      <c r="AH24" s="1301"/>
      <c r="AI24" s="1301"/>
      <c r="AJ24" s="1301"/>
      <c r="AK24" s="1301"/>
      <c r="AL24" s="1301"/>
      <c r="AM24" s="1301"/>
      <c r="AN24" s="1301"/>
      <c r="AO24" s="1301"/>
      <c r="AP24" s="1301"/>
      <c r="AQ24" s="1301"/>
      <c r="AR24" s="1301"/>
      <c r="AS24" s="1301"/>
      <c r="AT24" s="1301"/>
      <c r="AU24" s="1301"/>
      <c r="AV24" s="1301"/>
      <c r="AW24" s="1301"/>
      <c r="AX24" s="1301"/>
      <c r="AY24" s="1301"/>
      <c r="AZ24" s="1301"/>
      <c r="BA24" s="1301"/>
      <c r="BB24" s="1301"/>
      <c r="BC24" s="1302"/>
      <c r="BD24" s="1305" t="s">
        <v>666</v>
      </c>
      <c r="BE24" s="1306"/>
      <c r="BF24" s="1306"/>
      <c r="BG24" s="1306"/>
      <c r="BH24" s="1306"/>
      <c r="BI24" s="1306"/>
      <c r="BJ24" s="1306"/>
      <c r="BK24" s="1306"/>
      <c r="BL24" s="1306"/>
      <c r="BM24" s="1306"/>
      <c r="BN24" s="1306"/>
      <c r="BO24" s="1306"/>
      <c r="BP24" s="1306"/>
      <c r="BQ24" s="1306"/>
      <c r="BR24" s="1306"/>
      <c r="BS24" s="1306"/>
      <c r="BT24" s="1306"/>
      <c r="BU24" s="1306"/>
      <c r="BV24" s="1306"/>
      <c r="BW24" s="1306"/>
      <c r="BX24" s="1306"/>
      <c r="BY24" s="1306"/>
      <c r="BZ24" s="1306"/>
      <c r="CA24" s="1306"/>
      <c r="CB24" s="1309"/>
      <c r="CC24" s="301"/>
    </row>
    <row r="25" spans="1:81" ht="6" customHeight="1">
      <c r="A25" s="307"/>
      <c r="B25" s="1269"/>
      <c r="C25" s="1269"/>
      <c r="D25" s="1269"/>
      <c r="E25" s="1269"/>
      <c r="F25" s="1269"/>
      <c r="G25" s="1269"/>
      <c r="H25" s="1269"/>
      <c r="I25" s="1269"/>
      <c r="J25" s="1269"/>
      <c r="K25" s="1269"/>
      <c r="L25" s="1269"/>
      <c r="M25" s="1269"/>
      <c r="N25" s="1269"/>
      <c r="O25" s="1269"/>
      <c r="P25" s="1269"/>
      <c r="Q25" s="1269"/>
      <c r="R25" s="1281"/>
      <c r="S25" s="1326"/>
      <c r="T25" s="1327"/>
      <c r="U25" s="1327"/>
      <c r="V25" s="1327"/>
      <c r="W25" s="1327"/>
      <c r="X25" s="1327"/>
      <c r="Y25" s="1327"/>
      <c r="Z25" s="1328"/>
      <c r="AA25" s="1300"/>
      <c r="AB25" s="1301"/>
      <c r="AC25" s="1301"/>
      <c r="AD25" s="1301"/>
      <c r="AE25" s="1301"/>
      <c r="AF25" s="1301"/>
      <c r="AG25" s="1301"/>
      <c r="AH25" s="1301"/>
      <c r="AI25" s="1301"/>
      <c r="AJ25" s="1301"/>
      <c r="AK25" s="1301"/>
      <c r="AL25" s="1301"/>
      <c r="AM25" s="1301"/>
      <c r="AN25" s="1301"/>
      <c r="AO25" s="1301"/>
      <c r="AP25" s="1301"/>
      <c r="AQ25" s="1301"/>
      <c r="AR25" s="1301"/>
      <c r="AS25" s="1301"/>
      <c r="AT25" s="1301"/>
      <c r="AU25" s="1301"/>
      <c r="AV25" s="1301"/>
      <c r="AW25" s="1301"/>
      <c r="AX25" s="1301"/>
      <c r="AY25" s="1301"/>
      <c r="AZ25" s="1301"/>
      <c r="BA25" s="1301"/>
      <c r="BB25" s="1301"/>
      <c r="BC25" s="1302"/>
      <c r="BD25" s="1307"/>
      <c r="BE25" s="1308"/>
      <c r="BF25" s="1308"/>
      <c r="BG25" s="1308"/>
      <c r="BH25" s="1308"/>
      <c r="BI25" s="1308"/>
      <c r="BJ25" s="1308"/>
      <c r="BK25" s="1308"/>
      <c r="BL25" s="1308"/>
      <c r="BM25" s="1308"/>
      <c r="BN25" s="1308"/>
      <c r="BO25" s="1308"/>
      <c r="BP25" s="1308"/>
      <c r="BQ25" s="1308"/>
      <c r="BR25" s="1308"/>
      <c r="BS25" s="1308"/>
      <c r="BT25" s="1308"/>
      <c r="BU25" s="1308"/>
      <c r="BV25" s="1308"/>
      <c r="BW25" s="1308"/>
      <c r="BX25" s="1308"/>
      <c r="BY25" s="1308"/>
      <c r="BZ25" s="1308"/>
      <c r="CA25" s="1308"/>
      <c r="CB25" s="1310"/>
      <c r="CC25" s="301"/>
    </row>
    <row r="26" spans="1:81" ht="6" customHeight="1">
      <c r="A26" s="307"/>
      <c r="B26" s="1269"/>
      <c r="C26" s="1269"/>
      <c r="D26" s="1269"/>
      <c r="E26" s="1269"/>
      <c r="F26" s="1269"/>
      <c r="G26" s="1269"/>
      <c r="H26" s="1269"/>
      <c r="I26" s="1269"/>
      <c r="J26" s="1269"/>
      <c r="K26" s="1269"/>
      <c r="L26" s="1269"/>
      <c r="M26" s="1269"/>
      <c r="N26" s="1269"/>
      <c r="O26" s="1269"/>
      <c r="P26" s="1269"/>
      <c r="Q26" s="1269"/>
      <c r="R26" s="1281"/>
      <c r="S26" s="1319" t="s">
        <v>5</v>
      </c>
      <c r="T26" s="1320"/>
      <c r="U26" s="1320"/>
      <c r="V26" s="1320"/>
      <c r="W26" s="1320"/>
      <c r="X26" s="1320"/>
      <c r="Y26" s="1320"/>
      <c r="Z26" s="1320"/>
      <c r="AA26" s="1296"/>
      <c r="AB26" s="1296"/>
      <c r="AC26" s="1296"/>
      <c r="AD26" s="1296"/>
      <c r="AE26" s="1296"/>
      <c r="AF26" s="1296"/>
      <c r="AG26" s="1296"/>
      <c r="AH26" s="1296"/>
      <c r="AI26" s="1296"/>
      <c r="AJ26" s="1296"/>
      <c r="AK26" s="1296"/>
      <c r="AL26" s="1296"/>
      <c r="AM26" s="1296"/>
      <c r="AN26" s="1296"/>
      <c r="AO26" s="1296"/>
      <c r="AP26" s="1296"/>
      <c r="AQ26" s="1296"/>
      <c r="AR26" s="1296"/>
      <c r="AS26" s="1296"/>
      <c r="AT26" s="1296"/>
      <c r="AU26" s="1296"/>
      <c r="AV26" s="1296"/>
      <c r="AW26" s="1296"/>
      <c r="AX26" s="1296"/>
      <c r="AY26" s="1296"/>
      <c r="AZ26" s="1296"/>
      <c r="BA26" s="1296"/>
      <c r="BB26" s="1296"/>
      <c r="BC26" s="1296"/>
      <c r="BD26" s="1311"/>
      <c r="BE26" s="1311"/>
      <c r="BF26" s="1311"/>
      <c r="BG26" s="1311"/>
      <c r="BH26" s="1311"/>
      <c r="BI26" s="1311"/>
      <c r="BJ26" s="1311"/>
      <c r="BK26" s="1311"/>
      <c r="BL26" s="1311"/>
      <c r="BM26" s="1311"/>
      <c r="BN26" s="1311"/>
      <c r="BO26" s="1311"/>
      <c r="BP26" s="1311"/>
      <c r="BQ26" s="1311"/>
      <c r="BR26" s="1311"/>
      <c r="BS26" s="1311"/>
      <c r="BT26" s="1311"/>
      <c r="BU26" s="1311"/>
      <c r="BV26" s="1311"/>
      <c r="BW26" s="1311"/>
      <c r="BX26" s="1311"/>
      <c r="BY26" s="1311"/>
      <c r="BZ26" s="1311"/>
      <c r="CA26" s="1311"/>
      <c r="CB26" s="1312"/>
      <c r="CC26" s="301"/>
    </row>
    <row r="27" spans="1:81" ht="6" customHeight="1">
      <c r="A27" s="307"/>
      <c r="B27" s="1269"/>
      <c r="C27" s="1269"/>
      <c r="D27" s="1269"/>
      <c r="E27" s="1269"/>
      <c r="F27" s="1269"/>
      <c r="G27" s="1269"/>
      <c r="H27" s="1269"/>
      <c r="I27" s="1269"/>
      <c r="J27" s="1269"/>
      <c r="K27" s="1269"/>
      <c r="L27" s="1269"/>
      <c r="M27" s="1269"/>
      <c r="N27" s="1269"/>
      <c r="O27" s="1269"/>
      <c r="P27" s="1269"/>
      <c r="Q27" s="1269"/>
      <c r="R27" s="1281"/>
      <c r="S27" s="1321"/>
      <c r="T27" s="1322"/>
      <c r="U27" s="1322"/>
      <c r="V27" s="1322"/>
      <c r="W27" s="1322"/>
      <c r="X27" s="1322"/>
      <c r="Y27" s="1322"/>
      <c r="Z27" s="1322"/>
      <c r="AA27" s="1297"/>
      <c r="AB27" s="1297"/>
      <c r="AC27" s="1297"/>
      <c r="AD27" s="1297"/>
      <c r="AE27" s="1297"/>
      <c r="AF27" s="1297"/>
      <c r="AG27" s="1297"/>
      <c r="AH27" s="1297"/>
      <c r="AI27" s="1297"/>
      <c r="AJ27" s="1297"/>
      <c r="AK27" s="1297"/>
      <c r="AL27" s="1297"/>
      <c r="AM27" s="1297"/>
      <c r="AN27" s="1297"/>
      <c r="AO27" s="1297"/>
      <c r="AP27" s="1297"/>
      <c r="AQ27" s="1297"/>
      <c r="AR27" s="1297"/>
      <c r="AS27" s="1297"/>
      <c r="AT27" s="1297"/>
      <c r="AU27" s="1297"/>
      <c r="AV27" s="1297"/>
      <c r="AW27" s="1297"/>
      <c r="AX27" s="1297"/>
      <c r="AY27" s="1297"/>
      <c r="AZ27" s="1297"/>
      <c r="BA27" s="1297"/>
      <c r="BB27" s="1297"/>
      <c r="BC27" s="1297"/>
      <c r="BD27" s="1313"/>
      <c r="BE27" s="1313"/>
      <c r="BF27" s="1313"/>
      <c r="BG27" s="1313"/>
      <c r="BH27" s="1313"/>
      <c r="BI27" s="1313"/>
      <c r="BJ27" s="1313"/>
      <c r="BK27" s="1313"/>
      <c r="BL27" s="1313"/>
      <c r="BM27" s="1313"/>
      <c r="BN27" s="1313"/>
      <c r="BO27" s="1313"/>
      <c r="BP27" s="1313"/>
      <c r="BQ27" s="1313"/>
      <c r="BR27" s="1313"/>
      <c r="BS27" s="1313"/>
      <c r="BT27" s="1313"/>
      <c r="BU27" s="1313"/>
      <c r="BV27" s="1313"/>
      <c r="BW27" s="1313"/>
      <c r="BX27" s="1313"/>
      <c r="BY27" s="1313"/>
      <c r="BZ27" s="1313"/>
      <c r="CA27" s="1313"/>
      <c r="CB27" s="1314"/>
      <c r="CC27" s="301"/>
    </row>
    <row r="28" spans="1:81" ht="6" customHeight="1">
      <c r="A28" s="307"/>
      <c r="B28" s="1269"/>
      <c r="C28" s="1269"/>
      <c r="D28" s="1269"/>
      <c r="E28" s="1269"/>
      <c r="F28" s="1269"/>
      <c r="G28" s="1269"/>
      <c r="H28" s="1269"/>
      <c r="I28" s="1269"/>
      <c r="J28" s="1269"/>
      <c r="K28" s="1269"/>
      <c r="L28" s="1269"/>
      <c r="M28" s="1269"/>
      <c r="N28" s="1269"/>
      <c r="O28" s="1269"/>
      <c r="P28" s="1269"/>
      <c r="Q28" s="1269"/>
      <c r="R28" s="1281"/>
      <c r="S28" s="1321"/>
      <c r="T28" s="1322"/>
      <c r="U28" s="1322"/>
      <c r="V28" s="1322"/>
      <c r="W28" s="1322"/>
      <c r="X28" s="1322"/>
      <c r="Y28" s="1322"/>
      <c r="Z28" s="1322"/>
      <c r="AA28" s="1297"/>
      <c r="AB28" s="1297"/>
      <c r="AC28" s="1297"/>
      <c r="AD28" s="1297"/>
      <c r="AE28" s="1297"/>
      <c r="AF28" s="1297"/>
      <c r="AG28" s="1297"/>
      <c r="AH28" s="1297"/>
      <c r="AI28" s="1297"/>
      <c r="AJ28" s="1297"/>
      <c r="AK28" s="1297"/>
      <c r="AL28" s="1297"/>
      <c r="AM28" s="1297"/>
      <c r="AN28" s="1297"/>
      <c r="AO28" s="1297"/>
      <c r="AP28" s="1297"/>
      <c r="AQ28" s="1297"/>
      <c r="AR28" s="1297"/>
      <c r="AS28" s="1297"/>
      <c r="AT28" s="1297"/>
      <c r="AU28" s="1297"/>
      <c r="AV28" s="1297"/>
      <c r="AW28" s="1297"/>
      <c r="AX28" s="1297"/>
      <c r="AY28" s="1297"/>
      <c r="AZ28" s="1297"/>
      <c r="BA28" s="1297"/>
      <c r="BB28" s="1297"/>
      <c r="BC28" s="1297"/>
      <c r="BD28" s="1313"/>
      <c r="BE28" s="1313"/>
      <c r="BF28" s="1313"/>
      <c r="BG28" s="1313"/>
      <c r="BH28" s="1313"/>
      <c r="BI28" s="1313"/>
      <c r="BJ28" s="1313"/>
      <c r="BK28" s="1313"/>
      <c r="BL28" s="1313"/>
      <c r="BM28" s="1313"/>
      <c r="BN28" s="1313"/>
      <c r="BO28" s="1313"/>
      <c r="BP28" s="1313"/>
      <c r="BQ28" s="1313"/>
      <c r="BR28" s="1313"/>
      <c r="BS28" s="1313"/>
      <c r="BT28" s="1313"/>
      <c r="BU28" s="1313"/>
      <c r="BV28" s="1313"/>
      <c r="BW28" s="1313"/>
      <c r="BX28" s="1313"/>
      <c r="BY28" s="1313"/>
      <c r="BZ28" s="1313"/>
      <c r="CA28" s="1313"/>
      <c r="CB28" s="1314"/>
      <c r="CC28" s="301"/>
    </row>
    <row r="29" spans="1:81" ht="6" customHeight="1">
      <c r="A29" s="307"/>
      <c r="B29" s="1269"/>
      <c r="C29" s="1269"/>
      <c r="D29" s="1269"/>
      <c r="E29" s="1269"/>
      <c r="F29" s="1269"/>
      <c r="G29" s="1269"/>
      <c r="H29" s="1269"/>
      <c r="I29" s="1269"/>
      <c r="J29" s="1269"/>
      <c r="K29" s="1269"/>
      <c r="L29" s="1269"/>
      <c r="M29" s="1269"/>
      <c r="N29" s="1269"/>
      <c r="O29" s="1269"/>
      <c r="P29" s="1269"/>
      <c r="Q29" s="1269"/>
      <c r="R29" s="1281"/>
      <c r="S29" s="1321"/>
      <c r="T29" s="1322"/>
      <c r="U29" s="1322"/>
      <c r="V29" s="1322"/>
      <c r="W29" s="1322"/>
      <c r="X29" s="1322"/>
      <c r="Y29" s="1322"/>
      <c r="Z29" s="1322"/>
      <c r="AA29" s="1297"/>
      <c r="AB29" s="1297"/>
      <c r="AC29" s="1297"/>
      <c r="AD29" s="1297"/>
      <c r="AE29" s="1297"/>
      <c r="AF29" s="1297"/>
      <c r="AG29" s="1297"/>
      <c r="AH29" s="1297"/>
      <c r="AI29" s="1297"/>
      <c r="AJ29" s="1297"/>
      <c r="AK29" s="1297"/>
      <c r="AL29" s="1297"/>
      <c r="AM29" s="1297"/>
      <c r="AN29" s="1297"/>
      <c r="AO29" s="1297"/>
      <c r="AP29" s="1297"/>
      <c r="AQ29" s="1297"/>
      <c r="AR29" s="1297"/>
      <c r="AS29" s="1297"/>
      <c r="AT29" s="1297"/>
      <c r="AU29" s="1297"/>
      <c r="AV29" s="1297"/>
      <c r="AW29" s="1297"/>
      <c r="AX29" s="1297"/>
      <c r="AY29" s="1297"/>
      <c r="AZ29" s="1297"/>
      <c r="BA29" s="1297"/>
      <c r="BB29" s="1297"/>
      <c r="BC29" s="1297"/>
      <c r="BD29" s="1313"/>
      <c r="BE29" s="1313"/>
      <c r="BF29" s="1313"/>
      <c r="BG29" s="1313"/>
      <c r="BH29" s="1313"/>
      <c r="BI29" s="1313"/>
      <c r="BJ29" s="1313"/>
      <c r="BK29" s="1313"/>
      <c r="BL29" s="1313"/>
      <c r="BM29" s="1313"/>
      <c r="BN29" s="1313"/>
      <c r="BO29" s="1313"/>
      <c r="BP29" s="1313"/>
      <c r="BQ29" s="1313"/>
      <c r="BR29" s="1313"/>
      <c r="BS29" s="1313"/>
      <c r="BT29" s="1313"/>
      <c r="BU29" s="1313"/>
      <c r="BV29" s="1313"/>
      <c r="BW29" s="1313"/>
      <c r="BX29" s="1313"/>
      <c r="BY29" s="1313"/>
      <c r="BZ29" s="1313"/>
      <c r="CA29" s="1313"/>
      <c r="CB29" s="1314"/>
      <c r="CC29" s="301"/>
    </row>
    <row r="30" spans="1:81" ht="6" customHeight="1">
      <c r="A30" s="307"/>
      <c r="B30" s="1269" t="s">
        <v>383</v>
      </c>
      <c r="C30" s="1269"/>
      <c r="D30" s="1269"/>
      <c r="E30" s="1269"/>
      <c r="F30" s="1269"/>
      <c r="G30" s="1269"/>
      <c r="H30" s="1269"/>
      <c r="I30" s="1269"/>
      <c r="J30" s="1269"/>
      <c r="K30" s="1269"/>
      <c r="L30" s="1269"/>
      <c r="M30" s="1269"/>
      <c r="N30" s="1269"/>
      <c r="O30" s="1269"/>
      <c r="P30" s="1269"/>
      <c r="Q30" s="1269"/>
      <c r="R30" s="1281"/>
      <c r="S30" s="1358" t="str">
        <f>MID(入力フォーム①各種申請!$J$15,COLUMN()-(COLUMN(⑦【編集・印刷用】所有者変更・廃栓・水栓情報変更申請書!S30)-1),1)</f>
        <v/>
      </c>
      <c r="T30" s="1317"/>
      <c r="U30" s="1317"/>
      <c r="V30" s="1317" t="str">
        <f>MID(入力フォーム①各種申請!$J$15,COLUMN()-(COLUMN(⑦【編集・印刷用】所有者変更・廃栓・水栓情報変更申請書!V30)-2),1)</f>
        <v/>
      </c>
      <c r="W30" s="1317"/>
      <c r="X30" s="1317"/>
      <c r="Y30" s="1317" t="str">
        <f>MID(入力フォーム①各種申請!$J$15,COLUMN()-(COLUMN(⑦【編集・印刷用】所有者変更・廃栓・水栓情報変更申請書!Y30)-3),1)</f>
        <v/>
      </c>
      <c r="Z30" s="1317"/>
      <c r="AA30" s="1317"/>
      <c r="AB30" s="1317" t="str">
        <f>MID(入力フォーム①各種申請!$J$15,COLUMN()-(COLUMN(⑦【編集・印刷用】所有者変更・廃栓・水栓情報変更申請書!AB30)-4),1)</f>
        <v/>
      </c>
      <c r="AC30" s="1317"/>
      <c r="AD30" s="1317"/>
      <c r="AE30" s="1317" t="str">
        <f>MID(入力フォーム①各種申請!$J$15,COLUMN()-(COLUMN(⑦【編集・印刷用】所有者変更・廃栓・水栓情報変更申請書!AE30)-5),1)</f>
        <v/>
      </c>
      <c r="AF30" s="1317"/>
      <c r="AG30" s="1317"/>
      <c r="AH30" s="1317" t="str">
        <f>MID(入力フォーム①各種申請!$J$15,COLUMN()-(COLUMN(⑦【編集・印刷用】所有者変更・廃栓・水栓情報変更申請書!AH30)-6),1)</f>
        <v/>
      </c>
      <c r="AI30" s="1317"/>
      <c r="AJ30" s="1317"/>
      <c r="AK30" s="1317" t="str">
        <f>MID(入力フォーム①各種申請!$J$15,COLUMN()-(COLUMN(⑦【編集・印刷用】所有者変更・廃栓・水栓情報変更申請書!AK30)-7),1)</f>
        <v/>
      </c>
      <c r="AL30" s="1317"/>
      <c r="AM30" s="1317"/>
      <c r="AN30" s="1357" t="s">
        <v>9</v>
      </c>
      <c r="AO30" s="1357"/>
      <c r="AP30" s="1357"/>
      <c r="AQ30" s="1357"/>
      <c r="AR30" s="1357"/>
      <c r="AS30" s="1357"/>
      <c r="AT30" s="1357"/>
      <c r="AU30" s="1357"/>
      <c r="AV30" s="1357"/>
      <c r="AW30" s="1357"/>
      <c r="AX30" s="1357"/>
      <c r="AY30" s="1357"/>
      <c r="AZ30" s="1357"/>
      <c r="BA30" s="1357"/>
      <c r="BB30" s="1357"/>
      <c r="BC30" s="1357"/>
      <c r="BD30" s="1357"/>
      <c r="BE30" s="1315" t="str">
        <f>MID(入力フォーム①各種申請!$J$16,COLUMN()-(COLUMN(⑦【編集・印刷用】所有者変更・廃栓・水栓情報変更申請書!BE30)-1),1)</f>
        <v/>
      </c>
      <c r="BF30" s="1315"/>
      <c r="BG30" s="1315"/>
      <c r="BH30" s="1315" t="str">
        <f>MID(入力フォーム①各種申請!$J$16,COLUMN()-(COLUMN(⑦【編集・印刷用】所有者変更・廃栓・水栓情報変更申請書!BH30)-2),1)</f>
        <v/>
      </c>
      <c r="BI30" s="1315"/>
      <c r="BJ30" s="1315"/>
      <c r="BK30" s="1315" t="str">
        <f>MID(入力フォーム①各種申請!$J$16,COLUMN()-(COLUMN(⑦【編集・印刷用】所有者変更・廃栓・水栓情報変更申請書!BK30)-3),1)</f>
        <v/>
      </c>
      <c r="BL30" s="1315"/>
      <c r="BM30" s="1315"/>
      <c r="BN30" s="1315" t="str">
        <f>MID(入力フォーム①各種申請!$J$16,COLUMN()-(COLUMN(⑦【編集・印刷用】所有者変更・廃栓・水栓情報変更申請書!BN30)-4),1)</f>
        <v/>
      </c>
      <c r="BO30" s="1315"/>
      <c r="BP30" s="1315"/>
      <c r="BQ30" s="1315" t="str">
        <f>MID(入力フォーム①各種申請!$J$16,COLUMN()-(COLUMN(⑦【編集・印刷用】所有者変更・廃栓・水栓情報変更申請書!BQ30)-5),1)</f>
        <v/>
      </c>
      <c r="BR30" s="1315"/>
      <c r="BS30" s="1315"/>
      <c r="BT30" s="1315" t="str">
        <f>MID(入力フォーム①各種申請!$J$16,COLUMN()-(COLUMN(⑦【編集・印刷用】所有者変更・廃栓・水栓情報変更申請書!BT30)-6),1)</f>
        <v/>
      </c>
      <c r="BU30" s="1315"/>
      <c r="BV30" s="1315"/>
      <c r="BW30" s="1315" t="str">
        <f>MID(入力フォーム①各種申請!$J$16,COLUMN()-(COLUMN(⑦【編集・印刷用】所有者変更・廃栓・水栓情報変更申請書!BW30)-7),1)</f>
        <v/>
      </c>
      <c r="BX30" s="1315"/>
      <c r="BY30" s="1315"/>
      <c r="BZ30" s="1315" t="str">
        <f>MID(入力フォーム①各種申請!$J$16,COLUMN()-(COLUMN(⑦【編集・印刷用】所有者変更・廃栓・水栓情報変更申請書!BZ30)-8),1)</f>
        <v/>
      </c>
      <c r="CA30" s="1315"/>
      <c r="CB30" s="1316"/>
      <c r="CC30" s="301"/>
    </row>
    <row r="31" spans="1:81" ht="6" customHeight="1">
      <c r="A31" s="307"/>
      <c r="B31" s="1269"/>
      <c r="C31" s="1269"/>
      <c r="D31" s="1269"/>
      <c r="E31" s="1269"/>
      <c r="F31" s="1269"/>
      <c r="G31" s="1269"/>
      <c r="H31" s="1269"/>
      <c r="I31" s="1269"/>
      <c r="J31" s="1269"/>
      <c r="K31" s="1269"/>
      <c r="L31" s="1269"/>
      <c r="M31" s="1269"/>
      <c r="N31" s="1269"/>
      <c r="O31" s="1269"/>
      <c r="P31" s="1269"/>
      <c r="Q31" s="1269"/>
      <c r="R31" s="1281"/>
      <c r="S31" s="1358"/>
      <c r="T31" s="1317"/>
      <c r="U31" s="1317"/>
      <c r="V31" s="1317"/>
      <c r="W31" s="1317"/>
      <c r="X31" s="1317"/>
      <c r="Y31" s="1317"/>
      <c r="Z31" s="1317"/>
      <c r="AA31" s="1317"/>
      <c r="AB31" s="1317"/>
      <c r="AC31" s="1317"/>
      <c r="AD31" s="1317"/>
      <c r="AE31" s="1317"/>
      <c r="AF31" s="1317"/>
      <c r="AG31" s="1317"/>
      <c r="AH31" s="1317"/>
      <c r="AI31" s="1317"/>
      <c r="AJ31" s="1317"/>
      <c r="AK31" s="1317"/>
      <c r="AL31" s="1317"/>
      <c r="AM31" s="1317"/>
      <c r="AN31" s="1269"/>
      <c r="AO31" s="1269"/>
      <c r="AP31" s="1269"/>
      <c r="AQ31" s="1269"/>
      <c r="AR31" s="1269"/>
      <c r="AS31" s="1269"/>
      <c r="AT31" s="1269"/>
      <c r="AU31" s="1269"/>
      <c r="AV31" s="1269"/>
      <c r="AW31" s="1269"/>
      <c r="AX31" s="1269"/>
      <c r="AY31" s="1269"/>
      <c r="AZ31" s="1269"/>
      <c r="BA31" s="1269"/>
      <c r="BB31" s="1269"/>
      <c r="BC31" s="1269"/>
      <c r="BD31" s="1269"/>
      <c r="BE31" s="1317"/>
      <c r="BF31" s="1317"/>
      <c r="BG31" s="1317"/>
      <c r="BH31" s="1317"/>
      <c r="BI31" s="1317"/>
      <c r="BJ31" s="1317"/>
      <c r="BK31" s="1317"/>
      <c r="BL31" s="1317"/>
      <c r="BM31" s="1317"/>
      <c r="BN31" s="1317"/>
      <c r="BO31" s="1317"/>
      <c r="BP31" s="1317"/>
      <c r="BQ31" s="1317"/>
      <c r="BR31" s="1317"/>
      <c r="BS31" s="1317"/>
      <c r="BT31" s="1317"/>
      <c r="BU31" s="1317"/>
      <c r="BV31" s="1317"/>
      <c r="BW31" s="1317"/>
      <c r="BX31" s="1317"/>
      <c r="BY31" s="1317"/>
      <c r="BZ31" s="1317"/>
      <c r="CA31" s="1317"/>
      <c r="CB31" s="1318"/>
      <c r="CC31" s="301"/>
    </row>
    <row r="32" spans="1:81" ht="6" customHeight="1">
      <c r="A32" s="307"/>
      <c r="B32" s="1269"/>
      <c r="C32" s="1269"/>
      <c r="D32" s="1269"/>
      <c r="E32" s="1269"/>
      <c r="F32" s="1269"/>
      <c r="G32" s="1269"/>
      <c r="H32" s="1269"/>
      <c r="I32" s="1269"/>
      <c r="J32" s="1269"/>
      <c r="K32" s="1269"/>
      <c r="L32" s="1269"/>
      <c r="M32" s="1269"/>
      <c r="N32" s="1269"/>
      <c r="O32" s="1269"/>
      <c r="P32" s="1269"/>
      <c r="Q32" s="1269"/>
      <c r="R32" s="1281"/>
      <c r="S32" s="1358"/>
      <c r="T32" s="1317"/>
      <c r="U32" s="1317"/>
      <c r="V32" s="1317"/>
      <c r="W32" s="1317"/>
      <c r="X32" s="1317"/>
      <c r="Y32" s="1317"/>
      <c r="Z32" s="1317"/>
      <c r="AA32" s="1317"/>
      <c r="AB32" s="1317"/>
      <c r="AC32" s="1317"/>
      <c r="AD32" s="1317"/>
      <c r="AE32" s="1317"/>
      <c r="AF32" s="1317"/>
      <c r="AG32" s="1317"/>
      <c r="AH32" s="1317"/>
      <c r="AI32" s="1317"/>
      <c r="AJ32" s="1317"/>
      <c r="AK32" s="1317"/>
      <c r="AL32" s="1317"/>
      <c r="AM32" s="1317"/>
      <c r="AN32" s="1269"/>
      <c r="AO32" s="1269"/>
      <c r="AP32" s="1269"/>
      <c r="AQ32" s="1269"/>
      <c r="AR32" s="1269"/>
      <c r="AS32" s="1269"/>
      <c r="AT32" s="1269"/>
      <c r="AU32" s="1269"/>
      <c r="AV32" s="1269"/>
      <c r="AW32" s="1269"/>
      <c r="AX32" s="1269"/>
      <c r="AY32" s="1269"/>
      <c r="AZ32" s="1269"/>
      <c r="BA32" s="1269"/>
      <c r="BB32" s="1269"/>
      <c r="BC32" s="1269"/>
      <c r="BD32" s="1269"/>
      <c r="BE32" s="1317"/>
      <c r="BF32" s="1317"/>
      <c r="BG32" s="1317"/>
      <c r="BH32" s="1317"/>
      <c r="BI32" s="1317"/>
      <c r="BJ32" s="1317"/>
      <c r="BK32" s="1317"/>
      <c r="BL32" s="1317"/>
      <c r="BM32" s="1317"/>
      <c r="BN32" s="1317"/>
      <c r="BO32" s="1317"/>
      <c r="BP32" s="1317"/>
      <c r="BQ32" s="1317"/>
      <c r="BR32" s="1317"/>
      <c r="BS32" s="1317"/>
      <c r="BT32" s="1317"/>
      <c r="BU32" s="1317"/>
      <c r="BV32" s="1317"/>
      <c r="BW32" s="1317"/>
      <c r="BX32" s="1317"/>
      <c r="BY32" s="1317"/>
      <c r="BZ32" s="1317"/>
      <c r="CA32" s="1317"/>
      <c r="CB32" s="1318"/>
      <c r="CC32" s="301"/>
    </row>
    <row r="33" spans="1:81" ht="6" customHeight="1">
      <c r="A33" s="307"/>
      <c r="B33" s="1340" t="s">
        <v>671</v>
      </c>
      <c r="C33" s="1341"/>
      <c r="D33" s="1341"/>
      <c r="E33" s="1341"/>
      <c r="F33" s="1341"/>
      <c r="G33" s="1341"/>
      <c r="H33" s="1341"/>
      <c r="I33" s="1341"/>
      <c r="J33" s="1341"/>
      <c r="K33" s="1341"/>
      <c r="L33" s="1341"/>
      <c r="M33" s="1341"/>
      <c r="N33" s="1341"/>
      <c r="O33" s="1341"/>
      <c r="P33" s="1341"/>
      <c r="Q33" s="1341"/>
      <c r="R33" s="1341"/>
      <c r="S33" s="1186" t="s">
        <v>705</v>
      </c>
      <c r="T33" s="1187"/>
      <c r="U33" s="1187"/>
      <c r="V33" s="1187"/>
      <c r="W33" s="1187"/>
      <c r="X33" s="1187"/>
      <c r="Y33" s="1187"/>
      <c r="Z33" s="1187"/>
      <c r="AA33" s="308"/>
      <c r="AB33" s="308"/>
      <c r="AC33" s="308"/>
      <c r="AD33" s="308"/>
      <c r="AE33" s="1162"/>
      <c r="AF33" s="1162"/>
      <c r="AG33" s="1162"/>
      <c r="AH33" s="1162"/>
      <c r="AI33" s="1162"/>
      <c r="AJ33" s="1162"/>
      <c r="AK33" s="1162"/>
      <c r="AL33" s="1162"/>
      <c r="AM33" s="1162"/>
      <c r="AN33" s="1162"/>
      <c r="AO33" s="1162"/>
      <c r="AP33" s="1162"/>
      <c r="AQ33" s="1162"/>
      <c r="AR33" s="1162"/>
      <c r="AS33" s="1162"/>
      <c r="AT33" s="1162"/>
      <c r="AU33" s="1162"/>
      <c r="AV33" s="1162"/>
      <c r="AW33" s="1162"/>
      <c r="AX33" s="1162"/>
      <c r="AY33" s="1162"/>
      <c r="AZ33" s="1162"/>
      <c r="BA33" s="1162"/>
      <c r="BB33" s="1162"/>
      <c r="BC33" s="1162"/>
      <c r="BD33" s="1162"/>
      <c r="BE33" s="1162"/>
      <c r="BF33" s="1162"/>
      <c r="BG33" s="1162"/>
      <c r="BH33" s="1162"/>
      <c r="BI33" s="1162"/>
      <c r="BJ33" s="1162"/>
      <c r="BK33" s="1192" t="s">
        <v>715</v>
      </c>
      <c r="BL33" s="1192"/>
      <c r="BM33" s="1192"/>
      <c r="BN33" s="1192"/>
      <c r="BO33" s="1192"/>
      <c r="BP33" s="1192"/>
      <c r="BQ33" s="1192"/>
      <c r="BR33" s="1192"/>
      <c r="BS33" s="1192"/>
      <c r="BT33" s="1192"/>
      <c r="BU33" s="1192"/>
      <c r="BV33" s="1192"/>
      <c r="BW33" s="1192"/>
      <c r="BX33" s="1192"/>
      <c r="BY33" s="1192"/>
      <c r="BZ33" s="1192"/>
      <c r="CA33" s="1192"/>
      <c r="CB33" s="1193"/>
      <c r="CC33" s="301"/>
    </row>
    <row r="34" spans="1:81" ht="6" customHeight="1">
      <c r="A34" s="307"/>
      <c r="B34" s="1342"/>
      <c r="C34" s="1343"/>
      <c r="D34" s="1343"/>
      <c r="E34" s="1343"/>
      <c r="F34" s="1343"/>
      <c r="G34" s="1343"/>
      <c r="H34" s="1343"/>
      <c r="I34" s="1343"/>
      <c r="J34" s="1343"/>
      <c r="K34" s="1343"/>
      <c r="L34" s="1343"/>
      <c r="M34" s="1343"/>
      <c r="N34" s="1343"/>
      <c r="O34" s="1343"/>
      <c r="P34" s="1343"/>
      <c r="Q34" s="1343"/>
      <c r="R34" s="1343"/>
      <c r="S34" s="1188"/>
      <c r="T34" s="1189"/>
      <c r="U34" s="1189"/>
      <c r="V34" s="1189"/>
      <c r="W34" s="1189"/>
      <c r="X34" s="1189"/>
      <c r="Y34" s="1189"/>
      <c r="Z34" s="1189"/>
      <c r="AA34" s="300"/>
      <c r="AB34" s="300"/>
      <c r="AC34" s="300"/>
      <c r="AD34" s="300"/>
      <c r="AE34" s="1163"/>
      <c r="AF34" s="1163"/>
      <c r="AG34" s="1163"/>
      <c r="AH34" s="1163"/>
      <c r="AI34" s="1163"/>
      <c r="AJ34" s="1163"/>
      <c r="AK34" s="1163"/>
      <c r="AL34" s="1163"/>
      <c r="AM34" s="1163"/>
      <c r="AN34" s="1163"/>
      <c r="AO34" s="1163"/>
      <c r="AP34" s="1163"/>
      <c r="AQ34" s="1163"/>
      <c r="AR34" s="1163"/>
      <c r="AS34" s="1163"/>
      <c r="AT34" s="1163"/>
      <c r="AU34" s="1163"/>
      <c r="AV34" s="1163"/>
      <c r="AW34" s="1163"/>
      <c r="AX34" s="1163"/>
      <c r="AY34" s="1163"/>
      <c r="AZ34" s="1163"/>
      <c r="BA34" s="1163"/>
      <c r="BB34" s="1163"/>
      <c r="BC34" s="1163"/>
      <c r="BD34" s="1163"/>
      <c r="BE34" s="1163"/>
      <c r="BF34" s="1163"/>
      <c r="BG34" s="1163"/>
      <c r="BH34" s="1163"/>
      <c r="BI34" s="1163"/>
      <c r="BJ34" s="1163"/>
      <c r="BK34" s="1194"/>
      <c r="BL34" s="1194"/>
      <c r="BM34" s="1194"/>
      <c r="BN34" s="1194"/>
      <c r="BO34" s="1194"/>
      <c r="BP34" s="1194"/>
      <c r="BQ34" s="1194"/>
      <c r="BR34" s="1194"/>
      <c r="BS34" s="1194"/>
      <c r="BT34" s="1194"/>
      <c r="BU34" s="1194"/>
      <c r="BV34" s="1194"/>
      <c r="BW34" s="1194"/>
      <c r="BX34" s="1194"/>
      <c r="BY34" s="1194"/>
      <c r="BZ34" s="1194"/>
      <c r="CA34" s="1194"/>
      <c r="CB34" s="1195"/>
      <c r="CC34" s="301"/>
    </row>
    <row r="35" spans="1:81" ht="6" customHeight="1">
      <c r="A35" s="307"/>
      <c r="B35" s="1342"/>
      <c r="C35" s="1343"/>
      <c r="D35" s="1343"/>
      <c r="E35" s="1343"/>
      <c r="F35" s="1343"/>
      <c r="G35" s="1343"/>
      <c r="H35" s="1343"/>
      <c r="I35" s="1343"/>
      <c r="J35" s="1343"/>
      <c r="K35" s="1343"/>
      <c r="L35" s="1343"/>
      <c r="M35" s="1343"/>
      <c r="N35" s="1343"/>
      <c r="O35" s="1343"/>
      <c r="P35" s="1343"/>
      <c r="Q35" s="1343"/>
      <c r="R35" s="1343"/>
      <c r="S35" s="1188"/>
      <c r="T35" s="1189"/>
      <c r="U35" s="1189"/>
      <c r="V35" s="1189"/>
      <c r="W35" s="1189"/>
      <c r="X35" s="1189"/>
      <c r="Y35" s="1189"/>
      <c r="Z35" s="1189"/>
      <c r="AA35" s="300"/>
      <c r="AB35" s="300"/>
      <c r="AC35" s="300"/>
      <c r="AD35" s="300"/>
      <c r="AE35" s="1163"/>
      <c r="AF35" s="1163"/>
      <c r="AG35" s="1163"/>
      <c r="AH35" s="1163"/>
      <c r="AI35" s="1163"/>
      <c r="AJ35" s="1163"/>
      <c r="AK35" s="1163"/>
      <c r="AL35" s="1163"/>
      <c r="AM35" s="1163"/>
      <c r="AN35" s="1163"/>
      <c r="AO35" s="1163"/>
      <c r="AP35" s="1163"/>
      <c r="AQ35" s="1163"/>
      <c r="AR35" s="1163"/>
      <c r="AS35" s="1163"/>
      <c r="AT35" s="1163"/>
      <c r="AU35" s="1163"/>
      <c r="AV35" s="1163"/>
      <c r="AW35" s="1163"/>
      <c r="AX35" s="1163"/>
      <c r="AY35" s="1163"/>
      <c r="AZ35" s="1163"/>
      <c r="BA35" s="1163"/>
      <c r="BB35" s="1163"/>
      <c r="BC35" s="1163"/>
      <c r="BD35" s="1163"/>
      <c r="BE35" s="1163"/>
      <c r="BF35" s="1163"/>
      <c r="BG35" s="1163"/>
      <c r="BH35" s="1163"/>
      <c r="BI35" s="1163"/>
      <c r="BJ35" s="1163"/>
      <c r="BK35" s="1194"/>
      <c r="BL35" s="1194"/>
      <c r="BM35" s="1194"/>
      <c r="BN35" s="1194"/>
      <c r="BO35" s="1194"/>
      <c r="BP35" s="1194"/>
      <c r="BQ35" s="1194"/>
      <c r="BR35" s="1194"/>
      <c r="BS35" s="1194"/>
      <c r="BT35" s="1194"/>
      <c r="BU35" s="1194"/>
      <c r="BV35" s="1194"/>
      <c r="BW35" s="1194"/>
      <c r="BX35" s="1194"/>
      <c r="BY35" s="1194"/>
      <c r="BZ35" s="1194"/>
      <c r="CA35" s="1194"/>
      <c r="CB35" s="1195"/>
      <c r="CC35" s="301"/>
    </row>
    <row r="36" spans="1:81" ht="6" customHeight="1">
      <c r="A36" s="307"/>
      <c r="B36" s="1342"/>
      <c r="C36" s="1343"/>
      <c r="D36" s="1343"/>
      <c r="E36" s="1343"/>
      <c r="F36" s="1343"/>
      <c r="G36" s="1343"/>
      <c r="H36" s="1343"/>
      <c r="I36" s="1343"/>
      <c r="J36" s="1343"/>
      <c r="K36" s="1343"/>
      <c r="L36" s="1343"/>
      <c r="M36" s="1343"/>
      <c r="N36" s="1343"/>
      <c r="O36" s="1343"/>
      <c r="P36" s="1343"/>
      <c r="Q36" s="1343"/>
      <c r="R36" s="1343"/>
      <c r="S36" s="1190" t="s">
        <v>706</v>
      </c>
      <c r="T36" s="1182"/>
      <c r="U36" s="1182"/>
      <c r="V36" s="1182"/>
      <c r="W36" s="1182"/>
      <c r="X36" s="1182"/>
      <c r="Y36" s="1182"/>
      <c r="Z36" s="1182"/>
      <c r="AA36" s="1182"/>
      <c r="AB36" s="1182"/>
      <c r="AC36" s="1182"/>
      <c r="AD36" s="1182"/>
      <c r="AE36" s="1163"/>
      <c r="AF36" s="1163"/>
      <c r="AG36" s="1163"/>
      <c r="AH36" s="1163"/>
      <c r="AI36" s="1163"/>
      <c r="AJ36" s="1163"/>
      <c r="AK36" s="1163"/>
      <c r="AL36" s="1163"/>
      <c r="AM36" s="1163"/>
      <c r="AN36" s="1163"/>
      <c r="AO36" s="1163"/>
      <c r="AP36" s="1163"/>
      <c r="AQ36" s="1163"/>
      <c r="AR36" s="1163"/>
      <c r="AS36" s="1163"/>
      <c r="AT36" s="1163"/>
      <c r="AU36" s="1163"/>
      <c r="AV36" s="1163"/>
      <c r="AW36" s="1163"/>
      <c r="AX36" s="1163"/>
      <c r="AY36" s="1163"/>
      <c r="AZ36" s="1163"/>
      <c r="BA36" s="1163"/>
      <c r="BB36" s="1163"/>
      <c r="BC36" s="1163"/>
      <c r="BD36" s="1163"/>
      <c r="BE36" s="1163"/>
      <c r="BF36" s="1163"/>
      <c r="BG36" s="1163"/>
      <c r="BH36" s="1163"/>
      <c r="BI36" s="1163"/>
      <c r="BJ36" s="1163"/>
      <c r="BK36" s="1182" t="s">
        <v>714</v>
      </c>
      <c r="BL36" s="1182"/>
      <c r="BM36" s="1182"/>
      <c r="BN36" s="1182"/>
      <c r="BO36" s="1182"/>
      <c r="BP36" s="1182"/>
      <c r="BQ36" s="1182"/>
      <c r="BR36" s="1182"/>
      <c r="BS36" s="1182"/>
      <c r="BT36" s="1182"/>
      <c r="BU36" s="1182"/>
      <c r="BV36" s="1182"/>
      <c r="BW36" s="1182"/>
      <c r="BX36" s="1182"/>
      <c r="BY36" s="1182"/>
      <c r="BZ36" s="1182"/>
      <c r="CA36" s="1182"/>
      <c r="CB36" s="1183"/>
      <c r="CC36" s="301"/>
    </row>
    <row r="37" spans="1:81" ht="6" customHeight="1">
      <c r="A37" s="307"/>
      <c r="B37" s="1342"/>
      <c r="C37" s="1343"/>
      <c r="D37" s="1343"/>
      <c r="E37" s="1343"/>
      <c r="F37" s="1343"/>
      <c r="G37" s="1343"/>
      <c r="H37" s="1343"/>
      <c r="I37" s="1343"/>
      <c r="J37" s="1343"/>
      <c r="K37" s="1343"/>
      <c r="L37" s="1343"/>
      <c r="M37" s="1343"/>
      <c r="N37" s="1343"/>
      <c r="O37" s="1343"/>
      <c r="P37" s="1343"/>
      <c r="Q37" s="1343"/>
      <c r="R37" s="1343"/>
      <c r="S37" s="1190"/>
      <c r="T37" s="1182"/>
      <c r="U37" s="1182"/>
      <c r="V37" s="1182"/>
      <c r="W37" s="1182"/>
      <c r="X37" s="1182"/>
      <c r="Y37" s="1182"/>
      <c r="Z37" s="1182"/>
      <c r="AA37" s="1182"/>
      <c r="AB37" s="1182"/>
      <c r="AC37" s="1182"/>
      <c r="AD37" s="1182"/>
      <c r="AE37" s="1163"/>
      <c r="AF37" s="1163"/>
      <c r="AG37" s="1163"/>
      <c r="AH37" s="1163"/>
      <c r="AI37" s="1163"/>
      <c r="AJ37" s="1163"/>
      <c r="AK37" s="1163"/>
      <c r="AL37" s="1163"/>
      <c r="AM37" s="1163"/>
      <c r="AN37" s="1163"/>
      <c r="AO37" s="1163"/>
      <c r="AP37" s="1163"/>
      <c r="AQ37" s="1163"/>
      <c r="AR37" s="1163"/>
      <c r="AS37" s="1163"/>
      <c r="AT37" s="1163"/>
      <c r="AU37" s="1163"/>
      <c r="AV37" s="1163"/>
      <c r="AW37" s="1163"/>
      <c r="AX37" s="1163"/>
      <c r="AY37" s="1163"/>
      <c r="AZ37" s="1163"/>
      <c r="BA37" s="1163"/>
      <c r="BB37" s="1163"/>
      <c r="BC37" s="1163"/>
      <c r="BD37" s="1163"/>
      <c r="BE37" s="1163"/>
      <c r="BF37" s="1163"/>
      <c r="BG37" s="1163"/>
      <c r="BH37" s="1163"/>
      <c r="BI37" s="1163"/>
      <c r="BJ37" s="1163"/>
      <c r="BK37" s="1182"/>
      <c r="BL37" s="1182"/>
      <c r="BM37" s="1182"/>
      <c r="BN37" s="1182"/>
      <c r="BO37" s="1182"/>
      <c r="BP37" s="1182"/>
      <c r="BQ37" s="1182"/>
      <c r="BR37" s="1182"/>
      <c r="BS37" s="1182"/>
      <c r="BT37" s="1182"/>
      <c r="BU37" s="1182"/>
      <c r="BV37" s="1182"/>
      <c r="BW37" s="1182"/>
      <c r="BX37" s="1182"/>
      <c r="BY37" s="1182"/>
      <c r="BZ37" s="1182"/>
      <c r="CA37" s="1182"/>
      <c r="CB37" s="1183"/>
      <c r="CC37" s="301"/>
    </row>
    <row r="38" spans="1:81" ht="6" customHeight="1" thickBot="1">
      <c r="A38" s="307"/>
      <c r="B38" s="1344"/>
      <c r="C38" s="1345"/>
      <c r="D38" s="1345"/>
      <c r="E38" s="1345"/>
      <c r="F38" s="1345"/>
      <c r="G38" s="1345"/>
      <c r="H38" s="1345"/>
      <c r="I38" s="1345"/>
      <c r="J38" s="1345"/>
      <c r="K38" s="1345"/>
      <c r="L38" s="1345"/>
      <c r="M38" s="1345"/>
      <c r="N38" s="1345"/>
      <c r="O38" s="1345"/>
      <c r="P38" s="1345"/>
      <c r="Q38" s="1345"/>
      <c r="R38" s="1345"/>
      <c r="S38" s="1191"/>
      <c r="T38" s="1184"/>
      <c r="U38" s="1184"/>
      <c r="V38" s="1184"/>
      <c r="W38" s="1184"/>
      <c r="X38" s="1184"/>
      <c r="Y38" s="1184"/>
      <c r="Z38" s="1184"/>
      <c r="AA38" s="1184"/>
      <c r="AB38" s="1184"/>
      <c r="AC38" s="1184"/>
      <c r="AD38" s="1184"/>
      <c r="AE38" s="1164"/>
      <c r="AF38" s="1164"/>
      <c r="AG38" s="1164"/>
      <c r="AH38" s="1164"/>
      <c r="AI38" s="1164"/>
      <c r="AJ38" s="1164"/>
      <c r="AK38" s="1164"/>
      <c r="AL38" s="1164"/>
      <c r="AM38" s="1164"/>
      <c r="AN38" s="1164"/>
      <c r="AO38" s="1164"/>
      <c r="AP38" s="1164"/>
      <c r="AQ38" s="1164"/>
      <c r="AR38" s="1164"/>
      <c r="AS38" s="1164"/>
      <c r="AT38" s="1164"/>
      <c r="AU38" s="1164"/>
      <c r="AV38" s="1164"/>
      <c r="AW38" s="1164"/>
      <c r="AX38" s="1164"/>
      <c r="AY38" s="1164"/>
      <c r="AZ38" s="1164"/>
      <c r="BA38" s="1164"/>
      <c r="BB38" s="1164"/>
      <c r="BC38" s="1164"/>
      <c r="BD38" s="1164"/>
      <c r="BE38" s="1164"/>
      <c r="BF38" s="1164"/>
      <c r="BG38" s="1164"/>
      <c r="BH38" s="1164"/>
      <c r="BI38" s="1164"/>
      <c r="BJ38" s="1164"/>
      <c r="BK38" s="1184"/>
      <c r="BL38" s="1184"/>
      <c r="BM38" s="1184"/>
      <c r="BN38" s="1184"/>
      <c r="BO38" s="1184"/>
      <c r="BP38" s="1184"/>
      <c r="BQ38" s="1184"/>
      <c r="BR38" s="1184"/>
      <c r="BS38" s="1184"/>
      <c r="BT38" s="1184"/>
      <c r="BU38" s="1184"/>
      <c r="BV38" s="1184"/>
      <c r="BW38" s="1184"/>
      <c r="BX38" s="1184"/>
      <c r="BY38" s="1184"/>
      <c r="BZ38" s="1184"/>
      <c r="CA38" s="1184"/>
      <c r="CB38" s="1185"/>
      <c r="CC38" s="301"/>
    </row>
    <row r="39" spans="1:81" ht="6" customHeight="1">
      <c r="A39" s="300"/>
      <c r="B39" s="309"/>
      <c r="C39" s="309"/>
      <c r="D39" s="309"/>
      <c r="E39" s="309"/>
      <c r="F39" s="309"/>
      <c r="G39" s="309"/>
      <c r="H39" s="309"/>
      <c r="I39" s="309"/>
      <c r="J39" s="309"/>
      <c r="K39" s="309"/>
      <c r="L39" s="309"/>
      <c r="M39" s="309"/>
      <c r="N39" s="309"/>
      <c r="O39" s="309"/>
      <c r="P39" s="309"/>
      <c r="Q39" s="309"/>
      <c r="R39" s="309"/>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01"/>
    </row>
    <row r="40" spans="1:81" s="313" customFormat="1" ht="6" customHeight="1">
      <c r="A40" s="300"/>
      <c r="B40" s="309"/>
      <c r="C40" s="309"/>
      <c r="D40" s="309"/>
      <c r="E40" s="309"/>
      <c r="F40" s="309"/>
      <c r="G40" s="309"/>
      <c r="H40" s="309"/>
      <c r="I40" s="309"/>
      <c r="J40" s="309"/>
      <c r="K40" s="309"/>
      <c r="L40" s="309"/>
      <c r="M40" s="309"/>
      <c r="N40" s="309"/>
      <c r="O40" s="309"/>
      <c r="P40" s="309"/>
      <c r="Q40" s="309"/>
      <c r="R40" s="309"/>
      <c r="S40" s="311"/>
      <c r="T40" s="311"/>
      <c r="U40" s="311"/>
      <c r="V40" s="311"/>
      <c r="W40" s="311"/>
      <c r="X40" s="311"/>
      <c r="Y40" s="311"/>
      <c r="Z40" s="311"/>
      <c r="AA40" s="311"/>
      <c r="AB40" s="311"/>
      <c r="AC40" s="311"/>
      <c r="AD40" s="311"/>
      <c r="AE40" s="311"/>
      <c r="AF40" s="311"/>
      <c r="AG40" s="311"/>
      <c r="AH40" s="311"/>
      <c r="AI40" s="311"/>
      <c r="AJ40" s="311"/>
      <c r="AK40" s="311"/>
      <c r="AL40" s="311"/>
      <c r="AM40" s="311"/>
      <c r="AN40" s="311"/>
      <c r="AO40" s="311"/>
      <c r="AP40" s="311"/>
      <c r="AQ40" s="311"/>
      <c r="AR40" s="311"/>
      <c r="AS40" s="311"/>
      <c r="AT40" s="311"/>
      <c r="AU40" s="311"/>
      <c r="AV40" s="311"/>
      <c r="AW40" s="311"/>
      <c r="AX40" s="311"/>
      <c r="AY40" s="311"/>
      <c r="AZ40" s="311"/>
      <c r="BA40" s="311"/>
      <c r="BB40" s="311"/>
      <c r="BC40" s="311"/>
      <c r="BD40" s="311"/>
      <c r="BE40" s="311"/>
      <c r="BF40" s="311"/>
      <c r="BG40" s="311"/>
      <c r="BH40" s="311"/>
      <c r="BI40" s="311"/>
      <c r="BJ40" s="311"/>
      <c r="BK40" s="311"/>
      <c r="BL40" s="311"/>
      <c r="BM40" s="311"/>
      <c r="BN40" s="311"/>
      <c r="BO40" s="311"/>
      <c r="BP40" s="311"/>
      <c r="BQ40" s="311"/>
      <c r="BR40" s="311"/>
      <c r="BS40" s="311"/>
      <c r="BT40" s="311"/>
      <c r="BU40" s="311"/>
      <c r="BV40" s="311"/>
      <c r="BW40" s="311"/>
      <c r="BX40" s="311"/>
      <c r="BY40" s="311"/>
      <c r="BZ40" s="311"/>
      <c r="CA40" s="311"/>
      <c r="CB40" s="311"/>
      <c r="CC40" s="312"/>
    </row>
    <row r="41" spans="1:81" ht="6" customHeight="1">
      <c r="A41" s="312"/>
      <c r="B41" s="1269" t="s">
        <v>667</v>
      </c>
      <c r="C41" s="1269"/>
      <c r="D41" s="1269"/>
      <c r="E41" s="1269"/>
      <c r="F41" s="1269"/>
      <c r="G41" s="1269"/>
      <c r="H41" s="1269"/>
      <c r="I41" s="1269"/>
      <c r="J41" s="1269"/>
      <c r="K41" s="1269"/>
      <c r="L41" s="1269"/>
      <c r="M41" s="1269"/>
      <c r="N41" s="1269"/>
      <c r="O41" s="1269"/>
      <c r="P41" s="1269"/>
      <c r="Q41" s="1269"/>
      <c r="R41" s="1269"/>
      <c r="S41" s="1231" t="s">
        <v>697</v>
      </c>
      <c r="T41" s="1232"/>
      <c r="U41" s="1232"/>
      <c r="V41" s="1232"/>
      <c r="W41" s="1232"/>
      <c r="X41" s="1232"/>
      <c r="Y41" s="1232"/>
      <c r="Z41" s="1232"/>
      <c r="AA41" s="1165"/>
      <c r="AB41" s="1166"/>
      <c r="AC41" s="1166"/>
      <c r="AD41" s="1166"/>
      <c r="AE41" s="1166"/>
      <c r="AF41" s="1166"/>
      <c r="AG41" s="1166"/>
      <c r="AH41" s="1166"/>
      <c r="AI41" s="1166"/>
      <c r="AJ41" s="1166"/>
      <c r="AK41" s="1166"/>
      <c r="AL41" s="1166"/>
      <c r="AM41" s="1166"/>
      <c r="AN41" s="1166"/>
      <c r="AO41" s="1166"/>
      <c r="AP41" s="1166"/>
      <c r="AQ41" s="1166"/>
      <c r="AR41" s="1166"/>
      <c r="AS41" s="1166"/>
      <c r="AT41" s="1166"/>
      <c r="AU41" s="1166"/>
      <c r="AV41" s="1166"/>
      <c r="AW41" s="1166"/>
      <c r="AX41" s="1166"/>
      <c r="AY41" s="1166"/>
      <c r="AZ41" s="1166"/>
      <c r="BA41" s="1166"/>
      <c r="BB41" s="1166"/>
      <c r="BC41" s="1166"/>
      <c r="BD41" s="1166"/>
      <c r="BE41" s="1166"/>
      <c r="BF41" s="1166"/>
      <c r="BG41" s="1166"/>
      <c r="BH41" s="1166"/>
      <c r="BI41" s="1166"/>
      <c r="BJ41" s="1166"/>
      <c r="BK41" s="1166"/>
      <c r="BL41" s="1166"/>
      <c r="BM41" s="1166"/>
      <c r="BN41" s="1166"/>
      <c r="BO41" s="1166"/>
      <c r="BP41" s="1166"/>
      <c r="BQ41" s="1166"/>
      <c r="BR41" s="1166"/>
      <c r="BS41" s="1166"/>
      <c r="BT41" s="1166"/>
      <c r="BU41" s="1166"/>
      <c r="BV41" s="1166"/>
      <c r="BW41" s="1166"/>
      <c r="BX41" s="1166"/>
      <c r="BY41" s="1166"/>
      <c r="BZ41" s="1166"/>
      <c r="CA41" s="1166"/>
      <c r="CB41" s="1171"/>
      <c r="CC41" s="301"/>
    </row>
    <row r="42" spans="1:81" ht="6" customHeight="1">
      <c r="A42" s="300"/>
      <c r="B42" s="1269"/>
      <c r="C42" s="1269"/>
      <c r="D42" s="1269"/>
      <c r="E42" s="1269"/>
      <c r="F42" s="1269"/>
      <c r="G42" s="1269"/>
      <c r="H42" s="1269"/>
      <c r="I42" s="1269"/>
      <c r="J42" s="1269"/>
      <c r="K42" s="1269"/>
      <c r="L42" s="1269"/>
      <c r="M42" s="1269"/>
      <c r="N42" s="1269"/>
      <c r="O42" s="1269"/>
      <c r="P42" s="1269"/>
      <c r="Q42" s="1269"/>
      <c r="R42" s="1269"/>
      <c r="S42" s="1227"/>
      <c r="T42" s="1228"/>
      <c r="U42" s="1228"/>
      <c r="V42" s="1228"/>
      <c r="W42" s="1228"/>
      <c r="X42" s="1228"/>
      <c r="Y42" s="1228"/>
      <c r="Z42" s="1228"/>
      <c r="AA42" s="1167"/>
      <c r="AB42" s="1168"/>
      <c r="AC42" s="1168"/>
      <c r="AD42" s="1168"/>
      <c r="AE42" s="1168"/>
      <c r="AF42" s="1168"/>
      <c r="AG42" s="1168"/>
      <c r="AH42" s="1168"/>
      <c r="AI42" s="1168"/>
      <c r="AJ42" s="1168"/>
      <c r="AK42" s="1168"/>
      <c r="AL42" s="1168"/>
      <c r="AM42" s="1168"/>
      <c r="AN42" s="1168"/>
      <c r="AO42" s="1168"/>
      <c r="AP42" s="1168"/>
      <c r="AQ42" s="1168"/>
      <c r="AR42" s="1168"/>
      <c r="AS42" s="1168"/>
      <c r="AT42" s="1168"/>
      <c r="AU42" s="1168"/>
      <c r="AV42" s="1168"/>
      <c r="AW42" s="1168"/>
      <c r="AX42" s="1168"/>
      <c r="AY42" s="1168"/>
      <c r="AZ42" s="1168"/>
      <c r="BA42" s="1168"/>
      <c r="BB42" s="1168"/>
      <c r="BC42" s="1168"/>
      <c r="BD42" s="1168"/>
      <c r="BE42" s="1168"/>
      <c r="BF42" s="1168"/>
      <c r="BG42" s="1168"/>
      <c r="BH42" s="1168"/>
      <c r="BI42" s="1168"/>
      <c r="BJ42" s="1168"/>
      <c r="BK42" s="1168"/>
      <c r="BL42" s="1168"/>
      <c r="BM42" s="1168"/>
      <c r="BN42" s="1168"/>
      <c r="BO42" s="1168"/>
      <c r="BP42" s="1168"/>
      <c r="BQ42" s="1168"/>
      <c r="BR42" s="1168"/>
      <c r="BS42" s="1168"/>
      <c r="BT42" s="1168"/>
      <c r="BU42" s="1168"/>
      <c r="BV42" s="1168"/>
      <c r="BW42" s="1168"/>
      <c r="BX42" s="1168"/>
      <c r="BY42" s="1168"/>
      <c r="BZ42" s="1168"/>
      <c r="CA42" s="1168"/>
      <c r="CB42" s="1172"/>
      <c r="CC42" s="301"/>
    </row>
    <row r="43" spans="1:81" ht="6" customHeight="1">
      <c r="A43" s="300"/>
      <c r="B43" s="1269"/>
      <c r="C43" s="1269"/>
      <c r="D43" s="1269"/>
      <c r="E43" s="1269"/>
      <c r="F43" s="1269"/>
      <c r="G43" s="1269"/>
      <c r="H43" s="1269"/>
      <c r="I43" s="1269"/>
      <c r="J43" s="1269"/>
      <c r="K43" s="1269"/>
      <c r="L43" s="1269"/>
      <c r="M43" s="1269"/>
      <c r="N43" s="1269"/>
      <c r="O43" s="1269"/>
      <c r="P43" s="1269"/>
      <c r="Q43" s="1269"/>
      <c r="R43" s="1269"/>
      <c r="S43" s="1227"/>
      <c r="T43" s="1228"/>
      <c r="U43" s="1228"/>
      <c r="V43" s="1228"/>
      <c r="W43" s="1228"/>
      <c r="X43" s="1228"/>
      <c r="Y43" s="1228"/>
      <c r="Z43" s="1228"/>
      <c r="AA43" s="1167"/>
      <c r="AB43" s="1168"/>
      <c r="AC43" s="1168"/>
      <c r="AD43" s="1168"/>
      <c r="AE43" s="1168"/>
      <c r="AF43" s="1168"/>
      <c r="AG43" s="1168"/>
      <c r="AH43" s="1168"/>
      <c r="AI43" s="1168"/>
      <c r="AJ43" s="1168"/>
      <c r="AK43" s="1168"/>
      <c r="AL43" s="1168"/>
      <c r="AM43" s="1168"/>
      <c r="AN43" s="1168"/>
      <c r="AO43" s="1168"/>
      <c r="AP43" s="1168"/>
      <c r="AQ43" s="1168"/>
      <c r="AR43" s="1168"/>
      <c r="AS43" s="1168"/>
      <c r="AT43" s="1168"/>
      <c r="AU43" s="1168"/>
      <c r="AV43" s="1168"/>
      <c r="AW43" s="1168"/>
      <c r="AX43" s="1168"/>
      <c r="AY43" s="1168"/>
      <c r="AZ43" s="1168"/>
      <c r="BA43" s="1168"/>
      <c r="BB43" s="1168"/>
      <c r="BC43" s="1168"/>
      <c r="BD43" s="1168"/>
      <c r="BE43" s="1168"/>
      <c r="BF43" s="1168"/>
      <c r="BG43" s="1168"/>
      <c r="BH43" s="1168"/>
      <c r="BI43" s="1168"/>
      <c r="BJ43" s="1168"/>
      <c r="BK43" s="1168"/>
      <c r="BL43" s="1168"/>
      <c r="BM43" s="1168"/>
      <c r="BN43" s="1168"/>
      <c r="BO43" s="1168"/>
      <c r="BP43" s="1168"/>
      <c r="BQ43" s="1168"/>
      <c r="BR43" s="1168"/>
      <c r="BS43" s="1168"/>
      <c r="BT43" s="1168"/>
      <c r="BU43" s="1168"/>
      <c r="BV43" s="1168"/>
      <c r="BW43" s="1168"/>
      <c r="BX43" s="1168"/>
      <c r="BY43" s="1168"/>
      <c r="BZ43" s="1168"/>
      <c r="CA43" s="1168"/>
      <c r="CB43" s="1172"/>
      <c r="CC43" s="301"/>
    </row>
    <row r="44" spans="1:81" ht="6" customHeight="1">
      <c r="A44" s="300"/>
      <c r="B44" s="1269"/>
      <c r="C44" s="1269"/>
      <c r="D44" s="1269"/>
      <c r="E44" s="1269"/>
      <c r="F44" s="1269"/>
      <c r="G44" s="1269"/>
      <c r="H44" s="1269"/>
      <c r="I44" s="1269"/>
      <c r="J44" s="1269"/>
      <c r="K44" s="1269"/>
      <c r="L44" s="1269"/>
      <c r="M44" s="1269"/>
      <c r="N44" s="1269"/>
      <c r="O44" s="1269"/>
      <c r="P44" s="1269"/>
      <c r="Q44" s="1269"/>
      <c r="R44" s="1269"/>
      <c r="S44" s="1229"/>
      <c r="T44" s="1230"/>
      <c r="U44" s="1230"/>
      <c r="V44" s="1230"/>
      <c r="W44" s="1230"/>
      <c r="X44" s="1230"/>
      <c r="Y44" s="1230"/>
      <c r="Z44" s="1230"/>
      <c r="AA44" s="1169"/>
      <c r="AB44" s="1170"/>
      <c r="AC44" s="1170"/>
      <c r="AD44" s="1170"/>
      <c r="AE44" s="1170"/>
      <c r="AF44" s="1170"/>
      <c r="AG44" s="1170"/>
      <c r="AH44" s="1170"/>
      <c r="AI44" s="1170"/>
      <c r="AJ44" s="1170"/>
      <c r="AK44" s="1170"/>
      <c r="AL44" s="1170"/>
      <c r="AM44" s="1170"/>
      <c r="AN44" s="1170"/>
      <c r="AO44" s="1170"/>
      <c r="AP44" s="1170"/>
      <c r="AQ44" s="1170"/>
      <c r="AR44" s="1170"/>
      <c r="AS44" s="1170"/>
      <c r="AT44" s="1170"/>
      <c r="AU44" s="1170"/>
      <c r="AV44" s="1170"/>
      <c r="AW44" s="1170"/>
      <c r="AX44" s="1170"/>
      <c r="AY44" s="1170"/>
      <c r="AZ44" s="1170"/>
      <c r="BA44" s="1170"/>
      <c r="BB44" s="1170"/>
      <c r="BC44" s="1170"/>
      <c r="BD44" s="1170"/>
      <c r="BE44" s="1170"/>
      <c r="BF44" s="1170"/>
      <c r="BG44" s="1170"/>
      <c r="BH44" s="1170"/>
      <c r="BI44" s="1170"/>
      <c r="BJ44" s="1170"/>
      <c r="BK44" s="1170"/>
      <c r="BL44" s="1170"/>
      <c r="BM44" s="1170"/>
      <c r="BN44" s="1170"/>
      <c r="BO44" s="1170"/>
      <c r="BP44" s="1170"/>
      <c r="BQ44" s="1170"/>
      <c r="BR44" s="1170"/>
      <c r="BS44" s="1170"/>
      <c r="BT44" s="1170"/>
      <c r="BU44" s="1170"/>
      <c r="BV44" s="1170"/>
      <c r="BW44" s="1170"/>
      <c r="BX44" s="1170"/>
      <c r="BY44" s="1170"/>
      <c r="BZ44" s="1170"/>
      <c r="CA44" s="1170"/>
      <c r="CB44" s="1173"/>
      <c r="CC44" s="301"/>
    </row>
    <row r="45" spans="1:81" ht="6" customHeight="1">
      <c r="A45" s="300"/>
      <c r="B45" s="1269"/>
      <c r="C45" s="1269"/>
      <c r="D45" s="1269"/>
      <c r="E45" s="1269"/>
      <c r="F45" s="1269"/>
      <c r="G45" s="1269"/>
      <c r="H45" s="1269"/>
      <c r="I45" s="1269"/>
      <c r="J45" s="1269"/>
      <c r="K45" s="1269"/>
      <c r="L45" s="1269"/>
      <c r="M45" s="1269"/>
      <c r="N45" s="1269"/>
      <c r="O45" s="1269"/>
      <c r="P45" s="1269"/>
      <c r="Q45" s="1269"/>
      <c r="R45" s="1269"/>
      <c r="S45" s="1223" t="s">
        <v>698</v>
      </c>
      <c r="T45" s="1224"/>
      <c r="U45" s="1224"/>
      <c r="V45" s="1224"/>
      <c r="W45" s="1224"/>
      <c r="X45" s="1224"/>
      <c r="Y45" s="1224"/>
      <c r="Z45" s="1224"/>
      <c r="AA45" s="1142"/>
      <c r="AB45" s="1143"/>
      <c r="AC45" s="1143"/>
      <c r="AD45" s="1143"/>
      <c r="AE45" s="1143"/>
      <c r="AF45" s="1143"/>
      <c r="AG45" s="1143"/>
      <c r="AH45" s="1143"/>
      <c r="AI45" s="1143"/>
      <c r="AJ45" s="1143"/>
      <c r="AK45" s="1143"/>
      <c r="AL45" s="1143"/>
      <c r="AM45" s="1143"/>
      <c r="AN45" s="1143"/>
      <c r="AO45" s="1143"/>
      <c r="AP45" s="1143"/>
      <c r="AQ45" s="1143"/>
      <c r="AR45" s="1143"/>
      <c r="AS45" s="1143"/>
      <c r="AT45" s="1143"/>
      <c r="AU45" s="1143"/>
      <c r="AV45" s="1143"/>
      <c r="AW45" s="1143"/>
      <c r="AX45" s="1143"/>
      <c r="AY45" s="1143"/>
      <c r="AZ45" s="1143"/>
      <c r="BA45" s="1143"/>
      <c r="BB45" s="1143"/>
      <c r="BC45" s="1144"/>
      <c r="BD45" s="1174" t="s">
        <v>666</v>
      </c>
      <c r="BE45" s="1175"/>
      <c r="BF45" s="1175"/>
      <c r="BG45" s="1175"/>
      <c r="BH45" s="1175"/>
      <c r="BI45" s="1175"/>
      <c r="BJ45" s="1175"/>
      <c r="BK45" s="1175"/>
      <c r="BL45" s="1175"/>
      <c r="BM45" s="1175"/>
      <c r="BN45" s="1178"/>
      <c r="BO45" s="1178"/>
      <c r="BP45" s="1178"/>
      <c r="BQ45" s="1178"/>
      <c r="BR45" s="1178"/>
      <c r="BS45" s="1178"/>
      <c r="BT45" s="1178"/>
      <c r="BU45" s="1178"/>
      <c r="BV45" s="1178"/>
      <c r="BW45" s="1178"/>
      <c r="BX45" s="1178"/>
      <c r="BY45" s="1178"/>
      <c r="BZ45" s="1178"/>
      <c r="CA45" s="1178"/>
      <c r="CB45" s="1179"/>
      <c r="CC45" s="301"/>
    </row>
    <row r="46" spans="1:81" ht="6" customHeight="1">
      <c r="A46" s="300"/>
      <c r="B46" s="1269"/>
      <c r="C46" s="1269"/>
      <c r="D46" s="1269"/>
      <c r="E46" s="1269"/>
      <c r="F46" s="1269"/>
      <c r="G46" s="1269"/>
      <c r="H46" s="1269"/>
      <c r="I46" s="1269"/>
      <c r="J46" s="1269"/>
      <c r="K46" s="1269"/>
      <c r="L46" s="1269"/>
      <c r="M46" s="1269"/>
      <c r="N46" s="1269"/>
      <c r="O46" s="1269"/>
      <c r="P46" s="1269"/>
      <c r="Q46" s="1269"/>
      <c r="R46" s="1269"/>
      <c r="S46" s="1225"/>
      <c r="T46" s="1226"/>
      <c r="U46" s="1226"/>
      <c r="V46" s="1226"/>
      <c r="W46" s="1226"/>
      <c r="X46" s="1226"/>
      <c r="Y46" s="1226"/>
      <c r="Z46" s="1226"/>
      <c r="AA46" s="1145"/>
      <c r="AB46" s="1146"/>
      <c r="AC46" s="1146"/>
      <c r="AD46" s="1146"/>
      <c r="AE46" s="1146"/>
      <c r="AF46" s="1146"/>
      <c r="AG46" s="1146"/>
      <c r="AH46" s="1146"/>
      <c r="AI46" s="1146"/>
      <c r="AJ46" s="1146"/>
      <c r="AK46" s="1146"/>
      <c r="AL46" s="1146"/>
      <c r="AM46" s="1146"/>
      <c r="AN46" s="1146"/>
      <c r="AO46" s="1146"/>
      <c r="AP46" s="1146"/>
      <c r="AQ46" s="1146"/>
      <c r="AR46" s="1146"/>
      <c r="AS46" s="1146"/>
      <c r="AT46" s="1146"/>
      <c r="AU46" s="1146"/>
      <c r="AV46" s="1146"/>
      <c r="AW46" s="1146"/>
      <c r="AX46" s="1146"/>
      <c r="AY46" s="1146"/>
      <c r="AZ46" s="1146"/>
      <c r="BA46" s="1146"/>
      <c r="BB46" s="1146"/>
      <c r="BC46" s="1147"/>
      <c r="BD46" s="1176"/>
      <c r="BE46" s="1177"/>
      <c r="BF46" s="1177"/>
      <c r="BG46" s="1177"/>
      <c r="BH46" s="1177"/>
      <c r="BI46" s="1177"/>
      <c r="BJ46" s="1177"/>
      <c r="BK46" s="1177"/>
      <c r="BL46" s="1177"/>
      <c r="BM46" s="1177"/>
      <c r="BN46" s="1180"/>
      <c r="BO46" s="1180"/>
      <c r="BP46" s="1180"/>
      <c r="BQ46" s="1180"/>
      <c r="BR46" s="1180"/>
      <c r="BS46" s="1180"/>
      <c r="BT46" s="1180"/>
      <c r="BU46" s="1180"/>
      <c r="BV46" s="1180"/>
      <c r="BW46" s="1180"/>
      <c r="BX46" s="1180"/>
      <c r="BY46" s="1180"/>
      <c r="BZ46" s="1180"/>
      <c r="CA46" s="1180"/>
      <c r="CB46" s="1181"/>
      <c r="CC46" s="301"/>
    </row>
    <row r="47" spans="1:81" ht="6" customHeight="1">
      <c r="A47" s="300"/>
      <c r="B47" s="1269"/>
      <c r="C47" s="1269"/>
      <c r="D47" s="1269"/>
      <c r="E47" s="1269"/>
      <c r="F47" s="1269"/>
      <c r="G47" s="1269"/>
      <c r="H47" s="1269"/>
      <c r="I47" s="1269"/>
      <c r="J47" s="1269"/>
      <c r="K47" s="1269"/>
      <c r="L47" s="1269"/>
      <c r="M47" s="1269"/>
      <c r="N47" s="1269"/>
      <c r="O47" s="1269"/>
      <c r="P47" s="1269"/>
      <c r="Q47" s="1269"/>
      <c r="R47" s="1269"/>
      <c r="S47" s="1227" t="s">
        <v>699</v>
      </c>
      <c r="T47" s="1228"/>
      <c r="U47" s="1228"/>
      <c r="V47" s="1228"/>
      <c r="W47" s="1228"/>
      <c r="X47" s="1228"/>
      <c r="Y47" s="1228"/>
      <c r="Z47" s="1228"/>
      <c r="AA47" s="1142"/>
      <c r="AB47" s="1143"/>
      <c r="AC47" s="1143"/>
      <c r="AD47" s="1143"/>
      <c r="AE47" s="1143"/>
      <c r="AF47" s="1143"/>
      <c r="AG47" s="1143"/>
      <c r="AH47" s="1143"/>
      <c r="AI47" s="1143"/>
      <c r="AJ47" s="1143"/>
      <c r="AK47" s="1143"/>
      <c r="AL47" s="1143"/>
      <c r="AM47" s="1143"/>
      <c r="AN47" s="1143"/>
      <c r="AO47" s="1143"/>
      <c r="AP47" s="1143"/>
      <c r="AQ47" s="1143"/>
      <c r="AR47" s="1143"/>
      <c r="AS47" s="1143"/>
      <c r="AT47" s="1143"/>
      <c r="AU47" s="1143"/>
      <c r="AV47" s="1143"/>
      <c r="AW47" s="1143"/>
      <c r="AX47" s="1143"/>
      <c r="AY47" s="1143"/>
      <c r="AZ47" s="1143"/>
      <c r="BA47" s="1143"/>
      <c r="BB47" s="1143"/>
      <c r="BC47" s="1144"/>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301"/>
    </row>
    <row r="48" spans="1:81" ht="6" customHeight="1">
      <c r="A48" s="300"/>
      <c r="B48" s="1269"/>
      <c r="C48" s="1269"/>
      <c r="D48" s="1269"/>
      <c r="E48" s="1269"/>
      <c r="F48" s="1269"/>
      <c r="G48" s="1269"/>
      <c r="H48" s="1269"/>
      <c r="I48" s="1269"/>
      <c r="J48" s="1269"/>
      <c r="K48" s="1269"/>
      <c r="L48" s="1269"/>
      <c r="M48" s="1269"/>
      <c r="N48" s="1269"/>
      <c r="O48" s="1269"/>
      <c r="P48" s="1269"/>
      <c r="Q48" s="1269"/>
      <c r="R48" s="1269"/>
      <c r="S48" s="1227"/>
      <c r="T48" s="1228"/>
      <c r="U48" s="1228"/>
      <c r="V48" s="1228"/>
      <c r="W48" s="1228"/>
      <c r="X48" s="1228"/>
      <c r="Y48" s="1228"/>
      <c r="Z48" s="1228"/>
      <c r="AA48" s="1145"/>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7"/>
      <c r="BD48" s="1259"/>
      <c r="BE48" s="1259"/>
      <c r="BF48" s="1259"/>
      <c r="BG48" s="1259"/>
      <c r="BH48" s="1259"/>
      <c r="BI48" s="1259"/>
      <c r="BJ48" s="1259"/>
      <c r="BK48" s="1259"/>
      <c r="BL48" s="1259"/>
      <c r="BM48" s="1259"/>
      <c r="BN48" s="1259"/>
      <c r="BO48" s="1259"/>
      <c r="BP48" s="1259"/>
      <c r="BQ48" s="1259"/>
      <c r="BR48" s="1259"/>
      <c r="BS48" s="1259"/>
      <c r="BT48" s="1259"/>
      <c r="BU48" s="1259"/>
      <c r="BV48" s="1259"/>
      <c r="BW48" s="1259"/>
      <c r="BX48" s="1259"/>
      <c r="BY48" s="1259"/>
      <c r="BZ48" s="1259"/>
      <c r="CA48" s="1259"/>
      <c r="CB48" s="1259"/>
      <c r="CC48" s="301"/>
    </row>
    <row r="49" spans="1:81" ht="6" customHeight="1">
      <c r="A49" s="300"/>
      <c r="B49" s="1269"/>
      <c r="C49" s="1269"/>
      <c r="D49" s="1269"/>
      <c r="E49" s="1269"/>
      <c r="F49" s="1269"/>
      <c r="G49" s="1269"/>
      <c r="H49" s="1269"/>
      <c r="I49" s="1269"/>
      <c r="J49" s="1269"/>
      <c r="K49" s="1269"/>
      <c r="L49" s="1269"/>
      <c r="M49" s="1269"/>
      <c r="N49" s="1269"/>
      <c r="O49" s="1269"/>
      <c r="P49" s="1269"/>
      <c r="Q49" s="1269"/>
      <c r="R49" s="1269"/>
      <c r="S49" s="1227"/>
      <c r="T49" s="1228"/>
      <c r="U49" s="1228"/>
      <c r="V49" s="1228"/>
      <c r="W49" s="1228"/>
      <c r="X49" s="1228"/>
      <c r="Y49" s="1228"/>
      <c r="Z49" s="1228"/>
      <c r="AA49" s="1145"/>
      <c r="AB49" s="1146"/>
      <c r="AC49" s="1146"/>
      <c r="AD49" s="1146"/>
      <c r="AE49" s="1146"/>
      <c r="AF49" s="1146"/>
      <c r="AG49" s="1146"/>
      <c r="AH49" s="1146"/>
      <c r="AI49" s="1146"/>
      <c r="AJ49" s="1146"/>
      <c r="AK49" s="1146"/>
      <c r="AL49" s="1146"/>
      <c r="AM49" s="1146"/>
      <c r="AN49" s="1146"/>
      <c r="AO49" s="1146"/>
      <c r="AP49" s="1146"/>
      <c r="AQ49" s="1146"/>
      <c r="AR49" s="1146"/>
      <c r="AS49" s="1146"/>
      <c r="AT49" s="1146"/>
      <c r="AU49" s="1146"/>
      <c r="AV49" s="1146"/>
      <c r="AW49" s="1146"/>
      <c r="AX49" s="1146"/>
      <c r="AY49" s="1146"/>
      <c r="AZ49" s="1146"/>
      <c r="BA49" s="1146"/>
      <c r="BB49" s="1146"/>
      <c r="BC49" s="1147"/>
      <c r="BD49" s="1260"/>
      <c r="BE49" s="1260"/>
      <c r="BF49" s="1260"/>
      <c r="BG49" s="1260"/>
      <c r="BH49" s="1260"/>
      <c r="BI49" s="1260"/>
      <c r="BJ49" s="1260"/>
      <c r="BK49" s="1260"/>
      <c r="BL49" s="1260"/>
      <c r="BM49" s="1260"/>
      <c r="BN49" s="1260"/>
      <c r="BO49" s="1260"/>
      <c r="BP49" s="1260"/>
      <c r="BQ49" s="1260"/>
      <c r="BR49" s="1260"/>
      <c r="BS49" s="1260"/>
      <c r="BT49" s="1260"/>
      <c r="BU49" s="1260"/>
      <c r="BV49" s="1260"/>
      <c r="BW49" s="1260"/>
      <c r="BX49" s="1260"/>
      <c r="BY49" s="1260"/>
      <c r="BZ49" s="1260"/>
      <c r="CA49" s="1260"/>
      <c r="CB49" s="1260"/>
      <c r="CC49" s="301"/>
    </row>
    <row r="50" spans="1:81" ht="6" customHeight="1">
      <c r="A50" s="300"/>
      <c r="B50" s="1269"/>
      <c r="C50" s="1269"/>
      <c r="D50" s="1269"/>
      <c r="E50" s="1269"/>
      <c r="F50" s="1269"/>
      <c r="G50" s="1269"/>
      <c r="H50" s="1269"/>
      <c r="I50" s="1269"/>
      <c r="J50" s="1269"/>
      <c r="K50" s="1269"/>
      <c r="L50" s="1269"/>
      <c r="M50" s="1269"/>
      <c r="N50" s="1269"/>
      <c r="O50" s="1269"/>
      <c r="P50" s="1269"/>
      <c r="Q50" s="1269"/>
      <c r="R50" s="1269"/>
      <c r="S50" s="1229"/>
      <c r="T50" s="1230"/>
      <c r="U50" s="1230"/>
      <c r="V50" s="1230"/>
      <c r="W50" s="1230"/>
      <c r="X50" s="1230"/>
      <c r="Y50" s="1230"/>
      <c r="Z50" s="1230"/>
      <c r="AA50" s="1148"/>
      <c r="AB50" s="1149"/>
      <c r="AC50" s="1149"/>
      <c r="AD50" s="1149"/>
      <c r="AE50" s="1149"/>
      <c r="AF50" s="1149"/>
      <c r="AG50" s="1149"/>
      <c r="AH50" s="1149"/>
      <c r="AI50" s="1149"/>
      <c r="AJ50" s="1149"/>
      <c r="AK50" s="1149"/>
      <c r="AL50" s="1149"/>
      <c r="AM50" s="1149"/>
      <c r="AN50" s="1149"/>
      <c r="AO50" s="1149"/>
      <c r="AP50" s="1149"/>
      <c r="AQ50" s="1149"/>
      <c r="AR50" s="1149"/>
      <c r="AS50" s="1149"/>
      <c r="AT50" s="1149"/>
      <c r="AU50" s="1149"/>
      <c r="AV50" s="1149"/>
      <c r="AW50" s="1149"/>
      <c r="AX50" s="1149"/>
      <c r="AY50" s="1149"/>
      <c r="AZ50" s="1149"/>
      <c r="BA50" s="1149"/>
      <c r="BB50" s="1149"/>
      <c r="BC50" s="1150"/>
      <c r="BD50" s="1260"/>
      <c r="BE50" s="1260"/>
      <c r="BF50" s="1260"/>
      <c r="BG50" s="1260"/>
      <c r="BH50" s="1260"/>
      <c r="BI50" s="1260"/>
      <c r="BJ50" s="1260"/>
      <c r="BK50" s="1260"/>
      <c r="BL50" s="1260"/>
      <c r="BM50" s="1260"/>
      <c r="BN50" s="1260"/>
      <c r="BO50" s="1260"/>
      <c r="BP50" s="1260"/>
      <c r="BQ50" s="1260"/>
      <c r="BR50" s="1260"/>
      <c r="BS50" s="1260"/>
      <c r="BT50" s="1260"/>
      <c r="BU50" s="1260"/>
      <c r="BV50" s="1260"/>
      <c r="BW50" s="1260"/>
      <c r="BX50" s="1260"/>
      <c r="BY50" s="1260"/>
      <c r="BZ50" s="1260"/>
      <c r="CA50" s="1260"/>
      <c r="CB50" s="1260"/>
      <c r="CC50" s="301"/>
    </row>
    <row r="51" spans="1:81" ht="6" customHeight="1">
      <c r="A51" s="300"/>
      <c r="B51" s="1245" t="s">
        <v>668</v>
      </c>
      <c r="C51" s="1246"/>
      <c r="D51" s="1246"/>
      <c r="E51" s="1246"/>
      <c r="F51" s="1246"/>
      <c r="G51" s="1246"/>
      <c r="H51" s="1246"/>
      <c r="I51" s="1246"/>
      <c r="J51" s="1246"/>
      <c r="K51" s="1246"/>
      <c r="L51" s="1246"/>
      <c r="M51" s="1246"/>
      <c r="N51" s="1246"/>
      <c r="O51" s="1246"/>
      <c r="P51" s="1246"/>
      <c r="Q51" s="1246"/>
      <c r="R51" s="1247"/>
      <c r="S51" s="1231" t="s">
        <v>697</v>
      </c>
      <c r="T51" s="1232"/>
      <c r="U51" s="1232"/>
      <c r="V51" s="1232"/>
      <c r="W51" s="1232"/>
      <c r="X51" s="1232"/>
      <c r="Y51" s="1232"/>
      <c r="Z51" s="1232"/>
      <c r="AA51" s="1165"/>
      <c r="AB51" s="1166"/>
      <c r="AC51" s="1166"/>
      <c r="AD51" s="1166"/>
      <c r="AE51" s="1166"/>
      <c r="AF51" s="1166"/>
      <c r="AG51" s="1166"/>
      <c r="AH51" s="1166"/>
      <c r="AI51" s="1166"/>
      <c r="AJ51" s="1166"/>
      <c r="AK51" s="1166"/>
      <c r="AL51" s="1166"/>
      <c r="AM51" s="1166"/>
      <c r="AN51" s="1166"/>
      <c r="AO51" s="1166"/>
      <c r="AP51" s="1166"/>
      <c r="AQ51" s="1166"/>
      <c r="AR51" s="1166"/>
      <c r="AS51" s="1166"/>
      <c r="AT51" s="1166"/>
      <c r="AU51" s="1166"/>
      <c r="AV51" s="1166"/>
      <c r="AW51" s="1166"/>
      <c r="AX51" s="1166"/>
      <c r="AY51" s="1166"/>
      <c r="AZ51" s="1166"/>
      <c r="BA51" s="1166"/>
      <c r="BB51" s="1166"/>
      <c r="BC51" s="1166"/>
      <c r="BD51" s="1166"/>
      <c r="BE51" s="1166"/>
      <c r="BF51" s="1166"/>
      <c r="BG51" s="1166"/>
      <c r="BH51" s="1166"/>
      <c r="BI51" s="1166"/>
      <c r="BJ51" s="1166"/>
      <c r="BK51" s="1166"/>
      <c r="BL51" s="1166"/>
      <c r="BM51" s="1166"/>
      <c r="BN51" s="1166"/>
      <c r="BO51" s="1166"/>
      <c r="BP51" s="1166"/>
      <c r="BQ51" s="1166"/>
      <c r="BR51" s="1166"/>
      <c r="BS51" s="1166"/>
      <c r="BT51" s="1166"/>
      <c r="BU51" s="1166"/>
      <c r="BV51" s="1166"/>
      <c r="BW51" s="1166"/>
      <c r="BX51" s="1166"/>
      <c r="BY51" s="1166"/>
      <c r="BZ51" s="1166"/>
      <c r="CA51" s="1166"/>
      <c r="CB51" s="1171"/>
      <c r="CC51" s="301"/>
    </row>
    <row r="52" spans="1:81" ht="6" customHeight="1">
      <c r="A52" s="300"/>
      <c r="B52" s="1248"/>
      <c r="C52" s="1249"/>
      <c r="D52" s="1249"/>
      <c r="E52" s="1249"/>
      <c r="F52" s="1249"/>
      <c r="G52" s="1249"/>
      <c r="H52" s="1249"/>
      <c r="I52" s="1249"/>
      <c r="J52" s="1249"/>
      <c r="K52" s="1249"/>
      <c r="L52" s="1249"/>
      <c r="M52" s="1249"/>
      <c r="N52" s="1249"/>
      <c r="O52" s="1249"/>
      <c r="P52" s="1249"/>
      <c r="Q52" s="1249"/>
      <c r="R52" s="1250"/>
      <c r="S52" s="1227"/>
      <c r="T52" s="1228"/>
      <c r="U52" s="1228"/>
      <c r="V52" s="1228"/>
      <c r="W52" s="1228"/>
      <c r="X52" s="1228"/>
      <c r="Y52" s="1228"/>
      <c r="Z52" s="1228"/>
      <c r="AA52" s="1167"/>
      <c r="AB52" s="1168"/>
      <c r="AC52" s="1168"/>
      <c r="AD52" s="1168"/>
      <c r="AE52" s="1168"/>
      <c r="AF52" s="1168"/>
      <c r="AG52" s="1168"/>
      <c r="AH52" s="1168"/>
      <c r="AI52" s="1168"/>
      <c r="AJ52" s="1168"/>
      <c r="AK52" s="1168"/>
      <c r="AL52" s="1168"/>
      <c r="AM52" s="1168"/>
      <c r="AN52" s="1168"/>
      <c r="AO52" s="1168"/>
      <c r="AP52" s="1168"/>
      <c r="AQ52" s="1168"/>
      <c r="AR52" s="1168"/>
      <c r="AS52" s="1168"/>
      <c r="AT52" s="1168"/>
      <c r="AU52" s="1168"/>
      <c r="AV52" s="1168"/>
      <c r="AW52" s="1168"/>
      <c r="AX52" s="1168"/>
      <c r="AY52" s="1168"/>
      <c r="AZ52" s="1168"/>
      <c r="BA52" s="1168"/>
      <c r="BB52" s="1168"/>
      <c r="BC52" s="1168"/>
      <c r="BD52" s="1168"/>
      <c r="BE52" s="1168"/>
      <c r="BF52" s="1168"/>
      <c r="BG52" s="1168"/>
      <c r="BH52" s="1168"/>
      <c r="BI52" s="1168"/>
      <c r="BJ52" s="1168"/>
      <c r="BK52" s="1168"/>
      <c r="BL52" s="1168"/>
      <c r="BM52" s="1168"/>
      <c r="BN52" s="1168"/>
      <c r="BO52" s="1168"/>
      <c r="BP52" s="1168"/>
      <c r="BQ52" s="1168"/>
      <c r="BR52" s="1168"/>
      <c r="BS52" s="1168"/>
      <c r="BT52" s="1168"/>
      <c r="BU52" s="1168"/>
      <c r="BV52" s="1168"/>
      <c r="BW52" s="1168"/>
      <c r="BX52" s="1168"/>
      <c r="BY52" s="1168"/>
      <c r="BZ52" s="1168"/>
      <c r="CA52" s="1168"/>
      <c r="CB52" s="1172"/>
      <c r="CC52" s="301"/>
    </row>
    <row r="53" spans="1:81" ht="6" customHeight="1">
      <c r="A53" s="300"/>
      <c r="B53" s="1248"/>
      <c r="C53" s="1249"/>
      <c r="D53" s="1249"/>
      <c r="E53" s="1249"/>
      <c r="F53" s="1249"/>
      <c r="G53" s="1249"/>
      <c r="H53" s="1249"/>
      <c r="I53" s="1249"/>
      <c r="J53" s="1249"/>
      <c r="K53" s="1249"/>
      <c r="L53" s="1249"/>
      <c r="M53" s="1249"/>
      <c r="N53" s="1249"/>
      <c r="O53" s="1249"/>
      <c r="P53" s="1249"/>
      <c r="Q53" s="1249"/>
      <c r="R53" s="1250"/>
      <c r="S53" s="1229"/>
      <c r="T53" s="1230"/>
      <c r="U53" s="1230"/>
      <c r="V53" s="1230"/>
      <c r="W53" s="1230"/>
      <c r="X53" s="1230"/>
      <c r="Y53" s="1230"/>
      <c r="Z53" s="1230"/>
      <c r="AA53" s="1169"/>
      <c r="AB53" s="1170"/>
      <c r="AC53" s="1170"/>
      <c r="AD53" s="1170"/>
      <c r="AE53" s="1170"/>
      <c r="AF53" s="1170"/>
      <c r="AG53" s="1170"/>
      <c r="AH53" s="1170"/>
      <c r="AI53" s="1170"/>
      <c r="AJ53" s="1170"/>
      <c r="AK53" s="1170"/>
      <c r="AL53" s="1170"/>
      <c r="AM53" s="1170"/>
      <c r="AN53" s="1170"/>
      <c r="AO53" s="1170"/>
      <c r="AP53" s="1170"/>
      <c r="AQ53" s="1170"/>
      <c r="AR53" s="1170"/>
      <c r="AS53" s="1170"/>
      <c r="AT53" s="1170"/>
      <c r="AU53" s="1170"/>
      <c r="AV53" s="1170"/>
      <c r="AW53" s="1170"/>
      <c r="AX53" s="1170"/>
      <c r="AY53" s="1170"/>
      <c r="AZ53" s="1170"/>
      <c r="BA53" s="1170"/>
      <c r="BB53" s="1170"/>
      <c r="BC53" s="1170"/>
      <c r="BD53" s="1170"/>
      <c r="BE53" s="1170"/>
      <c r="BF53" s="1170"/>
      <c r="BG53" s="1170"/>
      <c r="BH53" s="1170"/>
      <c r="BI53" s="1170"/>
      <c r="BJ53" s="1170"/>
      <c r="BK53" s="1170"/>
      <c r="BL53" s="1170"/>
      <c r="BM53" s="1170"/>
      <c r="BN53" s="1170"/>
      <c r="BO53" s="1170"/>
      <c r="BP53" s="1170"/>
      <c r="BQ53" s="1170"/>
      <c r="BR53" s="1170"/>
      <c r="BS53" s="1170"/>
      <c r="BT53" s="1170"/>
      <c r="BU53" s="1170"/>
      <c r="BV53" s="1170"/>
      <c r="BW53" s="1170"/>
      <c r="BX53" s="1170"/>
      <c r="BY53" s="1170"/>
      <c r="BZ53" s="1170"/>
      <c r="CA53" s="1170"/>
      <c r="CB53" s="1173"/>
      <c r="CC53" s="301"/>
    </row>
    <row r="54" spans="1:81" ht="6" customHeight="1">
      <c r="A54" s="300"/>
      <c r="B54" s="1248"/>
      <c r="C54" s="1249"/>
      <c r="D54" s="1249"/>
      <c r="E54" s="1249"/>
      <c r="F54" s="1249"/>
      <c r="G54" s="1249"/>
      <c r="H54" s="1249"/>
      <c r="I54" s="1249"/>
      <c r="J54" s="1249"/>
      <c r="K54" s="1249"/>
      <c r="L54" s="1249"/>
      <c r="M54" s="1249"/>
      <c r="N54" s="1249"/>
      <c r="O54" s="1249"/>
      <c r="P54" s="1249"/>
      <c r="Q54" s="1249"/>
      <c r="R54" s="1250"/>
      <c r="S54" s="1223" t="s">
        <v>698</v>
      </c>
      <c r="T54" s="1224"/>
      <c r="U54" s="1224"/>
      <c r="V54" s="1224"/>
      <c r="W54" s="1224"/>
      <c r="X54" s="1224"/>
      <c r="Y54" s="1224"/>
      <c r="Z54" s="1224"/>
      <c r="AA54" s="1142"/>
      <c r="AB54" s="1143"/>
      <c r="AC54" s="1143"/>
      <c r="AD54" s="1143"/>
      <c r="AE54" s="1143"/>
      <c r="AF54" s="1143"/>
      <c r="AG54" s="1143"/>
      <c r="AH54" s="1143"/>
      <c r="AI54" s="1143"/>
      <c r="AJ54" s="1143"/>
      <c r="AK54" s="1143"/>
      <c r="AL54" s="1143"/>
      <c r="AM54" s="1143"/>
      <c r="AN54" s="1143"/>
      <c r="AO54" s="1143"/>
      <c r="AP54" s="1143"/>
      <c r="AQ54" s="1143"/>
      <c r="AR54" s="1143"/>
      <c r="AS54" s="1143"/>
      <c r="AT54" s="1143"/>
      <c r="AU54" s="1143"/>
      <c r="AV54" s="1143"/>
      <c r="AW54" s="1143"/>
      <c r="AX54" s="1143"/>
      <c r="AY54" s="1143"/>
      <c r="AZ54" s="1143"/>
      <c r="BA54" s="1143"/>
      <c r="BB54" s="1143"/>
      <c r="BC54" s="1144"/>
      <c r="BD54" s="1174" t="s">
        <v>666</v>
      </c>
      <c r="BE54" s="1175"/>
      <c r="BF54" s="1175"/>
      <c r="BG54" s="1175"/>
      <c r="BH54" s="1175"/>
      <c r="BI54" s="1175"/>
      <c r="BJ54" s="1175"/>
      <c r="BK54" s="1175"/>
      <c r="BL54" s="1175"/>
      <c r="BM54" s="1175"/>
      <c r="BN54" s="1178"/>
      <c r="BO54" s="1178"/>
      <c r="BP54" s="1178"/>
      <c r="BQ54" s="1178"/>
      <c r="BR54" s="1178"/>
      <c r="BS54" s="1178"/>
      <c r="BT54" s="1178"/>
      <c r="BU54" s="1178"/>
      <c r="BV54" s="1178"/>
      <c r="BW54" s="1178"/>
      <c r="BX54" s="1178"/>
      <c r="BY54" s="1178"/>
      <c r="BZ54" s="1178"/>
      <c r="CA54" s="1178"/>
      <c r="CB54" s="1179"/>
      <c r="CC54" s="301"/>
    </row>
    <row r="55" spans="1:81" ht="6" customHeight="1">
      <c r="A55" s="300"/>
      <c r="B55" s="1248"/>
      <c r="C55" s="1249"/>
      <c r="D55" s="1249"/>
      <c r="E55" s="1249"/>
      <c r="F55" s="1249"/>
      <c r="G55" s="1249"/>
      <c r="H55" s="1249"/>
      <c r="I55" s="1249"/>
      <c r="J55" s="1249"/>
      <c r="K55" s="1249"/>
      <c r="L55" s="1249"/>
      <c r="M55" s="1249"/>
      <c r="N55" s="1249"/>
      <c r="O55" s="1249"/>
      <c r="P55" s="1249"/>
      <c r="Q55" s="1249"/>
      <c r="R55" s="1250"/>
      <c r="S55" s="1225"/>
      <c r="T55" s="1226"/>
      <c r="U55" s="1226"/>
      <c r="V55" s="1226"/>
      <c r="W55" s="1226"/>
      <c r="X55" s="1226"/>
      <c r="Y55" s="1226"/>
      <c r="Z55" s="1226"/>
      <c r="AA55" s="1145"/>
      <c r="AB55" s="1146"/>
      <c r="AC55" s="1146"/>
      <c r="AD55" s="1146"/>
      <c r="AE55" s="1146"/>
      <c r="AF55" s="1146"/>
      <c r="AG55" s="1146"/>
      <c r="AH55" s="1146"/>
      <c r="AI55" s="1146"/>
      <c r="AJ55" s="1146"/>
      <c r="AK55" s="1146"/>
      <c r="AL55" s="1146"/>
      <c r="AM55" s="1146"/>
      <c r="AN55" s="1146"/>
      <c r="AO55" s="1146"/>
      <c r="AP55" s="1146"/>
      <c r="AQ55" s="1146"/>
      <c r="AR55" s="1146"/>
      <c r="AS55" s="1146"/>
      <c r="AT55" s="1146"/>
      <c r="AU55" s="1146"/>
      <c r="AV55" s="1146"/>
      <c r="AW55" s="1146"/>
      <c r="AX55" s="1146"/>
      <c r="AY55" s="1146"/>
      <c r="AZ55" s="1146"/>
      <c r="BA55" s="1146"/>
      <c r="BB55" s="1146"/>
      <c r="BC55" s="1147"/>
      <c r="BD55" s="1176"/>
      <c r="BE55" s="1177"/>
      <c r="BF55" s="1177"/>
      <c r="BG55" s="1177"/>
      <c r="BH55" s="1177"/>
      <c r="BI55" s="1177"/>
      <c r="BJ55" s="1177"/>
      <c r="BK55" s="1177"/>
      <c r="BL55" s="1177"/>
      <c r="BM55" s="1177"/>
      <c r="BN55" s="1180"/>
      <c r="BO55" s="1180"/>
      <c r="BP55" s="1180"/>
      <c r="BQ55" s="1180"/>
      <c r="BR55" s="1180"/>
      <c r="BS55" s="1180"/>
      <c r="BT55" s="1180"/>
      <c r="BU55" s="1180"/>
      <c r="BV55" s="1180"/>
      <c r="BW55" s="1180"/>
      <c r="BX55" s="1180"/>
      <c r="BY55" s="1180"/>
      <c r="BZ55" s="1180"/>
      <c r="CA55" s="1180"/>
      <c r="CB55" s="1181"/>
      <c r="CC55" s="301"/>
    </row>
    <row r="56" spans="1:81" ht="6" customHeight="1">
      <c r="A56" s="300"/>
      <c r="B56" s="1251" t="s">
        <v>711</v>
      </c>
      <c r="C56" s="1252"/>
      <c r="D56" s="1252"/>
      <c r="E56" s="1252"/>
      <c r="F56" s="1252"/>
      <c r="G56" s="1252"/>
      <c r="H56" s="1252"/>
      <c r="I56" s="1252"/>
      <c r="J56" s="1252"/>
      <c r="K56" s="1252"/>
      <c r="L56" s="1252"/>
      <c r="M56" s="1252"/>
      <c r="N56" s="1252"/>
      <c r="O56" s="1252"/>
      <c r="P56" s="1252"/>
      <c r="Q56" s="1252"/>
      <c r="R56" s="1253"/>
      <c r="S56" s="1227" t="s">
        <v>699</v>
      </c>
      <c r="T56" s="1228"/>
      <c r="U56" s="1228"/>
      <c r="V56" s="1228"/>
      <c r="W56" s="1228"/>
      <c r="X56" s="1228"/>
      <c r="Y56" s="1228"/>
      <c r="Z56" s="1228"/>
      <c r="AA56" s="1142"/>
      <c r="AB56" s="1143"/>
      <c r="AC56" s="1143"/>
      <c r="AD56" s="1143"/>
      <c r="AE56" s="1143"/>
      <c r="AF56" s="1143"/>
      <c r="AG56" s="1143"/>
      <c r="AH56" s="1143"/>
      <c r="AI56" s="1143"/>
      <c r="AJ56" s="1143"/>
      <c r="AK56" s="1143"/>
      <c r="AL56" s="1143"/>
      <c r="AM56" s="1143"/>
      <c r="AN56" s="1143"/>
      <c r="AO56" s="1143"/>
      <c r="AP56" s="1143"/>
      <c r="AQ56" s="1143"/>
      <c r="AR56" s="1143"/>
      <c r="AS56" s="1143"/>
      <c r="AT56" s="1143"/>
      <c r="AU56" s="1143"/>
      <c r="AV56" s="1143"/>
      <c r="AW56" s="1143"/>
      <c r="AX56" s="1143"/>
      <c r="AY56" s="1143"/>
      <c r="AZ56" s="1143"/>
      <c r="BA56" s="1143"/>
      <c r="BB56" s="1143"/>
      <c r="BC56" s="1144"/>
      <c r="BD56" s="1259"/>
      <c r="BE56" s="1259"/>
      <c r="BF56" s="1259"/>
      <c r="BG56" s="1259"/>
      <c r="BH56" s="1259"/>
      <c r="BI56" s="1259"/>
      <c r="BJ56" s="1259"/>
      <c r="BK56" s="1259"/>
      <c r="BL56" s="1259"/>
      <c r="BM56" s="1259"/>
      <c r="BN56" s="1259"/>
      <c r="BO56" s="1259"/>
      <c r="BP56" s="1259"/>
      <c r="BQ56" s="1259"/>
      <c r="BR56" s="1259"/>
      <c r="BS56" s="1259"/>
      <c r="BT56" s="1259"/>
      <c r="BU56" s="1259"/>
      <c r="BV56" s="1259"/>
      <c r="BW56" s="1259"/>
      <c r="BX56" s="1259"/>
      <c r="BY56" s="1259"/>
      <c r="BZ56" s="1259"/>
      <c r="CA56" s="1259"/>
      <c r="CB56" s="1259"/>
      <c r="CC56" s="301"/>
    </row>
    <row r="57" spans="1:81" ht="6" customHeight="1">
      <c r="A57" s="300"/>
      <c r="B57" s="1251"/>
      <c r="C57" s="1252"/>
      <c r="D57" s="1252"/>
      <c r="E57" s="1252"/>
      <c r="F57" s="1252"/>
      <c r="G57" s="1252"/>
      <c r="H57" s="1252"/>
      <c r="I57" s="1252"/>
      <c r="J57" s="1252"/>
      <c r="K57" s="1252"/>
      <c r="L57" s="1252"/>
      <c r="M57" s="1252"/>
      <c r="N57" s="1252"/>
      <c r="O57" s="1252"/>
      <c r="P57" s="1252"/>
      <c r="Q57" s="1252"/>
      <c r="R57" s="1253"/>
      <c r="S57" s="1227"/>
      <c r="T57" s="1228"/>
      <c r="U57" s="1228"/>
      <c r="V57" s="1228"/>
      <c r="W57" s="1228"/>
      <c r="X57" s="1228"/>
      <c r="Y57" s="1228"/>
      <c r="Z57" s="1228"/>
      <c r="AA57" s="1145"/>
      <c r="AB57" s="1146"/>
      <c r="AC57" s="1146"/>
      <c r="AD57" s="1146"/>
      <c r="AE57" s="1146"/>
      <c r="AF57" s="1146"/>
      <c r="AG57" s="1146"/>
      <c r="AH57" s="1146"/>
      <c r="AI57" s="1146"/>
      <c r="AJ57" s="1146"/>
      <c r="AK57" s="1146"/>
      <c r="AL57" s="1146"/>
      <c r="AM57" s="1146"/>
      <c r="AN57" s="1146"/>
      <c r="AO57" s="1146"/>
      <c r="AP57" s="1146"/>
      <c r="AQ57" s="1146"/>
      <c r="AR57" s="1146"/>
      <c r="AS57" s="1146"/>
      <c r="AT57" s="1146"/>
      <c r="AU57" s="1146"/>
      <c r="AV57" s="1146"/>
      <c r="AW57" s="1146"/>
      <c r="AX57" s="1146"/>
      <c r="AY57" s="1146"/>
      <c r="AZ57" s="1146"/>
      <c r="BA57" s="1146"/>
      <c r="BB57" s="1146"/>
      <c r="BC57" s="1147"/>
      <c r="BD57" s="1259"/>
      <c r="BE57" s="1259"/>
      <c r="BF57" s="1259"/>
      <c r="BG57" s="1259"/>
      <c r="BH57" s="1259"/>
      <c r="BI57" s="1259"/>
      <c r="BJ57" s="1259"/>
      <c r="BK57" s="1259"/>
      <c r="BL57" s="1259"/>
      <c r="BM57" s="1259"/>
      <c r="BN57" s="1259"/>
      <c r="BO57" s="1259"/>
      <c r="BP57" s="1259"/>
      <c r="BQ57" s="1259"/>
      <c r="BR57" s="1259"/>
      <c r="BS57" s="1259"/>
      <c r="BT57" s="1259"/>
      <c r="BU57" s="1259"/>
      <c r="BV57" s="1259"/>
      <c r="BW57" s="1259"/>
      <c r="BX57" s="1259"/>
      <c r="BY57" s="1259"/>
      <c r="BZ57" s="1259"/>
      <c r="CA57" s="1259"/>
      <c r="CB57" s="1259"/>
      <c r="CC57" s="301"/>
    </row>
    <row r="58" spans="1:81" ht="6" customHeight="1">
      <c r="A58" s="300"/>
      <c r="B58" s="1251"/>
      <c r="C58" s="1252"/>
      <c r="D58" s="1252"/>
      <c r="E58" s="1252"/>
      <c r="F58" s="1252"/>
      <c r="G58" s="1252"/>
      <c r="H58" s="1252"/>
      <c r="I58" s="1252"/>
      <c r="J58" s="1252"/>
      <c r="K58" s="1252"/>
      <c r="L58" s="1252"/>
      <c r="M58" s="1252"/>
      <c r="N58" s="1252"/>
      <c r="O58" s="1252"/>
      <c r="P58" s="1252"/>
      <c r="Q58" s="1252"/>
      <c r="R58" s="1253"/>
      <c r="S58" s="1227"/>
      <c r="T58" s="1228"/>
      <c r="U58" s="1228"/>
      <c r="V58" s="1228"/>
      <c r="W58" s="1228"/>
      <c r="X58" s="1228"/>
      <c r="Y58" s="1228"/>
      <c r="Z58" s="1228"/>
      <c r="AA58" s="1145"/>
      <c r="AB58" s="1146"/>
      <c r="AC58" s="1146"/>
      <c r="AD58" s="1146"/>
      <c r="AE58" s="1146"/>
      <c r="AF58" s="1146"/>
      <c r="AG58" s="1146"/>
      <c r="AH58" s="1146"/>
      <c r="AI58" s="1146"/>
      <c r="AJ58" s="1146"/>
      <c r="AK58" s="1146"/>
      <c r="AL58" s="1146"/>
      <c r="AM58" s="1146"/>
      <c r="AN58" s="1146"/>
      <c r="AO58" s="1146"/>
      <c r="AP58" s="1146"/>
      <c r="AQ58" s="1146"/>
      <c r="AR58" s="1146"/>
      <c r="AS58" s="1146"/>
      <c r="AT58" s="1146"/>
      <c r="AU58" s="1146"/>
      <c r="AV58" s="1146"/>
      <c r="AW58" s="1146"/>
      <c r="AX58" s="1146"/>
      <c r="AY58" s="1146"/>
      <c r="AZ58" s="1146"/>
      <c r="BA58" s="1146"/>
      <c r="BB58" s="1146"/>
      <c r="BC58" s="1147"/>
      <c r="BD58" s="1260"/>
      <c r="BE58" s="1260"/>
      <c r="BF58" s="1260"/>
      <c r="BG58" s="1260"/>
      <c r="BH58" s="1260"/>
      <c r="BI58" s="1260"/>
      <c r="BJ58" s="1260"/>
      <c r="BK58" s="1260"/>
      <c r="BL58" s="1260"/>
      <c r="BM58" s="1260"/>
      <c r="BN58" s="1260"/>
      <c r="BO58" s="1260"/>
      <c r="BP58" s="1260"/>
      <c r="BQ58" s="1260"/>
      <c r="BR58" s="1260"/>
      <c r="BS58" s="1260"/>
      <c r="BT58" s="1260"/>
      <c r="BU58" s="1260"/>
      <c r="BV58" s="1260"/>
      <c r="BW58" s="1260"/>
      <c r="BX58" s="1260"/>
      <c r="BY58" s="1260"/>
      <c r="BZ58" s="1260"/>
      <c r="CA58" s="1260"/>
      <c r="CB58" s="1260"/>
      <c r="CC58" s="301"/>
    </row>
    <row r="59" spans="1:81" ht="6" customHeight="1">
      <c r="A59" s="300"/>
      <c r="B59" s="1254"/>
      <c r="C59" s="1255"/>
      <c r="D59" s="1255"/>
      <c r="E59" s="1255"/>
      <c r="F59" s="1255"/>
      <c r="G59" s="1255"/>
      <c r="H59" s="1255"/>
      <c r="I59" s="1255"/>
      <c r="J59" s="1255"/>
      <c r="K59" s="1255"/>
      <c r="L59" s="1255"/>
      <c r="M59" s="1255"/>
      <c r="N59" s="1255"/>
      <c r="O59" s="1255"/>
      <c r="P59" s="1255"/>
      <c r="Q59" s="1255"/>
      <c r="R59" s="1256"/>
      <c r="S59" s="1229"/>
      <c r="T59" s="1230"/>
      <c r="U59" s="1230"/>
      <c r="V59" s="1230"/>
      <c r="W59" s="1230"/>
      <c r="X59" s="1230"/>
      <c r="Y59" s="1230"/>
      <c r="Z59" s="1230"/>
      <c r="AA59" s="1148"/>
      <c r="AB59" s="1149"/>
      <c r="AC59" s="1149"/>
      <c r="AD59" s="1149"/>
      <c r="AE59" s="1149"/>
      <c r="AF59" s="1149"/>
      <c r="AG59" s="1149"/>
      <c r="AH59" s="1149"/>
      <c r="AI59" s="1149"/>
      <c r="AJ59" s="1149"/>
      <c r="AK59" s="1149"/>
      <c r="AL59" s="1149"/>
      <c r="AM59" s="1149"/>
      <c r="AN59" s="1149"/>
      <c r="AO59" s="1149"/>
      <c r="AP59" s="1149"/>
      <c r="AQ59" s="1149"/>
      <c r="AR59" s="1149"/>
      <c r="AS59" s="1149"/>
      <c r="AT59" s="1149"/>
      <c r="AU59" s="1149"/>
      <c r="AV59" s="1149"/>
      <c r="AW59" s="1149"/>
      <c r="AX59" s="1149"/>
      <c r="AY59" s="1149"/>
      <c r="AZ59" s="1149"/>
      <c r="BA59" s="1149"/>
      <c r="BB59" s="1149"/>
      <c r="BC59" s="1150"/>
      <c r="BD59" s="1260"/>
      <c r="BE59" s="1260"/>
      <c r="BF59" s="1260"/>
      <c r="BG59" s="1260"/>
      <c r="BH59" s="1260"/>
      <c r="BI59" s="1260"/>
      <c r="BJ59" s="1260"/>
      <c r="BK59" s="1260"/>
      <c r="BL59" s="1260"/>
      <c r="BM59" s="1260"/>
      <c r="BN59" s="1260"/>
      <c r="BO59" s="1260"/>
      <c r="BP59" s="1260"/>
      <c r="BQ59" s="1260"/>
      <c r="BR59" s="1260"/>
      <c r="BS59" s="1260"/>
      <c r="BT59" s="1260"/>
      <c r="BU59" s="1260"/>
      <c r="BV59" s="1260"/>
      <c r="BW59" s="1260"/>
      <c r="BX59" s="1260"/>
      <c r="BY59" s="1260"/>
      <c r="BZ59" s="1260"/>
      <c r="CA59" s="1260"/>
      <c r="CB59" s="1260"/>
      <c r="CC59" s="301"/>
    </row>
    <row r="60" spans="1:81" ht="6" customHeight="1">
      <c r="A60" s="1356" t="s">
        <v>1850</v>
      </c>
      <c r="B60" s="1356"/>
      <c r="C60" s="1356"/>
      <c r="D60" s="1356"/>
      <c r="E60" s="1356"/>
      <c r="F60" s="1356"/>
      <c r="G60" s="1356"/>
      <c r="H60" s="1356"/>
      <c r="I60" s="1356"/>
      <c r="J60" s="1356"/>
      <c r="K60" s="1356"/>
      <c r="L60" s="1356"/>
      <c r="M60" s="1356"/>
      <c r="N60" s="1356"/>
      <c r="O60" s="1356"/>
      <c r="P60" s="1356"/>
      <c r="Q60" s="1356"/>
      <c r="R60" s="1356"/>
      <c r="S60" s="1356"/>
      <c r="T60" s="1356"/>
      <c r="U60" s="1356"/>
      <c r="V60" s="1356"/>
      <c r="W60" s="1356"/>
      <c r="X60" s="1356"/>
      <c r="Y60" s="1356"/>
      <c r="Z60" s="1356"/>
      <c r="AA60" s="1356"/>
      <c r="AB60" s="1356"/>
      <c r="AC60" s="1356"/>
      <c r="AD60" s="1356"/>
      <c r="AE60" s="1356"/>
      <c r="AF60" s="1356"/>
      <c r="AG60" s="1356"/>
      <c r="AH60" s="1356"/>
      <c r="AI60" s="1356"/>
      <c r="AJ60" s="1356"/>
      <c r="AK60" s="1356"/>
      <c r="AL60" s="1356"/>
      <c r="AM60" s="1356"/>
      <c r="AN60" s="1356"/>
      <c r="AO60" s="1356"/>
      <c r="AP60" s="1356"/>
      <c r="AQ60" s="1356"/>
      <c r="AR60" s="1356"/>
      <c r="AS60" s="1356"/>
      <c r="AT60" s="1356"/>
      <c r="AU60" s="1356"/>
      <c r="AV60" s="1356"/>
      <c r="AW60" s="1356"/>
      <c r="AX60" s="1356"/>
      <c r="AY60" s="1356"/>
      <c r="AZ60" s="1356"/>
      <c r="BA60" s="1356"/>
      <c r="BB60" s="1356"/>
      <c r="BC60" s="1356"/>
      <c r="BD60" s="1356"/>
      <c r="BE60" s="1356"/>
      <c r="BF60" s="1356"/>
      <c r="BG60" s="1356"/>
      <c r="BH60" s="1356"/>
      <c r="BI60" s="1356"/>
      <c r="BJ60" s="1356"/>
      <c r="BK60" s="1356"/>
      <c r="BL60" s="1356"/>
      <c r="BM60" s="1356"/>
      <c r="BN60" s="1356"/>
      <c r="BO60" s="1356"/>
      <c r="BP60" s="1356"/>
      <c r="BQ60" s="1356"/>
      <c r="BR60" s="1356"/>
      <c r="BS60" s="1356"/>
      <c r="BT60" s="1356"/>
      <c r="BU60" s="1356"/>
      <c r="BV60" s="1356"/>
      <c r="BW60" s="1356"/>
      <c r="BX60" s="1356"/>
      <c r="BY60" s="1356"/>
      <c r="BZ60" s="1356"/>
      <c r="CA60" s="1356"/>
      <c r="CB60" s="1356"/>
      <c r="CC60" s="301"/>
    </row>
    <row r="61" spans="1:81" ht="6" customHeight="1">
      <c r="A61" s="1356"/>
      <c r="B61" s="1356"/>
      <c r="C61" s="1356"/>
      <c r="D61" s="1356"/>
      <c r="E61" s="1356"/>
      <c r="F61" s="1356"/>
      <c r="G61" s="1356"/>
      <c r="H61" s="1356"/>
      <c r="I61" s="1356"/>
      <c r="J61" s="1356"/>
      <c r="K61" s="1356"/>
      <c r="L61" s="1356"/>
      <c r="M61" s="1356"/>
      <c r="N61" s="1356"/>
      <c r="O61" s="1356"/>
      <c r="P61" s="1356"/>
      <c r="Q61" s="1356"/>
      <c r="R61" s="1356"/>
      <c r="S61" s="1356"/>
      <c r="T61" s="1356"/>
      <c r="U61" s="1356"/>
      <c r="V61" s="1356"/>
      <c r="W61" s="1356"/>
      <c r="X61" s="1356"/>
      <c r="Y61" s="1356"/>
      <c r="Z61" s="1356"/>
      <c r="AA61" s="1356"/>
      <c r="AB61" s="1356"/>
      <c r="AC61" s="1356"/>
      <c r="AD61" s="1356"/>
      <c r="AE61" s="1356"/>
      <c r="AF61" s="1356"/>
      <c r="AG61" s="1356"/>
      <c r="AH61" s="1356"/>
      <c r="AI61" s="1356"/>
      <c r="AJ61" s="1356"/>
      <c r="AK61" s="1356"/>
      <c r="AL61" s="1356"/>
      <c r="AM61" s="1356"/>
      <c r="AN61" s="1356"/>
      <c r="AO61" s="1356"/>
      <c r="AP61" s="1356"/>
      <c r="AQ61" s="1356"/>
      <c r="AR61" s="1356"/>
      <c r="AS61" s="1356"/>
      <c r="AT61" s="1356"/>
      <c r="AU61" s="1356"/>
      <c r="AV61" s="1356"/>
      <c r="AW61" s="1356"/>
      <c r="AX61" s="1356"/>
      <c r="AY61" s="1356"/>
      <c r="AZ61" s="1356"/>
      <c r="BA61" s="1356"/>
      <c r="BB61" s="1356"/>
      <c r="BC61" s="1356"/>
      <c r="BD61" s="1356"/>
      <c r="BE61" s="1356"/>
      <c r="BF61" s="1356"/>
      <c r="BG61" s="1356"/>
      <c r="BH61" s="1356"/>
      <c r="BI61" s="1356"/>
      <c r="BJ61" s="1356"/>
      <c r="BK61" s="1356"/>
      <c r="BL61" s="1356"/>
      <c r="BM61" s="1356"/>
      <c r="BN61" s="1356"/>
      <c r="BO61" s="1356"/>
      <c r="BP61" s="1356"/>
      <c r="BQ61" s="1356"/>
      <c r="BR61" s="1356"/>
      <c r="BS61" s="1356"/>
      <c r="BT61" s="1356"/>
      <c r="BU61" s="1356"/>
      <c r="BV61" s="1356"/>
      <c r="BW61" s="1356"/>
      <c r="BX61" s="1356"/>
      <c r="BY61" s="1356"/>
      <c r="BZ61" s="1356"/>
      <c r="CA61" s="1356"/>
      <c r="CB61" s="1356"/>
      <c r="CC61" s="301"/>
    </row>
    <row r="62" spans="1:81" ht="6" customHeight="1">
      <c r="A62" s="1258" t="s">
        <v>672</v>
      </c>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301"/>
    </row>
    <row r="63" spans="1:81" ht="6" customHeight="1">
      <c r="A63" s="1258"/>
      <c r="B63" s="1258"/>
      <c r="C63" s="1258"/>
      <c r="D63" s="1258"/>
      <c r="E63" s="1258"/>
      <c r="F63" s="1258"/>
      <c r="G63" s="1258"/>
      <c r="H63" s="1258"/>
      <c r="I63" s="1258"/>
      <c r="J63" s="1258"/>
      <c r="K63" s="1258"/>
      <c r="L63" s="1258"/>
      <c r="M63" s="1258"/>
      <c r="N63" s="1258"/>
      <c r="O63" s="1258"/>
      <c r="P63" s="1258"/>
      <c r="Q63" s="1258"/>
      <c r="R63" s="1258"/>
      <c r="S63" s="1258"/>
      <c r="T63" s="1258"/>
      <c r="U63" s="1258"/>
      <c r="V63" s="1258"/>
      <c r="W63" s="1258"/>
      <c r="X63" s="1258"/>
      <c r="Y63" s="1258"/>
      <c r="Z63" s="1258"/>
      <c r="AA63" s="1258"/>
      <c r="AB63" s="1258"/>
      <c r="AC63" s="1258"/>
      <c r="AD63" s="1258"/>
      <c r="AE63" s="1258"/>
      <c r="AF63" s="1258"/>
      <c r="AG63" s="1258"/>
      <c r="AH63" s="1258"/>
      <c r="AI63" s="1258"/>
      <c r="AJ63" s="1258"/>
      <c r="AK63" s="1258"/>
      <c r="AL63" s="1258"/>
      <c r="AM63" s="1258"/>
      <c r="AN63" s="1258"/>
      <c r="AO63" s="1258"/>
      <c r="AP63" s="1258"/>
      <c r="AQ63" s="1258"/>
      <c r="AR63" s="1258"/>
      <c r="AS63" s="1258"/>
      <c r="AT63" s="1258"/>
      <c r="AU63" s="1258"/>
      <c r="AV63" s="1258"/>
      <c r="AW63" s="1258"/>
      <c r="AX63" s="1258"/>
      <c r="AY63" s="1258"/>
      <c r="AZ63" s="1258"/>
      <c r="BA63" s="1258"/>
      <c r="BB63" s="1258"/>
      <c r="BC63" s="1258"/>
      <c r="BD63" s="1258"/>
      <c r="BE63" s="1258"/>
      <c r="BF63" s="1258"/>
      <c r="BG63" s="1258"/>
      <c r="BH63" s="1258"/>
      <c r="BI63" s="1258"/>
      <c r="BJ63" s="1258"/>
      <c r="BK63" s="1258"/>
      <c r="BL63" s="1258"/>
      <c r="BM63" s="1258"/>
      <c r="BN63" s="1258"/>
      <c r="BO63" s="1258"/>
      <c r="BP63" s="1258"/>
      <c r="BQ63" s="1258"/>
      <c r="BR63" s="1258"/>
      <c r="BS63" s="1258"/>
      <c r="BT63" s="1258"/>
      <c r="BU63" s="1258"/>
      <c r="BV63" s="1258"/>
      <c r="BW63" s="1258"/>
      <c r="BX63" s="1258"/>
      <c r="BY63" s="1258"/>
      <c r="BZ63" s="1258"/>
      <c r="CA63" s="1258"/>
      <c r="CB63" s="1258"/>
      <c r="CC63" s="301"/>
    </row>
    <row r="64" spans="1:81" ht="6" customHeight="1">
      <c r="A64" s="1265" t="s">
        <v>1851</v>
      </c>
      <c r="B64" s="1265"/>
      <c r="C64" s="1265"/>
      <c r="D64" s="1265"/>
      <c r="E64" s="1265"/>
      <c r="F64" s="1265"/>
      <c r="G64" s="1265"/>
      <c r="H64" s="1265"/>
      <c r="I64" s="1265"/>
      <c r="J64" s="1265"/>
      <c r="K64" s="1265"/>
      <c r="L64" s="1265"/>
      <c r="M64" s="1265"/>
      <c r="N64" s="1265"/>
      <c r="O64" s="1265"/>
      <c r="P64" s="1265"/>
      <c r="Q64" s="1265"/>
      <c r="R64" s="1265"/>
      <c r="S64" s="1265"/>
      <c r="T64" s="1265"/>
      <c r="U64" s="1265"/>
      <c r="V64" s="1265"/>
      <c r="W64" s="1265"/>
      <c r="X64" s="1265"/>
      <c r="Y64" s="1265"/>
      <c r="Z64" s="1265"/>
      <c r="AA64" s="1265"/>
      <c r="AB64" s="1265"/>
      <c r="AC64" s="1265"/>
      <c r="AD64" s="1265"/>
      <c r="AE64" s="1265"/>
      <c r="AF64" s="1265"/>
      <c r="AG64" s="1265"/>
      <c r="AH64" s="1265"/>
      <c r="AI64" s="1265"/>
      <c r="AJ64" s="1265"/>
      <c r="AK64" s="1265"/>
      <c r="AL64" s="1265"/>
      <c r="AM64" s="1265"/>
      <c r="AN64" s="1265"/>
      <c r="AO64" s="1265"/>
      <c r="AP64" s="1265"/>
      <c r="AQ64" s="1265"/>
      <c r="AR64" s="1265"/>
      <c r="AS64" s="1265"/>
      <c r="AT64" s="1265"/>
      <c r="AU64" s="1265"/>
      <c r="AV64" s="1265"/>
      <c r="AW64" s="1265"/>
      <c r="AX64" s="1265"/>
      <c r="AY64" s="1265"/>
      <c r="AZ64" s="1265"/>
      <c r="BA64" s="1265"/>
      <c r="BB64" s="1265"/>
      <c r="BC64" s="1265"/>
      <c r="BD64" s="1265"/>
      <c r="BE64" s="1265"/>
      <c r="BF64" s="1265"/>
      <c r="BG64" s="1265"/>
      <c r="BH64" s="1265"/>
      <c r="BI64" s="1265"/>
      <c r="BJ64" s="1265"/>
      <c r="BK64" s="1265"/>
      <c r="BL64" s="1265"/>
      <c r="BM64" s="1265"/>
      <c r="BN64" s="1265"/>
      <c r="BO64" s="1265"/>
      <c r="BP64" s="1265"/>
      <c r="BQ64" s="1265"/>
      <c r="BR64" s="1265"/>
      <c r="BS64" s="1265"/>
      <c r="BT64" s="1265"/>
      <c r="BU64" s="1265"/>
      <c r="BV64" s="1265"/>
      <c r="BW64" s="1265"/>
      <c r="BX64" s="1265"/>
      <c r="BY64" s="1265"/>
      <c r="BZ64" s="1265"/>
      <c r="CA64" s="1265"/>
      <c r="CB64" s="1265"/>
      <c r="CC64" s="301"/>
    </row>
    <row r="65" spans="1:81" ht="6" customHeight="1">
      <c r="A65" s="1265"/>
      <c r="B65" s="1265"/>
      <c r="C65" s="1265"/>
      <c r="D65" s="1265"/>
      <c r="E65" s="1265"/>
      <c r="F65" s="1265"/>
      <c r="G65" s="1265"/>
      <c r="H65" s="1265"/>
      <c r="I65" s="1265"/>
      <c r="J65" s="1265"/>
      <c r="K65" s="1265"/>
      <c r="L65" s="1265"/>
      <c r="M65" s="1265"/>
      <c r="N65" s="1265"/>
      <c r="O65" s="1265"/>
      <c r="P65" s="1265"/>
      <c r="Q65" s="1265"/>
      <c r="R65" s="1265"/>
      <c r="S65" s="1265"/>
      <c r="T65" s="1265"/>
      <c r="U65" s="1265"/>
      <c r="V65" s="1265"/>
      <c r="W65" s="1265"/>
      <c r="X65" s="1265"/>
      <c r="Y65" s="1265"/>
      <c r="Z65" s="1265"/>
      <c r="AA65" s="1265"/>
      <c r="AB65" s="1265"/>
      <c r="AC65" s="1265"/>
      <c r="AD65" s="1265"/>
      <c r="AE65" s="1265"/>
      <c r="AF65" s="1265"/>
      <c r="AG65" s="1265"/>
      <c r="AH65" s="1265"/>
      <c r="AI65" s="1265"/>
      <c r="AJ65" s="1265"/>
      <c r="AK65" s="1265"/>
      <c r="AL65" s="1265"/>
      <c r="AM65" s="1265"/>
      <c r="AN65" s="1265"/>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301"/>
    </row>
    <row r="66" spans="1:81" ht="6" customHeight="1">
      <c r="A66" s="1265" t="s">
        <v>673</v>
      </c>
      <c r="B66" s="1265"/>
      <c r="C66" s="1265"/>
      <c r="D66" s="1265"/>
      <c r="E66" s="1265"/>
      <c r="F66" s="1265"/>
      <c r="G66" s="1265"/>
      <c r="H66" s="1265"/>
      <c r="I66" s="1265"/>
      <c r="J66" s="1265"/>
      <c r="K66" s="1265"/>
      <c r="L66" s="1265"/>
      <c r="M66" s="1265"/>
      <c r="N66" s="1265"/>
      <c r="O66" s="1265"/>
      <c r="P66" s="1265"/>
      <c r="Q66" s="1265"/>
      <c r="R66" s="1265"/>
      <c r="S66" s="1265"/>
      <c r="T66" s="1265"/>
      <c r="U66" s="1265"/>
      <c r="V66" s="1265"/>
      <c r="W66" s="1265"/>
      <c r="X66" s="1265"/>
      <c r="Y66" s="1265"/>
      <c r="Z66" s="1265"/>
      <c r="AA66" s="1265"/>
      <c r="AB66" s="1265"/>
      <c r="AC66" s="1265"/>
      <c r="AD66" s="1265"/>
      <c r="AE66" s="1265"/>
      <c r="AF66" s="1265"/>
      <c r="AG66" s="1265"/>
      <c r="AH66" s="1265"/>
      <c r="AI66" s="1265"/>
      <c r="AJ66" s="1265"/>
      <c r="AK66" s="1265"/>
      <c r="AL66" s="1265"/>
      <c r="AM66" s="1265"/>
      <c r="AN66" s="1265"/>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301"/>
    </row>
    <row r="67" spans="1:81" ht="6" customHeight="1">
      <c r="A67" s="1265"/>
      <c r="B67" s="1265"/>
      <c r="C67" s="1265"/>
      <c r="D67" s="1265"/>
      <c r="E67" s="1265"/>
      <c r="F67" s="1265"/>
      <c r="G67" s="1265"/>
      <c r="H67" s="1265"/>
      <c r="I67" s="1265"/>
      <c r="J67" s="1265"/>
      <c r="K67" s="1265"/>
      <c r="L67" s="1265"/>
      <c r="M67" s="1265"/>
      <c r="N67" s="1265"/>
      <c r="O67" s="1265"/>
      <c r="P67" s="1265"/>
      <c r="Q67" s="1265"/>
      <c r="R67" s="1265"/>
      <c r="S67" s="1265"/>
      <c r="T67" s="1265"/>
      <c r="U67" s="1265"/>
      <c r="V67" s="1265"/>
      <c r="W67" s="1265"/>
      <c r="X67" s="1265"/>
      <c r="Y67" s="1265"/>
      <c r="Z67" s="1265"/>
      <c r="AA67" s="1265"/>
      <c r="AB67" s="1265"/>
      <c r="AC67" s="1265"/>
      <c r="AD67" s="1265"/>
      <c r="AE67" s="1265"/>
      <c r="AF67" s="1265"/>
      <c r="AG67" s="1265"/>
      <c r="AH67" s="1265"/>
      <c r="AI67" s="1265"/>
      <c r="AJ67" s="1265"/>
      <c r="AK67" s="1265"/>
      <c r="AL67" s="1265"/>
      <c r="AM67" s="1265"/>
      <c r="AN67" s="1265"/>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301"/>
    </row>
    <row r="68" spans="1:81" ht="6" customHeight="1">
      <c r="A68" s="314"/>
      <c r="B68" s="1350" t="s">
        <v>1852</v>
      </c>
      <c r="C68" s="1351"/>
      <c r="D68" s="1351"/>
      <c r="E68" s="1351"/>
      <c r="F68" s="1351"/>
      <c r="G68" s="1351"/>
      <c r="H68" s="1351"/>
      <c r="I68" s="1351"/>
      <c r="J68" s="1351"/>
      <c r="K68" s="1351"/>
      <c r="L68" s="1351"/>
      <c r="M68" s="1351"/>
      <c r="N68" s="1351"/>
      <c r="O68" s="1351"/>
      <c r="P68" s="1351"/>
      <c r="Q68" s="1351"/>
      <c r="R68" s="1351"/>
      <c r="S68" s="1351"/>
      <c r="T68" s="1351"/>
      <c r="U68" s="1351"/>
      <c r="V68" s="1351"/>
      <c r="W68" s="1351"/>
      <c r="X68" s="1351"/>
      <c r="Y68" s="1351"/>
      <c r="Z68" s="1351"/>
      <c r="AA68" s="1351"/>
      <c r="AB68" s="1351"/>
      <c r="AC68" s="1351"/>
      <c r="AD68" s="1351"/>
      <c r="AE68" s="1351"/>
      <c r="AF68" s="1351"/>
      <c r="AG68" s="1351"/>
      <c r="AH68" s="1351"/>
      <c r="AI68" s="1351"/>
      <c r="AJ68" s="1351"/>
      <c r="AK68" s="1351"/>
      <c r="AL68" s="1351"/>
      <c r="AM68" s="1351"/>
      <c r="AN68" s="1351"/>
      <c r="AO68" s="1351"/>
      <c r="AP68" s="1351"/>
      <c r="AQ68" s="1351"/>
      <c r="AR68" s="1351"/>
      <c r="AS68" s="1351"/>
      <c r="AT68" s="1351"/>
      <c r="AU68" s="1351"/>
      <c r="AV68" s="1351"/>
      <c r="AW68" s="1351"/>
      <c r="AX68" s="1351"/>
      <c r="AY68" s="1351"/>
      <c r="AZ68" s="1351"/>
      <c r="BA68" s="1351"/>
      <c r="BB68" s="1351"/>
      <c r="BC68" s="1351"/>
      <c r="BD68" s="1351"/>
      <c r="BE68" s="1351"/>
      <c r="BF68" s="1351"/>
      <c r="BG68" s="1351"/>
      <c r="BH68" s="1351"/>
      <c r="BI68" s="1351"/>
      <c r="BJ68" s="1351"/>
      <c r="BK68" s="1351"/>
      <c r="BL68" s="1351"/>
      <c r="BM68" s="1351"/>
      <c r="BN68" s="1351"/>
      <c r="BO68" s="1351"/>
      <c r="BP68" s="1351"/>
      <c r="BQ68" s="1351"/>
      <c r="BR68" s="1351"/>
      <c r="BS68" s="1351"/>
      <c r="BT68" s="1351"/>
      <c r="BU68" s="1351"/>
      <c r="BV68" s="1351"/>
      <c r="BW68" s="1351"/>
      <c r="BX68" s="1351"/>
      <c r="BY68" s="1351"/>
      <c r="BZ68" s="1351"/>
      <c r="CA68" s="1351"/>
      <c r="CB68" s="1352"/>
      <c r="CC68" s="301"/>
    </row>
    <row r="69" spans="1:81" ht="6" customHeight="1">
      <c r="A69" s="315"/>
      <c r="B69" s="1353"/>
      <c r="C69" s="1354"/>
      <c r="D69" s="1354"/>
      <c r="E69" s="1354"/>
      <c r="F69" s="1354"/>
      <c r="G69" s="1354"/>
      <c r="H69" s="1354"/>
      <c r="I69" s="1354"/>
      <c r="J69" s="1354"/>
      <c r="K69" s="1354"/>
      <c r="L69" s="1354"/>
      <c r="M69" s="1354"/>
      <c r="N69" s="1354"/>
      <c r="O69" s="1354"/>
      <c r="P69" s="1354"/>
      <c r="Q69" s="1354"/>
      <c r="R69" s="1354"/>
      <c r="S69" s="1354"/>
      <c r="T69" s="1354"/>
      <c r="U69" s="1354"/>
      <c r="V69" s="1354"/>
      <c r="W69" s="1354"/>
      <c r="X69" s="1354"/>
      <c r="Y69" s="1354"/>
      <c r="Z69" s="1354"/>
      <c r="AA69" s="1354"/>
      <c r="AB69" s="1354"/>
      <c r="AC69" s="1354"/>
      <c r="AD69" s="1354"/>
      <c r="AE69" s="1354"/>
      <c r="AF69" s="1354"/>
      <c r="AG69" s="1354"/>
      <c r="AH69" s="1354"/>
      <c r="AI69" s="1354"/>
      <c r="AJ69" s="1354"/>
      <c r="AK69" s="1354"/>
      <c r="AL69" s="1354"/>
      <c r="AM69" s="1354"/>
      <c r="AN69" s="1354"/>
      <c r="AO69" s="1354"/>
      <c r="AP69" s="1354"/>
      <c r="AQ69" s="1354"/>
      <c r="AR69" s="1354"/>
      <c r="AS69" s="1354"/>
      <c r="AT69" s="1354"/>
      <c r="AU69" s="1354"/>
      <c r="AV69" s="1354"/>
      <c r="AW69" s="1354"/>
      <c r="AX69" s="1354"/>
      <c r="AY69" s="1354"/>
      <c r="AZ69" s="1354"/>
      <c r="BA69" s="1354"/>
      <c r="BB69" s="1354"/>
      <c r="BC69" s="1354"/>
      <c r="BD69" s="1354"/>
      <c r="BE69" s="1354"/>
      <c r="BF69" s="1354"/>
      <c r="BG69" s="1354"/>
      <c r="BH69" s="1354"/>
      <c r="BI69" s="1354"/>
      <c r="BJ69" s="1354"/>
      <c r="BK69" s="1354"/>
      <c r="BL69" s="1354"/>
      <c r="BM69" s="1354"/>
      <c r="BN69" s="1354"/>
      <c r="BO69" s="1354"/>
      <c r="BP69" s="1354"/>
      <c r="BQ69" s="1354"/>
      <c r="BR69" s="1354"/>
      <c r="BS69" s="1354"/>
      <c r="BT69" s="1354"/>
      <c r="BU69" s="1354"/>
      <c r="BV69" s="1354"/>
      <c r="BW69" s="1354"/>
      <c r="BX69" s="1354"/>
      <c r="BY69" s="1354"/>
      <c r="BZ69" s="1354"/>
      <c r="CA69" s="1354"/>
      <c r="CB69" s="1355"/>
      <c r="CC69" s="301"/>
    </row>
    <row r="70" spans="1:81" ht="6" customHeight="1">
      <c r="A70" s="300"/>
      <c r="B70" s="1269" t="s">
        <v>674</v>
      </c>
      <c r="C70" s="1269"/>
      <c r="D70" s="1269"/>
      <c r="E70" s="1269"/>
      <c r="F70" s="1269"/>
      <c r="G70" s="1269"/>
      <c r="H70" s="1269"/>
      <c r="I70" s="1269"/>
      <c r="J70" s="1269"/>
      <c r="K70" s="1269"/>
      <c r="L70" s="1269"/>
      <c r="M70" s="1269"/>
      <c r="N70" s="1269"/>
      <c r="O70" s="1269"/>
      <c r="P70" s="1269"/>
      <c r="Q70" s="1269"/>
      <c r="R70" s="1269"/>
      <c r="S70" s="1231" t="s">
        <v>697</v>
      </c>
      <c r="T70" s="1232"/>
      <c r="U70" s="1232"/>
      <c r="V70" s="1232"/>
      <c r="W70" s="1232"/>
      <c r="X70" s="1232"/>
      <c r="Y70" s="1232"/>
      <c r="Z70" s="1232"/>
      <c r="AA70" s="1165"/>
      <c r="AB70" s="1166"/>
      <c r="AC70" s="1166"/>
      <c r="AD70" s="1166"/>
      <c r="AE70" s="1166"/>
      <c r="AF70" s="1166"/>
      <c r="AG70" s="1166"/>
      <c r="AH70" s="1166"/>
      <c r="AI70" s="409"/>
      <c r="AJ70" s="409"/>
      <c r="AK70" s="409"/>
      <c r="AL70" s="1166"/>
      <c r="AM70" s="1166"/>
      <c r="AN70" s="1166"/>
      <c r="AO70" s="1166"/>
      <c r="AP70" s="1166"/>
      <c r="AQ70" s="1166"/>
      <c r="AR70" s="1166"/>
      <c r="AS70" s="1166"/>
      <c r="AT70" s="409"/>
      <c r="AU70" s="409"/>
      <c r="AV70" s="409"/>
      <c r="AW70" s="1166"/>
      <c r="AX70" s="1166"/>
      <c r="AY70" s="1166"/>
      <c r="AZ70" s="1166"/>
      <c r="BA70" s="1166"/>
      <c r="BB70" s="1166"/>
      <c r="BC70" s="1166"/>
      <c r="BD70" s="1166"/>
      <c r="BE70" s="1166"/>
      <c r="BF70" s="1166"/>
      <c r="BG70" s="1166"/>
      <c r="BH70" s="1166"/>
      <c r="BI70" s="1166"/>
      <c r="BJ70" s="1166"/>
      <c r="BK70" s="1166"/>
      <c r="BL70" s="1166"/>
      <c r="BM70" s="1166"/>
      <c r="BN70" s="1166"/>
      <c r="BO70" s="1166"/>
      <c r="BP70" s="1166"/>
      <c r="BQ70" s="1166"/>
      <c r="BR70" s="1166"/>
      <c r="BS70" s="1166"/>
      <c r="BT70" s="1166"/>
      <c r="BU70" s="1166"/>
      <c r="BV70" s="1166"/>
      <c r="BW70" s="1166"/>
      <c r="BX70" s="1166"/>
      <c r="BY70" s="1166"/>
      <c r="BZ70" s="1166"/>
      <c r="CA70" s="1166"/>
      <c r="CB70" s="1171"/>
      <c r="CC70" s="301"/>
    </row>
    <row r="71" spans="1:81" ht="6" customHeight="1">
      <c r="A71" s="300"/>
      <c r="B71" s="1269"/>
      <c r="C71" s="1269"/>
      <c r="D71" s="1269"/>
      <c r="E71" s="1269"/>
      <c r="F71" s="1269"/>
      <c r="G71" s="1269"/>
      <c r="H71" s="1269"/>
      <c r="I71" s="1269"/>
      <c r="J71" s="1269"/>
      <c r="K71" s="1269"/>
      <c r="L71" s="1269"/>
      <c r="M71" s="1269"/>
      <c r="N71" s="1269"/>
      <c r="O71" s="1269"/>
      <c r="P71" s="1269"/>
      <c r="Q71" s="1269"/>
      <c r="R71" s="1269"/>
      <c r="S71" s="1227"/>
      <c r="T71" s="1228"/>
      <c r="U71" s="1228"/>
      <c r="V71" s="1228"/>
      <c r="W71" s="1228"/>
      <c r="X71" s="1228"/>
      <c r="Y71" s="1228"/>
      <c r="Z71" s="1228"/>
      <c r="AA71" s="1167"/>
      <c r="AB71" s="1168"/>
      <c r="AC71" s="1168"/>
      <c r="AD71" s="1168"/>
      <c r="AE71" s="1168"/>
      <c r="AF71" s="1168"/>
      <c r="AG71" s="1168"/>
      <c r="AH71" s="1168"/>
      <c r="AI71" s="410"/>
      <c r="AJ71" s="410"/>
      <c r="AK71" s="410"/>
      <c r="AL71" s="1168"/>
      <c r="AM71" s="1168"/>
      <c r="AN71" s="1168"/>
      <c r="AO71" s="1168"/>
      <c r="AP71" s="1168"/>
      <c r="AQ71" s="1168"/>
      <c r="AR71" s="1168"/>
      <c r="AS71" s="1168"/>
      <c r="AT71" s="410"/>
      <c r="AU71" s="410"/>
      <c r="AV71" s="410"/>
      <c r="AW71" s="1168"/>
      <c r="AX71" s="1168"/>
      <c r="AY71" s="1168"/>
      <c r="AZ71" s="1168"/>
      <c r="BA71" s="1168"/>
      <c r="BB71" s="1168"/>
      <c r="BC71" s="1168"/>
      <c r="BD71" s="1168"/>
      <c r="BE71" s="1168"/>
      <c r="BF71" s="1168"/>
      <c r="BG71" s="1168"/>
      <c r="BH71" s="1168"/>
      <c r="BI71" s="1168"/>
      <c r="BJ71" s="1168"/>
      <c r="BK71" s="1168"/>
      <c r="BL71" s="1168"/>
      <c r="BM71" s="1168"/>
      <c r="BN71" s="1168"/>
      <c r="BO71" s="1168"/>
      <c r="BP71" s="1168"/>
      <c r="BQ71" s="1168"/>
      <c r="BR71" s="1168"/>
      <c r="BS71" s="1168"/>
      <c r="BT71" s="1168"/>
      <c r="BU71" s="1168"/>
      <c r="BV71" s="1168"/>
      <c r="BW71" s="1168"/>
      <c r="BX71" s="1168"/>
      <c r="BY71" s="1168"/>
      <c r="BZ71" s="1168"/>
      <c r="CA71" s="1168"/>
      <c r="CB71" s="1172"/>
      <c r="CC71" s="301"/>
    </row>
    <row r="72" spans="1:81" ht="6" customHeight="1">
      <c r="A72" s="300"/>
      <c r="B72" s="1269"/>
      <c r="C72" s="1269"/>
      <c r="D72" s="1269"/>
      <c r="E72" s="1269"/>
      <c r="F72" s="1269"/>
      <c r="G72" s="1269"/>
      <c r="H72" s="1269"/>
      <c r="I72" s="1269"/>
      <c r="J72" s="1269"/>
      <c r="K72" s="1269"/>
      <c r="L72" s="1269"/>
      <c r="M72" s="1269"/>
      <c r="N72" s="1269"/>
      <c r="O72" s="1269"/>
      <c r="P72" s="1269"/>
      <c r="Q72" s="1269"/>
      <c r="R72" s="1269"/>
      <c r="S72" s="1227"/>
      <c r="T72" s="1228"/>
      <c r="U72" s="1228"/>
      <c r="V72" s="1228"/>
      <c r="W72" s="1228"/>
      <c r="X72" s="1228"/>
      <c r="Y72" s="1228"/>
      <c r="Z72" s="1228"/>
      <c r="AA72" s="1167"/>
      <c r="AB72" s="1168"/>
      <c r="AC72" s="1168"/>
      <c r="AD72" s="1168"/>
      <c r="AE72" s="1168"/>
      <c r="AF72" s="1168"/>
      <c r="AG72" s="1168"/>
      <c r="AH72" s="1168"/>
      <c r="AI72" s="410"/>
      <c r="AJ72" s="410"/>
      <c r="AK72" s="410"/>
      <c r="AL72" s="1168"/>
      <c r="AM72" s="1168"/>
      <c r="AN72" s="1168"/>
      <c r="AO72" s="1168"/>
      <c r="AP72" s="1168"/>
      <c r="AQ72" s="1168"/>
      <c r="AR72" s="1168"/>
      <c r="AS72" s="1168"/>
      <c r="AT72" s="410"/>
      <c r="AU72" s="410"/>
      <c r="AV72" s="410"/>
      <c r="AW72" s="1168"/>
      <c r="AX72" s="1168"/>
      <c r="AY72" s="1168"/>
      <c r="AZ72" s="1168"/>
      <c r="BA72" s="1168"/>
      <c r="BB72" s="1168"/>
      <c r="BC72" s="1168"/>
      <c r="BD72" s="1168"/>
      <c r="BE72" s="1168"/>
      <c r="BF72" s="1168"/>
      <c r="BG72" s="1168"/>
      <c r="BH72" s="1168"/>
      <c r="BI72" s="1168"/>
      <c r="BJ72" s="1168"/>
      <c r="BK72" s="1168"/>
      <c r="BL72" s="1168"/>
      <c r="BM72" s="1168"/>
      <c r="BN72" s="1168"/>
      <c r="BO72" s="1168"/>
      <c r="BP72" s="1168"/>
      <c r="BQ72" s="1168"/>
      <c r="BR72" s="1168"/>
      <c r="BS72" s="1168"/>
      <c r="BT72" s="1168"/>
      <c r="BU72" s="1168"/>
      <c r="BV72" s="1168"/>
      <c r="BW72" s="1168"/>
      <c r="BX72" s="1168"/>
      <c r="BY72" s="1168"/>
      <c r="BZ72" s="1168"/>
      <c r="CA72" s="1168"/>
      <c r="CB72" s="1172"/>
      <c r="CC72" s="301"/>
    </row>
    <row r="73" spans="1:81" ht="6" customHeight="1">
      <c r="A73" s="300"/>
      <c r="B73" s="1269"/>
      <c r="C73" s="1269"/>
      <c r="D73" s="1269"/>
      <c r="E73" s="1269"/>
      <c r="F73" s="1269"/>
      <c r="G73" s="1269"/>
      <c r="H73" s="1269"/>
      <c r="I73" s="1269"/>
      <c r="J73" s="1269"/>
      <c r="K73" s="1269"/>
      <c r="L73" s="1269"/>
      <c r="M73" s="1269"/>
      <c r="N73" s="1269"/>
      <c r="O73" s="1269"/>
      <c r="P73" s="1269"/>
      <c r="Q73" s="1269"/>
      <c r="R73" s="1269"/>
      <c r="S73" s="1229"/>
      <c r="T73" s="1230"/>
      <c r="U73" s="1230"/>
      <c r="V73" s="1230"/>
      <c r="W73" s="1230"/>
      <c r="X73" s="1230"/>
      <c r="Y73" s="1230"/>
      <c r="Z73" s="1230"/>
      <c r="AA73" s="1169"/>
      <c r="AB73" s="1170"/>
      <c r="AC73" s="1170"/>
      <c r="AD73" s="1170"/>
      <c r="AE73" s="1170"/>
      <c r="AF73" s="1170"/>
      <c r="AG73" s="1170"/>
      <c r="AH73" s="1170"/>
      <c r="AI73" s="411"/>
      <c r="AJ73" s="411"/>
      <c r="AK73" s="411"/>
      <c r="AL73" s="1170"/>
      <c r="AM73" s="1170"/>
      <c r="AN73" s="1170"/>
      <c r="AO73" s="1170"/>
      <c r="AP73" s="1170"/>
      <c r="AQ73" s="1170"/>
      <c r="AR73" s="1170"/>
      <c r="AS73" s="1170"/>
      <c r="AT73" s="411"/>
      <c r="AU73" s="411"/>
      <c r="AV73" s="411"/>
      <c r="AW73" s="1170"/>
      <c r="AX73" s="1170"/>
      <c r="AY73" s="1170"/>
      <c r="AZ73" s="1170"/>
      <c r="BA73" s="1170"/>
      <c r="BB73" s="1170"/>
      <c r="BC73" s="1170"/>
      <c r="BD73" s="1170"/>
      <c r="BE73" s="1170"/>
      <c r="BF73" s="1170"/>
      <c r="BG73" s="1170"/>
      <c r="BH73" s="1170"/>
      <c r="BI73" s="1170"/>
      <c r="BJ73" s="1170"/>
      <c r="BK73" s="1170"/>
      <c r="BL73" s="1170"/>
      <c r="BM73" s="1170"/>
      <c r="BN73" s="1170"/>
      <c r="BO73" s="1170"/>
      <c r="BP73" s="1170"/>
      <c r="BQ73" s="1170"/>
      <c r="BR73" s="1170"/>
      <c r="BS73" s="1170"/>
      <c r="BT73" s="1170"/>
      <c r="BU73" s="1170"/>
      <c r="BV73" s="1170"/>
      <c r="BW73" s="1170"/>
      <c r="BX73" s="1170"/>
      <c r="BY73" s="1170"/>
      <c r="BZ73" s="1170"/>
      <c r="CA73" s="1170"/>
      <c r="CB73" s="1173"/>
      <c r="CC73" s="301"/>
    </row>
    <row r="74" spans="1:81" ht="6" customHeight="1">
      <c r="A74" s="300"/>
      <c r="B74" s="1269"/>
      <c r="C74" s="1269"/>
      <c r="D74" s="1269"/>
      <c r="E74" s="1269"/>
      <c r="F74" s="1269"/>
      <c r="G74" s="1269"/>
      <c r="H74" s="1269"/>
      <c r="I74" s="1269"/>
      <c r="J74" s="1269"/>
      <c r="K74" s="1269"/>
      <c r="L74" s="1269"/>
      <c r="M74" s="1269"/>
      <c r="N74" s="1269"/>
      <c r="O74" s="1269"/>
      <c r="P74" s="1269"/>
      <c r="Q74" s="1269"/>
      <c r="R74" s="1269"/>
      <c r="S74" s="1223" t="s">
        <v>698</v>
      </c>
      <c r="T74" s="1224"/>
      <c r="U74" s="1224"/>
      <c r="V74" s="1224"/>
      <c r="W74" s="1224"/>
      <c r="X74" s="1224"/>
      <c r="Y74" s="1224"/>
      <c r="Z74" s="1224"/>
      <c r="AA74" s="1142"/>
      <c r="AB74" s="1143"/>
      <c r="AC74" s="1143"/>
      <c r="AD74" s="1143"/>
      <c r="AE74" s="1143"/>
      <c r="AF74" s="1143"/>
      <c r="AG74" s="1143"/>
      <c r="AH74" s="1143"/>
      <c r="AI74" s="1143"/>
      <c r="AJ74" s="1143"/>
      <c r="AK74" s="1143"/>
      <c r="AL74" s="1143"/>
      <c r="AM74" s="1143"/>
      <c r="AN74" s="1143"/>
      <c r="AO74" s="1143"/>
      <c r="AP74" s="1143"/>
      <c r="AQ74" s="1143"/>
      <c r="AR74" s="1143"/>
      <c r="AS74" s="1143"/>
      <c r="AT74" s="1143"/>
      <c r="AU74" s="1143"/>
      <c r="AV74" s="1143"/>
      <c r="AW74" s="1143"/>
      <c r="AX74" s="1143"/>
      <c r="AY74" s="1143"/>
      <c r="AZ74" s="1143"/>
      <c r="BA74" s="1143"/>
      <c r="BB74" s="1143"/>
      <c r="BC74" s="1144"/>
      <c r="BD74" s="1240" t="s">
        <v>666</v>
      </c>
      <c r="BE74" s="1241"/>
      <c r="BF74" s="1241"/>
      <c r="BG74" s="1241"/>
      <c r="BH74" s="1241"/>
      <c r="BI74" s="1241"/>
      <c r="BJ74" s="1241"/>
      <c r="BK74" s="1241"/>
      <c r="BL74" s="1241"/>
      <c r="BM74" s="1241"/>
      <c r="BN74" s="968"/>
      <c r="BO74" s="968"/>
      <c r="BP74" s="968"/>
      <c r="BQ74" s="968"/>
      <c r="BR74" s="968"/>
      <c r="BS74" s="968"/>
      <c r="BT74" s="968"/>
      <c r="BU74" s="968"/>
      <c r="BV74" s="968"/>
      <c r="BW74" s="968"/>
      <c r="BX74" s="968"/>
      <c r="BY74" s="968"/>
      <c r="BZ74" s="968"/>
      <c r="CA74" s="968"/>
      <c r="CB74" s="1270"/>
      <c r="CC74" s="301"/>
    </row>
    <row r="75" spans="1:81" ht="6" customHeight="1">
      <c r="A75" s="300"/>
      <c r="B75" s="1269"/>
      <c r="C75" s="1269"/>
      <c r="D75" s="1269"/>
      <c r="E75" s="1269"/>
      <c r="F75" s="1269"/>
      <c r="G75" s="1269"/>
      <c r="H75" s="1269"/>
      <c r="I75" s="1269"/>
      <c r="J75" s="1269"/>
      <c r="K75" s="1269"/>
      <c r="L75" s="1269"/>
      <c r="M75" s="1269"/>
      <c r="N75" s="1269"/>
      <c r="O75" s="1269"/>
      <c r="P75" s="1269"/>
      <c r="Q75" s="1269"/>
      <c r="R75" s="1269"/>
      <c r="S75" s="1225"/>
      <c r="T75" s="1226"/>
      <c r="U75" s="1226"/>
      <c r="V75" s="1226"/>
      <c r="W75" s="1226"/>
      <c r="X75" s="1226"/>
      <c r="Y75" s="1226"/>
      <c r="Z75" s="1226"/>
      <c r="AA75" s="1145"/>
      <c r="AB75" s="1146"/>
      <c r="AC75" s="1146"/>
      <c r="AD75" s="1146"/>
      <c r="AE75" s="1146"/>
      <c r="AF75" s="1146"/>
      <c r="AG75" s="1146"/>
      <c r="AH75" s="1146"/>
      <c r="AI75" s="1146"/>
      <c r="AJ75" s="1146"/>
      <c r="AK75" s="1146"/>
      <c r="AL75" s="1146"/>
      <c r="AM75" s="1146"/>
      <c r="AN75" s="1146"/>
      <c r="AO75" s="1146"/>
      <c r="AP75" s="1146"/>
      <c r="AQ75" s="1146"/>
      <c r="AR75" s="1146"/>
      <c r="AS75" s="1146"/>
      <c r="AT75" s="1146"/>
      <c r="AU75" s="1146"/>
      <c r="AV75" s="1146"/>
      <c r="AW75" s="1146"/>
      <c r="AX75" s="1146"/>
      <c r="AY75" s="1146"/>
      <c r="AZ75" s="1146"/>
      <c r="BA75" s="1146"/>
      <c r="BB75" s="1146"/>
      <c r="BC75" s="1147"/>
      <c r="BD75" s="1242"/>
      <c r="BE75" s="1243"/>
      <c r="BF75" s="1243"/>
      <c r="BG75" s="1243"/>
      <c r="BH75" s="1243"/>
      <c r="BI75" s="1243"/>
      <c r="BJ75" s="1243"/>
      <c r="BK75" s="1243"/>
      <c r="BL75" s="1243"/>
      <c r="BM75" s="1243"/>
      <c r="BN75" s="970"/>
      <c r="BO75" s="970"/>
      <c r="BP75" s="970"/>
      <c r="BQ75" s="970"/>
      <c r="BR75" s="970"/>
      <c r="BS75" s="970"/>
      <c r="BT75" s="970"/>
      <c r="BU75" s="970"/>
      <c r="BV75" s="970"/>
      <c r="BW75" s="970"/>
      <c r="BX75" s="970"/>
      <c r="BY75" s="970"/>
      <c r="BZ75" s="970"/>
      <c r="CA75" s="970"/>
      <c r="CB75" s="1271"/>
      <c r="CC75" s="301"/>
    </row>
    <row r="76" spans="1:81" ht="6" customHeight="1">
      <c r="A76" s="300"/>
      <c r="B76" s="1269"/>
      <c r="C76" s="1269"/>
      <c r="D76" s="1269"/>
      <c r="E76" s="1269"/>
      <c r="F76" s="1269"/>
      <c r="G76" s="1269"/>
      <c r="H76" s="1269"/>
      <c r="I76" s="1269"/>
      <c r="J76" s="1269"/>
      <c r="K76" s="1269"/>
      <c r="L76" s="1269"/>
      <c r="M76" s="1269"/>
      <c r="N76" s="1269"/>
      <c r="O76" s="1269"/>
      <c r="P76" s="1269"/>
      <c r="Q76" s="1269"/>
      <c r="R76" s="1269"/>
      <c r="S76" s="1138" t="s">
        <v>699</v>
      </c>
      <c r="T76" s="1139"/>
      <c r="U76" s="1139"/>
      <c r="V76" s="1139"/>
      <c r="W76" s="1139"/>
      <c r="X76" s="1139"/>
      <c r="Y76" s="1139"/>
      <c r="Z76" s="1139"/>
      <c r="AA76" s="1145"/>
      <c r="AB76" s="1146"/>
      <c r="AC76" s="1146"/>
      <c r="AD76" s="1146"/>
      <c r="AE76" s="1146"/>
      <c r="AF76" s="1146"/>
      <c r="AG76" s="1146"/>
      <c r="AH76" s="1146"/>
      <c r="AI76" s="1146"/>
      <c r="AJ76" s="1146"/>
      <c r="AK76" s="1146"/>
      <c r="AL76" s="1146"/>
      <c r="AM76" s="1146"/>
      <c r="AN76" s="1146"/>
      <c r="AO76" s="1146"/>
      <c r="AP76" s="1146"/>
      <c r="AQ76" s="1146"/>
      <c r="AR76" s="1146"/>
      <c r="AS76" s="1146"/>
      <c r="AT76" s="1146"/>
      <c r="AU76" s="1146"/>
      <c r="AV76" s="1146"/>
      <c r="AW76" s="1146"/>
      <c r="AX76" s="1146"/>
      <c r="AY76" s="1146"/>
      <c r="AZ76" s="1146"/>
      <c r="BA76" s="1146"/>
      <c r="BB76" s="1146"/>
      <c r="BC76" s="1147"/>
      <c r="BD76" s="1242"/>
      <c r="BE76" s="1243"/>
      <c r="BF76" s="1243"/>
      <c r="BG76" s="1243"/>
      <c r="BH76" s="1243"/>
      <c r="BI76" s="1243"/>
      <c r="BJ76" s="1243"/>
      <c r="BK76" s="1243"/>
      <c r="BL76" s="1243"/>
      <c r="BM76" s="1243"/>
      <c r="BN76" s="970"/>
      <c r="BO76" s="970"/>
      <c r="BP76" s="970"/>
      <c r="BQ76" s="970"/>
      <c r="BR76" s="970"/>
      <c r="BS76" s="970"/>
      <c r="BT76" s="970"/>
      <c r="BU76" s="970"/>
      <c r="BV76" s="970"/>
      <c r="BW76" s="970"/>
      <c r="BX76" s="970"/>
      <c r="BY76" s="970"/>
      <c r="BZ76" s="970"/>
      <c r="CA76" s="970"/>
      <c r="CB76" s="1271"/>
      <c r="CC76" s="301"/>
    </row>
    <row r="77" spans="1:81" ht="6" customHeight="1">
      <c r="A77" s="300"/>
      <c r="B77" s="1269"/>
      <c r="C77" s="1269"/>
      <c r="D77" s="1269"/>
      <c r="E77" s="1269"/>
      <c r="F77" s="1269"/>
      <c r="G77" s="1269"/>
      <c r="H77" s="1269"/>
      <c r="I77" s="1269"/>
      <c r="J77" s="1269"/>
      <c r="K77" s="1269"/>
      <c r="L77" s="1269"/>
      <c r="M77" s="1269"/>
      <c r="N77" s="1269"/>
      <c r="O77" s="1269"/>
      <c r="P77" s="1269"/>
      <c r="Q77" s="1269"/>
      <c r="R77" s="1269"/>
      <c r="S77" s="1138"/>
      <c r="T77" s="1139"/>
      <c r="U77" s="1139"/>
      <c r="V77" s="1139"/>
      <c r="W77" s="1139"/>
      <c r="X77" s="1139"/>
      <c r="Y77" s="1139"/>
      <c r="Z77" s="1139"/>
      <c r="AA77" s="1145"/>
      <c r="AB77" s="1146"/>
      <c r="AC77" s="1146"/>
      <c r="AD77" s="1146"/>
      <c r="AE77" s="1146"/>
      <c r="AF77" s="1146"/>
      <c r="AG77" s="1146"/>
      <c r="AH77" s="1146"/>
      <c r="AI77" s="1146"/>
      <c r="AJ77" s="1146"/>
      <c r="AK77" s="1146"/>
      <c r="AL77" s="1146"/>
      <c r="AM77" s="1146"/>
      <c r="AN77" s="1146"/>
      <c r="AO77" s="1146"/>
      <c r="AP77" s="1146"/>
      <c r="AQ77" s="1146"/>
      <c r="AR77" s="1146"/>
      <c r="AS77" s="1146"/>
      <c r="AT77" s="1146"/>
      <c r="AU77" s="1146"/>
      <c r="AV77" s="1146"/>
      <c r="AW77" s="1146"/>
      <c r="AX77" s="1146"/>
      <c r="AY77" s="1146"/>
      <c r="AZ77" s="1146"/>
      <c r="BA77" s="1146"/>
      <c r="BB77" s="1146"/>
      <c r="BC77" s="1147"/>
      <c r="BD77" s="1259"/>
      <c r="BE77" s="1259"/>
      <c r="BF77" s="1259"/>
      <c r="BG77" s="1259"/>
      <c r="BH77" s="1259"/>
      <c r="BI77" s="1259"/>
      <c r="BJ77" s="1259"/>
      <c r="BK77" s="1259"/>
      <c r="BL77" s="1259"/>
      <c r="BM77" s="1259"/>
      <c r="BN77" s="1259"/>
      <c r="BO77" s="1259"/>
      <c r="BP77" s="1259"/>
      <c r="BQ77" s="1259"/>
      <c r="BR77" s="1259"/>
      <c r="BS77" s="1259"/>
      <c r="BT77" s="1259"/>
      <c r="BU77" s="1259"/>
      <c r="BV77" s="1259"/>
      <c r="BW77" s="1259"/>
      <c r="BX77" s="1259"/>
      <c r="BY77" s="1259"/>
      <c r="BZ77" s="1259"/>
      <c r="CA77" s="1259"/>
      <c r="CB77" s="1259"/>
      <c r="CC77" s="301"/>
    </row>
    <row r="78" spans="1:81" ht="6" customHeight="1">
      <c r="A78" s="300"/>
      <c r="B78" s="1269"/>
      <c r="C78" s="1269"/>
      <c r="D78" s="1269"/>
      <c r="E78" s="1269"/>
      <c r="F78" s="1269"/>
      <c r="G78" s="1269"/>
      <c r="H78" s="1269"/>
      <c r="I78" s="1269"/>
      <c r="J78" s="1269"/>
      <c r="K78" s="1269"/>
      <c r="L78" s="1269"/>
      <c r="M78" s="1269"/>
      <c r="N78" s="1269"/>
      <c r="O78" s="1269"/>
      <c r="P78" s="1269"/>
      <c r="Q78" s="1269"/>
      <c r="R78" s="1269"/>
      <c r="S78" s="1138"/>
      <c r="T78" s="1139"/>
      <c r="U78" s="1139"/>
      <c r="V78" s="1139"/>
      <c r="W78" s="1139"/>
      <c r="X78" s="1139"/>
      <c r="Y78" s="1139"/>
      <c r="Z78" s="1139"/>
      <c r="AA78" s="1145"/>
      <c r="AB78" s="1146"/>
      <c r="AC78" s="1146"/>
      <c r="AD78" s="1146"/>
      <c r="AE78" s="1146"/>
      <c r="AF78" s="1146"/>
      <c r="AG78" s="1146"/>
      <c r="AH78" s="1146"/>
      <c r="AI78" s="1146"/>
      <c r="AJ78" s="1146"/>
      <c r="AK78" s="1146"/>
      <c r="AL78" s="1146"/>
      <c r="AM78" s="1146"/>
      <c r="AN78" s="1146"/>
      <c r="AO78" s="1146"/>
      <c r="AP78" s="1146"/>
      <c r="AQ78" s="1146"/>
      <c r="AR78" s="1146"/>
      <c r="AS78" s="1146"/>
      <c r="AT78" s="1146"/>
      <c r="AU78" s="1146"/>
      <c r="AV78" s="1146"/>
      <c r="AW78" s="1146"/>
      <c r="AX78" s="1146"/>
      <c r="AY78" s="1146"/>
      <c r="AZ78" s="1146"/>
      <c r="BA78" s="1146"/>
      <c r="BB78" s="1146"/>
      <c r="BC78" s="1147"/>
      <c r="BD78" s="1260"/>
      <c r="BE78" s="1260"/>
      <c r="BF78" s="1260"/>
      <c r="BG78" s="1260"/>
      <c r="BH78" s="1260"/>
      <c r="BI78" s="1260"/>
      <c r="BJ78" s="1260"/>
      <c r="BK78" s="1260"/>
      <c r="BL78" s="1260"/>
      <c r="BM78" s="1260"/>
      <c r="BN78" s="1260"/>
      <c r="BO78" s="1260"/>
      <c r="BP78" s="1260"/>
      <c r="BQ78" s="1260"/>
      <c r="BR78" s="1260"/>
      <c r="BS78" s="1260"/>
      <c r="BT78" s="1260"/>
      <c r="BU78" s="1260"/>
      <c r="BV78" s="1260"/>
      <c r="BW78" s="1260"/>
      <c r="BX78" s="1260"/>
      <c r="BY78" s="1260"/>
      <c r="BZ78" s="1260"/>
      <c r="CA78" s="1260"/>
      <c r="CB78" s="1260"/>
      <c r="CC78" s="301"/>
    </row>
    <row r="79" spans="1:81" ht="6" customHeight="1">
      <c r="A79" s="300"/>
      <c r="B79" s="1269"/>
      <c r="C79" s="1269"/>
      <c r="D79" s="1269"/>
      <c r="E79" s="1269"/>
      <c r="F79" s="1269"/>
      <c r="G79" s="1269"/>
      <c r="H79" s="1269"/>
      <c r="I79" s="1269"/>
      <c r="J79" s="1269"/>
      <c r="K79" s="1269"/>
      <c r="L79" s="1269"/>
      <c r="M79" s="1269"/>
      <c r="N79" s="1269"/>
      <c r="O79" s="1269"/>
      <c r="P79" s="1269"/>
      <c r="Q79" s="1269"/>
      <c r="R79" s="1269"/>
      <c r="S79" s="1140"/>
      <c r="T79" s="1141"/>
      <c r="U79" s="1141"/>
      <c r="V79" s="1141"/>
      <c r="W79" s="1141"/>
      <c r="X79" s="1141"/>
      <c r="Y79" s="1141"/>
      <c r="Z79" s="1141"/>
      <c r="AA79" s="1148"/>
      <c r="AB79" s="1149"/>
      <c r="AC79" s="1149"/>
      <c r="AD79" s="1149"/>
      <c r="AE79" s="1149"/>
      <c r="AF79" s="1149"/>
      <c r="AG79" s="1149"/>
      <c r="AH79" s="1149"/>
      <c r="AI79" s="1149"/>
      <c r="AJ79" s="1149"/>
      <c r="AK79" s="1149"/>
      <c r="AL79" s="1149"/>
      <c r="AM79" s="1149"/>
      <c r="AN79" s="1149"/>
      <c r="AO79" s="1149"/>
      <c r="AP79" s="1149"/>
      <c r="AQ79" s="1149"/>
      <c r="AR79" s="1149"/>
      <c r="AS79" s="1149"/>
      <c r="AT79" s="1149"/>
      <c r="AU79" s="1149"/>
      <c r="AV79" s="1149"/>
      <c r="AW79" s="1149"/>
      <c r="AX79" s="1149"/>
      <c r="AY79" s="1149"/>
      <c r="AZ79" s="1149"/>
      <c r="BA79" s="1149"/>
      <c r="BB79" s="1149"/>
      <c r="BC79" s="1150"/>
      <c r="BD79" s="1260"/>
      <c r="BE79" s="1260"/>
      <c r="BF79" s="1260"/>
      <c r="BG79" s="1260"/>
      <c r="BH79" s="1260"/>
      <c r="BI79" s="1260"/>
      <c r="BJ79" s="1260"/>
      <c r="BK79" s="1260"/>
      <c r="BL79" s="1260"/>
      <c r="BM79" s="1260"/>
      <c r="BN79" s="1260"/>
      <c r="BO79" s="1260"/>
      <c r="BP79" s="1260"/>
      <c r="BQ79" s="1260"/>
      <c r="BR79" s="1260"/>
      <c r="BS79" s="1260"/>
      <c r="BT79" s="1260"/>
      <c r="BU79" s="1260"/>
      <c r="BV79" s="1260"/>
      <c r="BW79" s="1260"/>
      <c r="BX79" s="1260"/>
      <c r="BY79" s="1260"/>
      <c r="BZ79" s="1260"/>
      <c r="CA79" s="1260"/>
      <c r="CB79" s="1260"/>
      <c r="CC79" s="301"/>
    </row>
    <row r="80" spans="1:81" ht="6" customHeight="1">
      <c r="A80" s="300"/>
      <c r="B80" s="1346" t="s">
        <v>675</v>
      </c>
      <c r="C80" s="1346"/>
      <c r="D80" s="1346"/>
      <c r="E80" s="1346"/>
      <c r="F80" s="1346"/>
      <c r="G80" s="1346"/>
      <c r="H80" s="1346"/>
      <c r="I80" s="1346"/>
      <c r="J80" s="1346"/>
      <c r="K80" s="1346"/>
      <c r="L80" s="1346"/>
      <c r="M80" s="1346"/>
      <c r="N80" s="1346"/>
      <c r="O80" s="1346"/>
      <c r="P80" s="1346"/>
      <c r="Q80" s="1346"/>
      <c r="R80" s="1346"/>
      <c r="S80" s="1151"/>
      <c r="T80" s="1152"/>
      <c r="U80" s="1116" t="s">
        <v>700</v>
      </c>
      <c r="V80" s="1116"/>
      <c r="W80" s="1116"/>
      <c r="X80" s="1116"/>
      <c r="Y80" s="1116"/>
      <c r="Z80" s="1116" t="s">
        <v>701</v>
      </c>
      <c r="AA80" s="1116"/>
      <c r="AB80" s="1116"/>
      <c r="AC80" s="1116" t="s">
        <v>702</v>
      </c>
      <c r="AD80" s="1116"/>
      <c r="AE80" s="1116"/>
      <c r="AF80" s="1116"/>
      <c r="AG80" s="1116"/>
      <c r="AH80" s="1116" t="s">
        <v>701</v>
      </c>
      <c r="AI80" s="1116"/>
      <c r="AJ80" s="1116"/>
      <c r="AK80" s="1116" t="s">
        <v>703</v>
      </c>
      <c r="AL80" s="1116"/>
      <c r="AM80" s="1116"/>
      <c r="AN80" s="1116"/>
      <c r="AO80" s="1116"/>
      <c r="AP80" s="1116" t="s">
        <v>701</v>
      </c>
      <c r="AQ80" s="1116"/>
      <c r="AR80" s="1116"/>
      <c r="AS80" s="1116" t="s">
        <v>692</v>
      </c>
      <c r="AT80" s="1116"/>
      <c r="AU80" s="1116"/>
      <c r="AV80" s="1116"/>
      <c r="AW80" s="1116"/>
      <c r="AX80" s="1116"/>
      <c r="AY80" s="1116"/>
      <c r="AZ80" s="1266" t="s">
        <v>693</v>
      </c>
      <c r="BA80" s="1266"/>
      <c r="BB80" s="1266"/>
      <c r="BC80" s="1116"/>
      <c r="BD80" s="1116"/>
      <c r="BE80" s="1116"/>
      <c r="BF80" s="1116"/>
      <c r="BG80" s="1116"/>
      <c r="BH80" s="1116"/>
      <c r="BI80" s="1116"/>
      <c r="BJ80" s="1116"/>
      <c r="BK80" s="1116"/>
      <c r="BL80" s="1116"/>
      <c r="BM80" s="1116"/>
      <c r="BN80" s="1116"/>
      <c r="BO80" s="1116"/>
      <c r="BP80" s="1116"/>
      <c r="BQ80" s="1116"/>
      <c r="BR80" s="1116"/>
      <c r="BS80" s="1116"/>
      <c r="BT80" s="1116"/>
      <c r="BU80" s="1116"/>
      <c r="BV80" s="1116"/>
      <c r="BW80" s="1116"/>
      <c r="BX80" s="1116"/>
      <c r="BY80" s="1116"/>
      <c r="BZ80" s="1116" t="s">
        <v>694</v>
      </c>
      <c r="CA80" s="1116"/>
      <c r="CB80" s="1117"/>
      <c r="CC80" s="301"/>
    </row>
    <row r="81" spans="1:81" ht="6" customHeight="1">
      <c r="A81" s="300"/>
      <c r="B81" s="1346"/>
      <c r="C81" s="1346"/>
      <c r="D81" s="1346"/>
      <c r="E81" s="1346"/>
      <c r="F81" s="1346"/>
      <c r="G81" s="1346"/>
      <c r="H81" s="1346"/>
      <c r="I81" s="1346"/>
      <c r="J81" s="1346"/>
      <c r="K81" s="1346"/>
      <c r="L81" s="1346"/>
      <c r="M81" s="1346"/>
      <c r="N81" s="1346"/>
      <c r="O81" s="1346"/>
      <c r="P81" s="1346"/>
      <c r="Q81" s="1346"/>
      <c r="R81" s="1346"/>
      <c r="S81" s="1153"/>
      <c r="T81" s="1154"/>
      <c r="U81" s="1118"/>
      <c r="V81" s="1118"/>
      <c r="W81" s="1118"/>
      <c r="X81" s="1118"/>
      <c r="Y81" s="1118"/>
      <c r="Z81" s="1118"/>
      <c r="AA81" s="1118"/>
      <c r="AB81" s="1118"/>
      <c r="AC81" s="1118"/>
      <c r="AD81" s="1118"/>
      <c r="AE81" s="1118"/>
      <c r="AF81" s="1118"/>
      <c r="AG81" s="1118"/>
      <c r="AH81" s="1118"/>
      <c r="AI81" s="1118"/>
      <c r="AJ81" s="1118"/>
      <c r="AK81" s="1118"/>
      <c r="AL81" s="1118"/>
      <c r="AM81" s="1118"/>
      <c r="AN81" s="1118"/>
      <c r="AO81" s="1118"/>
      <c r="AP81" s="1118"/>
      <c r="AQ81" s="1118"/>
      <c r="AR81" s="1118"/>
      <c r="AS81" s="1118"/>
      <c r="AT81" s="1118"/>
      <c r="AU81" s="1118"/>
      <c r="AV81" s="1118"/>
      <c r="AW81" s="1118"/>
      <c r="AX81" s="1118"/>
      <c r="AY81" s="1118"/>
      <c r="AZ81" s="1267"/>
      <c r="BA81" s="1267"/>
      <c r="BB81" s="1267"/>
      <c r="BC81" s="1118"/>
      <c r="BD81" s="1118"/>
      <c r="BE81" s="1118"/>
      <c r="BF81" s="1118"/>
      <c r="BG81" s="1118"/>
      <c r="BH81" s="1118"/>
      <c r="BI81" s="1118"/>
      <c r="BJ81" s="1118"/>
      <c r="BK81" s="1118"/>
      <c r="BL81" s="1118"/>
      <c r="BM81" s="1118"/>
      <c r="BN81" s="1118"/>
      <c r="BO81" s="1118"/>
      <c r="BP81" s="1118"/>
      <c r="BQ81" s="1118"/>
      <c r="BR81" s="1118"/>
      <c r="BS81" s="1118"/>
      <c r="BT81" s="1118"/>
      <c r="BU81" s="1118"/>
      <c r="BV81" s="1118"/>
      <c r="BW81" s="1118"/>
      <c r="BX81" s="1118"/>
      <c r="BY81" s="1118"/>
      <c r="BZ81" s="1118"/>
      <c r="CA81" s="1118"/>
      <c r="CB81" s="1119"/>
      <c r="CC81" s="301"/>
    </row>
    <row r="82" spans="1:81" ht="6" customHeight="1">
      <c r="A82" s="300"/>
      <c r="B82" s="1346"/>
      <c r="C82" s="1346"/>
      <c r="D82" s="1346"/>
      <c r="E82" s="1346"/>
      <c r="F82" s="1346"/>
      <c r="G82" s="1346"/>
      <c r="H82" s="1346"/>
      <c r="I82" s="1346"/>
      <c r="J82" s="1346"/>
      <c r="K82" s="1346"/>
      <c r="L82" s="1346"/>
      <c r="M82" s="1346"/>
      <c r="N82" s="1346"/>
      <c r="O82" s="1346"/>
      <c r="P82" s="1346"/>
      <c r="Q82" s="1346"/>
      <c r="R82" s="1346"/>
      <c r="S82" s="1153"/>
      <c r="T82" s="1154"/>
      <c r="U82" s="1118"/>
      <c r="V82" s="1118"/>
      <c r="W82" s="1118"/>
      <c r="X82" s="1118"/>
      <c r="Y82" s="1118"/>
      <c r="Z82" s="1118"/>
      <c r="AA82" s="1118"/>
      <c r="AB82" s="1118"/>
      <c r="AC82" s="1118"/>
      <c r="AD82" s="1118"/>
      <c r="AE82" s="1118"/>
      <c r="AF82" s="1118"/>
      <c r="AG82" s="1118"/>
      <c r="AH82" s="1118"/>
      <c r="AI82" s="1118"/>
      <c r="AJ82" s="1118"/>
      <c r="AK82" s="1118"/>
      <c r="AL82" s="1118"/>
      <c r="AM82" s="1118"/>
      <c r="AN82" s="1118"/>
      <c r="AO82" s="1118"/>
      <c r="AP82" s="1118"/>
      <c r="AQ82" s="1118"/>
      <c r="AR82" s="1118"/>
      <c r="AS82" s="1118"/>
      <c r="AT82" s="1118"/>
      <c r="AU82" s="1118"/>
      <c r="AV82" s="1118"/>
      <c r="AW82" s="1118"/>
      <c r="AX82" s="1118"/>
      <c r="AY82" s="1118"/>
      <c r="AZ82" s="1267"/>
      <c r="BA82" s="1267"/>
      <c r="BB82" s="1267"/>
      <c r="BC82" s="1118"/>
      <c r="BD82" s="1118"/>
      <c r="BE82" s="1118"/>
      <c r="BF82" s="1118"/>
      <c r="BG82" s="1118"/>
      <c r="BH82" s="1118"/>
      <c r="BI82" s="1118"/>
      <c r="BJ82" s="1118"/>
      <c r="BK82" s="1118"/>
      <c r="BL82" s="1118"/>
      <c r="BM82" s="1118"/>
      <c r="BN82" s="1118"/>
      <c r="BO82" s="1118"/>
      <c r="BP82" s="1118"/>
      <c r="BQ82" s="1118"/>
      <c r="BR82" s="1118"/>
      <c r="BS82" s="1118"/>
      <c r="BT82" s="1118"/>
      <c r="BU82" s="1118"/>
      <c r="BV82" s="1118"/>
      <c r="BW82" s="1118"/>
      <c r="BX82" s="1118"/>
      <c r="BY82" s="1118"/>
      <c r="BZ82" s="1118"/>
      <c r="CA82" s="1118"/>
      <c r="CB82" s="1119"/>
      <c r="CC82" s="301"/>
    </row>
    <row r="83" spans="1:81" ht="6" customHeight="1">
      <c r="A83" s="300"/>
      <c r="B83" s="1346"/>
      <c r="C83" s="1346"/>
      <c r="D83" s="1346"/>
      <c r="E83" s="1346"/>
      <c r="F83" s="1346"/>
      <c r="G83" s="1346"/>
      <c r="H83" s="1346"/>
      <c r="I83" s="1346"/>
      <c r="J83" s="1346"/>
      <c r="K83" s="1346"/>
      <c r="L83" s="1346"/>
      <c r="M83" s="1346"/>
      <c r="N83" s="1346"/>
      <c r="O83" s="1346"/>
      <c r="P83" s="1346"/>
      <c r="Q83" s="1346"/>
      <c r="R83" s="1346"/>
      <c r="S83" s="1155"/>
      <c r="T83" s="1156"/>
      <c r="U83" s="1120"/>
      <c r="V83" s="1120"/>
      <c r="W83" s="1120"/>
      <c r="X83" s="1120"/>
      <c r="Y83" s="1120"/>
      <c r="Z83" s="1120"/>
      <c r="AA83" s="1120"/>
      <c r="AB83" s="1120"/>
      <c r="AC83" s="1120"/>
      <c r="AD83" s="1120"/>
      <c r="AE83" s="1120"/>
      <c r="AF83" s="1120"/>
      <c r="AG83" s="1120"/>
      <c r="AH83" s="1120"/>
      <c r="AI83" s="1120"/>
      <c r="AJ83" s="1120"/>
      <c r="AK83" s="1120"/>
      <c r="AL83" s="1120"/>
      <c r="AM83" s="1120"/>
      <c r="AN83" s="1120"/>
      <c r="AO83" s="1120"/>
      <c r="AP83" s="1120"/>
      <c r="AQ83" s="1120"/>
      <c r="AR83" s="1120"/>
      <c r="AS83" s="1120"/>
      <c r="AT83" s="1120"/>
      <c r="AU83" s="1120"/>
      <c r="AV83" s="1120"/>
      <c r="AW83" s="1120"/>
      <c r="AX83" s="1120"/>
      <c r="AY83" s="1120"/>
      <c r="AZ83" s="1268"/>
      <c r="BA83" s="1268"/>
      <c r="BB83" s="1268"/>
      <c r="BC83" s="1120"/>
      <c r="BD83" s="1120"/>
      <c r="BE83" s="1120"/>
      <c r="BF83" s="1120"/>
      <c r="BG83" s="1120"/>
      <c r="BH83" s="1120"/>
      <c r="BI83" s="1120"/>
      <c r="BJ83" s="1120"/>
      <c r="BK83" s="1120"/>
      <c r="BL83" s="1120"/>
      <c r="BM83" s="1120"/>
      <c r="BN83" s="1120"/>
      <c r="BO83" s="1120"/>
      <c r="BP83" s="1120"/>
      <c r="BQ83" s="1120"/>
      <c r="BR83" s="1120"/>
      <c r="BS83" s="1120"/>
      <c r="BT83" s="1120"/>
      <c r="BU83" s="1120"/>
      <c r="BV83" s="1120"/>
      <c r="BW83" s="1120"/>
      <c r="BX83" s="1120"/>
      <c r="BY83" s="1120"/>
      <c r="BZ83" s="1120"/>
      <c r="CA83" s="1120"/>
      <c r="CB83" s="1121"/>
      <c r="CC83" s="301"/>
    </row>
    <row r="84" spans="1:81" ht="6" customHeight="1">
      <c r="A84" s="300"/>
      <c r="B84" s="300"/>
      <c r="C84" s="300"/>
      <c r="D84" s="300"/>
      <c r="E84" s="300"/>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0"/>
      <c r="AF84" s="300"/>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1"/>
    </row>
    <row r="85" spans="1:81" ht="6" customHeight="1">
      <c r="A85" s="300"/>
      <c r="B85" s="300"/>
      <c r="C85" s="300"/>
      <c r="D85" s="300"/>
      <c r="E85" s="300"/>
      <c r="F85" s="300"/>
      <c r="G85" s="300"/>
      <c r="H85" s="300"/>
      <c r="I85" s="300"/>
      <c r="J85" s="300"/>
      <c r="K85" s="300"/>
      <c r="L85" s="300"/>
      <c r="M85" s="300"/>
      <c r="N85" s="300"/>
      <c r="O85" s="300"/>
      <c r="P85" s="300"/>
      <c r="Q85" s="300"/>
      <c r="R85" s="300"/>
      <c r="S85" s="300"/>
      <c r="T85" s="300"/>
      <c r="U85" s="300"/>
      <c r="V85" s="300"/>
      <c r="W85" s="300"/>
      <c r="X85" s="300"/>
      <c r="Y85" s="300"/>
      <c r="Z85" s="300"/>
      <c r="AA85" s="300"/>
      <c r="AB85" s="300"/>
      <c r="AC85" s="300"/>
      <c r="AD85" s="300"/>
      <c r="AE85" s="300"/>
      <c r="AF85" s="300"/>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1"/>
    </row>
    <row r="86" spans="1:81" ht="6" customHeight="1">
      <c r="A86" s="300"/>
      <c r="B86" s="1347" t="s">
        <v>669</v>
      </c>
      <c r="C86" s="1131"/>
      <c r="D86" s="1131"/>
      <c r="E86" s="1131"/>
      <c r="F86" s="1131"/>
      <c r="G86" s="1131"/>
      <c r="H86" s="1131"/>
      <c r="I86" s="1131"/>
      <c r="J86" s="1131"/>
      <c r="K86" s="1131"/>
      <c r="L86" s="1131"/>
      <c r="M86" s="1131"/>
      <c r="N86" s="1131"/>
      <c r="O86" s="1131"/>
      <c r="P86" s="1131"/>
      <c r="Q86" s="1131"/>
      <c r="R86" s="1131"/>
      <c r="S86" s="1122" t="s">
        <v>709</v>
      </c>
      <c r="T86" s="1123"/>
      <c r="U86" s="1123"/>
      <c r="V86" s="1123"/>
      <c r="W86" s="1123"/>
      <c r="X86" s="1123"/>
      <c r="Y86" s="1123"/>
      <c r="Z86" s="1123"/>
      <c r="AA86" s="1123"/>
      <c r="AB86" s="1123"/>
      <c r="AC86" s="1123"/>
      <c r="AD86" s="1123"/>
      <c r="AE86" s="1123"/>
      <c r="AF86" s="1123"/>
      <c r="AG86" s="1123"/>
      <c r="AH86" s="1123"/>
      <c r="AI86" s="1123"/>
      <c r="AJ86" s="1123"/>
      <c r="AK86" s="1123"/>
      <c r="AL86" s="1123"/>
      <c r="AM86" s="1123"/>
      <c r="AN86" s="1123"/>
      <c r="AO86" s="1123"/>
      <c r="AP86" s="1123"/>
      <c r="AQ86" s="1123"/>
      <c r="AR86" s="1123"/>
      <c r="AS86" s="1123"/>
      <c r="AT86" s="1123"/>
      <c r="AU86" s="1124"/>
      <c r="AV86" s="1131" t="s">
        <v>704</v>
      </c>
      <c r="AW86" s="1131"/>
      <c r="AX86" s="1131"/>
      <c r="AY86" s="1131"/>
      <c r="AZ86" s="1131"/>
      <c r="BA86" s="1131"/>
      <c r="BB86" s="1131"/>
      <c r="BC86" s="1131"/>
      <c r="BD86" s="1131"/>
      <c r="BE86" s="1131"/>
      <c r="BF86" s="1131"/>
      <c r="BG86" s="1131"/>
      <c r="BH86" s="1131"/>
      <c r="BI86" s="1131"/>
      <c r="BJ86" s="1131"/>
      <c r="BK86" s="1131"/>
      <c r="BL86" s="1131"/>
      <c r="BM86" s="1131"/>
      <c r="BN86" s="1131"/>
      <c r="BO86" s="1131"/>
      <c r="BP86" s="1131"/>
      <c r="BQ86" s="1131"/>
      <c r="BR86" s="1131"/>
      <c r="BS86" s="1131"/>
      <c r="BT86" s="1131"/>
      <c r="BU86" s="1131"/>
      <c r="BV86" s="1131"/>
      <c r="BW86" s="1131"/>
      <c r="BX86" s="1131"/>
      <c r="BY86" s="1131"/>
      <c r="BZ86" s="1131"/>
      <c r="CA86" s="1131"/>
      <c r="CB86" s="1134"/>
      <c r="CC86" s="301"/>
    </row>
    <row r="87" spans="1:81" ht="6" customHeight="1">
      <c r="A87" s="300"/>
      <c r="B87" s="1348"/>
      <c r="C87" s="1132"/>
      <c r="D87" s="1132"/>
      <c r="E87" s="1132"/>
      <c r="F87" s="1132"/>
      <c r="G87" s="1132"/>
      <c r="H87" s="1132"/>
      <c r="I87" s="1132"/>
      <c r="J87" s="1132"/>
      <c r="K87" s="1132"/>
      <c r="L87" s="1132"/>
      <c r="M87" s="1132"/>
      <c r="N87" s="1132"/>
      <c r="O87" s="1132"/>
      <c r="P87" s="1132"/>
      <c r="Q87" s="1132"/>
      <c r="R87" s="1132"/>
      <c r="S87" s="1125"/>
      <c r="T87" s="1126"/>
      <c r="U87" s="1126"/>
      <c r="V87" s="1126"/>
      <c r="W87" s="1126"/>
      <c r="X87" s="1126"/>
      <c r="Y87" s="1126"/>
      <c r="Z87" s="1126"/>
      <c r="AA87" s="1126"/>
      <c r="AB87" s="1126"/>
      <c r="AC87" s="1126"/>
      <c r="AD87" s="1126"/>
      <c r="AE87" s="1126"/>
      <c r="AF87" s="1126"/>
      <c r="AG87" s="1126"/>
      <c r="AH87" s="1126"/>
      <c r="AI87" s="1126"/>
      <c r="AJ87" s="1126"/>
      <c r="AK87" s="1126"/>
      <c r="AL87" s="1126"/>
      <c r="AM87" s="1126"/>
      <c r="AN87" s="1126"/>
      <c r="AO87" s="1126"/>
      <c r="AP87" s="1126"/>
      <c r="AQ87" s="1126"/>
      <c r="AR87" s="1126"/>
      <c r="AS87" s="1126"/>
      <c r="AT87" s="1126"/>
      <c r="AU87" s="1127"/>
      <c r="AV87" s="1132"/>
      <c r="AW87" s="1132"/>
      <c r="AX87" s="1132"/>
      <c r="AY87" s="1132"/>
      <c r="AZ87" s="1132"/>
      <c r="BA87" s="1132"/>
      <c r="BB87" s="1132"/>
      <c r="BC87" s="1132"/>
      <c r="BD87" s="1132"/>
      <c r="BE87" s="1132"/>
      <c r="BF87" s="1132"/>
      <c r="BG87" s="1132"/>
      <c r="BH87" s="1132"/>
      <c r="BI87" s="1132"/>
      <c r="BJ87" s="1132"/>
      <c r="BK87" s="1132"/>
      <c r="BL87" s="1132"/>
      <c r="BM87" s="1132"/>
      <c r="BN87" s="1132"/>
      <c r="BO87" s="1132"/>
      <c r="BP87" s="1132"/>
      <c r="BQ87" s="1132"/>
      <c r="BR87" s="1132"/>
      <c r="BS87" s="1132"/>
      <c r="BT87" s="1132"/>
      <c r="BU87" s="1132"/>
      <c r="BV87" s="1132"/>
      <c r="BW87" s="1132"/>
      <c r="BX87" s="1132"/>
      <c r="BY87" s="1132"/>
      <c r="BZ87" s="1132"/>
      <c r="CA87" s="1132"/>
      <c r="CB87" s="1135"/>
      <c r="CC87" s="301"/>
    </row>
    <row r="88" spans="1:81" ht="6" customHeight="1">
      <c r="A88" s="300"/>
      <c r="B88" s="1349"/>
      <c r="C88" s="1133"/>
      <c r="D88" s="1133"/>
      <c r="E88" s="1133"/>
      <c r="F88" s="1133"/>
      <c r="G88" s="1133"/>
      <c r="H88" s="1133"/>
      <c r="I88" s="1133"/>
      <c r="J88" s="1133"/>
      <c r="K88" s="1133"/>
      <c r="L88" s="1133"/>
      <c r="M88" s="1133"/>
      <c r="N88" s="1133"/>
      <c r="O88" s="1133"/>
      <c r="P88" s="1133"/>
      <c r="Q88" s="1133"/>
      <c r="R88" s="1133"/>
      <c r="S88" s="1128"/>
      <c r="T88" s="1129"/>
      <c r="U88" s="1129"/>
      <c r="V88" s="1129"/>
      <c r="W88" s="1129"/>
      <c r="X88" s="1129"/>
      <c r="Y88" s="1129"/>
      <c r="Z88" s="1129"/>
      <c r="AA88" s="1129"/>
      <c r="AB88" s="1129"/>
      <c r="AC88" s="1129"/>
      <c r="AD88" s="1129"/>
      <c r="AE88" s="1129"/>
      <c r="AF88" s="1129"/>
      <c r="AG88" s="1129"/>
      <c r="AH88" s="1129"/>
      <c r="AI88" s="1129"/>
      <c r="AJ88" s="1129"/>
      <c r="AK88" s="1129"/>
      <c r="AL88" s="1129"/>
      <c r="AM88" s="1129"/>
      <c r="AN88" s="1129"/>
      <c r="AO88" s="1129"/>
      <c r="AP88" s="1129"/>
      <c r="AQ88" s="1129"/>
      <c r="AR88" s="1129"/>
      <c r="AS88" s="1129"/>
      <c r="AT88" s="1129"/>
      <c r="AU88" s="1130"/>
      <c r="AV88" s="1133"/>
      <c r="AW88" s="1133"/>
      <c r="AX88" s="1133"/>
      <c r="AY88" s="1133"/>
      <c r="AZ88" s="1133"/>
      <c r="BA88" s="1133"/>
      <c r="BB88" s="1133"/>
      <c r="BC88" s="1133"/>
      <c r="BD88" s="1133"/>
      <c r="BE88" s="1133"/>
      <c r="BF88" s="1133"/>
      <c r="BG88" s="1133"/>
      <c r="BH88" s="1133"/>
      <c r="BI88" s="1133"/>
      <c r="BJ88" s="1133"/>
      <c r="BK88" s="1133"/>
      <c r="BL88" s="1133"/>
      <c r="BM88" s="1133"/>
      <c r="BN88" s="1133"/>
      <c r="BO88" s="1133"/>
      <c r="BP88" s="1133"/>
      <c r="BQ88" s="1133"/>
      <c r="BR88" s="1133"/>
      <c r="BS88" s="1133"/>
      <c r="BT88" s="1133"/>
      <c r="BU88" s="1133"/>
      <c r="BV88" s="1133"/>
      <c r="BW88" s="1133"/>
      <c r="BX88" s="1133"/>
      <c r="BY88" s="1133"/>
      <c r="BZ88" s="1133"/>
      <c r="CA88" s="1133"/>
      <c r="CB88" s="1136"/>
      <c r="CC88" s="301"/>
    </row>
    <row r="89" spans="1:81" ht="6" customHeight="1">
      <c r="A89" s="1161" t="s">
        <v>695</v>
      </c>
      <c r="B89" s="1161"/>
      <c r="C89" s="1161"/>
      <c r="D89" s="1161"/>
      <c r="E89" s="1161"/>
      <c r="F89" s="1161"/>
      <c r="G89" s="1161"/>
      <c r="H89" s="1161"/>
      <c r="I89" s="1161"/>
      <c r="J89" s="1161"/>
      <c r="K89" s="1161"/>
      <c r="L89" s="1161"/>
      <c r="M89" s="1161"/>
      <c r="N89" s="1161"/>
      <c r="O89" s="1161"/>
      <c r="P89" s="1161"/>
      <c r="Q89" s="1161"/>
      <c r="R89" s="1161"/>
      <c r="S89" s="1161"/>
      <c r="T89" s="1161"/>
      <c r="U89" s="1161"/>
      <c r="V89" s="1161"/>
      <c r="W89" s="1161"/>
      <c r="X89" s="1161"/>
      <c r="Y89" s="1161"/>
      <c r="Z89" s="1161"/>
      <c r="AA89" s="1161"/>
      <c r="AB89" s="1161"/>
      <c r="AC89" s="1161"/>
      <c r="AD89" s="1161"/>
      <c r="AE89" s="1161"/>
      <c r="AF89" s="1161"/>
      <c r="AG89" s="1161"/>
      <c r="AH89" s="1161"/>
      <c r="AI89" s="1161"/>
      <c r="AJ89" s="1161"/>
      <c r="AK89" s="1161"/>
      <c r="AL89" s="1161"/>
      <c r="AM89" s="1161"/>
      <c r="AN89" s="1161"/>
      <c r="AO89" s="1161"/>
      <c r="AP89" s="1161"/>
      <c r="AQ89" s="1161"/>
      <c r="AR89" s="1161"/>
      <c r="AS89" s="1161"/>
      <c r="AT89" s="1161"/>
      <c r="AU89" s="1161"/>
      <c r="AV89" s="1161"/>
      <c r="AW89" s="1161"/>
      <c r="AX89" s="1161"/>
      <c r="AY89" s="1161"/>
      <c r="AZ89" s="1161"/>
      <c r="BA89" s="1161"/>
      <c r="BB89" s="1161"/>
      <c r="BC89" s="1161"/>
      <c r="BD89" s="1161"/>
      <c r="BE89" s="1161"/>
      <c r="BF89" s="1161"/>
      <c r="BG89" s="1161"/>
      <c r="BH89" s="1161"/>
      <c r="BI89" s="1161"/>
      <c r="BJ89" s="1161"/>
      <c r="BK89" s="1161"/>
      <c r="BL89" s="1161"/>
      <c r="BM89" s="1161"/>
      <c r="BN89" s="1161"/>
      <c r="BO89" s="1161"/>
      <c r="BP89" s="1161"/>
      <c r="BQ89" s="1161"/>
      <c r="BR89" s="1161"/>
      <c r="BS89" s="1161"/>
      <c r="BT89" s="1161"/>
      <c r="BU89" s="1161"/>
      <c r="BV89" s="1161"/>
      <c r="BW89" s="1161"/>
      <c r="BX89" s="1161"/>
      <c r="BY89" s="1161"/>
      <c r="BZ89" s="1161"/>
      <c r="CA89" s="1161"/>
      <c r="CB89" s="1161"/>
      <c r="CC89" s="300"/>
    </row>
    <row r="90" spans="1:81" ht="6" customHeight="1">
      <c r="A90" s="1161"/>
      <c r="B90" s="1161"/>
      <c r="C90" s="1161"/>
      <c r="D90" s="1161"/>
      <c r="E90" s="1161"/>
      <c r="F90" s="1161"/>
      <c r="G90" s="1161"/>
      <c r="H90" s="1161"/>
      <c r="I90" s="1161"/>
      <c r="J90" s="1161"/>
      <c r="K90" s="1161"/>
      <c r="L90" s="1161"/>
      <c r="M90" s="1161"/>
      <c r="N90" s="1161"/>
      <c r="O90" s="1161"/>
      <c r="P90" s="1161"/>
      <c r="Q90" s="1161"/>
      <c r="R90" s="1161"/>
      <c r="S90" s="1161"/>
      <c r="T90" s="1161"/>
      <c r="U90" s="1161"/>
      <c r="V90" s="1161"/>
      <c r="W90" s="1161"/>
      <c r="X90" s="1161"/>
      <c r="Y90" s="1161"/>
      <c r="Z90" s="1161"/>
      <c r="AA90" s="1161"/>
      <c r="AB90" s="1161"/>
      <c r="AC90" s="1161"/>
      <c r="AD90" s="1161"/>
      <c r="AE90" s="1161"/>
      <c r="AF90" s="1161"/>
      <c r="AG90" s="1161"/>
      <c r="AH90" s="1161"/>
      <c r="AI90" s="1161"/>
      <c r="AJ90" s="1161"/>
      <c r="AK90" s="1161"/>
      <c r="AL90" s="1161"/>
      <c r="AM90" s="1161"/>
      <c r="AN90" s="1161"/>
      <c r="AO90" s="1161"/>
      <c r="AP90" s="1161"/>
      <c r="AQ90" s="1161"/>
      <c r="AR90" s="1161"/>
      <c r="AS90" s="1161"/>
      <c r="AT90" s="1161"/>
      <c r="AU90" s="1161"/>
      <c r="AV90" s="1161"/>
      <c r="AW90" s="1161"/>
      <c r="AX90" s="1161"/>
      <c r="AY90" s="1161"/>
      <c r="AZ90" s="1161"/>
      <c r="BA90" s="1161"/>
      <c r="BB90" s="1161"/>
      <c r="BC90" s="1161"/>
      <c r="BD90" s="1161"/>
      <c r="BE90" s="1161"/>
      <c r="BF90" s="1161"/>
      <c r="BG90" s="1161"/>
      <c r="BH90" s="1161"/>
      <c r="BI90" s="1161"/>
      <c r="BJ90" s="1161"/>
      <c r="BK90" s="1161"/>
      <c r="BL90" s="1161"/>
      <c r="BM90" s="1161"/>
      <c r="BN90" s="1161"/>
      <c r="BO90" s="1161"/>
      <c r="BP90" s="1161"/>
      <c r="BQ90" s="1161"/>
      <c r="BR90" s="1161"/>
      <c r="BS90" s="1161"/>
      <c r="BT90" s="1161"/>
      <c r="BU90" s="1161"/>
      <c r="BV90" s="1161"/>
      <c r="BW90" s="1161"/>
      <c r="BX90" s="1161"/>
      <c r="BY90" s="1161"/>
      <c r="BZ90" s="1161"/>
      <c r="CA90" s="1161"/>
      <c r="CB90" s="1161"/>
      <c r="CC90" s="300"/>
    </row>
    <row r="91" spans="1:81" ht="6" customHeight="1">
      <c r="A91" s="1161"/>
      <c r="B91" s="1161"/>
      <c r="C91" s="1161"/>
      <c r="D91" s="1161"/>
      <c r="E91" s="1161"/>
      <c r="F91" s="1161"/>
      <c r="G91" s="1161"/>
      <c r="H91" s="1161"/>
      <c r="I91" s="1161"/>
      <c r="J91" s="1161"/>
      <c r="K91" s="1161"/>
      <c r="L91" s="1161"/>
      <c r="M91" s="1161"/>
      <c r="N91" s="1161"/>
      <c r="O91" s="1161"/>
      <c r="P91" s="1161"/>
      <c r="Q91" s="1161"/>
      <c r="R91" s="1161"/>
      <c r="S91" s="1161"/>
      <c r="T91" s="1161"/>
      <c r="U91" s="1161"/>
      <c r="V91" s="1161"/>
      <c r="W91" s="1161"/>
      <c r="X91" s="1161"/>
      <c r="Y91" s="1161"/>
      <c r="Z91" s="1161"/>
      <c r="AA91" s="1161"/>
      <c r="AB91" s="1161"/>
      <c r="AC91" s="1161"/>
      <c r="AD91" s="1161"/>
      <c r="AE91" s="1161"/>
      <c r="AF91" s="1161"/>
      <c r="AG91" s="1161"/>
      <c r="AH91" s="1161"/>
      <c r="AI91" s="1161"/>
      <c r="AJ91" s="1161"/>
      <c r="AK91" s="1161"/>
      <c r="AL91" s="1161"/>
      <c r="AM91" s="1161"/>
      <c r="AN91" s="1161"/>
      <c r="AO91" s="1161"/>
      <c r="AP91" s="1161"/>
      <c r="AQ91" s="1161"/>
      <c r="AR91" s="1161"/>
      <c r="AS91" s="1161"/>
      <c r="AT91" s="1161"/>
      <c r="AU91" s="1161"/>
      <c r="AV91" s="1161"/>
      <c r="AW91" s="1161"/>
      <c r="AX91" s="1161"/>
      <c r="AY91" s="1161"/>
      <c r="AZ91" s="1161"/>
      <c r="BA91" s="1161"/>
      <c r="BB91" s="1161"/>
      <c r="BC91" s="1161"/>
      <c r="BD91" s="1161"/>
      <c r="BE91" s="1161"/>
      <c r="BF91" s="1161"/>
      <c r="BG91" s="1161"/>
      <c r="BH91" s="1161"/>
      <c r="BI91" s="1161"/>
      <c r="BJ91" s="1161"/>
      <c r="BK91" s="1161"/>
      <c r="BL91" s="1161"/>
      <c r="BM91" s="1161"/>
      <c r="BN91" s="1161"/>
      <c r="BO91" s="1161"/>
      <c r="BP91" s="1161"/>
      <c r="BQ91" s="1161"/>
      <c r="BR91" s="1161"/>
      <c r="BS91" s="1161"/>
      <c r="BT91" s="1161"/>
      <c r="BU91" s="1161"/>
      <c r="BV91" s="1161"/>
      <c r="BW91" s="1161"/>
      <c r="BX91" s="1161"/>
      <c r="BY91" s="1161"/>
      <c r="BZ91" s="1161"/>
      <c r="CA91" s="1161"/>
      <c r="CB91" s="1161"/>
      <c r="CC91" s="300"/>
    </row>
    <row r="92" spans="1:81" ht="6" customHeight="1">
      <c r="A92" s="300"/>
      <c r="B92" s="1261" t="s">
        <v>1930</v>
      </c>
      <c r="C92" s="1262"/>
      <c r="D92" s="1262"/>
      <c r="E92" s="1262"/>
      <c r="F92" s="1262"/>
      <c r="G92" s="1262"/>
      <c r="H92" s="1262"/>
      <c r="I92" s="1262"/>
      <c r="J92" s="1262"/>
      <c r="K92" s="1262"/>
      <c r="L92" s="1262"/>
      <c r="M92" s="1262"/>
      <c r="N92" s="1262"/>
      <c r="O92" s="1262"/>
      <c r="P92" s="1262"/>
      <c r="Q92" s="1262"/>
      <c r="R92" s="1262"/>
      <c r="S92" s="1211" t="s">
        <v>705</v>
      </c>
      <c r="T92" s="1212"/>
      <c r="U92" s="1212"/>
      <c r="V92" s="1212"/>
      <c r="W92" s="1212"/>
      <c r="X92" s="1212"/>
      <c r="Y92" s="1212"/>
      <c r="Z92" s="1212"/>
      <c r="AA92" s="1131"/>
      <c r="AB92" s="1131"/>
      <c r="AC92" s="1131"/>
      <c r="AD92" s="1162"/>
      <c r="AE92" s="1162"/>
      <c r="AF92" s="1162"/>
      <c r="AG92" s="1162"/>
      <c r="AH92" s="1162"/>
      <c r="AI92" s="1162"/>
      <c r="AJ92" s="1162"/>
      <c r="AK92" s="1162"/>
      <c r="AL92" s="1162"/>
      <c r="AM92" s="1162"/>
      <c r="AN92" s="1162"/>
      <c r="AO92" s="1162"/>
      <c r="AP92" s="1162"/>
      <c r="AQ92" s="1162"/>
      <c r="AR92" s="1162"/>
      <c r="AS92" s="1162"/>
      <c r="AT92" s="1162"/>
      <c r="AU92" s="1162"/>
      <c r="AV92" s="1162"/>
      <c r="AW92" s="1162"/>
      <c r="AX92" s="1162"/>
      <c r="AY92" s="1162"/>
      <c r="AZ92" s="1162"/>
      <c r="BA92" s="1162"/>
      <c r="BB92" s="1162"/>
      <c r="BC92" s="1162"/>
      <c r="BD92" s="1162"/>
      <c r="BE92" s="1162"/>
      <c r="BF92" s="1162"/>
      <c r="BG92" s="1162"/>
      <c r="BH92" s="1162"/>
      <c r="BI92" s="1162"/>
      <c r="BJ92" s="1162"/>
      <c r="BK92" s="1162"/>
      <c r="BL92" s="1162"/>
      <c r="BM92" s="1162"/>
      <c r="BN92" s="1162"/>
      <c r="BO92" s="1162"/>
      <c r="BP92" s="1162"/>
      <c r="BQ92" s="1162"/>
      <c r="BR92" s="1162"/>
      <c r="BS92" s="1162"/>
      <c r="BT92" s="1162"/>
      <c r="BU92" s="1162"/>
      <c r="BV92" s="1162"/>
      <c r="BW92" s="1162"/>
      <c r="BX92" s="1162"/>
      <c r="BY92" s="1162"/>
      <c r="BZ92" s="1162"/>
      <c r="CA92" s="1162"/>
      <c r="CB92" s="1219"/>
      <c r="CC92" s="301"/>
    </row>
    <row r="93" spans="1:81" ht="6" customHeight="1">
      <c r="A93" s="300"/>
      <c r="B93" s="1263"/>
      <c r="C93" s="1263"/>
      <c r="D93" s="1263"/>
      <c r="E93" s="1263"/>
      <c r="F93" s="1263"/>
      <c r="G93" s="1263"/>
      <c r="H93" s="1263"/>
      <c r="I93" s="1263"/>
      <c r="J93" s="1263"/>
      <c r="K93" s="1263"/>
      <c r="L93" s="1263"/>
      <c r="M93" s="1263"/>
      <c r="N93" s="1263"/>
      <c r="O93" s="1263"/>
      <c r="P93" s="1263"/>
      <c r="Q93" s="1263"/>
      <c r="R93" s="1263"/>
      <c r="S93" s="1213"/>
      <c r="T93" s="1214"/>
      <c r="U93" s="1214"/>
      <c r="V93" s="1214"/>
      <c r="W93" s="1214"/>
      <c r="X93" s="1214"/>
      <c r="Y93" s="1214"/>
      <c r="Z93" s="1214"/>
      <c r="AA93" s="1132"/>
      <c r="AB93" s="1132"/>
      <c r="AC93" s="1132"/>
      <c r="AD93" s="1163"/>
      <c r="AE93" s="1163"/>
      <c r="AF93" s="1163"/>
      <c r="AG93" s="1163"/>
      <c r="AH93" s="1163"/>
      <c r="AI93" s="1163"/>
      <c r="AJ93" s="1163"/>
      <c r="AK93" s="1163"/>
      <c r="AL93" s="1163"/>
      <c r="AM93" s="1163"/>
      <c r="AN93" s="1163"/>
      <c r="AO93" s="1163"/>
      <c r="AP93" s="1163"/>
      <c r="AQ93" s="1163"/>
      <c r="AR93" s="1163"/>
      <c r="AS93" s="1163"/>
      <c r="AT93" s="1163"/>
      <c r="AU93" s="1163"/>
      <c r="AV93" s="1163"/>
      <c r="AW93" s="1163"/>
      <c r="AX93" s="1163"/>
      <c r="AY93" s="1163"/>
      <c r="AZ93" s="1163"/>
      <c r="BA93" s="1163"/>
      <c r="BB93" s="1163"/>
      <c r="BC93" s="1163"/>
      <c r="BD93" s="1163"/>
      <c r="BE93" s="1163"/>
      <c r="BF93" s="1163"/>
      <c r="BG93" s="1163"/>
      <c r="BH93" s="1163"/>
      <c r="BI93" s="1163"/>
      <c r="BJ93" s="1163"/>
      <c r="BK93" s="1163"/>
      <c r="BL93" s="1163"/>
      <c r="BM93" s="1163"/>
      <c r="BN93" s="1163"/>
      <c r="BO93" s="1163"/>
      <c r="BP93" s="1163"/>
      <c r="BQ93" s="1163"/>
      <c r="BR93" s="1163"/>
      <c r="BS93" s="1163"/>
      <c r="BT93" s="1163"/>
      <c r="BU93" s="1163"/>
      <c r="BV93" s="1163"/>
      <c r="BW93" s="1163"/>
      <c r="BX93" s="1163"/>
      <c r="BY93" s="1163"/>
      <c r="BZ93" s="1163"/>
      <c r="CA93" s="1163"/>
      <c r="CB93" s="1220"/>
      <c r="CC93" s="301"/>
    </row>
    <row r="94" spans="1:81" ht="6" customHeight="1">
      <c r="A94" s="300"/>
      <c r="B94" s="1263"/>
      <c r="C94" s="1263"/>
      <c r="D94" s="1263"/>
      <c r="E94" s="1263"/>
      <c r="F94" s="1263"/>
      <c r="G94" s="1263"/>
      <c r="H94" s="1263"/>
      <c r="I94" s="1263"/>
      <c r="J94" s="1263"/>
      <c r="K94" s="1263"/>
      <c r="L94" s="1263"/>
      <c r="M94" s="1263"/>
      <c r="N94" s="1263"/>
      <c r="O94" s="1263"/>
      <c r="P94" s="1263"/>
      <c r="Q94" s="1263"/>
      <c r="R94" s="1263"/>
      <c r="S94" s="1215" t="s">
        <v>708</v>
      </c>
      <c r="T94" s="1216"/>
      <c r="U94" s="1216"/>
      <c r="V94" s="1216"/>
      <c r="W94" s="1216"/>
      <c r="X94" s="1216"/>
      <c r="Y94" s="1216"/>
      <c r="Z94" s="1216"/>
      <c r="AA94" s="1216"/>
      <c r="AB94" s="1216"/>
      <c r="AC94" s="1216"/>
      <c r="AD94" s="1163"/>
      <c r="AE94" s="1163"/>
      <c r="AF94" s="1163"/>
      <c r="AG94" s="1163"/>
      <c r="AH94" s="1163"/>
      <c r="AI94" s="1163"/>
      <c r="AJ94" s="1163"/>
      <c r="AK94" s="1163"/>
      <c r="AL94" s="1163"/>
      <c r="AM94" s="1163"/>
      <c r="AN94" s="1163"/>
      <c r="AO94" s="1163"/>
      <c r="AP94" s="1163"/>
      <c r="AQ94" s="1163"/>
      <c r="AR94" s="1163"/>
      <c r="AS94" s="1163"/>
      <c r="AT94" s="1163"/>
      <c r="AU94" s="1163"/>
      <c r="AV94" s="1163"/>
      <c r="AW94" s="1163"/>
      <c r="AX94" s="1163"/>
      <c r="AY94" s="1163"/>
      <c r="AZ94" s="1163"/>
      <c r="BA94" s="1163"/>
      <c r="BB94" s="1163"/>
      <c r="BC94" s="1163"/>
      <c r="BD94" s="1163"/>
      <c r="BE94" s="1163"/>
      <c r="BF94" s="1163"/>
      <c r="BG94" s="1163"/>
      <c r="BH94" s="1163"/>
      <c r="BI94" s="1163"/>
      <c r="BJ94" s="1163"/>
      <c r="BK94" s="1163"/>
      <c r="BL94" s="1163"/>
      <c r="BM94" s="1163"/>
      <c r="BN94" s="1163"/>
      <c r="BO94" s="1163"/>
      <c r="BP94" s="1163"/>
      <c r="BQ94" s="1163"/>
      <c r="BR94" s="1163"/>
      <c r="BS94" s="1163"/>
      <c r="BT94" s="1163"/>
      <c r="BU94" s="1163"/>
      <c r="BV94" s="1163"/>
      <c r="BW94" s="1163"/>
      <c r="BX94" s="1163"/>
      <c r="BY94" s="1163"/>
      <c r="BZ94" s="1163"/>
      <c r="CA94" s="1163"/>
      <c r="CB94" s="1220"/>
      <c r="CC94" s="301"/>
    </row>
    <row r="95" spans="1:81" ht="6" customHeight="1">
      <c r="A95" s="312"/>
      <c r="B95" s="1264"/>
      <c r="C95" s="1264"/>
      <c r="D95" s="1264"/>
      <c r="E95" s="1264"/>
      <c r="F95" s="1264"/>
      <c r="G95" s="1264"/>
      <c r="H95" s="1264"/>
      <c r="I95" s="1264"/>
      <c r="J95" s="1264"/>
      <c r="K95" s="1264"/>
      <c r="L95" s="1264"/>
      <c r="M95" s="1264"/>
      <c r="N95" s="1264"/>
      <c r="O95" s="1264"/>
      <c r="P95" s="1264"/>
      <c r="Q95" s="1264"/>
      <c r="R95" s="1264"/>
      <c r="S95" s="1217"/>
      <c r="T95" s="1218"/>
      <c r="U95" s="1218"/>
      <c r="V95" s="1218"/>
      <c r="W95" s="1218"/>
      <c r="X95" s="1218"/>
      <c r="Y95" s="1218"/>
      <c r="Z95" s="1218"/>
      <c r="AA95" s="1218"/>
      <c r="AB95" s="1218"/>
      <c r="AC95" s="1218"/>
      <c r="AD95" s="1221"/>
      <c r="AE95" s="1221"/>
      <c r="AF95" s="1221"/>
      <c r="AG95" s="1221"/>
      <c r="AH95" s="1221"/>
      <c r="AI95" s="1221"/>
      <c r="AJ95" s="1221"/>
      <c r="AK95" s="1221"/>
      <c r="AL95" s="1221"/>
      <c r="AM95" s="1221"/>
      <c r="AN95" s="1221"/>
      <c r="AO95" s="1221"/>
      <c r="AP95" s="1221"/>
      <c r="AQ95" s="1221"/>
      <c r="AR95" s="1221"/>
      <c r="AS95" s="1221"/>
      <c r="AT95" s="1221"/>
      <c r="AU95" s="1221"/>
      <c r="AV95" s="1221"/>
      <c r="AW95" s="1221"/>
      <c r="AX95" s="1221"/>
      <c r="AY95" s="1221"/>
      <c r="AZ95" s="1221"/>
      <c r="BA95" s="1221"/>
      <c r="BB95" s="1221"/>
      <c r="BC95" s="1221"/>
      <c r="BD95" s="1221"/>
      <c r="BE95" s="1221"/>
      <c r="BF95" s="1221"/>
      <c r="BG95" s="1221"/>
      <c r="BH95" s="1221"/>
      <c r="BI95" s="1221"/>
      <c r="BJ95" s="1221"/>
      <c r="BK95" s="1221"/>
      <c r="BL95" s="1221"/>
      <c r="BM95" s="1221"/>
      <c r="BN95" s="1221"/>
      <c r="BO95" s="1221"/>
      <c r="BP95" s="1221"/>
      <c r="BQ95" s="1221"/>
      <c r="BR95" s="1221"/>
      <c r="BS95" s="1221"/>
      <c r="BT95" s="1221"/>
      <c r="BU95" s="1221"/>
      <c r="BV95" s="1221"/>
      <c r="BW95" s="1221"/>
      <c r="BX95" s="1221"/>
      <c r="BY95" s="1221"/>
      <c r="BZ95" s="1221"/>
      <c r="CA95" s="1221"/>
      <c r="CB95" s="1222"/>
      <c r="CC95" s="301"/>
    </row>
    <row r="96" spans="1:81" ht="6" customHeight="1">
      <c r="A96" s="300"/>
      <c r="B96" s="1137" t="s">
        <v>670</v>
      </c>
      <c r="C96" s="1137"/>
      <c r="D96" s="1137"/>
      <c r="E96" s="1137"/>
      <c r="F96" s="1137"/>
      <c r="G96" s="1137"/>
      <c r="H96" s="1137"/>
      <c r="I96" s="1137"/>
      <c r="J96" s="1137"/>
      <c r="K96" s="1137"/>
      <c r="L96" s="1137"/>
      <c r="M96" s="1137"/>
      <c r="N96" s="1137"/>
      <c r="O96" s="1137"/>
      <c r="P96" s="1137"/>
      <c r="Q96" s="1137"/>
      <c r="R96" s="1137"/>
      <c r="S96" s="1231" t="s">
        <v>712</v>
      </c>
      <c r="T96" s="1232"/>
      <c r="U96" s="1232"/>
      <c r="V96" s="1232"/>
      <c r="W96" s="1232"/>
      <c r="X96" s="1232"/>
      <c r="Y96" s="1232"/>
      <c r="Z96" s="1232"/>
      <c r="AA96" s="1165"/>
      <c r="AB96" s="1166"/>
      <c r="AC96" s="1166"/>
      <c r="AD96" s="1166"/>
      <c r="AE96" s="1166"/>
      <c r="AF96" s="1166"/>
      <c r="AG96" s="1166"/>
      <c r="AH96" s="1166"/>
      <c r="AI96" s="1166"/>
      <c r="AJ96" s="1166"/>
      <c r="AK96" s="1166"/>
      <c r="AL96" s="1166"/>
      <c r="AM96" s="1166"/>
      <c r="AN96" s="1166"/>
      <c r="AO96" s="1166"/>
      <c r="AP96" s="1166"/>
      <c r="AQ96" s="1166"/>
      <c r="AR96" s="1166"/>
      <c r="AS96" s="1166"/>
      <c r="AT96" s="1166"/>
      <c r="AU96" s="1166"/>
      <c r="AV96" s="1166"/>
      <c r="AW96" s="1166"/>
      <c r="AX96" s="1166"/>
      <c r="AY96" s="1166"/>
      <c r="AZ96" s="1166"/>
      <c r="BA96" s="1166"/>
      <c r="BB96" s="1166"/>
      <c r="BC96" s="1166"/>
      <c r="BD96" s="1166"/>
      <c r="BE96" s="1166"/>
      <c r="BF96" s="1166"/>
      <c r="BG96" s="1166"/>
      <c r="BH96" s="1166"/>
      <c r="BI96" s="1166"/>
      <c r="BJ96" s="1166"/>
      <c r="BK96" s="1166"/>
      <c r="BL96" s="1166"/>
      <c r="BM96" s="1166"/>
      <c r="BN96" s="1166"/>
      <c r="BO96" s="1166"/>
      <c r="BP96" s="1166"/>
      <c r="BQ96" s="1166"/>
      <c r="BR96" s="1166"/>
      <c r="BS96" s="1166"/>
      <c r="BT96" s="1166"/>
      <c r="BU96" s="1166"/>
      <c r="BV96" s="1166"/>
      <c r="BW96" s="1166"/>
      <c r="BX96" s="1166"/>
      <c r="BY96" s="1166"/>
      <c r="BZ96" s="1166"/>
      <c r="CA96" s="1166"/>
      <c r="CB96" s="1171"/>
      <c r="CC96" s="301"/>
    </row>
    <row r="97" spans="1:81" ht="6" customHeight="1">
      <c r="A97" s="300"/>
      <c r="B97" s="1137"/>
      <c r="C97" s="1137"/>
      <c r="D97" s="1137"/>
      <c r="E97" s="1137"/>
      <c r="F97" s="1137"/>
      <c r="G97" s="1137"/>
      <c r="H97" s="1137"/>
      <c r="I97" s="1137"/>
      <c r="J97" s="1137"/>
      <c r="K97" s="1137"/>
      <c r="L97" s="1137"/>
      <c r="M97" s="1137"/>
      <c r="N97" s="1137"/>
      <c r="O97" s="1137"/>
      <c r="P97" s="1137"/>
      <c r="Q97" s="1137"/>
      <c r="R97" s="1137"/>
      <c r="S97" s="1227"/>
      <c r="T97" s="1228"/>
      <c r="U97" s="1228"/>
      <c r="V97" s="1228"/>
      <c r="W97" s="1228"/>
      <c r="X97" s="1228"/>
      <c r="Y97" s="1228"/>
      <c r="Z97" s="1228"/>
      <c r="AA97" s="1169"/>
      <c r="AB97" s="1170"/>
      <c r="AC97" s="1170"/>
      <c r="AD97" s="1170"/>
      <c r="AE97" s="1170"/>
      <c r="AF97" s="1170"/>
      <c r="AG97" s="1170"/>
      <c r="AH97" s="1170"/>
      <c r="AI97" s="1170"/>
      <c r="AJ97" s="1170"/>
      <c r="AK97" s="1170"/>
      <c r="AL97" s="1170"/>
      <c r="AM97" s="1170"/>
      <c r="AN97" s="1170"/>
      <c r="AO97" s="1170"/>
      <c r="AP97" s="1170"/>
      <c r="AQ97" s="1170"/>
      <c r="AR97" s="1170"/>
      <c r="AS97" s="1170"/>
      <c r="AT97" s="1170"/>
      <c r="AU97" s="1170"/>
      <c r="AV97" s="1170"/>
      <c r="AW97" s="1170"/>
      <c r="AX97" s="1170"/>
      <c r="AY97" s="1170"/>
      <c r="AZ97" s="1170"/>
      <c r="BA97" s="1170"/>
      <c r="BB97" s="1170"/>
      <c r="BC97" s="1170"/>
      <c r="BD97" s="1170"/>
      <c r="BE97" s="1170"/>
      <c r="BF97" s="1170"/>
      <c r="BG97" s="1170"/>
      <c r="BH97" s="1170"/>
      <c r="BI97" s="1170"/>
      <c r="BJ97" s="1170"/>
      <c r="BK97" s="1170"/>
      <c r="BL97" s="1170"/>
      <c r="BM97" s="1170"/>
      <c r="BN97" s="1170"/>
      <c r="BO97" s="1170"/>
      <c r="BP97" s="1170"/>
      <c r="BQ97" s="1170"/>
      <c r="BR97" s="1170"/>
      <c r="BS97" s="1170"/>
      <c r="BT97" s="1170"/>
      <c r="BU97" s="1170"/>
      <c r="BV97" s="1170"/>
      <c r="BW97" s="1170"/>
      <c r="BX97" s="1170"/>
      <c r="BY97" s="1170"/>
      <c r="BZ97" s="1170"/>
      <c r="CA97" s="1170"/>
      <c r="CB97" s="1173"/>
      <c r="CC97" s="301"/>
    </row>
    <row r="98" spans="1:81" ht="6" customHeight="1">
      <c r="A98" s="300"/>
      <c r="B98" s="1137"/>
      <c r="C98" s="1137"/>
      <c r="D98" s="1137"/>
      <c r="E98" s="1137"/>
      <c r="F98" s="1137"/>
      <c r="G98" s="1137"/>
      <c r="H98" s="1137"/>
      <c r="I98" s="1137"/>
      <c r="J98" s="1137"/>
      <c r="K98" s="1137"/>
      <c r="L98" s="1137"/>
      <c r="M98" s="1137"/>
      <c r="N98" s="1137"/>
      <c r="O98" s="1137"/>
      <c r="P98" s="1137"/>
      <c r="Q98" s="1137"/>
      <c r="R98" s="1137"/>
      <c r="S98" s="1223" t="s">
        <v>698</v>
      </c>
      <c r="T98" s="1224"/>
      <c r="U98" s="1224"/>
      <c r="V98" s="1224"/>
      <c r="W98" s="1224"/>
      <c r="X98" s="1224"/>
      <c r="Y98" s="1224"/>
      <c r="Z98" s="1224"/>
      <c r="AA98" s="1142"/>
      <c r="AB98" s="1143"/>
      <c r="AC98" s="1143"/>
      <c r="AD98" s="1143"/>
      <c r="AE98" s="1143"/>
      <c r="AF98" s="1143"/>
      <c r="AG98" s="1143"/>
      <c r="AH98" s="1143"/>
      <c r="AI98" s="1143"/>
      <c r="AJ98" s="1143"/>
      <c r="AK98" s="1143"/>
      <c r="AL98" s="1143"/>
      <c r="AM98" s="1143"/>
      <c r="AN98" s="1143"/>
      <c r="AO98" s="1143"/>
      <c r="AP98" s="1143"/>
      <c r="AQ98" s="1143"/>
      <c r="AR98" s="1143"/>
      <c r="AS98" s="1143"/>
      <c r="AT98" s="1143"/>
      <c r="AU98" s="1143"/>
      <c r="AV98" s="1143"/>
      <c r="AW98" s="1143"/>
      <c r="AX98" s="1143"/>
      <c r="AY98" s="1143"/>
      <c r="AZ98" s="1143"/>
      <c r="BA98" s="1143"/>
      <c r="BB98" s="1143"/>
      <c r="BC98" s="1144"/>
      <c r="BD98" s="1240" t="s">
        <v>666</v>
      </c>
      <c r="BE98" s="1241"/>
      <c r="BF98" s="1241"/>
      <c r="BG98" s="1241"/>
      <c r="BH98" s="1241"/>
      <c r="BI98" s="1241"/>
      <c r="BJ98" s="1241"/>
      <c r="BK98" s="1241"/>
      <c r="BL98" s="1241"/>
      <c r="BM98" s="1241"/>
      <c r="BN98" s="1157"/>
      <c r="BO98" s="1157"/>
      <c r="BP98" s="1157"/>
      <c r="BQ98" s="1157"/>
      <c r="BR98" s="1157"/>
      <c r="BS98" s="1157"/>
      <c r="BT98" s="1157"/>
      <c r="BU98" s="1157"/>
      <c r="BV98" s="1157"/>
      <c r="BW98" s="1157"/>
      <c r="BX98" s="1157"/>
      <c r="BY98" s="1157"/>
      <c r="BZ98" s="1157"/>
      <c r="CA98" s="1157"/>
      <c r="CB98" s="1158"/>
      <c r="CC98" s="301"/>
    </row>
    <row r="99" spans="1:81" ht="6" customHeight="1">
      <c r="A99" s="300"/>
      <c r="B99" s="1137"/>
      <c r="C99" s="1137"/>
      <c r="D99" s="1137"/>
      <c r="E99" s="1137"/>
      <c r="F99" s="1137"/>
      <c r="G99" s="1137"/>
      <c r="H99" s="1137"/>
      <c r="I99" s="1137"/>
      <c r="J99" s="1137"/>
      <c r="K99" s="1137"/>
      <c r="L99" s="1137"/>
      <c r="M99" s="1137"/>
      <c r="N99" s="1137"/>
      <c r="O99" s="1137"/>
      <c r="P99" s="1137"/>
      <c r="Q99" s="1137"/>
      <c r="R99" s="1137"/>
      <c r="S99" s="1225"/>
      <c r="T99" s="1226"/>
      <c r="U99" s="1226"/>
      <c r="V99" s="1226"/>
      <c r="W99" s="1226"/>
      <c r="X99" s="1226"/>
      <c r="Y99" s="1226"/>
      <c r="Z99" s="1226"/>
      <c r="AA99" s="1145"/>
      <c r="AB99" s="1146"/>
      <c r="AC99" s="1146"/>
      <c r="AD99" s="1146"/>
      <c r="AE99" s="1146"/>
      <c r="AF99" s="1146"/>
      <c r="AG99" s="1146"/>
      <c r="AH99" s="1146"/>
      <c r="AI99" s="1146"/>
      <c r="AJ99" s="1146"/>
      <c r="AK99" s="1146"/>
      <c r="AL99" s="1146"/>
      <c r="AM99" s="1146"/>
      <c r="AN99" s="1146"/>
      <c r="AO99" s="1146"/>
      <c r="AP99" s="1146"/>
      <c r="AQ99" s="1146"/>
      <c r="AR99" s="1146"/>
      <c r="AS99" s="1146"/>
      <c r="AT99" s="1146"/>
      <c r="AU99" s="1146"/>
      <c r="AV99" s="1146"/>
      <c r="AW99" s="1146"/>
      <c r="AX99" s="1146"/>
      <c r="AY99" s="1146"/>
      <c r="AZ99" s="1146"/>
      <c r="BA99" s="1146"/>
      <c r="BB99" s="1146"/>
      <c r="BC99" s="1147"/>
      <c r="BD99" s="1242"/>
      <c r="BE99" s="1243"/>
      <c r="BF99" s="1243"/>
      <c r="BG99" s="1243"/>
      <c r="BH99" s="1243"/>
      <c r="BI99" s="1243"/>
      <c r="BJ99" s="1243"/>
      <c r="BK99" s="1243"/>
      <c r="BL99" s="1243"/>
      <c r="BM99" s="1243"/>
      <c r="BN99" s="1159"/>
      <c r="BO99" s="1159"/>
      <c r="BP99" s="1159"/>
      <c r="BQ99" s="1159"/>
      <c r="BR99" s="1159"/>
      <c r="BS99" s="1159"/>
      <c r="BT99" s="1159"/>
      <c r="BU99" s="1159"/>
      <c r="BV99" s="1159"/>
      <c r="BW99" s="1159"/>
      <c r="BX99" s="1159"/>
      <c r="BY99" s="1159"/>
      <c r="BZ99" s="1159"/>
      <c r="CA99" s="1159"/>
      <c r="CB99" s="1160"/>
      <c r="CC99" s="301"/>
    </row>
    <row r="100" spans="1:81" ht="6" customHeight="1">
      <c r="A100" s="300"/>
      <c r="B100" s="1137"/>
      <c r="C100" s="1137"/>
      <c r="D100" s="1137"/>
      <c r="E100" s="1137"/>
      <c r="F100" s="1137"/>
      <c r="G100" s="1137"/>
      <c r="H100" s="1137"/>
      <c r="I100" s="1137"/>
      <c r="J100" s="1137"/>
      <c r="K100" s="1137"/>
      <c r="L100" s="1137"/>
      <c r="M100" s="1137"/>
      <c r="N100" s="1137"/>
      <c r="O100" s="1137"/>
      <c r="P100" s="1137"/>
      <c r="Q100" s="1137"/>
      <c r="R100" s="1137"/>
      <c r="S100" s="1227" t="s">
        <v>699</v>
      </c>
      <c r="T100" s="1228"/>
      <c r="U100" s="1228"/>
      <c r="V100" s="1228"/>
      <c r="W100" s="1228"/>
      <c r="X100" s="1228"/>
      <c r="Y100" s="1228"/>
      <c r="Z100" s="1228"/>
      <c r="AA100" s="1145"/>
      <c r="AB100" s="1146"/>
      <c r="AC100" s="1146"/>
      <c r="AD100" s="1146"/>
      <c r="AE100" s="1146"/>
      <c r="AF100" s="1146"/>
      <c r="AG100" s="1146"/>
      <c r="AH100" s="1146"/>
      <c r="AI100" s="1146"/>
      <c r="AJ100" s="1146"/>
      <c r="AK100" s="1146"/>
      <c r="AL100" s="1146"/>
      <c r="AM100" s="1146"/>
      <c r="AN100" s="1146"/>
      <c r="AO100" s="1146"/>
      <c r="AP100" s="1146"/>
      <c r="AQ100" s="1146"/>
      <c r="AR100" s="1146"/>
      <c r="AS100" s="1146"/>
      <c r="AT100" s="1146"/>
      <c r="AU100" s="1146"/>
      <c r="AV100" s="1146"/>
      <c r="AW100" s="1146"/>
      <c r="AX100" s="1146"/>
      <c r="AY100" s="1146"/>
      <c r="AZ100" s="1146"/>
      <c r="BA100" s="1146"/>
      <c r="BB100" s="1146"/>
      <c r="BC100" s="1147"/>
      <c r="BD100" s="1242"/>
      <c r="BE100" s="1243"/>
      <c r="BF100" s="1243"/>
      <c r="BG100" s="1243"/>
      <c r="BH100" s="1243"/>
      <c r="BI100" s="1243"/>
      <c r="BJ100" s="1243"/>
      <c r="BK100" s="1243"/>
      <c r="BL100" s="1243"/>
      <c r="BM100" s="1243"/>
      <c r="BN100" s="1159"/>
      <c r="BO100" s="1159"/>
      <c r="BP100" s="1159"/>
      <c r="BQ100" s="1159"/>
      <c r="BR100" s="1159"/>
      <c r="BS100" s="1159"/>
      <c r="BT100" s="1159"/>
      <c r="BU100" s="1159"/>
      <c r="BV100" s="1159"/>
      <c r="BW100" s="1159"/>
      <c r="BX100" s="1159"/>
      <c r="BY100" s="1159"/>
      <c r="BZ100" s="1159"/>
      <c r="CA100" s="1159"/>
      <c r="CB100" s="1160"/>
      <c r="CC100" s="301"/>
    </row>
    <row r="101" spans="1:81" ht="6" customHeight="1">
      <c r="A101" s="300"/>
      <c r="B101" s="1137"/>
      <c r="C101" s="1137"/>
      <c r="D101" s="1137"/>
      <c r="E101" s="1137"/>
      <c r="F101" s="1137"/>
      <c r="G101" s="1137"/>
      <c r="H101" s="1137"/>
      <c r="I101" s="1137"/>
      <c r="J101" s="1137"/>
      <c r="K101" s="1137"/>
      <c r="L101" s="1137"/>
      <c r="M101" s="1137"/>
      <c r="N101" s="1137"/>
      <c r="O101" s="1137"/>
      <c r="P101" s="1137"/>
      <c r="Q101" s="1137"/>
      <c r="R101" s="1137"/>
      <c r="S101" s="1227"/>
      <c r="T101" s="1228"/>
      <c r="U101" s="1228"/>
      <c r="V101" s="1228"/>
      <c r="W101" s="1228"/>
      <c r="X101" s="1228"/>
      <c r="Y101" s="1228"/>
      <c r="Z101" s="1228"/>
      <c r="AA101" s="1145"/>
      <c r="AB101" s="1146"/>
      <c r="AC101" s="1146"/>
      <c r="AD101" s="1146"/>
      <c r="AE101" s="1146"/>
      <c r="AF101" s="1146"/>
      <c r="AG101" s="1146"/>
      <c r="AH101" s="1146"/>
      <c r="AI101" s="1146"/>
      <c r="AJ101" s="1146"/>
      <c r="AK101" s="1146"/>
      <c r="AL101" s="1146"/>
      <c r="AM101" s="1146"/>
      <c r="AN101" s="1146"/>
      <c r="AO101" s="1146"/>
      <c r="AP101" s="1146"/>
      <c r="AQ101" s="1146"/>
      <c r="AR101" s="1146"/>
      <c r="AS101" s="1146"/>
      <c r="AT101" s="1146"/>
      <c r="AU101" s="1146"/>
      <c r="AV101" s="1146"/>
      <c r="AW101" s="1146"/>
      <c r="AX101" s="1146"/>
      <c r="AY101" s="1146"/>
      <c r="AZ101" s="1146"/>
      <c r="BA101" s="1146"/>
      <c r="BB101" s="1146"/>
      <c r="BC101" s="1147"/>
      <c r="BD101" s="1259"/>
      <c r="BE101" s="1259"/>
      <c r="BF101" s="1259"/>
      <c r="BG101" s="1259"/>
      <c r="BH101" s="1259"/>
      <c r="BI101" s="1259"/>
      <c r="BJ101" s="1259"/>
      <c r="BK101" s="1259"/>
      <c r="BL101" s="1259"/>
      <c r="BM101" s="1259"/>
      <c r="BN101" s="1259"/>
      <c r="BO101" s="1259"/>
      <c r="BP101" s="1259"/>
      <c r="BQ101" s="1259"/>
      <c r="BR101" s="1259"/>
      <c r="BS101" s="1259"/>
      <c r="BT101" s="1259"/>
      <c r="BU101" s="1259"/>
      <c r="BV101" s="1259"/>
      <c r="BW101" s="1259"/>
      <c r="BX101" s="1259"/>
      <c r="BY101" s="1259"/>
      <c r="BZ101" s="1259"/>
      <c r="CA101" s="1259"/>
      <c r="CB101" s="1259"/>
      <c r="CC101" s="301"/>
    </row>
    <row r="102" spans="1:81" ht="6" customHeight="1">
      <c r="A102" s="300"/>
      <c r="B102" s="1137"/>
      <c r="C102" s="1137"/>
      <c r="D102" s="1137"/>
      <c r="E102" s="1137"/>
      <c r="F102" s="1137"/>
      <c r="G102" s="1137"/>
      <c r="H102" s="1137"/>
      <c r="I102" s="1137"/>
      <c r="J102" s="1137"/>
      <c r="K102" s="1137"/>
      <c r="L102" s="1137"/>
      <c r="M102" s="1137"/>
      <c r="N102" s="1137"/>
      <c r="O102" s="1137"/>
      <c r="P102" s="1137"/>
      <c r="Q102" s="1137"/>
      <c r="R102" s="1137"/>
      <c r="S102" s="1227"/>
      <c r="T102" s="1228"/>
      <c r="U102" s="1228"/>
      <c r="V102" s="1228"/>
      <c r="W102" s="1228"/>
      <c r="X102" s="1228"/>
      <c r="Y102" s="1228"/>
      <c r="Z102" s="1228"/>
      <c r="AA102" s="1145"/>
      <c r="AB102" s="1146"/>
      <c r="AC102" s="1146"/>
      <c r="AD102" s="1146"/>
      <c r="AE102" s="1146"/>
      <c r="AF102" s="1146"/>
      <c r="AG102" s="1146"/>
      <c r="AH102" s="1146"/>
      <c r="AI102" s="1146"/>
      <c r="AJ102" s="1146"/>
      <c r="AK102" s="1146"/>
      <c r="AL102" s="1146"/>
      <c r="AM102" s="1146"/>
      <c r="AN102" s="1146"/>
      <c r="AO102" s="1146"/>
      <c r="AP102" s="1146"/>
      <c r="AQ102" s="1146"/>
      <c r="AR102" s="1146"/>
      <c r="AS102" s="1146"/>
      <c r="AT102" s="1146"/>
      <c r="AU102" s="1146"/>
      <c r="AV102" s="1146"/>
      <c r="AW102" s="1146"/>
      <c r="AX102" s="1146"/>
      <c r="AY102" s="1146"/>
      <c r="AZ102" s="1146"/>
      <c r="BA102" s="1146"/>
      <c r="BB102" s="1146"/>
      <c r="BC102" s="1147"/>
      <c r="BD102" s="1260"/>
      <c r="BE102" s="1260"/>
      <c r="BF102" s="1260"/>
      <c r="BG102" s="1260"/>
      <c r="BH102" s="1260"/>
      <c r="BI102" s="1260"/>
      <c r="BJ102" s="1260"/>
      <c r="BK102" s="1260"/>
      <c r="BL102" s="1260"/>
      <c r="BM102" s="1260"/>
      <c r="BN102" s="1260"/>
      <c r="BO102" s="1260"/>
      <c r="BP102" s="1260"/>
      <c r="BQ102" s="1260"/>
      <c r="BR102" s="1260"/>
      <c r="BS102" s="1260"/>
      <c r="BT102" s="1260"/>
      <c r="BU102" s="1260"/>
      <c r="BV102" s="1260"/>
      <c r="BW102" s="1260"/>
      <c r="BX102" s="1260"/>
      <c r="BY102" s="1260"/>
      <c r="BZ102" s="1260"/>
      <c r="CA102" s="1260"/>
      <c r="CB102" s="1260"/>
      <c r="CC102" s="301"/>
    </row>
    <row r="103" spans="1:81" ht="6" customHeight="1">
      <c r="A103" s="300"/>
      <c r="B103" s="1137"/>
      <c r="C103" s="1137"/>
      <c r="D103" s="1137"/>
      <c r="E103" s="1137"/>
      <c r="F103" s="1137"/>
      <c r="G103" s="1137"/>
      <c r="H103" s="1137"/>
      <c r="I103" s="1137"/>
      <c r="J103" s="1137"/>
      <c r="K103" s="1137"/>
      <c r="L103" s="1137"/>
      <c r="M103" s="1137"/>
      <c r="N103" s="1137"/>
      <c r="O103" s="1137"/>
      <c r="P103" s="1137"/>
      <c r="Q103" s="1137"/>
      <c r="R103" s="1137"/>
      <c r="S103" s="1229"/>
      <c r="T103" s="1230"/>
      <c r="U103" s="1230"/>
      <c r="V103" s="1230"/>
      <c r="W103" s="1230"/>
      <c r="X103" s="1230"/>
      <c r="Y103" s="1230"/>
      <c r="Z103" s="1230"/>
      <c r="AA103" s="1148"/>
      <c r="AB103" s="1149"/>
      <c r="AC103" s="1149"/>
      <c r="AD103" s="1149"/>
      <c r="AE103" s="1149"/>
      <c r="AF103" s="1149"/>
      <c r="AG103" s="1149"/>
      <c r="AH103" s="1149"/>
      <c r="AI103" s="1149"/>
      <c r="AJ103" s="1149"/>
      <c r="AK103" s="1149"/>
      <c r="AL103" s="1149"/>
      <c r="AM103" s="1149"/>
      <c r="AN103" s="1149"/>
      <c r="AO103" s="1149"/>
      <c r="AP103" s="1149"/>
      <c r="AQ103" s="1149"/>
      <c r="AR103" s="1149"/>
      <c r="AS103" s="1149"/>
      <c r="AT103" s="1149"/>
      <c r="AU103" s="1149"/>
      <c r="AV103" s="1149"/>
      <c r="AW103" s="1149"/>
      <c r="AX103" s="1149"/>
      <c r="AY103" s="1149"/>
      <c r="AZ103" s="1149"/>
      <c r="BA103" s="1149"/>
      <c r="BB103" s="1149"/>
      <c r="BC103" s="1150"/>
      <c r="BD103" s="1260"/>
      <c r="BE103" s="1260"/>
      <c r="BF103" s="1260"/>
      <c r="BG103" s="1260"/>
      <c r="BH103" s="1260"/>
      <c r="BI103" s="1260"/>
      <c r="BJ103" s="1260"/>
      <c r="BK103" s="1260"/>
      <c r="BL103" s="1260"/>
      <c r="BM103" s="1260"/>
      <c r="BN103" s="1260"/>
      <c r="BO103" s="1260"/>
      <c r="BP103" s="1260"/>
      <c r="BQ103" s="1260"/>
      <c r="BR103" s="1260"/>
      <c r="BS103" s="1260"/>
      <c r="BT103" s="1260"/>
      <c r="BU103" s="1260"/>
      <c r="BV103" s="1260"/>
      <c r="BW103" s="1260"/>
      <c r="BX103" s="1260"/>
      <c r="BY103" s="1260"/>
      <c r="BZ103" s="1260"/>
      <c r="CA103" s="1260"/>
      <c r="CB103" s="1260"/>
      <c r="CC103" s="301"/>
    </row>
    <row r="104" spans="1:81" ht="6" customHeight="1">
      <c r="A104" s="1272" t="s">
        <v>677</v>
      </c>
      <c r="B104" s="1272"/>
      <c r="C104" s="1272"/>
      <c r="D104" s="1272"/>
      <c r="E104" s="1272"/>
      <c r="F104" s="1272"/>
      <c r="G104" s="1272"/>
      <c r="H104" s="302"/>
      <c r="I104" s="302"/>
      <c r="J104" s="302"/>
      <c r="K104" s="302"/>
      <c r="L104" s="302"/>
      <c r="M104" s="302"/>
      <c r="N104" s="302"/>
      <c r="O104" s="302"/>
      <c r="P104" s="302"/>
      <c r="Q104" s="302"/>
      <c r="R104" s="302"/>
      <c r="S104" s="304"/>
      <c r="T104" s="304"/>
      <c r="U104" s="304"/>
      <c r="V104" s="304"/>
      <c r="W104" s="304"/>
      <c r="X104" s="304"/>
      <c r="Y104" s="304"/>
      <c r="Z104" s="304"/>
      <c r="AA104" s="302"/>
      <c r="AB104" s="302"/>
      <c r="AC104" s="302"/>
      <c r="AD104" s="304"/>
      <c r="AE104" s="304"/>
      <c r="AF104" s="304"/>
      <c r="AG104" s="304"/>
      <c r="AH104" s="304"/>
      <c r="AI104" s="304"/>
      <c r="AJ104" s="304"/>
      <c r="AK104" s="304"/>
      <c r="AL104" s="302"/>
      <c r="AM104" s="302"/>
      <c r="AN104" s="302"/>
      <c r="AO104" s="302"/>
      <c r="AP104" s="302"/>
      <c r="AQ104" s="302"/>
      <c r="AR104" s="302"/>
      <c r="AS104" s="302"/>
      <c r="AT104" s="302"/>
      <c r="AU104" s="302"/>
      <c r="AV104" s="302"/>
      <c r="AW104" s="302"/>
      <c r="AX104" s="302"/>
      <c r="AY104" s="302"/>
      <c r="AZ104" s="302"/>
      <c r="BA104" s="302"/>
      <c r="BB104" s="302"/>
      <c r="BC104" s="302"/>
      <c r="BD104" s="302"/>
      <c r="BE104" s="302"/>
      <c r="BF104" s="302"/>
      <c r="BG104" s="302"/>
      <c r="BH104" s="302"/>
      <c r="BI104" s="302"/>
      <c r="BJ104" s="302"/>
      <c r="BK104" s="302"/>
      <c r="BL104" s="302"/>
      <c r="BM104" s="302"/>
      <c r="BN104" s="302"/>
      <c r="BO104" s="302"/>
      <c r="BP104" s="302"/>
      <c r="BQ104" s="302"/>
      <c r="BR104" s="302"/>
      <c r="BS104" s="302"/>
      <c r="BT104" s="302"/>
      <c r="BU104" s="302"/>
      <c r="BV104" s="302"/>
      <c r="BW104" s="302"/>
      <c r="BX104" s="302"/>
      <c r="BY104" s="302"/>
      <c r="BZ104" s="302"/>
      <c r="CA104" s="302"/>
      <c r="CB104" s="302"/>
      <c r="CC104" s="304"/>
    </row>
    <row r="105" spans="1:81" ht="6" customHeight="1">
      <c r="A105" s="1272"/>
      <c r="B105" s="1272"/>
      <c r="C105" s="1272"/>
      <c r="D105" s="1272"/>
      <c r="E105" s="1272"/>
      <c r="F105" s="1272"/>
      <c r="G105" s="1272"/>
      <c r="H105" s="302"/>
      <c r="I105" s="302"/>
      <c r="J105" s="302"/>
      <c r="K105" s="302"/>
      <c r="L105" s="302"/>
      <c r="M105" s="302"/>
      <c r="N105" s="302"/>
      <c r="O105" s="302"/>
      <c r="P105" s="302"/>
      <c r="Q105" s="302"/>
      <c r="R105" s="302"/>
      <c r="S105" s="304"/>
      <c r="T105" s="304"/>
      <c r="U105" s="304"/>
      <c r="V105" s="304"/>
      <c r="W105" s="304"/>
      <c r="X105" s="304"/>
      <c r="Y105" s="304"/>
      <c r="Z105" s="304"/>
      <c r="AA105" s="302"/>
      <c r="AB105" s="302"/>
      <c r="AC105" s="302"/>
      <c r="AD105" s="302"/>
      <c r="AE105" s="302"/>
      <c r="AF105" s="302"/>
      <c r="AG105" s="302"/>
      <c r="AH105" s="302"/>
      <c r="AI105" s="302"/>
      <c r="AJ105" s="302"/>
      <c r="AK105" s="302"/>
      <c r="AL105" s="302"/>
      <c r="AM105" s="302"/>
      <c r="AN105" s="302"/>
      <c r="AO105" s="302"/>
      <c r="AP105" s="302"/>
      <c r="AQ105" s="302"/>
      <c r="AR105" s="302"/>
      <c r="AS105" s="302"/>
      <c r="AT105" s="302"/>
      <c r="AU105" s="302"/>
      <c r="AV105" s="302"/>
      <c r="AW105" s="302"/>
      <c r="AX105" s="302"/>
      <c r="AY105" s="302"/>
      <c r="AZ105" s="302"/>
      <c r="BA105" s="302"/>
      <c r="BB105" s="302"/>
      <c r="BC105" s="302"/>
      <c r="BD105" s="302"/>
      <c r="BE105" s="302"/>
      <c r="BF105" s="302"/>
      <c r="BG105" s="302"/>
      <c r="BH105" s="302"/>
      <c r="BI105" s="302"/>
      <c r="BJ105" s="302"/>
      <c r="BK105" s="302"/>
      <c r="BL105" s="302"/>
      <c r="BM105" s="302"/>
      <c r="BN105" s="302"/>
      <c r="BO105" s="302"/>
      <c r="BP105" s="302"/>
      <c r="BQ105" s="302"/>
      <c r="BR105" s="302"/>
      <c r="BS105" s="302"/>
      <c r="BT105" s="302"/>
      <c r="BU105" s="302"/>
      <c r="BV105" s="302"/>
      <c r="BW105" s="302"/>
      <c r="BX105" s="302"/>
      <c r="BY105" s="302"/>
      <c r="BZ105" s="302"/>
      <c r="CA105" s="302"/>
      <c r="CB105" s="302"/>
      <c r="CC105" s="304"/>
    </row>
    <row r="106" spans="1:81" ht="6" customHeight="1">
      <c r="A106" s="1272"/>
      <c r="B106" s="1273"/>
      <c r="C106" s="1273"/>
      <c r="D106" s="1273"/>
      <c r="E106" s="1273"/>
      <c r="F106" s="1273"/>
      <c r="G106" s="1273"/>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c r="AD106" s="302"/>
      <c r="AE106" s="302"/>
      <c r="AF106" s="302"/>
      <c r="AG106" s="302"/>
      <c r="AH106" s="302"/>
      <c r="AI106" s="302"/>
      <c r="AJ106" s="302"/>
      <c r="AK106" s="302"/>
      <c r="AL106" s="302"/>
      <c r="AM106" s="302"/>
      <c r="AN106" s="302"/>
      <c r="AO106" s="302"/>
      <c r="AP106" s="302"/>
      <c r="AQ106" s="302"/>
      <c r="AR106" s="302"/>
      <c r="AS106" s="302"/>
      <c r="AT106" s="302"/>
      <c r="AU106" s="302"/>
      <c r="AV106" s="302"/>
      <c r="AW106" s="302"/>
      <c r="AX106" s="302"/>
      <c r="AY106" s="302"/>
      <c r="AZ106" s="302"/>
      <c r="BA106" s="302"/>
      <c r="BB106" s="302"/>
      <c r="BC106" s="302"/>
      <c r="BD106" s="302"/>
      <c r="BE106" s="302"/>
      <c r="BF106" s="302"/>
      <c r="BG106" s="302"/>
      <c r="BH106" s="302"/>
      <c r="BI106" s="302"/>
      <c r="BJ106" s="302"/>
      <c r="BK106" s="302"/>
      <c r="BL106" s="302"/>
      <c r="BM106" s="302"/>
      <c r="BN106" s="302"/>
      <c r="BO106" s="302"/>
      <c r="BP106" s="302"/>
      <c r="BQ106" s="302"/>
      <c r="BR106" s="302"/>
      <c r="BS106" s="302"/>
      <c r="BT106" s="302"/>
      <c r="BU106" s="302"/>
      <c r="BV106" s="302"/>
      <c r="BW106" s="302"/>
      <c r="BX106" s="302"/>
      <c r="BY106" s="302"/>
      <c r="BZ106" s="302"/>
      <c r="CA106" s="302"/>
      <c r="CB106" s="302"/>
      <c r="CC106" s="304"/>
    </row>
    <row r="107" spans="1:81" ht="6" customHeight="1">
      <c r="A107" s="316"/>
      <c r="B107" s="1174" t="s">
        <v>676</v>
      </c>
      <c r="C107" s="1175"/>
      <c r="D107" s="1175"/>
      <c r="E107" s="1175"/>
      <c r="F107" s="1175"/>
      <c r="G107" s="1175"/>
      <c r="H107" s="1233"/>
      <c r="I107" s="1174" t="s">
        <v>707</v>
      </c>
      <c r="J107" s="1175"/>
      <c r="K107" s="1175"/>
      <c r="L107" s="1175"/>
      <c r="M107" s="1175"/>
      <c r="N107" s="1175"/>
      <c r="O107" s="1175"/>
      <c r="P107" s="1175"/>
      <c r="Q107" s="1175"/>
      <c r="R107" s="1175"/>
      <c r="S107" s="1175"/>
      <c r="T107" s="1175"/>
      <c r="U107" s="1175"/>
      <c r="V107" s="1175"/>
      <c r="W107" s="1175"/>
      <c r="X107" s="1233"/>
      <c r="Y107" s="1292" t="s">
        <v>678</v>
      </c>
      <c r="Z107" s="1292"/>
      <c r="AA107" s="1292"/>
      <c r="AB107" s="1292"/>
      <c r="AC107" s="1292"/>
      <c r="AD107" s="1292"/>
      <c r="AE107" s="1292"/>
      <c r="AF107" s="1292"/>
      <c r="AG107" s="1292"/>
      <c r="AH107" s="1292"/>
      <c r="AI107" s="1292"/>
      <c r="AJ107" s="1292"/>
      <c r="AK107" s="1292"/>
      <c r="AL107" s="1292"/>
      <c r="AM107" s="1292"/>
      <c r="AN107" s="1292"/>
      <c r="AO107" s="1292"/>
      <c r="AP107" s="1292"/>
      <c r="AQ107" s="1292"/>
      <c r="AR107" s="1292"/>
      <c r="AS107" s="1292"/>
      <c r="AT107" s="1292"/>
      <c r="AU107" s="1292"/>
      <c r="AV107" s="1292"/>
      <c r="AW107" s="1292"/>
      <c r="AX107" s="1292"/>
      <c r="AY107" s="1292"/>
      <c r="AZ107" s="1292"/>
      <c r="BA107" s="1290" t="s">
        <v>679</v>
      </c>
      <c r="BB107" s="1290"/>
      <c r="BC107" s="1290"/>
      <c r="BD107" s="1290"/>
      <c r="BE107" s="1290"/>
      <c r="BF107" s="1290"/>
      <c r="BG107" s="1290"/>
      <c r="BH107" s="1290"/>
      <c r="BI107" s="1290"/>
      <c r="BJ107" s="1290"/>
      <c r="BK107" s="1290"/>
      <c r="BL107" s="1290"/>
      <c r="BM107" s="1290"/>
      <c r="BN107" s="1290"/>
      <c r="BO107" s="1290"/>
      <c r="BP107" s="1290"/>
      <c r="BQ107" s="1290"/>
      <c r="BR107" s="1290"/>
      <c r="BS107" s="1290"/>
      <c r="BT107" s="1290"/>
      <c r="BU107" s="1290"/>
      <c r="BV107" s="1290" t="s">
        <v>680</v>
      </c>
      <c r="BW107" s="1290"/>
      <c r="BX107" s="1290"/>
      <c r="BY107" s="1290"/>
      <c r="BZ107" s="1290"/>
      <c r="CA107" s="1290"/>
      <c r="CB107" s="1290"/>
      <c r="CC107" s="304"/>
    </row>
    <row r="108" spans="1:81" ht="6" customHeight="1">
      <c r="A108" s="316"/>
      <c r="B108" s="1176"/>
      <c r="C108" s="1177"/>
      <c r="D108" s="1177"/>
      <c r="E108" s="1177"/>
      <c r="F108" s="1177"/>
      <c r="G108" s="1177"/>
      <c r="H108" s="1234"/>
      <c r="I108" s="1176"/>
      <c r="J108" s="1177"/>
      <c r="K108" s="1177"/>
      <c r="L108" s="1177"/>
      <c r="M108" s="1177"/>
      <c r="N108" s="1177"/>
      <c r="O108" s="1177"/>
      <c r="P108" s="1177"/>
      <c r="Q108" s="1177"/>
      <c r="R108" s="1177"/>
      <c r="S108" s="1177"/>
      <c r="T108" s="1177"/>
      <c r="U108" s="1177"/>
      <c r="V108" s="1177"/>
      <c r="W108" s="1177"/>
      <c r="X108" s="1234"/>
      <c r="Y108" s="1292"/>
      <c r="Z108" s="1292"/>
      <c r="AA108" s="1292"/>
      <c r="AB108" s="1292"/>
      <c r="AC108" s="1292"/>
      <c r="AD108" s="1292"/>
      <c r="AE108" s="1292"/>
      <c r="AF108" s="1292"/>
      <c r="AG108" s="1292"/>
      <c r="AH108" s="1292"/>
      <c r="AI108" s="1292"/>
      <c r="AJ108" s="1292"/>
      <c r="AK108" s="1292"/>
      <c r="AL108" s="1292"/>
      <c r="AM108" s="1292"/>
      <c r="AN108" s="1292"/>
      <c r="AO108" s="1292"/>
      <c r="AP108" s="1292"/>
      <c r="AQ108" s="1292"/>
      <c r="AR108" s="1292"/>
      <c r="AS108" s="1292"/>
      <c r="AT108" s="1292"/>
      <c r="AU108" s="1292"/>
      <c r="AV108" s="1292"/>
      <c r="AW108" s="1292"/>
      <c r="AX108" s="1292"/>
      <c r="AY108" s="1292"/>
      <c r="AZ108" s="1292"/>
      <c r="BA108" s="1290"/>
      <c r="BB108" s="1290"/>
      <c r="BC108" s="1290"/>
      <c r="BD108" s="1290"/>
      <c r="BE108" s="1290"/>
      <c r="BF108" s="1290"/>
      <c r="BG108" s="1290"/>
      <c r="BH108" s="1290"/>
      <c r="BI108" s="1290"/>
      <c r="BJ108" s="1290"/>
      <c r="BK108" s="1290"/>
      <c r="BL108" s="1290"/>
      <c r="BM108" s="1290"/>
      <c r="BN108" s="1290"/>
      <c r="BO108" s="1290"/>
      <c r="BP108" s="1290"/>
      <c r="BQ108" s="1290"/>
      <c r="BR108" s="1290"/>
      <c r="BS108" s="1290"/>
      <c r="BT108" s="1290"/>
      <c r="BU108" s="1290"/>
      <c r="BV108" s="1290"/>
      <c r="BW108" s="1290"/>
      <c r="BX108" s="1290"/>
      <c r="BY108" s="1290"/>
      <c r="BZ108" s="1290"/>
      <c r="CA108" s="1290"/>
      <c r="CB108" s="1290"/>
      <c r="CC108" s="304"/>
    </row>
    <row r="109" spans="1:81" ht="6" customHeight="1">
      <c r="A109" s="316"/>
      <c r="B109" s="1235"/>
      <c r="C109" s="1236"/>
      <c r="D109" s="1236"/>
      <c r="E109" s="1236"/>
      <c r="F109" s="1236"/>
      <c r="G109" s="1236"/>
      <c r="H109" s="1237"/>
      <c r="I109" s="1235"/>
      <c r="J109" s="1236"/>
      <c r="K109" s="1236"/>
      <c r="L109" s="1236"/>
      <c r="M109" s="1236"/>
      <c r="N109" s="1236"/>
      <c r="O109" s="1236"/>
      <c r="P109" s="1236"/>
      <c r="Q109" s="1236"/>
      <c r="R109" s="1236"/>
      <c r="S109" s="1236"/>
      <c r="T109" s="1236"/>
      <c r="U109" s="1236"/>
      <c r="V109" s="1236"/>
      <c r="W109" s="1236"/>
      <c r="X109" s="1237"/>
      <c r="Y109" s="1292"/>
      <c r="Z109" s="1292"/>
      <c r="AA109" s="1292"/>
      <c r="AB109" s="1292"/>
      <c r="AC109" s="1292"/>
      <c r="AD109" s="1292"/>
      <c r="AE109" s="1292"/>
      <c r="AF109" s="1292"/>
      <c r="AG109" s="1292"/>
      <c r="AH109" s="1292"/>
      <c r="AI109" s="1292"/>
      <c r="AJ109" s="1292"/>
      <c r="AK109" s="1292"/>
      <c r="AL109" s="1292"/>
      <c r="AM109" s="1292"/>
      <c r="AN109" s="1292"/>
      <c r="AO109" s="1292"/>
      <c r="AP109" s="1292"/>
      <c r="AQ109" s="1292"/>
      <c r="AR109" s="1292"/>
      <c r="AS109" s="1292"/>
      <c r="AT109" s="1292"/>
      <c r="AU109" s="1292"/>
      <c r="AV109" s="1292"/>
      <c r="AW109" s="1292"/>
      <c r="AX109" s="1292"/>
      <c r="AY109" s="1292"/>
      <c r="AZ109" s="1292"/>
      <c r="BA109" s="1290"/>
      <c r="BB109" s="1290"/>
      <c r="BC109" s="1290"/>
      <c r="BD109" s="1290"/>
      <c r="BE109" s="1290"/>
      <c r="BF109" s="1290"/>
      <c r="BG109" s="1290"/>
      <c r="BH109" s="1290"/>
      <c r="BI109" s="1290"/>
      <c r="BJ109" s="1290"/>
      <c r="BK109" s="1290"/>
      <c r="BL109" s="1290"/>
      <c r="BM109" s="1290"/>
      <c r="BN109" s="1290"/>
      <c r="BO109" s="1290"/>
      <c r="BP109" s="1290"/>
      <c r="BQ109" s="1290"/>
      <c r="BR109" s="1290"/>
      <c r="BS109" s="1290"/>
      <c r="BT109" s="1290"/>
      <c r="BU109" s="1290"/>
      <c r="BV109" s="1290"/>
      <c r="BW109" s="1290"/>
      <c r="BX109" s="1290"/>
      <c r="BY109" s="1290"/>
      <c r="BZ109" s="1290"/>
      <c r="CA109" s="1290"/>
      <c r="CB109" s="1290"/>
      <c r="CC109" s="304"/>
    </row>
    <row r="110" spans="1:81" ht="6" customHeight="1">
      <c r="A110" s="317"/>
      <c r="B110" s="1174" t="s">
        <v>688</v>
      </c>
      <c r="C110" s="1175"/>
      <c r="D110" s="1175"/>
      <c r="E110" s="1175"/>
      <c r="F110" s="1175"/>
      <c r="G110" s="1175"/>
      <c r="H110" s="1175"/>
      <c r="I110" s="326"/>
      <c r="J110" s="326"/>
      <c r="K110" s="326"/>
      <c r="L110" s="326"/>
      <c r="M110" s="326"/>
      <c r="N110" s="326"/>
      <c r="O110" s="326"/>
      <c r="P110" s="326"/>
      <c r="Q110" s="326"/>
      <c r="R110" s="326"/>
      <c r="S110" s="326"/>
      <c r="T110" s="326"/>
      <c r="U110" s="326"/>
      <c r="V110" s="326"/>
      <c r="W110" s="326"/>
      <c r="X110" s="539"/>
      <c r="Y110" s="1295" t="s">
        <v>681</v>
      </c>
      <c r="Z110" s="1290"/>
      <c r="AA110" s="1290"/>
      <c r="AB110" s="1290"/>
      <c r="AC110" s="1290"/>
      <c r="AD110" s="1290"/>
      <c r="AE110" s="1290"/>
      <c r="AF110" s="1290" t="s">
        <v>682</v>
      </c>
      <c r="AG110" s="1290"/>
      <c r="AH110" s="1290"/>
      <c r="AI110" s="1290"/>
      <c r="AJ110" s="1290"/>
      <c r="AK110" s="1290"/>
      <c r="AL110" s="1290"/>
      <c r="AM110" s="1290" t="s">
        <v>683</v>
      </c>
      <c r="AN110" s="1290"/>
      <c r="AO110" s="1290"/>
      <c r="AP110" s="1290"/>
      <c r="AQ110" s="1290"/>
      <c r="AR110" s="1290"/>
      <c r="AS110" s="1290"/>
      <c r="AT110" s="1290" t="s">
        <v>684</v>
      </c>
      <c r="AU110" s="1290"/>
      <c r="AV110" s="1290"/>
      <c r="AW110" s="1290"/>
      <c r="AX110" s="1290"/>
      <c r="AY110" s="1290"/>
      <c r="AZ110" s="1290"/>
      <c r="BA110" s="1290" t="s">
        <v>685</v>
      </c>
      <c r="BB110" s="1290"/>
      <c r="BC110" s="1290"/>
      <c r="BD110" s="1290"/>
      <c r="BE110" s="1290"/>
      <c r="BF110" s="1290"/>
      <c r="BG110" s="1290"/>
      <c r="BH110" s="1290" t="s">
        <v>686</v>
      </c>
      <c r="BI110" s="1290"/>
      <c r="BJ110" s="1290"/>
      <c r="BK110" s="1290"/>
      <c r="BL110" s="1290"/>
      <c r="BM110" s="1290"/>
      <c r="BN110" s="1290"/>
      <c r="BO110" s="1294" t="s">
        <v>687</v>
      </c>
      <c r="BP110" s="1294"/>
      <c r="BQ110" s="1294"/>
      <c r="BR110" s="1294"/>
      <c r="BS110" s="1294"/>
      <c r="BT110" s="1294"/>
      <c r="BU110" s="1294"/>
      <c r="BV110" s="1290"/>
      <c r="BW110" s="1290"/>
      <c r="BX110" s="1290"/>
      <c r="BY110" s="1290"/>
      <c r="BZ110" s="1290"/>
      <c r="CA110" s="1290"/>
      <c r="CB110" s="1290"/>
      <c r="CC110" s="304"/>
    </row>
    <row r="111" spans="1:81" ht="6" customHeight="1">
      <c r="A111" s="317"/>
      <c r="B111" s="1176"/>
      <c r="C111" s="1177"/>
      <c r="D111" s="1177"/>
      <c r="E111" s="1177"/>
      <c r="F111" s="1177"/>
      <c r="G111" s="1177"/>
      <c r="H111" s="1177"/>
      <c r="I111" s="317"/>
      <c r="J111" s="317"/>
      <c r="K111" s="317"/>
      <c r="L111" s="317"/>
      <c r="M111" s="317"/>
      <c r="N111" s="317"/>
      <c r="O111" s="317"/>
      <c r="P111" s="317"/>
      <c r="Q111" s="317"/>
      <c r="R111" s="317"/>
      <c r="S111" s="317"/>
      <c r="T111" s="317"/>
      <c r="U111" s="317"/>
      <c r="V111" s="317"/>
      <c r="W111" s="317"/>
      <c r="X111" s="316"/>
      <c r="Y111" s="1295"/>
      <c r="Z111" s="1290"/>
      <c r="AA111" s="1290"/>
      <c r="AB111" s="1290"/>
      <c r="AC111" s="1290"/>
      <c r="AD111" s="1290"/>
      <c r="AE111" s="1290"/>
      <c r="AF111" s="1290"/>
      <c r="AG111" s="1290"/>
      <c r="AH111" s="1290"/>
      <c r="AI111" s="1290"/>
      <c r="AJ111" s="1290"/>
      <c r="AK111" s="1290"/>
      <c r="AL111" s="1290"/>
      <c r="AM111" s="1290"/>
      <c r="AN111" s="1290"/>
      <c r="AO111" s="1290"/>
      <c r="AP111" s="1290"/>
      <c r="AQ111" s="1290"/>
      <c r="AR111" s="1290"/>
      <c r="AS111" s="1290"/>
      <c r="AT111" s="1290"/>
      <c r="AU111" s="1290"/>
      <c r="AV111" s="1290"/>
      <c r="AW111" s="1290"/>
      <c r="AX111" s="1290"/>
      <c r="AY111" s="1290"/>
      <c r="AZ111" s="1290"/>
      <c r="BA111" s="1290"/>
      <c r="BB111" s="1290"/>
      <c r="BC111" s="1290"/>
      <c r="BD111" s="1290"/>
      <c r="BE111" s="1290"/>
      <c r="BF111" s="1290"/>
      <c r="BG111" s="1290"/>
      <c r="BH111" s="1290"/>
      <c r="BI111" s="1290"/>
      <c r="BJ111" s="1290"/>
      <c r="BK111" s="1290"/>
      <c r="BL111" s="1290"/>
      <c r="BM111" s="1290"/>
      <c r="BN111" s="1290"/>
      <c r="BO111" s="1294"/>
      <c r="BP111" s="1294"/>
      <c r="BQ111" s="1294"/>
      <c r="BR111" s="1294"/>
      <c r="BS111" s="1294"/>
      <c r="BT111" s="1294"/>
      <c r="BU111" s="1294"/>
      <c r="BV111" s="1290"/>
      <c r="BW111" s="1290"/>
      <c r="BX111" s="1290"/>
      <c r="BY111" s="1290"/>
      <c r="BZ111" s="1290"/>
      <c r="CA111" s="1290"/>
      <c r="CB111" s="1290"/>
      <c r="CC111" s="304"/>
    </row>
    <row r="112" spans="1:81" ht="6" customHeight="1">
      <c r="A112" s="317"/>
      <c r="B112" s="1176"/>
      <c r="C112" s="1177"/>
      <c r="D112" s="1177"/>
      <c r="E112" s="1177"/>
      <c r="F112" s="1177"/>
      <c r="G112" s="1177"/>
      <c r="H112" s="1177"/>
      <c r="I112" s="317"/>
      <c r="J112" s="317"/>
      <c r="K112" s="317"/>
      <c r="L112" s="317"/>
      <c r="M112" s="317"/>
      <c r="N112" s="317"/>
      <c r="O112" s="317"/>
      <c r="P112" s="317"/>
      <c r="Q112" s="317"/>
      <c r="R112" s="317"/>
      <c r="S112" s="317"/>
      <c r="T112" s="317"/>
      <c r="U112" s="317"/>
      <c r="V112" s="317"/>
      <c r="W112" s="317"/>
      <c r="X112" s="316"/>
      <c r="Y112" s="1295"/>
      <c r="Z112" s="1290"/>
      <c r="AA112" s="1290"/>
      <c r="AB112" s="1290"/>
      <c r="AC112" s="1290"/>
      <c r="AD112" s="1290"/>
      <c r="AE112" s="1290"/>
      <c r="AF112" s="1290"/>
      <c r="AG112" s="1290"/>
      <c r="AH112" s="1290"/>
      <c r="AI112" s="1290"/>
      <c r="AJ112" s="1290"/>
      <c r="AK112" s="1290"/>
      <c r="AL112" s="1290"/>
      <c r="AM112" s="1290"/>
      <c r="AN112" s="1290"/>
      <c r="AO112" s="1290"/>
      <c r="AP112" s="1290"/>
      <c r="AQ112" s="1290"/>
      <c r="AR112" s="1290"/>
      <c r="AS112" s="1290"/>
      <c r="AT112" s="1290"/>
      <c r="AU112" s="1290"/>
      <c r="AV112" s="1290"/>
      <c r="AW112" s="1290"/>
      <c r="AX112" s="1290"/>
      <c r="AY112" s="1290"/>
      <c r="AZ112" s="1290"/>
      <c r="BA112" s="1290"/>
      <c r="BB112" s="1290"/>
      <c r="BC112" s="1290"/>
      <c r="BD112" s="1290"/>
      <c r="BE112" s="1290"/>
      <c r="BF112" s="1290"/>
      <c r="BG112" s="1290"/>
      <c r="BH112" s="1290"/>
      <c r="BI112" s="1290"/>
      <c r="BJ112" s="1290"/>
      <c r="BK112" s="1290"/>
      <c r="BL112" s="1290"/>
      <c r="BM112" s="1290"/>
      <c r="BN112" s="1290"/>
      <c r="BO112" s="1294"/>
      <c r="BP112" s="1294"/>
      <c r="BQ112" s="1294"/>
      <c r="BR112" s="1294"/>
      <c r="BS112" s="1294"/>
      <c r="BT112" s="1294"/>
      <c r="BU112" s="1294"/>
      <c r="BV112" s="1290"/>
      <c r="BW112" s="1290"/>
      <c r="BX112" s="1290"/>
      <c r="BY112" s="1290"/>
      <c r="BZ112" s="1290"/>
      <c r="CA112" s="1290"/>
      <c r="CB112" s="1290"/>
      <c r="CC112" s="304"/>
    </row>
    <row r="113" spans="1:81" ht="6" customHeight="1">
      <c r="A113" s="317"/>
      <c r="B113" s="1176"/>
      <c r="C113" s="1177" t="s">
        <v>689</v>
      </c>
      <c r="D113" s="1177"/>
      <c r="E113" s="1238" t="s">
        <v>710</v>
      </c>
      <c r="F113" s="1238"/>
      <c r="G113" s="1238"/>
      <c r="H113" s="1238"/>
      <c r="I113" s="1238"/>
      <c r="J113" s="1238"/>
      <c r="K113" s="1238"/>
      <c r="L113" s="1238"/>
      <c r="M113" s="1238"/>
      <c r="N113" s="1238"/>
      <c r="O113" s="1238"/>
      <c r="P113" s="1238"/>
      <c r="Q113" s="1238"/>
      <c r="R113" s="1238"/>
      <c r="S113" s="1238"/>
      <c r="T113" s="1238"/>
      <c r="U113" s="1238"/>
      <c r="V113" s="1238"/>
      <c r="W113" s="1238"/>
      <c r="X113" s="1239"/>
      <c r="Y113" s="1293"/>
      <c r="Z113" s="1291"/>
      <c r="AA113" s="1291"/>
      <c r="AB113" s="1291"/>
      <c r="AC113" s="1291"/>
      <c r="AD113" s="1291"/>
      <c r="AE113" s="1291"/>
      <c r="AF113" s="1291"/>
      <c r="AG113" s="1291"/>
      <c r="AH113" s="1291"/>
      <c r="AI113" s="1291"/>
      <c r="AJ113" s="1291"/>
      <c r="AK113" s="1291"/>
      <c r="AL113" s="1291"/>
      <c r="AM113" s="1291"/>
      <c r="AN113" s="1291"/>
      <c r="AO113" s="1291"/>
      <c r="AP113" s="1291"/>
      <c r="AQ113" s="1291"/>
      <c r="AR113" s="1291"/>
      <c r="AS113" s="1291"/>
      <c r="AT113" s="1291"/>
      <c r="AU113" s="1291"/>
      <c r="AV113" s="1291"/>
      <c r="AW113" s="1291"/>
      <c r="AX113" s="1291"/>
      <c r="AY113" s="1291"/>
      <c r="AZ113" s="1291"/>
      <c r="BA113" s="1291"/>
      <c r="BB113" s="1291"/>
      <c r="BC113" s="1291"/>
      <c r="BD113" s="1291"/>
      <c r="BE113" s="1291"/>
      <c r="BF113" s="1291"/>
      <c r="BG113" s="1291"/>
      <c r="BH113" s="1291"/>
      <c r="BI113" s="1291"/>
      <c r="BJ113" s="1291"/>
      <c r="BK113" s="1291"/>
      <c r="BL113" s="1291"/>
      <c r="BM113" s="1291"/>
      <c r="BN113" s="1291"/>
      <c r="BO113" s="1291"/>
      <c r="BP113" s="1291"/>
      <c r="BQ113" s="1291"/>
      <c r="BR113" s="1291"/>
      <c r="BS113" s="1291"/>
      <c r="BT113" s="1291"/>
      <c r="BU113" s="1291"/>
      <c r="BV113" s="1291"/>
      <c r="BW113" s="1291"/>
      <c r="BX113" s="1291"/>
      <c r="BY113" s="1291"/>
      <c r="BZ113" s="1291"/>
      <c r="CA113" s="1291"/>
      <c r="CB113" s="1291"/>
      <c r="CC113" s="304"/>
    </row>
    <row r="114" spans="1:81" ht="6" customHeight="1">
      <c r="A114" s="317"/>
      <c r="B114" s="1176"/>
      <c r="C114" s="1177"/>
      <c r="D114" s="1177"/>
      <c r="E114" s="1238"/>
      <c r="F114" s="1238"/>
      <c r="G114" s="1238"/>
      <c r="H114" s="1238"/>
      <c r="I114" s="1238"/>
      <c r="J114" s="1238"/>
      <c r="K114" s="1238"/>
      <c r="L114" s="1238"/>
      <c r="M114" s="1238"/>
      <c r="N114" s="1238"/>
      <c r="O114" s="1238"/>
      <c r="P114" s="1238"/>
      <c r="Q114" s="1238"/>
      <c r="R114" s="1238"/>
      <c r="S114" s="1238"/>
      <c r="T114" s="1238"/>
      <c r="U114" s="1238"/>
      <c r="V114" s="1238"/>
      <c r="W114" s="1238"/>
      <c r="X114" s="1239"/>
      <c r="Y114" s="1293"/>
      <c r="Z114" s="1291"/>
      <c r="AA114" s="1291"/>
      <c r="AB114" s="1291"/>
      <c r="AC114" s="1291"/>
      <c r="AD114" s="1291"/>
      <c r="AE114" s="1291"/>
      <c r="AF114" s="1291"/>
      <c r="AG114" s="1291"/>
      <c r="AH114" s="1291"/>
      <c r="AI114" s="1291"/>
      <c r="AJ114" s="1291"/>
      <c r="AK114" s="1291"/>
      <c r="AL114" s="1291"/>
      <c r="AM114" s="1291"/>
      <c r="AN114" s="1291"/>
      <c r="AO114" s="1291"/>
      <c r="AP114" s="1291"/>
      <c r="AQ114" s="1291"/>
      <c r="AR114" s="1291"/>
      <c r="AS114" s="1291"/>
      <c r="AT114" s="1291"/>
      <c r="AU114" s="1291"/>
      <c r="AV114" s="1291"/>
      <c r="AW114" s="1291"/>
      <c r="AX114" s="1291"/>
      <c r="AY114" s="1291"/>
      <c r="AZ114" s="1291"/>
      <c r="BA114" s="1291"/>
      <c r="BB114" s="1291"/>
      <c r="BC114" s="1291"/>
      <c r="BD114" s="1291"/>
      <c r="BE114" s="1291"/>
      <c r="BF114" s="1291"/>
      <c r="BG114" s="1291"/>
      <c r="BH114" s="1291"/>
      <c r="BI114" s="1291"/>
      <c r="BJ114" s="1291"/>
      <c r="BK114" s="1291"/>
      <c r="BL114" s="1291"/>
      <c r="BM114" s="1291"/>
      <c r="BN114" s="1291"/>
      <c r="BO114" s="1291"/>
      <c r="BP114" s="1291"/>
      <c r="BQ114" s="1291"/>
      <c r="BR114" s="1291"/>
      <c r="BS114" s="1291"/>
      <c r="BT114" s="1291"/>
      <c r="BU114" s="1291"/>
      <c r="BV114" s="1291"/>
      <c r="BW114" s="1291"/>
      <c r="BX114" s="1291"/>
      <c r="BY114" s="1291"/>
      <c r="BZ114" s="1291"/>
      <c r="CA114" s="1291"/>
      <c r="CB114" s="1291"/>
      <c r="CC114" s="304"/>
    </row>
    <row r="115" spans="1:81" ht="6" customHeight="1">
      <c r="A115" s="317"/>
      <c r="B115" s="1176"/>
      <c r="C115" s="1177" t="s">
        <v>689</v>
      </c>
      <c r="D115" s="1177"/>
      <c r="E115" s="1238" t="s">
        <v>690</v>
      </c>
      <c r="F115" s="1238"/>
      <c r="G115" s="1238"/>
      <c r="H115" s="1238"/>
      <c r="I115" s="1238"/>
      <c r="J115" s="1238"/>
      <c r="K115" s="1238"/>
      <c r="L115" s="1238"/>
      <c r="M115" s="1238"/>
      <c r="N115" s="1238"/>
      <c r="O115" s="1238"/>
      <c r="P115" s="1238"/>
      <c r="Q115" s="1238"/>
      <c r="R115" s="1238"/>
      <c r="S115" s="1238"/>
      <c r="T115" s="1238"/>
      <c r="U115" s="1238"/>
      <c r="V115" s="1238"/>
      <c r="W115" s="1238"/>
      <c r="X115" s="1239"/>
      <c r="Y115" s="1293"/>
      <c r="Z115" s="1291"/>
      <c r="AA115" s="1291"/>
      <c r="AB115" s="1291"/>
      <c r="AC115" s="1291"/>
      <c r="AD115" s="1291"/>
      <c r="AE115" s="1291"/>
      <c r="AF115" s="1291"/>
      <c r="AG115" s="1291"/>
      <c r="AH115" s="1291"/>
      <c r="AI115" s="1291"/>
      <c r="AJ115" s="1291"/>
      <c r="AK115" s="1291"/>
      <c r="AL115" s="1291"/>
      <c r="AM115" s="1291"/>
      <c r="AN115" s="1291"/>
      <c r="AO115" s="1291"/>
      <c r="AP115" s="1291"/>
      <c r="AQ115" s="1291"/>
      <c r="AR115" s="1291"/>
      <c r="AS115" s="1291"/>
      <c r="AT115" s="1291"/>
      <c r="AU115" s="1291"/>
      <c r="AV115" s="1291"/>
      <c r="AW115" s="1291"/>
      <c r="AX115" s="1291"/>
      <c r="AY115" s="1291"/>
      <c r="AZ115" s="1291"/>
      <c r="BA115" s="1291"/>
      <c r="BB115" s="1291"/>
      <c r="BC115" s="1291"/>
      <c r="BD115" s="1291"/>
      <c r="BE115" s="1291"/>
      <c r="BF115" s="1291"/>
      <c r="BG115" s="1291"/>
      <c r="BH115" s="1291"/>
      <c r="BI115" s="1291"/>
      <c r="BJ115" s="1291"/>
      <c r="BK115" s="1291"/>
      <c r="BL115" s="1291"/>
      <c r="BM115" s="1291"/>
      <c r="BN115" s="1291"/>
      <c r="BO115" s="1291"/>
      <c r="BP115" s="1291"/>
      <c r="BQ115" s="1291"/>
      <c r="BR115" s="1291"/>
      <c r="BS115" s="1291"/>
      <c r="BT115" s="1291"/>
      <c r="BU115" s="1291"/>
      <c r="BV115" s="1291"/>
      <c r="BW115" s="1291"/>
      <c r="BX115" s="1291"/>
      <c r="BY115" s="1291"/>
      <c r="BZ115" s="1291"/>
      <c r="CA115" s="1291"/>
      <c r="CB115" s="1291"/>
      <c r="CC115" s="304"/>
    </row>
    <row r="116" spans="1:81" ht="6" customHeight="1">
      <c r="A116" s="317"/>
      <c r="B116" s="1176"/>
      <c r="C116" s="1177"/>
      <c r="D116" s="1177"/>
      <c r="E116" s="1238"/>
      <c r="F116" s="1238"/>
      <c r="G116" s="1238"/>
      <c r="H116" s="1238"/>
      <c r="I116" s="1238"/>
      <c r="J116" s="1238"/>
      <c r="K116" s="1238"/>
      <c r="L116" s="1238"/>
      <c r="M116" s="1238"/>
      <c r="N116" s="1238"/>
      <c r="O116" s="1238"/>
      <c r="P116" s="1238"/>
      <c r="Q116" s="1238"/>
      <c r="R116" s="1238"/>
      <c r="S116" s="1238"/>
      <c r="T116" s="1238"/>
      <c r="U116" s="1238"/>
      <c r="V116" s="1238"/>
      <c r="W116" s="1238"/>
      <c r="X116" s="1239"/>
      <c r="Y116" s="1293"/>
      <c r="Z116" s="1291"/>
      <c r="AA116" s="1291"/>
      <c r="AB116" s="1291"/>
      <c r="AC116" s="1291"/>
      <c r="AD116" s="1291"/>
      <c r="AE116" s="1291"/>
      <c r="AF116" s="1291"/>
      <c r="AG116" s="1291"/>
      <c r="AH116" s="1291"/>
      <c r="AI116" s="1291"/>
      <c r="AJ116" s="1291"/>
      <c r="AK116" s="1291"/>
      <c r="AL116" s="1291"/>
      <c r="AM116" s="1291"/>
      <c r="AN116" s="1291"/>
      <c r="AO116" s="1291"/>
      <c r="AP116" s="1291"/>
      <c r="AQ116" s="1291"/>
      <c r="AR116" s="1291"/>
      <c r="AS116" s="1291"/>
      <c r="AT116" s="1291"/>
      <c r="AU116" s="1291"/>
      <c r="AV116" s="1291"/>
      <c r="AW116" s="1291"/>
      <c r="AX116" s="1291"/>
      <c r="AY116" s="1291"/>
      <c r="AZ116" s="1291"/>
      <c r="BA116" s="1291"/>
      <c r="BB116" s="1291"/>
      <c r="BC116" s="1291"/>
      <c r="BD116" s="1291"/>
      <c r="BE116" s="1291"/>
      <c r="BF116" s="1291"/>
      <c r="BG116" s="1291"/>
      <c r="BH116" s="1291"/>
      <c r="BI116" s="1291"/>
      <c r="BJ116" s="1291"/>
      <c r="BK116" s="1291"/>
      <c r="BL116" s="1291"/>
      <c r="BM116" s="1291"/>
      <c r="BN116" s="1291"/>
      <c r="BO116" s="1291"/>
      <c r="BP116" s="1291"/>
      <c r="BQ116" s="1291"/>
      <c r="BR116" s="1291"/>
      <c r="BS116" s="1291"/>
      <c r="BT116" s="1291"/>
      <c r="BU116" s="1291"/>
      <c r="BV116" s="1291"/>
      <c r="BW116" s="1291"/>
      <c r="BX116" s="1291"/>
      <c r="BY116" s="1291"/>
      <c r="BZ116" s="1291"/>
      <c r="CA116" s="1291"/>
      <c r="CB116" s="1291"/>
      <c r="CC116" s="304"/>
    </row>
    <row r="117" spans="1:81" ht="6" customHeight="1">
      <c r="A117" s="317"/>
      <c r="B117" s="1176"/>
      <c r="C117" s="1177" t="s">
        <v>689</v>
      </c>
      <c r="D117" s="1177"/>
      <c r="E117" s="1238" t="s">
        <v>691</v>
      </c>
      <c r="F117" s="1238"/>
      <c r="G117" s="1238"/>
      <c r="H117" s="1238"/>
      <c r="I117" s="1238"/>
      <c r="J117" s="1238"/>
      <c r="K117" s="1238"/>
      <c r="L117" s="1238" t="s">
        <v>693</v>
      </c>
      <c r="M117" s="1238"/>
      <c r="N117" s="1238"/>
      <c r="O117" s="1238"/>
      <c r="P117" s="1238"/>
      <c r="Q117" s="1238"/>
      <c r="R117" s="1238"/>
      <c r="S117" s="1238"/>
      <c r="T117" s="1238"/>
      <c r="U117" s="1238"/>
      <c r="V117" s="1238"/>
      <c r="W117" s="1238" t="s">
        <v>694</v>
      </c>
      <c r="X117" s="1239"/>
      <c r="Y117" s="1293"/>
      <c r="Z117" s="1291"/>
      <c r="AA117" s="1291"/>
      <c r="AB117" s="1291"/>
      <c r="AC117" s="1291"/>
      <c r="AD117" s="1291"/>
      <c r="AE117" s="1291"/>
      <c r="AF117" s="1291"/>
      <c r="AG117" s="1291"/>
      <c r="AH117" s="1291"/>
      <c r="AI117" s="1291"/>
      <c r="AJ117" s="1291"/>
      <c r="AK117" s="1291"/>
      <c r="AL117" s="1291"/>
      <c r="AM117" s="1291"/>
      <c r="AN117" s="1291"/>
      <c r="AO117" s="1291"/>
      <c r="AP117" s="1291"/>
      <c r="AQ117" s="1291"/>
      <c r="AR117" s="1291"/>
      <c r="AS117" s="1291"/>
      <c r="AT117" s="1291"/>
      <c r="AU117" s="1291"/>
      <c r="AV117" s="1291"/>
      <c r="AW117" s="1291"/>
      <c r="AX117" s="1291"/>
      <c r="AY117" s="1291"/>
      <c r="AZ117" s="1291"/>
      <c r="BA117" s="1291"/>
      <c r="BB117" s="1291"/>
      <c r="BC117" s="1291"/>
      <c r="BD117" s="1291"/>
      <c r="BE117" s="1291"/>
      <c r="BF117" s="1291"/>
      <c r="BG117" s="1291"/>
      <c r="BH117" s="1291"/>
      <c r="BI117" s="1291"/>
      <c r="BJ117" s="1291"/>
      <c r="BK117" s="1291"/>
      <c r="BL117" s="1291"/>
      <c r="BM117" s="1291"/>
      <c r="BN117" s="1291"/>
      <c r="BO117" s="1291"/>
      <c r="BP117" s="1291"/>
      <c r="BQ117" s="1291"/>
      <c r="BR117" s="1291"/>
      <c r="BS117" s="1291"/>
      <c r="BT117" s="1291"/>
      <c r="BU117" s="1291"/>
      <c r="BV117" s="1291"/>
      <c r="BW117" s="1291"/>
      <c r="BX117" s="1291"/>
      <c r="BY117" s="1291"/>
      <c r="BZ117" s="1291"/>
      <c r="CA117" s="1291"/>
      <c r="CB117" s="1291"/>
      <c r="CC117" s="304"/>
    </row>
    <row r="118" spans="1:81" ht="6" customHeight="1">
      <c r="A118" s="317"/>
      <c r="B118" s="1176"/>
      <c r="C118" s="1177"/>
      <c r="D118" s="1177"/>
      <c r="E118" s="1238"/>
      <c r="F118" s="1238"/>
      <c r="G118" s="1238"/>
      <c r="H118" s="1238"/>
      <c r="I118" s="1238"/>
      <c r="J118" s="1238"/>
      <c r="K118" s="1238"/>
      <c r="L118" s="1238"/>
      <c r="M118" s="1238"/>
      <c r="N118" s="1238"/>
      <c r="O118" s="1238"/>
      <c r="P118" s="1238"/>
      <c r="Q118" s="1238"/>
      <c r="R118" s="1238"/>
      <c r="S118" s="1238"/>
      <c r="T118" s="1238"/>
      <c r="U118" s="1238"/>
      <c r="V118" s="1238"/>
      <c r="W118" s="1238"/>
      <c r="X118" s="1239"/>
      <c r="Y118" s="1293"/>
      <c r="Z118" s="1291"/>
      <c r="AA118" s="1291"/>
      <c r="AB118" s="1291"/>
      <c r="AC118" s="1291"/>
      <c r="AD118" s="1291"/>
      <c r="AE118" s="1291"/>
      <c r="AF118" s="1291"/>
      <c r="AG118" s="1291"/>
      <c r="AH118" s="1291"/>
      <c r="AI118" s="1291"/>
      <c r="AJ118" s="1291"/>
      <c r="AK118" s="1291"/>
      <c r="AL118" s="1291"/>
      <c r="AM118" s="1291"/>
      <c r="AN118" s="1291"/>
      <c r="AO118" s="1291"/>
      <c r="AP118" s="1291"/>
      <c r="AQ118" s="1291"/>
      <c r="AR118" s="1291"/>
      <c r="AS118" s="1291"/>
      <c r="AT118" s="1291"/>
      <c r="AU118" s="1291"/>
      <c r="AV118" s="1291"/>
      <c r="AW118" s="1291"/>
      <c r="AX118" s="1291"/>
      <c r="AY118" s="1291"/>
      <c r="AZ118" s="1291"/>
      <c r="BA118" s="1291"/>
      <c r="BB118" s="1291"/>
      <c r="BC118" s="1291"/>
      <c r="BD118" s="1291"/>
      <c r="BE118" s="1291"/>
      <c r="BF118" s="1291"/>
      <c r="BG118" s="1291"/>
      <c r="BH118" s="1291"/>
      <c r="BI118" s="1291"/>
      <c r="BJ118" s="1291"/>
      <c r="BK118" s="1291"/>
      <c r="BL118" s="1291"/>
      <c r="BM118" s="1291"/>
      <c r="BN118" s="1291"/>
      <c r="BO118" s="1291"/>
      <c r="BP118" s="1291"/>
      <c r="BQ118" s="1291"/>
      <c r="BR118" s="1291"/>
      <c r="BS118" s="1291"/>
      <c r="BT118" s="1291"/>
      <c r="BU118" s="1291"/>
      <c r="BV118" s="1291"/>
      <c r="BW118" s="1291"/>
      <c r="BX118" s="1291"/>
      <c r="BY118" s="1291"/>
      <c r="BZ118" s="1291"/>
      <c r="CA118" s="1291"/>
      <c r="CB118" s="1291"/>
      <c r="CC118" s="304"/>
    </row>
    <row r="119" spans="1:81" ht="6" customHeight="1">
      <c r="A119" s="317"/>
      <c r="B119" s="1176"/>
      <c r="C119" s="1177" t="s">
        <v>689</v>
      </c>
      <c r="D119" s="1177"/>
      <c r="E119" s="1238" t="s">
        <v>692</v>
      </c>
      <c r="F119" s="1238"/>
      <c r="G119" s="1238"/>
      <c r="H119" s="1238"/>
      <c r="I119" s="1238"/>
      <c r="J119" s="1238"/>
      <c r="K119" s="1238"/>
      <c r="L119" s="1238" t="s">
        <v>693</v>
      </c>
      <c r="M119" s="1238"/>
      <c r="N119" s="1238"/>
      <c r="O119" s="1238"/>
      <c r="P119" s="1238"/>
      <c r="Q119" s="1238"/>
      <c r="R119" s="1238"/>
      <c r="S119" s="1238"/>
      <c r="T119" s="1238"/>
      <c r="U119" s="1238"/>
      <c r="V119" s="1238"/>
      <c r="W119" s="1238" t="s">
        <v>694</v>
      </c>
      <c r="X119" s="1239"/>
      <c r="Y119" s="1293"/>
      <c r="Z119" s="1291"/>
      <c r="AA119" s="1291"/>
      <c r="AB119" s="1291"/>
      <c r="AC119" s="1291"/>
      <c r="AD119" s="1291"/>
      <c r="AE119" s="1291"/>
      <c r="AF119" s="1291"/>
      <c r="AG119" s="1291"/>
      <c r="AH119" s="1291"/>
      <c r="AI119" s="1291"/>
      <c r="AJ119" s="1291"/>
      <c r="AK119" s="1291"/>
      <c r="AL119" s="1291"/>
      <c r="AM119" s="1291"/>
      <c r="AN119" s="1291"/>
      <c r="AO119" s="1291"/>
      <c r="AP119" s="1291"/>
      <c r="AQ119" s="1291"/>
      <c r="AR119" s="1291"/>
      <c r="AS119" s="1291"/>
      <c r="AT119" s="1291"/>
      <c r="AU119" s="1291"/>
      <c r="AV119" s="1291"/>
      <c r="AW119" s="1291"/>
      <c r="AX119" s="1291"/>
      <c r="AY119" s="1291"/>
      <c r="AZ119" s="1291"/>
      <c r="BA119" s="1291"/>
      <c r="BB119" s="1291"/>
      <c r="BC119" s="1291"/>
      <c r="BD119" s="1291"/>
      <c r="BE119" s="1291"/>
      <c r="BF119" s="1291"/>
      <c r="BG119" s="1291"/>
      <c r="BH119" s="1291"/>
      <c r="BI119" s="1291"/>
      <c r="BJ119" s="1291"/>
      <c r="BK119" s="1291"/>
      <c r="BL119" s="1291"/>
      <c r="BM119" s="1291"/>
      <c r="BN119" s="1291"/>
      <c r="BO119" s="1291"/>
      <c r="BP119" s="1291"/>
      <c r="BQ119" s="1291"/>
      <c r="BR119" s="1291"/>
      <c r="BS119" s="1291"/>
      <c r="BT119" s="1291"/>
      <c r="BU119" s="1291"/>
      <c r="BV119" s="1291"/>
      <c r="BW119" s="1291"/>
      <c r="BX119" s="1291"/>
      <c r="BY119" s="1291"/>
      <c r="BZ119" s="1291"/>
      <c r="CA119" s="1291"/>
      <c r="CB119" s="1291"/>
      <c r="CC119" s="304"/>
    </row>
    <row r="120" spans="1:81" ht="6" customHeight="1">
      <c r="A120" s="317"/>
      <c r="B120" s="1235"/>
      <c r="C120" s="1236"/>
      <c r="D120" s="1236"/>
      <c r="E120" s="1244"/>
      <c r="F120" s="1244"/>
      <c r="G120" s="1244"/>
      <c r="H120" s="1244"/>
      <c r="I120" s="1244"/>
      <c r="J120" s="1244"/>
      <c r="K120" s="1244"/>
      <c r="L120" s="1244"/>
      <c r="M120" s="1244"/>
      <c r="N120" s="1244"/>
      <c r="O120" s="1244"/>
      <c r="P120" s="1244"/>
      <c r="Q120" s="1244"/>
      <c r="R120" s="1244"/>
      <c r="S120" s="1244"/>
      <c r="T120" s="1244"/>
      <c r="U120" s="1244"/>
      <c r="V120" s="1244"/>
      <c r="W120" s="1244"/>
      <c r="X120" s="1257"/>
      <c r="Y120" s="1293"/>
      <c r="Z120" s="1291"/>
      <c r="AA120" s="1291"/>
      <c r="AB120" s="1291"/>
      <c r="AC120" s="1291"/>
      <c r="AD120" s="1291"/>
      <c r="AE120" s="1291"/>
      <c r="AF120" s="1291"/>
      <c r="AG120" s="1291"/>
      <c r="AH120" s="1291"/>
      <c r="AI120" s="1291"/>
      <c r="AJ120" s="1291"/>
      <c r="AK120" s="1291"/>
      <c r="AL120" s="1291"/>
      <c r="AM120" s="1291"/>
      <c r="AN120" s="1291"/>
      <c r="AO120" s="1291"/>
      <c r="AP120" s="1291"/>
      <c r="AQ120" s="1291"/>
      <c r="AR120" s="1291"/>
      <c r="AS120" s="1291"/>
      <c r="AT120" s="1291"/>
      <c r="AU120" s="1291"/>
      <c r="AV120" s="1291"/>
      <c r="AW120" s="1291"/>
      <c r="AX120" s="1291"/>
      <c r="AY120" s="1291"/>
      <c r="AZ120" s="1291"/>
      <c r="BA120" s="1291"/>
      <c r="BB120" s="1291"/>
      <c r="BC120" s="1291"/>
      <c r="BD120" s="1291"/>
      <c r="BE120" s="1291"/>
      <c r="BF120" s="1291"/>
      <c r="BG120" s="1291"/>
      <c r="BH120" s="1291"/>
      <c r="BI120" s="1291"/>
      <c r="BJ120" s="1291"/>
      <c r="BK120" s="1291"/>
      <c r="BL120" s="1291"/>
      <c r="BM120" s="1291"/>
      <c r="BN120" s="1291"/>
      <c r="BO120" s="1291"/>
      <c r="BP120" s="1291"/>
      <c r="BQ120" s="1291"/>
      <c r="BR120" s="1291"/>
      <c r="BS120" s="1291"/>
      <c r="BT120" s="1291"/>
      <c r="BU120" s="1291"/>
      <c r="BV120" s="1291"/>
      <c r="BW120" s="1291"/>
      <c r="BX120" s="1291"/>
      <c r="BY120" s="1291"/>
      <c r="BZ120" s="1291"/>
      <c r="CA120" s="1291"/>
      <c r="CB120" s="1291"/>
      <c r="CC120" s="304"/>
    </row>
    <row r="121" spans="1:81" ht="6" customHeight="1">
      <c r="A121" s="317"/>
      <c r="B121" s="1196" t="s">
        <v>658</v>
      </c>
      <c r="C121" s="1197"/>
      <c r="D121" s="1197"/>
      <c r="E121" s="1197"/>
      <c r="F121" s="1197"/>
      <c r="G121" s="1197"/>
      <c r="H121" s="1197"/>
      <c r="I121" s="1197"/>
      <c r="J121" s="1197"/>
      <c r="K121" s="1197"/>
      <c r="L121" s="1197"/>
      <c r="M121" s="1197"/>
      <c r="N121" s="1197"/>
      <c r="O121" s="1198"/>
      <c r="P121" s="1205">
        <f>入力フォーム①各種申請!J3</f>
        <v>0</v>
      </c>
      <c r="Q121" s="1205"/>
      <c r="R121" s="1205"/>
      <c r="S121" s="1205"/>
      <c r="T121" s="1205"/>
      <c r="U121" s="1205"/>
      <c r="V121" s="1205"/>
      <c r="W121" s="1205"/>
      <c r="X121" s="1205"/>
      <c r="Y121" s="1205"/>
      <c r="Z121" s="1205"/>
      <c r="AA121" s="1205"/>
      <c r="AB121" s="1205"/>
      <c r="AC121" s="1205"/>
      <c r="AD121" s="1205"/>
      <c r="AE121" s="1205"/>
      <c r="AF121" s="1205"/>
      <c r="AG121" s="1205"/>
      <c r="AH121" s="1205"/>
      <c r="AI121" s="1205"/>
      <c r="AJ121" s="1205"/>
      <c r="AK121" s="1205"/>
      <c r="AL121" s="1205"/>
      <c r="AM121" s="1205"/>
      <c r="AN121" s="1205"/>
      <c r="AO121" s="1206"/>
      <c r="AP121" s="1291" t="s">
        <v>713</v>
      </c>
      <c r="AQ121" s="1291"/>
      <c r="AR121" s="1291"/>
      <c r="AS121" s="1291"/>
      <c r="AT121" s="1291"/>
      <c r="AU121" s="1291"/>
      <c r="AV121" s="1290" t="s">
        <v>659</v>
      </c>
      <c r="AW121" s="1290"/>
      <c r="AX121" s="1290"/>
      <c r="AY121" s="1290"/>
      <c r="AZ121" s="1290"/>
      <c r="BA121" s="1290"/>
      <c r="BB121" s="1290"/>
      <c r="BC121" s="1290"/>
      <c r="BD121" s="1290"/>
      <c r="BE121" s="1290"/>
      <c r="BF121" s="1290"/>
      <c r="BG121" s="1290"/>
      <c r="BH121" s="1290"/>
      <c r="BI121" s="1290"/>
      <c r="BJ121" s="1290"/>
      <c r="BK121" s="1290"/>
      <c r="BL121" s="1290"/>
      <c r="BM121" s="1291" t="s">
        <v>716</v>
      </c>
      <c r="BN121" s="1291"/>
      <c r="BO121" s="1291"/>
      <c r="BP121" s="1291"/>
      <c r="BQ121" s="1291"/>
      <c r="BR121" s="1291"/>
      <c r="BS121" s="1291"/>
      <c r="BT121" s="1291"/>
      <c r="BU121" s="1291"/>
      <c r="BV121" s="1291"/>
      <c r="BW121" s="1291"/>
      <c r="BX121" s="1291"/>
      <c r="BY121" s="1291"/>
      <c r="BZ121" s="1291"/>
      <c r="CA121" s="1291"/>
      <c r="CB121" s="1291"/>
      <c r="CC121" s="304"/>
    </row>
    <row r="122" spans="1:81" ht="5.4" customHeight="1">
      <c r="A122" s="316"/>
      <c r="B122" s="1199"/>
      <c r="C122" s="1200"/>
      <c r="D122" s="1200"/>
      <c r="E122" s="1200"/>
      <c r="F122" s="1200"/>
      <c r="G122" s="1200"/>
      <c r="H122" s="1200"/>
      <c r="I122" s="1200"/>
      <c r="J122" s="1200"/>
      <c r="K122" s="1200"/>
      <c r="L122" s="1200"/>
      <c r="M122" s="1200"/>
      <c r="N122" s="1200"/>
      <c r="O122" s="1201"/>
      <c r="P122" s="1207"/>
      <c r="Q122" s="1207"/>
      <c r="R122" s="1207"/>
      <c r="S122" s="1207"/>
      <c r="T122" s="1207"/>
      <c r="U122" s="1207"/>
      <c r="V122" s="1207"/>
      <c r="W122" s="1207"/>
      <c r="X122" s="1207"/>
      <c r="Y122" s="1207"/>
      <c r="Z122" s="1207"/>
      <c r="AA122" s="1207"/>
      <c r="AB122" s="1207"/>
      <c r="AC122" s="1207"/>
      <c r="AD122" s="1207"/>
      <c r="AE122" s="1207"/>
      <c r="AF122" s="1207"/>
      <c r="AG122" s="1207"/>
      <c r="AH122" s="1207"/>
      <c r="AI122" s="1207"/>
      <c r="AJ122" s="1207"/>
      <c r="AK122" s="1207"/>
      <c r="AL122" s="1207"/>
      <c r="AM122" s="1207"/>
      <c r="AN122" s="1207"/>
      <c r="AO122" s="1208"/>
      <c r="AP122" s="1291"/>
      <c r="AQ122" s="1291"/>
      <c r="AR122" s="1291"/>
      <c r="AS122" s="1291"/>
      <c r="AT122" s="1291"/>
      <c r="AU122" s="1291"/>
      <c r="AV122" s="1290"/>
      <c r="AW122" s="1290"/>
      <c r="AX122" s="1290"/>
      <c r="AY122" s="1290"/>
      <c r="AZ122" s="1290"/>
      <c r="BA122" s="1290"/>
      <c r="BB122" s="1290"/>
      <c r="BC122" s="1290"/>
      <c r="BD122" s="1290"/>
      <c r="BE122" s="1290"/>
      <c r="BF122" s="1290"/>
      <c r="BG122" s="1290"/>
      <c r="BH122" s="1290"/>
      <c r="BI122" s="1290"/>
      <c r="BJ122" s="1290"/>
      <c r="BK122" s="1290"/>
      <c r="BL122" s="1290"/>
      <c r="BM122" s="1291"/>
      <c r="BN122" s="1291"/>
      <c r="BO122" s="1291"/>
      <c r="BP122" s="1291"/>
      <c r="BQ122" s="1291"/>
      <c r="BR122" s="1291"/>
      <c r="BS122" s="1291"/>
      <c r="BT122" s="1291"/>
      <c r="BU122" s="1291"/>
      <c r="BV122" s="1291"/>
      <c r="BW122" s="1291"/>
      <c r="BX122" s="1291"/>
      <c r="BY122" s="1291"/>
      <c r="BZ122" s="1291"/>
      <c r="CA122" s="1291"/>
      <c r="CB122" s="1291"/>
      <c r="CC122" s="304"/>
    </row>
    <row r="123" spans="1:81" ht="6" customHeight="1">
      <c r="A123" s="316"/>
      <c r="B123" s="1202"/>
      <c r="C123" s="1203"/>
      <c r="D123" s="1203"/>
      <c r="E123" s="1203"/>
      <c r="F123" s="1203"/>
      <c r="G123" s="1203"/>
      <c r="H123" s="1203"/>
      <c r="I123" s="1203"/>
      <c r="J123" s="1203"/>
      <c r="K123" s="1203"/>
      <c r="L123" s="1203"/>
      <c r="M123" s="1203"/>
      <c r="N123" s="1203"/>
      <c r="O123" s="1204"/>
      <c r="P123" s="1209"/>
      <c r="Q123" s="1209"/>
      <c r="R123" s="1209"/>
      <c r="S123" s="1209"/>
      <c r="T123" s="1209"/>
      <c r="U123" s="1209"/>
      <c r="V123" s="1209"/>
      <c r="W123" s="1209"/>
      <c r="X123" s="1209"/>
      <c r="Y123" s="1209"/>
      <c r="Z123" s="1209"/>
      <c r="AA123" s="1209"/>
      <c r="AB123" s="1209"/>
      <c r="AC123" s="1209"/>
      <c r="AD123" s="1209"/>
      <c r="AE123" s="1209"/>
      <c r="AF123" s="1209"/>
      <c r="AG123" s="1209"/>
      <c r="AH123" s="1209"/>
      <c r="AI123" s="1209"/>
      <c r="AJ123" s="1209"/>
      <c r="AK123" s="1209"/>
      <c r="AL123" s="1209"/>
      <c r="AM123" s="1209"/>
      <c r="AN123" s="1209"/>
      <c r="AO123" s="1210"/>
      <c r="AP123" s="1291"/>
      <c r="AQ123" s="1291"/>
      <c r="AR123" s="1291"/>
      <c r="AS123" s="1291"/>
      <c r="AT123" s="1291"/>
      <c r="AU123" s="1291"/>
      <c r="AV123" s="1290"/>
      <c r="AW123" s="1290"/>
      <c r="AX123" s="1290"/>
      <c r="AY123" s="1290"/>
      <c r="AZ123" s="1290"/>
      <c r="BA123" s="1290"/>
      <c r="BB123" s="1290"/>
      <c r="BC123" s="1290"/>
      <c r="BD123" s="1290"/>
      <c r="BE123" s="1290"/>
      <c r="BF123" s="1290"/>
      <c r="BG123" s="1290"/>
      <c r="BH123" s="1290"/>
      <c r="BI123" s="1290"/>
      <c r="BJ123" s="1290"/>
      <c r="BK123" s="1290"/>
      <c r="BL123" s="1290"/>
      <c r="BM123" s="1291"/>
      <c r="BN123" s="1291"/>
      <c r="BO123" s="1291"/>
      <c r="BP123" s="1291"/>
      <c r="BQ123" s="1291"/>
      <c r="BR123" s="1291"/>
      <c r="BS123" s="1291"/>
      <c r="BT123" s="1291"/>
      <c r="BU123" s="1291"/>
      <c r="BV123" s="1291"/>
      <c r="BW123" s="1291"/>
      <c r="BX123" s="1291"/>
      <c r="BY123" s="1291"/>
      <c r="BZ123" s="1291"/>
      <c r="CA123" s="1291"/>
      <c r="CB123" s="1291"/>
      <c r="CC123" s="304"/>
    </row>
    <row r="124" spans="1:81" ht="6" customHeight="1">
      <c r="A124" s="313"/>
      <c r="B124" s="313"/>
      <c r="C124" s="313"/>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c r="AA124" s="313"/>
      <c r="AB124" s="313"/>
      <c r="AC124" s="313"/>
      <c r="AD124" s="313"/>
      <c r="AE124" s="313"/>
      <c r="AF124" s="313"/>
      <c r="AG124" s="313"/>
      <c r="AH124" s="313"/>
      <c r="AI124" s="313"/>
      <c r="AJ124" s="313"/>
      <c r="AK124" s="313"/>
      <c r="AL124" s="313"/>
      <c r="AM124" s="313"/>
      <c r="AN124" s="313"/>
      <c r="AO124" s="313"/>
      <c r="AP124" s="313"/>
      <c r="AQ124" s="313"/>
      <c r="AR124" s="313"/>
      <c r="AS124" s="313"/>
      <c r="AT124" s="313"/>
      <c r="AU124" s="313"/>
      <c r="AV124" s="313"/>
      <c r="AW124" s="313"/>
      <c r="AX124" s="313"/>
      <c r="AY124" s="313"/>
      <c r="AZ124" s="313"/>
      <c r="BA124" s="313"/>
      <c r="BB124" s="313"/>
      <c r="BC124" s="313"/>
      <c r="BD124" s="313"/>
      <c r="BE124" s="313"/>
      <c r="BF124" s="313"/>
      <c r="BG124" s="313"/>
      <c r="BH124" s="313"/>
      <c r="BI124" s="313"/>
      <c r="BJ124" s="313"/>
      <c r="BK124" s="313"/>
      <c r="BL124" s="313"/>
      <c r="BM124" s="313"/>
      <c r="BN124" s="313"/>
      <c r="BO124" s="313"/>
      <c r="BP124" s="313"/>
      <c r="BQ124" s="313"/>
      <c r="BR124" s="313"/>
      <c r="BS124" s="313"/>
      <c r="BT124" s="313"/>
      <c r="BU124" s="313"/>
      <c r="BV124" s="313"/>
      <c r="BW124" s="313"/>
      <c r="BX124" s="313"/>
      <c r="BY124" s="313"/>
      <c r="BZ124" s="313"/>
      <c r="CA124" s="313"/>
      <c r="CB124" s="313"/>
    </row>
    <row r="125" spans="1:81" ht="6" customHeight="1">
      <c r="A125" s="313"/>
      <c r="B125" s="313"/>
      <c r="C125" s="313"/>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c r="AG125" s="313"/>
      <c r="AH125" s="313"/>
      <c r="AI125" s="313"/>
      <c r="AJ125" s="313"/>
      <c r="AK125" s="313"/>
      <c r="AL125" s="313"/>
      <c r="AM125" s="313"/>
      <c r="AN125" s="313"/>
      <c r="AO125" s="313"/>
      <c r="AP125" s="313"/>
      <c r="AQ125" s="313"/>
      <c r="AR125" s="313"/>
      <c r="AS125" s="313"/>
      <c r="AT125" s="313"/>
      <c r="AU125" s="313"/>
      <c r="AV125" s="313"/>
      <c r="AW125" s="313"/>
      <c r="AX125" s="313"/>
      <c r="AY125" s="313"/>
      <c r="AZ125" s="313"/>
      <c r="BA125" s="313"/>
      <c r="BB125" s="313"/>
      <c r="BC125" s="313"/>
      <c r="BD125" s="313"/>
      <c r="BE125" s="313"/>
      <c r="BF125" s="313"/>
      <c r="BG125" s="313"/>
      <c r="BH125" s="313"/>
      <c r="BI125" s="313"/>
      <c r="BJ125" s="313"/>
      <c r="BK125" s="313"/>
      <c r="BL125" s="313"/>
      <c r="BM125" s="313"/>
      <c r="BN125" s="313"/>
      <c r="BO125" s="313"/>
      <c r="BP125" s="313"/>
      <c r="BQ125" s="313"/>
      <c r="BR125" s="313"/>
      <c r="BS125" s="313"/>
      <c r="BT125" s="313"/>
      <c r="BU125" s="313"/>
      <c r="BV125" s="313"/>
      <c r="BW125" s="313"/>
      <c r="BX125" s="313"/>
      <c r="BY125" s="313"/>
      <c r="BZ125" s="313"/>
      <c r="CA125" s="313"/>
      <c r="CB125" s="313"/>
    </row>
    <row r="126" spans="1:81" ht="6" customHeight="1">
      <c r="A126" s="313"/>
      <c r="B126" s="1339" t="s">
        <v>1654</v>
      </c>
      <c r="C126" s="1339"/>
      <c r="D126" s="1339"/>
      <c r="E126" s="1339"/>
      <c r="F126" s="1339"/>
      <c r="G126" s="1339"/>
      <c r="H126" s="1339"/>
      <c r="I126" s="1339"/>
      <c r="J126" s="1339"/>
      <c r="K126" s="1339"/>
      <c r="L126" s="1339"/>
      <c r="M126" s="1339"/>
      <c r="N126" s="1339"/>
      <c r="O126" s="1339"/>
      <c r="P126" s="1339"/>
      <c r="Q126" s="1339"/>
      <c r="R126" s="1339"/>
      <c r="S126" s="1339"/>
      <c r="T126" s="1339"/>
      <c r="U126" s="1339"/>
      <c r="V126" s="1339"/>
      <c r="W126" s="1339"/>
      <c r="X126" s="1339"/>
      <c r="Y126" s="1339"/>
      <c r="Z126" s="1339"/>
      <c r="AA126" s="1339"/>
      <c r="AB126" s="1339"/>
      <c r="AC126" s="1339"/>
      <c r="AD126" s="1339"/>
      <c r="AE126" s="313"/>
      <c r="AF126" s="313"/>
      <c r="AG126" s="313"/>
      <c r="AH126" s="313"/>
      <c r="AI126" s="313"/>
      <c r="AJ126" s="313"/>
      <c r="AK126" s="313"/>
      <c r="AL126" s="313"/>
      <c r="AM126" s="313"/>
      <c r="AN126" s="313"/>
      <c r="AO126" s="313"/>
      <c r="AP126" s="313"/>
      <c r="AQ126" s="313"/>
      <c r="AR126" s="313"/>
      <c r="AS126" s="313"/>
      <c r="AT126" s="313"/>
      <c r="AU126" s="313"/>
      <c r="AV126" s="313"/>
      <c r="AW126" s="313"/>
      <c r="AX126" s="313"/>
      <c r="AY126" s="313"/>
      <c r="AZ126" s="313"/>
      <c r="BA126" s="313"/>
      <c r="BB126" s="313"/>
      <c r="BC126" s="313"/>
      <c r="BD126" s="313"/>
      <c r="BE126" s="313"/>
      <c r="BF126" s="313"/>
      <c r="BG126" s="313"/>
      <c r="BH126" s="313"/>
      <c r="BI126" s="313"/>
      <c r="BJ126" s="313"/>
      <c r="BK126" s="313"/>
      <c r="BL126" s="313"/>
      <c r="BM126" s="313"/>
      <c r="BN126" s="313"/>
      <c r="BO126" s="313"/>
      <c r="BP126" s="313"/>
      <c r="BQ126" s="313"/>
      <c r="BR126" s="313"/>
      <c r="BS126" s="313"/>
      <c r="BT126" s="313"/>
      <c r="BU126" s="1276" t="s">
        <v>1655</v>
      </c>
      <c r="BV126" s="1276"/>
      <c r="BW126" s="1276"/>
      <c r="BX126" s="1276"/>
      <c r="BY126" s="1276"/>
      <c r="BZ126" s="1276"/>
      <c r="CA126" s="1276"/>
      <c r="CB126" s="1276"/>
    </row>
    <row r="127" spans="1:81" ht="6" customHeight="1">
      <c r="B127" s="1339"/>
      <c r="C127" s="1339"/>
      <c r="D127" s="1339"/>
      <c r="E127" s="1339"/>
      <c r="F127" s="1339"/>
      <c r="G127" s="1339"/>
      <c r="H127" s="1339"/>
      <c r="I127" s="1339"/>
      <c r="J127" s="1339"/>
      <c r="K127" s="1339"/>
      <c r="L127" s="1339"/>
      <c r="M127" s="1339"/>
      <c r="N127" s="1339"/>
      <c r="O127" s="1339"/>
      <c r="P127" s="1339"/>
      <c r="Q127" s="1339"/>
      <c r="R127" s="1339"/>
      <c r="S127" s="1339"/>
      <c r="T127" s="1339"/>
      <c r="U127" s="1339"/>
      <c r="V127" s="1339"/>
      <c r="W127" s="1339"/>
      <c r="X127" s="1339"/>
      <c r="Y127" s="1339"/>
      <c r="Z127" s="1339"/>
      <c r="AA127" s="1339"/>
      <c r="AB127" s="1339"/>
      <c r="AC127" s="1339"/>
      <c r="AD127" s="1339"/>
      <c r="BU127" s="1276"/>
      <c r="BV127" s="1276"/>
      <c r="BW127" s="1276"/>
      <c r="BX127" s="1276"/>
      <c r="BY127" s="1276"/>
      <c r="BZ127" s="1276"/>
      <c r="CA127" s="1276"/>
      <c r="CB127" s="1276"/>
    </row>
    <row r="128" spans="1:81" ht="6" customHeight="1" thickBot="1">
      <c r="B128" s="1339"/>
      <c r="C128" s="1339"/>
      <c r="D128" s="1339"/>
      <c r="E128" s="1339"/>
      <c r="F128" s="1339"/>
      <c r="G128" s="1339"/>
      <c r="H128" s="1339"/>
      <c r="I128" s="1339"/>
      <c r="J128" s="1339"/>
      <c r="K128" s="1339"/>
      <c r="L128" s="1339"/>
      <c r="M128" s="1339"/>
      <c r="N128" s="1339"/>
      <c r="O128" s="1339"/>
      <c r="P128" s="1339"/>
      <c r="Q128" s="1339"/>
      <c r="R128" s="1339"/>
      <c r="S128" s="1339"/>
      <c r="T128" s="1339"/>
      <c r="U128" s="1339"/>
      <c r="V128" s="1339"/>
      <c r="W128" s="1339"/>
      <c r="X128" s="1339"/>
      <c r="Y128" s="1339"/>
      <c r="Z128" s="1339"/>
      <c r="AA128" s="1339"/>
      <c r="AB128" s="1339"/>
      <c r="AC128" s="1339"/>
      <c r="AD128" s="1339"/>
    </row>
    <row r="129" spans="1:80" ht="6" customHeight="1">
      <c r="A129" s="1383" t="s">
        <v>1659</v>
      </c>
      <c r="B129" s="1334"/>
      <c r="C129" s="1334"/>
      <c r="D129" s="1334"/>
      <c r="E129" s="1334"/>
      <c r="F129" s="1334"/>
      <c r="G129" s="1334"/>
      <c r="H129" s="1334"/>
      <c r="I129" s="1334"/>
      <c r="J129" s="1334"/>
      <c r="K129" s="1334"/>
      <c r="L129" s="1334"/>
      <c r="M129" s="1334"/>
      <c r="N129" s="1334"/>
      <c r="O129" s="1334"/>
      <c r="P129" s="1334"/>
      <c r="Q129" s="1334"/>
      <c r="R129" s="1334"/>
      <c r="S129" s="1334"/>
      <c r="T129" s="1334"/>
      <c r="U129" s="1334"/>
      <c r="V129" s="1384"/>
      <c r="W129" s="1378" t="s">
        <v>1660</v>
      </c>
      <c r="X129" s="1379"/>
      <c r="Y129" s="1379"/>
      <c r="Z129" s="1379"/>
      <c r="AA129" s="1379"/>
      <c r="AB129" s="1379"/>
      <c r="AC129" s="1379"/>
      <c r="AD129" s="1379"/>
      <c r="AE129" s="1379"/>
      <c r="AF129" s="1379"/>
      <c r="AG129" s="1379"/>
      <c r="AH129" s="1380"/>
      <c r="AI129" s="1333" t="s">
        <v>1656</v>
      </c>
      <c r="AJ129" s="1334"/>
      <c r="AK129" s="1334"/>
      <c r="AL129" s="1334"/>
      <c r="AM129" s="1334"/>
      <c r="AN129" s="1334"/>
      <c r="AO129" s="1334"/>
      <c r="AP129" s="1334"/>
      <c r="AQ129" s="1334"/>
      <c r="AR129" s="1334"/>
      <c r="AS129" s="1334"/>
      <c r="AT129" s="1334"/>
      <c r="AU129" s="1334"/>
      <c r="AV129" s="1334"/>
      <c r="AW129" s="1334"/>
      <c r="AX129" s="1334"/>
      <c r="AY129" s="1334"/>
      <c r="AZ129" s="1334"/>
      <c r="BA129" s="1334"/>
      <c r="BB129" s="1334"/>
      <c r="BC129" s="1334"/>
      <c r="BD129" s="1334"/>
      <c r="BE129" s="1334"/>
      <c r="BF129" s="1334"/>
      <c r="BG129" s="1334"/>
      <c r="BH129" s="1334"/>
      <c r="BI129" s="1334"/>
      <c r="BJ129" s="1334"/>
      <c r="BK129" s="1334"/>
      <c r="BL129" s="1334"/>
      <c r="BM129" s="1334"/>
      <c r="BN129" s="1334"/>
      <c r="BO129" s="1334"/>
      <c r="BP129" s="1334"/>
      <c r="BQ129" s="1334"/>
      <c r="BR129" s="1334"/>
      <c r="BS129" s="1334"/>
      <c r="BT129" s="1334"/>
      <c r="BU129" s="1334"/>
      <c r="BV129" s="1334"/>
      <c r="BW129" s="1334"/>
      <c r="BX129" s="1334"/>
      <c r="BY129" s="1334"/>
      <c r="BZ129" s="1334"/>
      <c r="CA129" s="1335"/>
      <c r="CB129" s="318"/>
    </row>
    <row r="130" spans="1:80" ht="6" customHeight="1">
      <c r="A130" s="1385"/>
      <c r="B130" s="1291"/>
      <c r="C130" s="1291"/>
      <c r="D130" s="1291"/>
      <c r="E130" s="1291"/>
      <c r="F130" s="1291"/>
      <c r="G130" s="1291"/>
      <c r="H130" s="1291"/>
      <c r="I130" s="1291"/>
      <c r="J130" s="1291"/>
      <c r="K130" s="1291"/>
      <c r="L130" s="1291"/>
      <c r="M130" s="1291"/>
      <c r="N130" s="1291"/>
      <c r="O130" s="1291"/>
      <c r="P130" s="1291"/>
      <c r="Q130" s="1291"/>
      <c r="R130" s="1291"/>
      <c r="S130" s="1291"/>
      <c r="T130" s="1291"/>
      <c r="U130" s="1291"/>
      <c r="V130" s="1337"/>
      <c r="W130" s="1381"/>
      <c r="X130" s="1294"/>
      <c r="Y130" s="1294"/>
      <c r="Z130" s="1294"/>
      <c r="AA130" s="1294"/>
      <c r="AB130" s="1294"/>
      <c r="AC130" s="1294"/>
      <c r="AD130" s="1294"/>
      <c r="AE130" s="1294"/>
      <c r="AF130" s="1294"/>
      <c r="AG130" s="1294"/>
      <c r="AH130" s="1382"/>
      <c r="AI130" s="1293"/>
      <c r="AJ130" s="1291"/>
      <c r="AK130" s="1291"/>
      <c r="AL130" s="1291"/>
      <c r="AM130" s="1291"/>
      <c r="AN130" s="1291"/>
      <c r="AO130" s="1291"/>
      <c r="AP130" s="1291"/>
      <c r="AQ130" s="1291"/>
      <c r="AR130" s="1291"/>
      <c r="AS130" s="1291"/>
      <c r="AT130" s="1291"/>
      <c r="AU130" s="1291"/>
      <c r="AV130" s="1291"/>
      <c r="AW130" s="1291"/>
      <c r="AX130" s="1291"/>
      <c r="AY130" s="1291"/>
      <c r="AZ130" s="1291"/>
      <c r="BA130" s="1291"/>
      <c r="BB130" s="1291"/>
      <c r="BC130" s="1291"/>
      <c r="BD130" s="1291"/>
      <c r="BE130" s="1291"/>
      <c r="BF130" s="1291"/>
      <c r="BG130" s="1291"/>
      <c r="BH130" s="1291"/>
      <c r="BI130" s="1291"/>
      <c r="BJ130" s="1291"/>
      <c r="BK130" s="1291"/>
      <c r="BL130" s="1291"/>
      <c r="BM130" s="1291"/>
      <c r="BN130" s="1291"/>
      <c r="BO130" s="1291"/>
      <c r="BP130" s="1291"/>
      <c r="BQ130" s="1291"/>
      <c r="BR130" s="1291"/>
      <c r="BS130" s="1291"/>
      <c r="BT130" s="1291"/>
      <c r="BU130" s="1291"/>
      <c r="BV130" s="1291"/>
      <c r="BW130" s="1291"/>
      <c r="BX130" s="1291"/>
      <c r="BY130" s="1291"/>
      <c r="BZ130" s="1291"/>
      <c r="CA130" s="1336"/>
      <c r="CB130" s="318"/>
    </row>
    <row r="131" spans="1:80" ht="6" customHeight="1">
      <c r="A131" s="1385"/>
      <c r="B131" s="1291"/>
      <c r="C131" s="1291"/>
      <c r="D131" s="1291"/>
      <c r="E131" s="1291"/>
      <c r="F131" s="1291"/>
      <c r="G131" s="1291"/>
      <c r="H131" s="1291"/>
      <c r="I131" s="1291"/>
      <c r="J131" s="1291"/>
      <c r="K131" s="1291"/>
      <c r="L131" s="1291"/>
      <c r="M131" s="1291"/>
      <c r="N131" s="1291"/>
      <c r="O131" s="1291"/>
      <c r="P131" s="1291"/>
      <c r="Q131" s="1291"/>
      <c r="R131" s="1291"/>
      <c r="S131" s="1291"/>
      <c r="T131" s="1291"/>
      <c r="U131" s="1291"/>
      <c r="V131" s="1337"/>
      <c r="W131" s="1381"/>
      <c r="X131" s="1294"/>
      <c r="Y131" s="1294"/>
      <c r="Z131" s="1294"/>
      <c r="AA131" s="1294"/>
      <c r="AB131" s="1294"/>
      <c r="AC131" s="1294"/>
      <c r="AD131" s="1294"/>
      <c r="AE131" s="1294"/>
      <c r="AF131" s="1294"/>
      <c r="AG131" s="1294"/>
      <c r="AH131" s="1382"/>
      <c r="AI131" s="1293"/>
      <c r="AJ131" s="1291"/>
      <c r="AK131" s="1291"/>
      <c r="AL131" s="1291"/>
      <c r="AM131" s="1291"/>
      <c r="AN131" s="1291"/>
      <c r="AO131" s="1291"/>
      <c r="AP131" s="1291"/>
      <c r="AQ131" s="1291"/>
      <c r="AR131" s="1291"/>
      <c r="AS131" s="1291"/>
      <c r="AT131" s="1291"/>
      <c r="AU131" s="1291"/>
      <c r="AV131" s="1291"/>
      <c r="AW131" s="1291"/>
      <c r="AX131" s="1291"/>
      <c r="AY131" s="1291"/>
      <c r="AZ131" s="1291"/>
      <c r="BA131" s="1291"/>
      <c r="BB131" s="1291"/>
      <c r="BC131" s="1291"/>
      <c r="BD131" s="1291"/>
      <c r="BE131" s="1291"/>
      <c r="BF131" s="1291"/>
      <c r="BG131" s="1291"/>
      <c r="BH131" s="1291"/>
      <c r="BI131" s="1291"/>
      <c r="BJ131" s="1291"/>
      <c r="BK131" s="1291"/>
      <c r="BL131" s="1291"/>
      <c r="BM131" s="1291"/>
      <c r="BN131" s="1291"/>
      <c r="BO131" s="1291"/>
      <c r="BP131" s="1291"/>
      <c r="BQ131" s="1291"/>
      <c r="BR131" s="1291"/>
      <c r="BS131" s="1291"/>
      <c r="BT131" s="1291"/>
      <c r="BU131" s="1291"/>
      <c r="BV131" s="1291"/>
      <c r="BW131" s="1291"/>
      <c r="BX131" s="1291"/>
      <c r="BY131" s="1291"/>
      <c r="BZ131" s="1291"/>
      <c r="CA131" s="1336"/>
      <c r="CB131" s="318"/>
    </row>
    <row r="132" spans="1:80" ht="6" customHeight="1">
      <c r="A132" s="1385"/>
      <c r="B132" s="1291"/>
      <c r="C132" s="1291"/>
      <c r="D132" s="1291"/>
      <c r="E132" s="1291"/>
      <c r="F132" s="1291"/>
      <c r="G132" s="1291"/>
      <c r="H132" s="1291"/>
      <c r="I132" s="1291"/>
      <c r="J132" s="1291"/>
      <c r="K132" s="1291"/>
      <c r="L132" s="1291"/>
      <c r="M132" s="1291"/>
      <c r="N132" s="1291"/>
      <c r="O132" s="1291"/>
      <c r="P132" s="1291"/>
      <c r="Q132" s="1291"/>
      <c r="R132" s="1291"/>
      <c r="S132" s="1291"/>
      <c r="T132" s="1291"/>
      <c r="U132" s="1291"/>
      <c r="V132" s="1337"/>
      <c r="W132" s="1381"/>
      <c r="X132" s="1294"/>
      <c r="Y132" s="1294"/>
      <c r="Z132" s="1294"/>
      <c r="AA132" s="1294"/>
      <c r="AB132" s="1294"/>
      <c r="AC132" s="1294"/>
      <c r="AD132" s="1294"/>
      <c r="AE132" s="1294"/>
      <c r="AF132" s="1294"/>
      <c r="AG132" s="1294"/>
      <c r="AH132" s="1382"/>
      <c r="AI132" s="1293" t="s">
        <v>1657</v>
      </c>
      <c r="AJ132" s="1291"/>
      <c r="AK132" s="1291"/>
      <c r="AL132" s="1291"/>
      <c r="AM132" s="1291"/>
      <c r="AN132" s="1291"/>
      <c r="AO132" s="1291"/>
      <c r="AP132" s="1291"/>
      <c r="AQ132" s="1291"/>
      <c r="AR132" s="1291"/>
      <c r="AS132" s="1291"/>
      <c r="AT132" s="1291"/>
      <c r="AU132" s="1291"/>
      <c r="AV132" s="1291"/>
      <c r="AW132" s="1291"/>
      <c r="AX132" s="1291"/>
      <c r="AY132" s="1291"/>
      <c r="AZ132" s="1291"/>
      <c r="BA132" s="1291"/>
      <c r="BB132" s="1291"/>
      <c r="BC132" s="1337"/>
      <c r="BD132" s="1338" t="s">
        <v>1658</v>
      </c>
      <c r="BE132" s="1291"/>
      <c r="BF132" s="1291"/>
      <c r="BG132" s="1291"/>
      <c r="BH132" s="1291"/>
      <c r="BI132" s="1291"/>
      <c r="BJ132" s="1291"/>
      <c r="BK132" s="1291"/>
      <c r="BL132" s="1291"/>
      <c r="BM132" s="1291"/>
      <c r="BN132" s="1291"/>
      <c r="BO132" s="1291"/>
      <c r="BP132" s="1291"/>
      <c r="BQ132" s="1291"/>
      <c r="BR132" s="1291"/>
      <c r="BS132" s="1291"/>
      <c r="BT132" s="1291"/>
      <c r="BU132" s="1291"/>
      <c r="BV132" s="1291"/>
      <c r="BW132" s="1291"/>
      <c r="BX132" s="1291"/>
      <c r="BY132" s="1291"/>
      <c r="BZ132" s="1291"/>
      <c r="CA132" s="1336"/>
      <c r="CB132" s="318"/>
    </row>
    <row r="133" spans="1:80" ht="6" customHeight="1">
      <c r="A133" s="1385"/>
      <c r="B133" s="1291"/>
      <c r="C133" s="1291"/>
      <c r="D133" s="1291"/>
      <c r="E133" s="1291"/>
      <c r="F133" s="1291"/>
      <c r="G133" s="1291"/>
      <c r="H133" s="1291"/>
      <c r="I133" s="1291"/>
      <c r="J133" s="1291"/>
      <c r="K133" s="1291"/>
      <c r="L133" s="1291"/>
      <c r="M133" s="1291"/>
      <c r="N133" s="1291"/>
      <c r="O133" s="1291"/>
      <c r="P133" s="1291"/>
      <c r="Q133" s="1291"/>
      <c r="R133" s="1291"/>
      <c r="S133" s="1291"/>
      <c r="T133" s="1291"/>
      <c r="U133" s="1291"/>
      <c r="V133" s="1337"/>
      <c r="W133" s="1381"/>
      <c r="X133" s="1294"/>
      <c r="Y133" s="1294"/>
      <c r="Z133" s="1294"/>
      <c r="AA133" s="1294"/>
      <c r="AB133" s="1294"/>
      <c r="AC133" s="1294"/>
      <c r="AD133" s="1294"/>
      <c r="AE133" s="1294"/>
      <c r="AF133" s="1294"/>
      <c r="AG133" s="1294"/>
      <c r="AH133" s="1382"/>
      <c r="AI133" s="1293"/>
      <c r="AJ133" s="1291"/>
      <c r="AK133" s="1291"/>
      <c r="AL133" s="1291"/>
      <c r="AM133" s="1291"/>
      <c r="AN133" s="1291"/>
      <c r="AO133" s="1291"/>
      <c r="AP133" s="1291"/>
      <c r="AQ133" s="1291"/>
      <c r="AR133" s="1291"/>
      <c r="AS133" s="1291"/>
      <c r="AT133" s="1291"/>
      <c r="AU133" s="1291"/>
      <c r="AV133" s="1291"/>
      <c r="AW133" s="1291"/>
      <c r="AX133" s="1291"/>
      <c r="AY133" s="1291"/>
      <c r="AZ133" s="1291"/>
      <c r="BA133" s="1291"/>
      <c r="BB133" s="1291"/>
      <c r="BC133" s="1337"/>
      <c r="BD133" s="1338"/>
      <c r="BE133" s="1291"/>
      <c r="BF133" s="1291"/>
      <c r="BG133" s="1291"/>
      <c r="BH133" s="1291"/>
      <c r="BI133" s="1291"/>
      <c r="BJ133" s="1291"/>
      <c r="BK133" s="1291"/>
      <c r="BL133" s="1291"/>
      <c r="BM133" s="1291"/>
      <c r="BN133" s="1291"/>
      <c r="BO133" s="1291"/>
      <c r="BP133" s="1291"/>
      <c r="BQ133" s="1291"/>
      <c r="BR133" s="1291"/>
      <c r="BS133" s="1291"/>
      <c r="BT133" s="1291"/>
      <c r="BU133" s="1291"/>
      <c r="BV133" s="1291"/>
      <c r="BW133" s="1291"/>
      <c r="BX133" s="1291"/>
      <c r="BY133" s="1291"/>
      <c r="BZ133" s="1291"/>
      <c r="CA133" s="1336"/>
      <c r="CB133" s="318"/>
    </row>
    <row r="134" spans="1:80" ht="6" customHeight="1">
      <c r="A134" s="1385"/>
      <c r="B134" s="1291"/>
      <c r="C134" s="1291"/>
      <c r="D134" s="1291"/>
      <c r="E134" s="1291"/>
      <c r="F134" s="1291"/>
      <c r="G134" s="1291"/>
      <c r="H134" s="1291"/>
      <c r="I134" s="1291"/>
      <c r="J134" s="1291"/>
      <c r="K134" s="1291"/>
      <c r="L134" s="1291"/>
      <c r="M134" s="1291"/>
      <c r="N134" s="1291"/>
      <c r="O134" s="1291"/>
      <c r="P134" s="1291"/>
      <c r="Q134" s="1291"/>
      <c r="R134" s="1291"/>
      <c r="S134" s="1291"/>
      <c r="T134" s="1291"/>
      <c r="U134" s="1291"/>
      <c r="V134" s="1337"/>
      <c r="W134" s="1381"/>
      <c r="X134" s="1294"/>
      <c r="Y134" s="1294"/>
      <c r="Z134" s="1294"/>
      <c r="AA134" s="1294"/>
      <c r="AB134" s="1294"/>
      <c r="AC134" s="1294"/>
      <c r="AD134" s="1294"/>
      <c r="AE134" s="1294"/>
      <c r="AF134" s="1294"/>
      <c r="AG134" s="1294"/>
      <c r="AH134" s="1382"/>
      <c r="AI134" s="1293"/>
      <c r="AJ134" s="1291"/>
      <c r="AK134" s="1291"/>
      <c r="AL134" s="1291"/>
      <c r="AM134" s="1291"/>
      <c r="AN134" s="1291"/>
      <c r="AO134" s="1291"/>
      <c r="AP134" s="1291"/>
      <c r="AQ134" s="1291"/>
      <c r="AR134" s="1291"/>
      <c r="AS134" s="1291"/>
      <c r="AT134" s="1291"/>
      <c r="AU134" s="1291"/>
      <c r="AV134" s="1291"/>
      <c r="AW134" s="1291"/>
      <c r="AX134" s="1291"/>
      <c r="AY134" s="1291"/>
      <c r="AZ134" s="1291"/>
      <c r="BA134" s="1291"/>
      <c r="BB134" s="1291"/>
      <c r="BC134" s="1337"/>
      <c r="BD134" s="1338"/>
      <c r="BE134" s="1291"/>
      <c r="BF134" s="1291"/>
      <c r="BG134" s="1291"/>
      <c r="BH134" s="1291"/>
      <c r="BI134" s="1291"/>
      <c r="BJ134" s="1291"/>
      <c r="BK134" s="1291"/>
      <c r="BL134" s="1291"/>
      <c r="BM134" s="1291"/>
      <c r="BN134" s="1291"/>
      <c r="BO134" s="1291"/>
      <c r="BP134" s="1291"/>
      <c r="BQ134" s="1291"/>
      <c r="BR134" s="1291"/>
      <c r="BS134" s="1291"/>
      <c r="BT134" s="1291"/>
      <c r="BU134" s="1291"/>
      <c r="BV134" s="1291"/>
      <c r="BW134" s="1291"/>
      <c r="BX134" s="1291"/>
      <c r="BY134" s="1291"/>
      <c r="BZ134" s="1291"/>
      <c r="CA134" s="1336"/>
      <c r="CB134" s="318"/>
    </row>
    <row r="135" spans="1:80" ht="6" customHeight="1">
      <c r="A135" s="1365" t="s">
        <v>1661</v>
      </c>
      <c r="B135" s="1294"/>
      <c r="C135" s="1294"/>
      <c r="D135" s="1294"/>
      <c r="E135" s="1294"/>
      <c r="F135" s="1294"/>
      <c r="G135" s="1361"/>
      <c r="H135" s="1361"/>
      <c r="I135" s="1361"/>
      <c r="J135" s="1361"/>
      <c r="K135" s="1361"/>
      <c r="L135" s="1361"/>
      <c r="M135" s="1361"/>
      <c r="N135" s="1361"/>
      <c r="O135" s="1361"/>
      <c r="P135" s="1361"/>
      <c r="Q135" s="1361"/>
      <c r="R135" s="1361"/>
      <c r="S135" s="1361"/>
      <c r="T135" s="1361"/>
      <c r="U135" s="1361"/>
      <c r="V135" s="1362"/>
      <c r="W135" s="1363"/>
      <c r="X135" s="1361"/>
      <c r="Y135" s="1361"/>
      <c r="Z135" s="1361"/>
      <c r="AA135" s="1361"/>
      <c r="AB135" s="1361"/>
      <c r="AC135" s="1361"/>
      <c r="AD135" s="1361"/>
      <c r="AE135" s="1361"/>
      <c r="AF135" s="1361"/>
      <c r="AG135" s="1361"/>
      <c r="AH135" s="1366"/>
      <c r="AI135" s="1360"/>
      <c r="AJ135" s="1361"/>
      <c r="AK135" s="1361"/>
      <c r="AL135" s="1361"/>
      <c r="AM135" s="1361"/>
      <c r="AN135" s="1361"/>
      <c r="AO135" s="1361"/>
      <c r="AP135" s="1361"/>
      <c r="AQ135" s="1361"/>
      <c r="AR135" s="1361"/>
      <c r="AS135" s="1361"/>
      <c r="AT135" s="1361"/>
      <c r="AU135" s="1361"/>
      <c r="AV135" s="1361"/>
      <c r="AW135" s="1361"/>
      <c r="AX135" s="1361"/>
      <c r="AY135" s="1361"/>
      <c r="AZ135" s="1361"/>
      <c r="BA135" s="1361"/>
      <c r="BB135" s="1361"/>
      <c r="BC135" s="1362"/>
      <c r="BD135" s="1363"/>
      <c r="BE135" s="1361"/>
      <c r="BF135" s="1361"/>
      <c r="BG135" s="1361"/>
      <c r="BH135" s="1361"/>
      <c r="BI135" s="1361"/>
      <c r="BJ135" s="1361"/>
      <c r="BK135" s="1361"/>
      <c r="BL135" s="1361"/>
      <c r="BM135" s="1361"/>
      <c r="BN135" s="1361"/>
      <c r="BO135" s="1361"/>
      <c r="BP135" s="1361"/>
      <c r="BQ135" s="1361"/>
      <c r="BR135" s="1361"/>
      <c r="BS135" s="1361"/>
      <c r="BT135" s="1361"/>
      <c r="BU135" s="1361"/>
      <c r="BV135" s="1361"/>
      <c r="BW135" s="1361"/>
      <c r="BX135" s="1361"/>
      <c r="BY135" s="1361"/>
      <c r="BZ135" s="1361"/>
      <c r="CA135" s="1364"/>
      <c r="CB135" s="1359">
        <v>1</v>
      </c>
    </row>
    <row r="136" spans="1:80" ht="6" customHeight="1">
      <c r="A136" s="1365"/>
      <c r="B136" s="1294"/>
      <c r="C136" s="1294"/>
      <c r="D136" s="1294"/>
      <c r="E136" s="1294"/>
      <c r="F136" s="1294"/>
      <c r="G136" s="1361"/>
      <c r="H136" s="1361"/>
      <c r="I136" s="1361"/>
      <c r="J136" s="1361"/>
      <c r="K136" s="1361"/>
      <c r="L136" s="1361"/>
      <c r="M136" s="1361"/>
      <c r="N136" s="1361"/>
      <c r="O136" s="1361"/>
      <c r="P136" s="1361"/>
      <c r="Q136" s="1361"/>
      <c r="R136" s="1361"/>
      <c r="S136" s="1361"/>
      <c r="T136" s="1361"/>
      <c r="U136" s="1361"/>
      <c r="V136" s="1362"/>
      <c r="W136" s="1363"/>
      <c r="X136" s="1361"/>
      <c r="Y136" s="1361"/>
      <c r="Z136" s="1361"/>
      <c r="AA136" s="1361"/>
      <c r="AB136" s="1361"/>
      <c r="AC136" s="1361"/>
      <c r="AD136" s="1361"/>
      <c r="AE136" s="1361"/>
      <c r="AF136" s="1361"/>
      <c r="AG136" s="1361"/>
      <c r="AH136" s="1366"/>
      <c r="AI136" s="1360"/>
      <c r="AJ136" s="1361"/>
      <c r="AK136" s="1361"/>
      <c r="AL136" s="1361"/>
      <c r="AM136" s="1361"/>
      <c r="AN136" s="1361"/>
      <c r="AO136" s="1361"/>
      <c r="AP136" s="1361"/>
      <c r="AQ136" s="1361"/>
      <c r="AR136" s="1361"/>
      <c r="AS136" s="1361"/>
      <c r="AT136" s="1361"/>
      <c r="AU136" s="1361"/>
      <c r="AV136" s="1361"/>
      <c r="AW136" s="1361"/>
      <c r="AX136" s="1361"/>
      <c r="AY136" s="1361"/>
      <c r="AZ136" s="1361"/>
      <c r="BA136" s="1361"/>
      <c r="BB136" s="1361"/>
      <c r="BC136" s="1362"/>
      <c r="BD136" s="1363"/>
      <c r="BE136" s="1361"/>
      <c r="BF136" s="1361"/>
      <c r="BG136" s="1361"/>
      <c r="BH136" s="1361"/>
      <c r="BI136" s="1361"/>
      <c r="BJ136" s="1361"/>
      <c r="BK136" s="1361"/>
      <c r="BL136" s="1361"/>
      <c r="BM136" s="1361"/>
      <c r="BN136" s="1361"/>
      <c r="BO136" s="1361"/>
      <c r="BP136" s="1361"/>
      <c r="BQ136" s="1361"/>
      <c r="BR136" s="1361"/>
      <c r="BS136" s="1361"/>
      <c r="BT136" s="1361"/>
      <c r="BU136" s="1361"/>
      <c r="BV136" s="1361"/>
      <c r="BW136" s="1361"/>
      <c r="BX136" s="1361"/>
      <c r="BY136" s="1361"/>
      <c r="BZ136" s="1361"/>
      <c r="CA136" s="1364"/>
      <c r="CB136" s="1359"/>
    </row>
    <row r="137" spans="1:80" ht="6" customHeight="1">
      <c r="A137" s="1365"/>
      <c r="B137" s="1294"/>
      <c r="C137" s="1294"/>
      <c r="D137" s="1294"/>
      <c r="E137" s="1294"/>
      <c r="F137" s="1294"/>
      <c r="G137" s="1361"/>
      <c r="H137" s="1361"/>
      <c r="I137" s="1361"/>
      <c r="J137" s="1361"/>
      <c r="K137" s="1361"/>
      <c r="L137" s="1361"/>
      <c r="M137" s="1361"/>
      <c r="N137" s="1361"/>
      <c r="O137" s="1361"/>
      <c r="P137" s="1361"/>
      <c r="Q137" s="1361"/>
      <c r="R137" s="1361"/>
      <c r="S137" s="1361"/>
      <c r="T137" s="1361"/>
      <c r="U137" s="1361"/>
      <c r="V137" s="1362"/>
      <c r="W137" s="1363"/>
      <c r="X137" s="1361"/>
      <c r="Y137" s="1361"/>
      <c r="Z137" s="1361"/>
      <c r="AA137" s="1361"/>
      <c r="AB137" s="1361"/>
      <c r="AC137" s="1361"/>
      <c r="AD137" s="1361"/>
      <c r="AE137" s="1361"/>
      <c r="AF137" s="1361"/>
      <c r="AG137" s="1361"/>
      <c r="AH137" s="1366"/>
      <c r="AI137" s="1360"/>
      <c r="AJ137" s="1361"/>
      <c r="AK137" s="1361"/>
      <c r="AL137" s="1361"/>
      <c r="AM137" s="1361"/>
      <c r="AN137" s="1361"/>
      <c r="AO137" s="1361"/>
      <c r="AP137" s="1361"/>
      <c r="AQ137" s="1361"/>
      <c r="AR137" s="1361"/>
      <c r="AS137" s="1361"/>
      <c r="AT137" s="1361"/>
      <c r="AU137" s="1361"/>
      <c r="AV137" s="1361"/>
      <c r="AW137" s="1361"/>
      <c r="AX137" s="1361"/>
      <c r="AY137" s="1361"/>
      <c r="AZ137" s="1361"/>
      <c r="BA137" s="1361"/>
      <c r="BB137" s="1361"/>
      <c r="BC137" s="1362"/>
      <c r="BD137" s="1363"/>
      <c r="BE137" s="1361"/>
      <c r="BF137" s="1361"/>
      <c r="BG137" s="1361"/>
      <c r="BH137" s="1361"/>
      <c r="BI137" s="1361"/>
      <c r="BJ137" s="1361"/>
      <c r="BK137" s="1361"/>
      <c r="BL137" s="1361"/>
      <c r="BM137" s="1361"/>
      <c r="BN137" s="1361"/>
      <c r="BO137" s="1361"/>
      <c r="BP137" s="1361"/>
      <c r="BQ137" s="1361"/>
      <c r="BR137" s="1361"/>
      <c r="BS137" s="1361"/>
      <c r="BT137" s="1361"/>
      <c r="BU137" s="1361"/>
      <c r="BV137" s="1361"/>
      <c r="BW137" s="1361"/>
      <c r="BX137" s="1361"/>
      <c r="BY137" s="1361"/>
      <c r="BZ137" s="1361"/>
      <c r="CA137" s="1364"/>
      <c r="CB137" s="1359"/>
    </row>
    <row r="138" spans="1:80" ht="6" customHeight="1">
      <c r="A138" s="1365"/>
      <c r="B138" s="1294"/>
      <c r="C138" s="1294"/>
      <c r="D138" s="1294"/>
      <c r="E138" s="1294"/>
      <c r="F138" s="1294"/>
      <c r="G138" s="1361"/>
      <c r="H138" s="1361"/>
      <c r="I138" s="1361"/>
      <c r="J138" s="1361"/>
      <c r="K138" s="1361"/>
      <c r="L138" s="1361"/>
      <c r="M138" s="1361"/>
      <c r="N138" s="1361"/>
      <c r="O138" s="1361"/>
      <c r="P138" s="1361"/>
      <c r="Q138" s="1361"/>
      <c r="R138" s="1361"/>
      <c r="S138" s="1361"/>
      <c r="T138" s="1361"/>
      <c r="U138" s="1361"/>
      <c r="V138" s="1362"/>
      <c r="W138" s="1363"/>
      <c r="X138" s="1361"/>
      <c r="Y138" s="1361"/>
      <c r="Z138" s="1361"/>
      <c r="AA138" s="1361"/>
      <c r="AB138" s="1361"/>
      <c r="AC138" s="1361"/>
      <c r="AD138" s="1361"/>
      <c r="AE138" s="1361"/>
      <c r="AF138" s="1361"/>
      <c r="AG138" s="1361"/>
      <c r="AH138" s="1366"/>
      <c r="AI138" s="1360"/>
      <c r="AJ138" s="1361"/>
      <c r="AK138" s="1361"/>
      <c r="AL138" s="1361"/>
      <c r="AM138" s="1361"/>
      <c r="AN138" s="1361"/>
      <c r="AO138" s="1361"/>
      <c r="AP138" s="1361"/>
      <c r="AQ138" s="1361"/>
      <c r="AR138" s="1361"/>
      <c r="AS138" s="1361"/>
      <c r="AT138" s="1361"/>
      <c r="AU138" s="1361"/>
      <c r="AV138" s="1361"/>
      <c r="AW138" s="1361"/>
      <c r="AX138" s="1361"/>
      <c r="AY138" s="1361"/>
      <c r="AZ138" s="1361"/>
      <c r="BA138" s="1361"/>
      <c r="BB138" s="1361"/>
      <c r="BC138" s="1362"/>
      <c r="BD138" s="1363"/>
      <c r="BE138" s="1361"/>
      <c r="BF138" s="1361"/>
      <c r="BG138" s="1361"/>
      <c r="BH138" s="1361"/>
      <c r="BI138" s="1361"/>
      <c r="BJ138" s="1361"/>
      <c r="BK138" s="1361"/>
      <c r="BL138" s="1361"/>
      <c r="BM138" s="1361"/>
      <c r="BN138" s="1361"/>
      <c r="BO138" s="1361"/>
      <c r="BP138" s="1361"/>
      <c r="BQ138" s="1361"/>
      <c r="BR138" s="1361"/>
      <c r="BS138" s="1361"/>
      <c r="BT138" s="1361"/>
      <c r="BU138" s="1361"/>
      <c r="BV138" s="1361"/>
      <c r="BW138" s="1361"/>
      <c r="BX138" s="1361"/>
      <c r="BY138" s="1361"/>
      <c r="BZ138" s="1361"/>
      <c r="CA138" s="1364"/>
      <c r="CB138" s="1359"/>
    </row>
    <row r="139" spans="1:80" ht="6" customHeight="1">
      <c r="A139" s="1365"/>
      <c r="B139" s="1294"/>
      <c r="C139" s="1294"/>
      <c r="D139" s="1294"/>
      <c r="E139" s="1294"/>
      <c r="F139" s="1294"/>
      <c r="G139" s="1361"/>
      <c r="H139" s="1361"/>
      <c r="I139" s="1361"/>
      <c r="J139" s="1361"/>
      <c r="K139" s="1361"/>
      <c r="L139" s="1361"/>
      <c r="M139" s="1361"/>
      <c r="N139" s="1361"/>
      <c r="O139" s="1361"/>
      <c r="P139" s="1361"/>
      <c r="Q139" s="1361"/>
      <c r="R139" s="1361"/>
      <c r="S139" s="1361"/>
      <c r="T139" s="1361"/>
      <c r="U139" s="1361"/>
      <c r="V139" s="1362"/>
      <c r="W139" s="1363"/>
      <c r="X139" s="1361"/>
      <c r="Y139" s="1361"/>
      <c r="Z139" s="1361"/>
      <c r="AA139" s="1361"/>
      <c r="AB139" s="1361"/>
      <c r="AC139" s="1361"/>
      <c r="AD139" s="1361"/>
      <c r="AE139" s="1361"/>
      <c r="AF139" s="1361"/>
      <c r="AG139" s="1361"/>
      <c r="AH139" s="1366"/>
      <c r="AI139" s="1360"/>
      <c r="AJ139" s="1361"/>
      <c r="AK139" s="1361"/>
      <c r="AL139" s="1361"/>
      <c r="AM139" s="1361"/>
      <c r="AN139" s="1361"/>
      <c r="AO139" s="1361"/>
      <c r="AP139" s="1361"/>
      <c r="AQ139" s="1361"/>
      <c r="AR139" s="1361"/>
      <c r="AS139" s="1361"/>
      <c r="AT139" s="1361"/>
      <c r="AU139" s="1361"/>
      <c r="AV139" s="1361"/>
      <c r="AW139" s="1361"/>
      <c r="AX139" s="1361"/>
      <c r="AY139" s="1361"/>
      <c r="AZ139" s="1361"/>
      <c r="BA139" s="1361"/>
      <c r="BB139" s="1361"/>
      <c r="BC139" s="1362"/>
      <c r="BD139" s="1363"/>
      <c r="BE139" s="1361"/>
      <c r="BF139" s="1361"/>
      <c r="BG139" s="1361"/>
      <c r="BH139" s="1361"/>
      <c r="BI139" s="1361"/>
      <c r="BJ139" s="1361"/>
      <c r="BK139" s="1361"/>
      <c r="BL139" s="1361"/>
      <c r="BM139" s="1361"/>
      <c r="BN139" s="1361"/>
      <c r="BO139" s="1361"/>
      <c r="BP139" s="1361"/>
      <c r="BQ139" s="1361"/>
      <c r="BR139" s="1361"/>
      <c r="BS139" s="1361"/>
      <c r="BT139" s="1361"/>
      <c r="BU139" s="1361"/>
      <c r="BV139" s="1361"/>
      <c r="BW139" s="1361"/>
      <c r="BX139" s="1361"/>
      <c r="BY139" s="1361"/>
      <c r="BZ139" s="1361"/>
      <c r="CA139" s="1364"/>
      <c r="CB139" s="1359"/>
    </row>
    <row r="140" spans="1:80" ht="6" customHeight="1">
      <c r="A140" s="1365" t="s">
        <v>1661</v>
      </c>
      <c r="B140" s="1294"/>
      <c r="C140" s="1294"/>
      <c r="D140" s="1294"/>
      <c r="E140" s="1294"/>
      <c r="F140" s="1294"/>
      <c r="G140" s="1361"/>
      <c r="H140" s="1361"/>
      <c r="I140" s="1361"/>
      <c r="J140" s="1361"/>
      <c r="K140" s="1361"/>
      <c r="L140" s="1361"/>
      <c r="M140" s="1361"/>
      <c r="N140" s="1361"/>
      <c r="O140" s="1361"/>
      <c r="P140" s="1361"/>
      <c r="Q140" s="1361"/>
      <c r="R140" s="1361"/>
      <c r="S140" s="1361"/>
      <c r="T140" s="1361"/>
      <c r="U140" s="1361"/>
      <c r="V140" s="1362"/>
      <c r="W140" s="1363"/>
      <c r="X140" s="1361"/>
      <c r="Y140" s="1361"/>
      <c r="Z140" s="1361"/>
      <c r="AA140" s="1361"/>
      <c r="AB140" s="1361"/>
      <c r="AC140" s="1361"/>
      <c r="AD140" s="1361"/>
      <c r="AE140" s="1361"/>
      <c r="AF140" s="1361"/>
      <c r="AG140" s="1361"/>
      <c r="AH140" s="1366"/>
      <c r="AI140" s="1360"/>
      <c r="AJ140" s="1361"/>
      <c r="AK140" s="1361"/>
      <c r="AL140" s="1361"/>
      <c r="AM140" s="1361"/>
      <c r="AN140" s="1361"/>
      <c r="AO140" s="1361"/>
      <c r="AP140" s="1361"/>
      <c r="AQ140" s="1361"/>
      <c r="AR140" s="1361"/>
      <c r="AS140" s="1361"/>
      <c r="AT140" s="1361"/>
      <c r="AU140" s="1361"/>
      <c r="AV140" s="1361"/>
      <c r="AW140" s="1361"/>
      <c r="AX140" s="1361"/>
      <c r="AY140" s="1361"/>
      <c r="AZ140" s="1361"/>
      <c r="BA140" s="1361"/>
      <c r="BB140" s="1361"/>
      <c r="BC140" s="1362"/>
      <c r="BD140" s="1363"/>
      <c r="BE140" s="1361"/>
      <c r="BF140" s="1361"/>
      <c r="BG140" s="1361"/>
      <c r="BH140" s="1361"/>
      <c r="BI140" s="1361"/>
      <c r="BJ140" s="1361"/>
      <c r="BK140" s="1361"/>
      <c r="BL140" s="1361"/>
      <c r="BM140" s="1361"/>
      <c r="BN140" s="1361"/>
      <c r="BO140" s="1361"/>
      <c r="BP140" s="1361"/>
      <c r="BQ140" s="1361"/>
      <c r="BR140" s="1361"/>
      <c r="BS140" s="1361"/>
      <c r="BT140" s="1361"/>
      <c r="BU140" s="1361"/>
      <c r="BV140" s="1361"/>
      <c r="BW140" s="1361"/>
      <c r="BX140" s="1361"/>
      <c r="BY140" s="1361"/>
      <c r="BZ140" s="1361"/>
      <c r="CA140" s="1364"/>
      <c r="CB140" s="1359"/>
    </row>
    <row r="141" spans="1:80" ht="6" customHeight="1">
      <c r="A141" s="1365"/>
      <c r="B141" s="1294"/>
      <c r="C141" s="1294"/>
      <c r="D141" s="1294"/>
      <c r="E141" s="1294"/>
      <c r="F141" s="1294"/>
      <c r="G141" s="1361"/>
      <c r="H141" s="1361"/>
      <c r="I141" s="1361"/>
      <c r="J141" s="1361"/>
      <c r="K141" s="1361"/>
      <c r="L141" s="1361"/>
      <c r="M141" s="1361"/>
      <c r="N141" s="1361"/>
      <c r="O141" s="1361"/>
      <c r="P141" s="1361"/>
      <c r="Q141" s="1361"/>
      <c r="R141" s="1361"/>
      <c r="S141" s="1361"/>
      <c r="T141" s="1361"/>
      <c r="U141" s="1361"/>
      <c r="V141" s="1362"/>
      <c r="W141" s="1363"/>
      <c r="X141" s="1361"/>
      <c r="Y141" s="1361"/>
      <c r="Z141" s="1361"/>
      <c r="AA141" s="1361"/>
      <c r="AB141" s="1361"/>
      <c r="AC141" s="1361"/>
      <c r="AD141" s="1361"/>
      <c r="AE141" s="1361"/>
      <c r="AF141" s="1361"/>
      <c r="AG141" s="1361"/>
      <c r="AH141" s="1366"/>
      <c r="AI141" s="1360"/>
      <c r="AJ141" s="1361"/>
      <c r="AK141" s="1361"/>
      <c r="AL141" s="1361"/>
      <c r="AM141" s="1361"/>
      <c r="AN141" s="1361"/>
      <c r="AO141" s="1361"/>
      <c r="AP141" s="1361"/>
      <c r="AQ141" s="1361"/>
      <c r="AR141" s="1361"/>
      <c r="AS141" s="1361"/>
      <c r="AT141" s="1361"/>
      <c r="AU141" s="1361"/>
      <c r="AV141" s="1361"/>
      <c r="AW141" s="1361"/>
      <c r="AX141" s="1361"/>
      <c r="AY141" s="1361"/>
      <c r="AZ141" s="1361"/>
      <c r="BA141" s="1361"/>
      <c r="BB141" s="1361"/>
      <c r="BC141" s="1362"/>
      <c r="BD141" s="1363"/>
      <c r="BE141" s="1361"/>
      <c r="BF141" s="1361"/>
      <c r="BG141" s="1361"/>
      <c r="BH141" s="1361"/>
      <c r="BI141" s="1361"/>
      <c r="BJ141" s="1361"/>
      <c r="BK141" s="1361"/>
      <c r="BL141" s="1361"/>
      <c r="BM141" s="1361"/>
      <c r="BN141" s="1361"/>
      <c r="BO141" s="1361"/>
      <c r="BP141" s="1361"/>
      <c r="BQ141" s="1361"/>
      <c r="BR141" s="1361"/>
      <c r="BS141" s="1361"/>
      <c r="BT141" s="1361"/>
      <c r="BU141" s="1361"/>
      <c r="BV141" s="1361"/>
      <c r="BW141" s="1361"/>
      <c r="BX141" s="1361"/>
      <c r="BY141" s="1361"/>
      <c r="BZ141" s="1361"/>
      <c r="CA141" s="1364"/>
      <c r="CB141" s="1359"/>
    </row>
    <row r="142" spans="1:80" ht="6" customHeight="1">
      <c r="A142" s="1365"/>
      <c r="B142" s="1294"/>
      <c r="C142" s="1294"/>
      <c r="D142" s="1294"/>
      <c r="E142" s="1294"/>
      <c r="F142" s="1294"/>
      <c r="G142" s="1361"/>
      <c r="H142" s="1361"/>
      <c r="I142" s="1361"/>
      <c r="J142" s="1361"/>
      <c r="K142" s="1361"/>
      <c r="L142" s="1361"/>
      <c r="M142" s="1361"/>
      <c r="N142" s="1361"/>
      <c r="O142" s="1361"/>
      <c r="P142" s="1361"/>
      <c r="Q142" s="1361"/>
      <c r="R142" s="1361"/>
      <c r="S142" s="1361"/>
      <c r="T142" s="1361"/>
      <c r="U142" s="1361"/>
      <c r="V142" s="1362"/>
      <c r="W142" s="1363"/>
      <c r="X142" s="1361"/>
      <c r="Y142" s="1361"/>
      <c r="Z142" s="1361"/>
      <c r="AA142" s="1361"/>
      <c r="AB142" s="1361"/>
      <c r="AC142" s="1361"/>
      <c r="AD142" s="1361"/>
      <c r="AE142" s="1361"/>
      <c r="AF142" s="1361"/>
      <c r="AG142" s="1361"/>
      <c r="AH142" s="1366"/>
      <c r="AI142" s="1360"/>
      <c r="AJ142" s="1361"/>
      <c r="AK142" s="1361"/>
      <c r="AL142" s="1361"/>
      <c r="AM142" s="1361"/>
      <c r="AN142" s="1361"/>
      <c r="AO142" s="1361"/>
      <c r="AP142" s="1361"/>
      <c r="AQ142" s="1361"/>
      <c r="AR142" s="1361"/>
      <c r="AS142" s="1361"/>
      <c r="AT142" s="1361"/>
      <c r="AU142" s="1361"/>
      <c r="AV142" s="1361"/>
      <c r="AW142" s="1361"/>
      <c r="AX142" s="1361"/>
      <c r="AY142" s="1361"/>
      <c r="AZ142" s="1361"/>
      <c r="BA142" s="1361"/>
      <c r="BB142" s="1361"/>
      <c r="BC142" s="1362"/>
      <c r="BD142" s="1363"/>
      <c r="BE142" s="1361"/>
      <c r="BF142" s="1361"/>
      <c r="BG142" s="1361"/>
      <c r="BH142" s="1361"/>
      <c r="BI142" s="1361"/>
      <c r="BJ142" s="1361"/>
      <c r="BK142" s="1361"/>
      <c r="BL142" s="1361"/>
      <c r="BM142" s="1361"/>
      <c r="BN142" s="1361"/>
      <c r="BO142" s="1361"/>
      <c r="BP142" s="1361"/>
      <c r="BQ142" s="1361"/>
      <c r="BR142" s="1361"/>
      <c r="BS142" s="1361"/>
      <c r="BT142" s="1361"/>
      <c r="BU142" s="1361"/>
      <c r="BV142" s="1361"/>
      <c r="BW142" s="1361"/>
      <c r="BX142" s="1361"/>
      <c r="BY142" s="1361"/>
      <c r="BZ142" s="1361"/>
      <c r="CA142" s="1364"/>
      <c r="CB142" s="1359"/>
    </row>
    <row r="143" spans="1:80" ht="6" customHeight="1">
      <c r="A143" s="1365"/>
      <c r="B143" s="1294"/>
      <c r="C143" s="1294"/>
      <c r="D143" s="1294"/>
      <c r="E143" s="1294"/>
      <c r="F143" s="1294"/>
      <c r="G143" s="1361"/>
      <c r="H143" s="1361"/>
      <c r="I143" s="1361"/>
      <c r="J143" s="1361"/>
      <c r="K143" s="1361"/>
      <c r="L143" s="1361"/>
      <c r="M143" s="1361"/>
      <c r="N143" s="1361"/>
      <c r="O143" s="1361"/>
      <c r="P143" s="1361"/>
      <c r="Q143" s="1361"/>
      <c r="R143" s="1361"/>
      <c r="S143" s="1361"/>
      <c r="T143" s="1361"/>
      <c r="U143" s="1361"/>
      <c r="V143" s="1362"/>
      <c r="W143" s="1363"/>
      <c r="X143" s="1361"/>
      <c r="Y143" s="1361"/>
      <c r="Z143" s="1361"/>
      <c r="AA143" s="1361"/>
      <c r="AB143" s="1361"/>
      <c r="AC143" s="1361"/>
      <c r="AD143" s="1361"/>
      <c r="AE143" s="1361"/>
      <c r="AF143" s="1361"/>
      <c r="AG143" s="1361"/>
      <c r="AH143" s="1366"/>
      <c r="AI143" s="1360"/>
      <c r="AJ143" s="1361"/>
      <c r="AK143" s="1361"/>
      <c r="AL143" s="1361"/>
      <c r="AM143" s="1361"/>
      <c r="AN143" s="1361"/>
      <c r="AO143" s="1361"/>
      <c r="AP143" s="1361"/>
      <c r="AQ143" s="1361"/>
      <c r="AR143" s="1361"/>
      <c r="AS143" s="1361"/>
      <c r="AT143" s="1361"/>
      <c r="AU143" s="1361"/>
      <c r="AV143" s="1361"/>
      <c r="AW143" s="1361"/>
      <c r="AX143" s="1361"/>
      <c r="AY143" s="1361"/>
      <c r="AZ143" s="1361"/>
      <c r="BA143" s="1361"/>
      <c r="BB143" s="1361"/>
      <c r="BC143" s="1362"/>
      <c r="BD143" s="1363"/>
      <c r="BE143" s="1361"/>
      <c r="BF143" s="1361"/>
      <c r="BG143" s="1361"/>
      <c r="BH143" s="1361"/>
      <c r="BI143" s="1361"/>
      <c r="BJ143" s="1361"/>
      <c r="BK143" s="1361"/>
      <c r="BL143" s="1361"/>
      <c r="BM143" s="1361"/>
      <c r="BN143" s="1361"/>
      <c r="BO143" s="1361"/>
      <c r="BP143" s="1361"/>
      <c r="BQ143" s="1361"/>
      <c r="BR143" s="1361"/>
      <c r="BS143" s="1361"/>
      <c r="BT143" s="1361"/>
      <c r="BU143" s="1361"/>
      <c r="BV143" s="1361"/>
      <c r="BW143" s="1361"/>
      <c r="BX143" s="1361"/>
      <c r="BY143" s="1361"/>
      <c r="BZ143" s="1361"/>
      <c r="CA143" s="1364"/>
      <c r="CB143" s="1359"/>
    </row>
    <row r="144" spans="1:80" ht="6" customHeight="1">
      <c r="A144" s="1365"/>
      <c r="B144" s="1294"/>
      <c r="C144" s="1294"/>
      <c r="D144" s="1294"/>
      <c r="E144" s="1294"/>
      <c r="F144" s="1294"/>
      <c r="G144" s="1361"/>
      <c r="H144" s="1361"/>
      <c r="I144" s="1361"/>
      <c r="J144" s="1361"/>
      <c r="K144" s="1361"/>
      <c r="L144" s="1361"/>
      <c r="M144" s="1361"/>
      <c r="N144" s="1361"/>
      <c r="O144" s="1361"/>
      <c r="P144" s="1361"/>
      <c r="Q144" s="1361"/>
      <c r="R144" s="1361"/>
      <c r="S144" s="1361"/>
      <c r="T144" s="1361"/>
      <c r="U144" s="1361"/>
      <c r="V144" s="1362"/>
      <c r="W144" s="1363"/>
      <c r="X144" s="1361"/>
      <c r="Y144" s="1361"/>
      <c r="Z144" s="1361"/>
      <c r="AA144" s="1361"/>
      <c r="AB144" s="1361"/>
      <c r="AC144" s="1361"/>
      <c r="AD144" s="1361"/>
      <c r="AE144" s="1361"/>
      <c r="AF144" s="1361"/>
      <c r="AG144" s="1361"/>
      <c r="AH144" s="1366"/>
      <c r="AI144" s="1360"/>
      <c r="AJ144" s="1361"/>
      <c r="AK144" s="1361"/>
      <c r="AL144" s="1361"/>
      <c r="AM144" s="1361"/>
      <c r="AN144" s="1361"/>
      <c r="AO144" s="1361"/>
      <c r="AP144" s="1361"/>
      <c r="AQ144" s="1361"/>
      <c r="AR144" s="1361"/>
      <c r="AS144" s="1361"/>
      <c r="AT144" s="1361"/>
      <c r="AU144" s="1361"/>
      <c r="AV144" s="1361"/>
      <c r="AW144" s="1361"/>
      <c r="AX144" s="1361"/>
      <c r="AY144" s="1361"/>
      <c r="AZ144" s="1361"/>
      <c r="BA144" s="1361"/>
      <c r="BB144" s="1361"/>
      <c r="BC144" s="1362"/>
      <c r="BD144" s="1363"/>
      <c r="BE144" s="1361"/>
      <c r="BF144" s="1361"/>
      <c r="BG144" s="1361"/>
      <c r="BH144" s="1361"/>
      <c r="BI144" s="1361"/>
      <c r="BJ144" s="1361"/>
      <c r="BK144" s="1361"/>
      <c r="BL144" s="1361"/>
      <c r="BM144" s="1361"/>
      <c r="BN144" s="1361"/>
      <c r="BO144" s="1361"/>
      <c r="BP144" s="1361"/>
      <c r="BQ144" s="1361"/>
      <c r="BR144" s="1361"/>
      <c r="BS144" s="1361"/>
      <c r="BT144" s="1361"/>
      <c r="BU144" s="1361"/>
      <c r="BV144" s="1361"/>
      <c r="BW144" s="1361"/>
      <c r="BX144" s="1361"/>
      <c r="BY144" s="1361"/>
      <c r="BZ144" s="1361"/>
      <c r="CA144" s="1364"/>
      <c r="CB144" s="1359"/>
    </row>
    <row r="145" spans="1:80" ht="6" customHeight="1">
      <c r="A145" s="1365" t="s">
        <v>1661</v>
      </c>
      <c r="B145" s="1294"/>
      <c r="C145" s="1294"/>
      <c r="D145" s="1294"/>
      <c r="E145" s="1294"/>
      <c r="F145" s="1294"/>
      <c r="G145" s="1361"/>
      <c r="H145" s="1361"/>
      <c r="I145" s="1361"/>
      <c r="J145" s="1361"/>
      <c r="K145" s="1361"/>
      <c r="L145" s="1361"/>
      <c r="M145" s="1361"/>
      <c r="N145" s="1361"/>
      <c r="O145" s="1361"/>
      <c r="P145" s="1361"/>
      <c r="Q145" s="1361"/>
      <c r="R145" s="1361"/>
      <c r="S145" s="1361"/>
      <c r="T145" s="1361"/>
      <c r="U145" s="1361"/>
      <c r="V145" s="1362"/>
      <c r="W145" s="1363"/>
      <c r="X145" s="1361"/>
      <c r="Y145" s="1361"/>
      <c r="Z145" s="1361"/>
      <c r="AA145" s="1361"/>
      <c r="AB145" s="1361"/>
      <c r="AC145" s="1361"/>
      <c r="AD145" s="1361"/>
      <c r="AE145" s="1361"/>
      <c r="AF145" s="1361"/>
      <c r="AG145" s="1361"/>
      <c r="AH145" s="1366"/>
      <c r="AI145" s="1360"/>
      <c r="AJ145" s="1361"/>
      <c r="AK145" s="1361"/>
      <c r="AL145" s="1361"/>
      <c r="AM145" s="1361"/>
      <c r="AN145" s="1361"/>
      <c r="AO145" s="1361"/>
      <c r="AP145" s="1361"/>
      <c r="AQ145" s="1361"/>
      <c r="AR145" s="1361"/>
      <c r="AS145" s="1361"/>
      <c r="AT145" s="1361"/>
      <c r="AU145" s="1361"/>
      <c r="AV145" s="1361"/>
      <c r="AW145" s="1361"/>
      <c r="AX145" s="1361"/>
      <c r="AY145" s="1361"/>
      <c r="AZ145" s="1361"/>
      <c r="BA145" s="1361"/>
      <c r="BB145" s="1361"/>
      <c r="BC145" s="1362"/>
      <c r="BD145" s="1363"/>
      <c r="BE145" s="1361"/>
      <c r="BF145" s="1361"/>
      <c r="BG145" s="1361"/>
      <c r="BH145" s="1361"/>
      <c r="BI145" s="1361"/>
      <c r="BJ145" s="1361"/>
      <c r="BK145" s="1361"/>
      <c r="BL145" s="1361"/>
      <c r="BM145" s="1361"/>
      <c r="BN145" s="1361"/>
      <c r="BO145" s="1361"/>
      <c r="BP145" s="1361"/>
      <c r="BQ145" s="1361"/>
      <c r="BR145" s="1361"/>
      <c r="BS145" s="1361"/>
      <c r="BT145" s="1361"/>
      <c r="BU145" s="1361"/>
      <c r="BV145" s="1361"/>
      <c r="BW145" s="1361"/>
      <c r="BX145" s="1361"/>
      <c r="BY145" s="1361"/>
      <c r="BZ145" s="1361"/>
      <c r="CA145" s="1364"/>
      <c r="CB145" s="1359"/>
    </row>
    <row r="146" spans="1:80" ht="6" customHeight="1">
      <c r="A146" s="1365"/>
      <c r="B146" s="1294"/>
      <c r="C146" s="1294"/>
      <c r="D146" s="1294"/>
      <c r="E146" s="1294"/>
      <c r="F146" s="1294"/>
      <c r="G146" s="1361"/>
      <c r="H146" s="1361"/>
      <c r="I146" s="1361"/>
      <c r="J146" s="1361"/>
      <c r="K146" s="1361"/>
      <c r="L146" s="1361"/>
      <c r="M146" s="1361"/>
      <c r="N146" s="1361"/>
      <c r="O146" s="1361"/>
      <c r="P146" s="1361"/>
      <c r="Q146" s="1361"/>
      <c r="R146" s="1361"/>
      <c r="S146" s="1361"/>
      <c r="T146" s="1361"/>
      <c r="U146" s="1361"/>
      <c r="V146" s="1362"/>
      <c r="W146" s="1363"/>
      <c r="X146" s="1361"/>
      <c r="Y146" s="1361"/>
      <c r="Z146" s="1361"/>
      <c r="AA146" s="1361"/>
      <c r="AB146" s="1361"/>
      <c r="AC146" s="1361"/>
      <c r="AD146" s="1361"/>
      <c r="AE146" s="1361"/>
      <c r="AF146" s="1361"/>
      <c r="AG146" s="1361"/>
      <c r="AH146" s="1366"/>
      <c r="AI146" s="1360"/>
      <c r="AJ146" s="1361"/>
      <c r="AK146" s="1361"/>
      <c r="AL146" s="1361"/>
      <c r="AM146" s="1361"/>
      <c r="AN146" s="1361"/>
      <c r="AO146" s="1361"/>
      <c r="AP146" s="1361"/>
      <c r="AQ146" s="1361"/>
      <c r="AR146" s="1361"/>
      <c r="AS146" s="1361"/>
      <c r="AT146" s="1361"/>
      <c r="AU146" s="1361"/>
      <c r="AV146" s="1361"/>
      <c r="AW146" s="1361"/>
      <c r="AX146" s="1361"/>
      <c r="AY146" s="1361"/>
      <c r="AZ146" s="1361"/>
      <c r="BA146" s="1361"/>
      <c r="BB146" s="1361"/>
      <c r="BC146" s="1362"/>
      <c r="BD146" s="1363"/>
      <c r="BE146" s="1361"/>
      <c r="BF146" s="1361"/>
      <c r="BG146" s="1361"/>
      <c r="BH146" s="1361"/>
      <c r="BI146" s="1361"/>
      <c r="BJ146" s="1361"/>
      <c r="BK146" s="1361"/>
      <c r="BL146" s="1361"/>
      <c r="BM146" s="1361"/>
      <c r="BN146" s="1361"/>
      <c r="BO146" s="1361"/>
      <c r="BP146" s="1361"/>
      <c r="BQ146" s="1361"/>
      <c r="BR146" s="1361"/>
      <c r="BS146" s="1361"/>
      <c r="BT146" s="1361"/>
      <c r="BU146" s="1361"/>
      <c r="BV146" s="1361"/>
      <c r="BW146" s="1361"/>
      <c r="BX146" s="1361"/>
      <c r="BY146" s="1361"/>
      <c r="BZ146" s="1361"/>
      <c r="CA146" s="1364"/>
      <c r="CB146" s="1359"/>
    </row>
    <row r="147" spans="1:80" ht="6" customHeight="1">
      <c r="A147" s="1365"/>
      <c r="B147" s="1294"/>
      <c r="C147" s="1294"/>
      <c r="D147" s="1294"/>
      <c r="E147" s="1294"/>
      <c r="F147" s="1294"/>
      <c r="G147" s="1361"/>
      <c r="H147" s="1361"/>
      <c r="I147" s="1361"/>
      <c r="J147" s="1361"/>
      <c r="K147" s="1361"/>
      <c r="L147" s="1361"/>
      <c r="M147" s="1361"/>
      <c r="N147" s="1361"/>
      <c r="O147" s="1361"/>
      <c r="P147" s="1361"/>
      <c r="Q147" s="1361"/>
      <c r="R147" s="1361"/>
      <c r="S147" s="1361"/>
      <c r="T147" s="1361"/>
      <c r="U147" s="1361"/>
      <c r="V147" s="1362"/>
      <c r="W147" s="1363"/>
      <c r="X147" s="1361"/>
      <c r="Y147" s="1361"/>
      <c r="Z147" s="1361"/>
      <c r="AA147" s="1361"/>
      <c r="AB147" s="1361"/>
      <c r="AC147" s="1361"/>
      <c r="AD147" s="1361"/>
      <c r="AE147" s="1361"/>
      <c r="AF147" s="1361"/>
      <c r="AG147" s="1361"/>
      <c r="AH147" s="1366"/>
      <c r="AI147" s="1360"/>
      <c r="AJ147" s="1361"/>
      <c r="AK147" s="1361"/>
      <c r="AL147" s="1361"/>
      <c r="AM147" s="1361"/>
      <c r="AN147" s="1361"/>
      <c r="AO147" s="1361"/>
      <c r="AP147" s="1361"/>
      <c r="AQ147" s="1361"/>
      <c r="AR147" s="1361"/>
      <c r="AS147" s="1361"/>
      <c r="AT147" s="1361"/>
      <c r="AU147" s="1361"/>
      <c r="AV147" s="1361"/>
      <c r="AW147" s="1361"/>
      <c r="AX147" s="1361"/>
      <c r="AY147" s="1361"/>
      <c r="AZ147" s="1361"/>
      <c r="BA147" s="1361"/>
      <c r="BB147" s="1361"/>
      <c r="BC147" s="1362"/>
      <c r="BD147" s="1363"/>
      <c r="BE147" s="1361"/>
      <c r="BF147" s="1361"/>
      <c r="BG147" s="1361"/>
      <c r="BH147" s="1361"/>
      <c r="BI147" s="1361"/>
      <c r="BJ147" s="1361"/>
      <c r="BK147" s="1361"/>
      <c r="BL147" s="1361"/>
      <c r="BM147" s="1361"/>
      <c r="BN147" s="1361"/>
      <c r="BO147" s="1361"/>
      <c r="BP147" s="1361"/>
      <c r="BQ147" s="1361"/>
      <c r="BR147" s="1361"/>
      <c r="BS147" s="1361"/>
      <c r="BT147" s="1361"/>
      <c r="BU147" s="1361"/>
      <c r="BV147" s="1361"/>
      <c r="BW147" s="1361"/>
      <c r="BX147" s="1361"/>
      <c r="BY147" s="1361"/>
      <c r="BZ147" s="1361"/>
      <c r="CA147" s="1364"/>
      <c r="CB147" s="1359"/>
    </row>
    <row r="148" spans="1:80" ht="6" customHeight="1">
      <c r="A148" s="1365"/>
      <c r="B148" s="1294"/>
      <c r="C148" s="1294"/>
      <c r="D148" s="1294"/>
      <c r="E148" s="1294"/>
      <c r="F148" s="1294"/>
      <c r="G148" s="1361"/>
      <c r="H148" s="1361"/>
      <c r="I148" s="1361"/>
      <c r="J148" s="1361"/>
      <c r="K148" s="1361"/>
      <c r="L148" s="1361"/>
      <c r="M148" s="1361"/>
      <c r="N148" s="1361"/>
      <c r="O148" s="1361"/>
      <c r="P148" s="1361"/>
      <c r="Q148" s="1361"/>
      <c r="R148" s="1361"/>
      <c r="S148" s="1361"/>
      <c r="T148" s="1361"/>
      <c r="U148" s="1361"/>
      <c r="V148" s="1362"/>
      <c r="W148" s="1363"/>
      <c r="X148" s="1361"/>
      <c r="Y148" s="1361"/>
      <c r="Z148" s="1361"/>
      <c r="AA148" s="1361"/>
      <c r="AB148" s="1361"/>
      <c r="AC148" s="1361"/>
      <c r="AD148" s="1361"/>
      <c r="AE148" s="1361"/>
      <c r="AF148" s="1361"/>
      <c r="AG148" s="1361"/>
      <c r="AH148" s="1366"/>
      <c r="AI148" s="1360"/>
      <c r="AJ148" s="1361"/>
      <c r="AK148" s="1361"/>
      <c r="AL148" s="1361"/>
      <c r="AM148" s="1361"/>
      <c r="AN148" s="1361"/>
      <c r="AO148" s="1361"/>
      <c r="AP148" s="1361"/>
      <c r="AQ148" s="1361"/>
      <c r="AR148" s="1361"/>
      <c r="AS148" s="1361"/>
      <c r="AT148" s="1361"/>
      <c r="AU148" s="1361"/>
      <c r="AV148" s="1361"/>
      <c r="AW148" s="1361"/>
      <c r="AX148" s="1361"/>
      <c r="AY148" s="1361"/>
      <c r="AZ148" s="1361"/>
      <c r="BA148" s="1361"/>
      <c r="BB148" s="1361"/>
      <c r="BC148" s="1362"/>
      <c r="BD148" s="1363"/>
      <c r="BE148" s="1361"/>
      <c r="BF148" s="1361"/>
      <c r="BG148" s="1361"/>
      <c r="BH148" s="1361"/>
      <c r="BI148" s="1361"/>
      <c r="BJ148" s="1361"/>
      <c r="BK148" s="1361"/>
      <c r="BL148" s="1361"/>
      <c r="BM148" s="1361"/>
      <c r="BN148" s="1361"/>
      <c r="BO148" s="1361"/>
      <c r="BP148" s="1361"/>
      <c r="BQ148" s="1361"/>
      <c r="BR148" s="1361"/>
      <c r="BS148" s="1361"/>
      <c r="BT148" s="1361"/>
      <c r="BU148" s="1361"/>
      <c r="BV148" s="1361"/>
      <c r="BW148" s="1361"/>
      <c r="BX148" s="1361"/>
      <c r="BY148" s="1361"/>
      <c r="BZ148" s="1361"/>
      <c r="CA148" s="1364"/>
      <c r="CB148" s="1359"/>
    </row>
    <row r="149" spans="1:80" ht="6" customHeight="1">
      <c r="A149" s="1365"/>
      <c r="B149" s="1294"/>
      <c r="C149" s="1294"/>
      <c r="D149" s="1294"/>
      <c r="E149" s="1294"/>
      <c r="F149" s="1294"/>
      <c r="G149" s="1361"/>
      <c r="H149" s="1361"/>
      <c r="I149" s="1361"/>
      <c r="J149" s="1361"/>
      <c r="K149" s="1361"/>
      <c r="L149" s="1361"/>
      <c r="M149" s="1361"/>
      <c r="N149" s="1361"/>
      <c r="O149" s="1361"/>
      <c r="P149" s="1361"/>
      <c r="Q149" s="1361"/>
      <c r="R149" s="1361"/>
      <c r="S149" s="1361"/>
      <c r="T149" s="1361"/>
      <c r="U149" s="1361"/>
      <c r="V149" s="1362"/>
      <c r="W149" s="1363"/>
      <c r="X149" s="1361"/>
      <c r="Y149" s="1361"/>
      <c r="Z149" s="1361"/>
      <c r="AA149" s="1361"/>
      <c r="AB149" s="1361"/>
      <c r="AC149" s="1361"/>
      <c r="AD149" s="1361"/>
      <c r="AE149" s="1361"/>
      <c r="AF149" s="1361"/>
      <c r="AG149" s="1361"/>
      <c r="AH149" s="1366"/>
      <c r="AI149" s="1360"/>
      <c r="AJ149" s="1361"/>
      <c r="AK149" s="1361"/>
      <c r="AL149" s="1361"/>
      <c r="AM149" s="1361"/>
      <c r="AN149" s="1361"/>
      <c r="AO149" s="1361"/>
      <c r="AP149" s="1361"/>
      <c r="AQ149" s="1361"/>
      <c r="AR149" s="1361"/>
      <c r="AS149" s="1361"/>
      <c r="AT149" s="1361"/>
      <c r="AU149" s="1361"/>
      <c r="AV149" s="1361"/>
      <c r="AW149" s="1361"/>
      <c r="AX149" s="1361"/>
      <c r="AY149" s="1361"/>
      <c r="AZ149" s="1361"/>
      <c r="BA149" s="1361"/>
      <c r="BB149" s="1361"/>
      <c r="BC149" s="1362"/>
      <c r="BD149" s="1363"/>
      <c r="BE149" s="1361"/>
      <c r="BF149" s="1361"/>
      <c r="BG149" s="1361"/>
      <c r="BH149" s="1361"/>
      <c r="BI149" s="1361"/>
      <c r="BJ149" s="1361"/>
      <c r="BK149" s="1361"/>
      <c r="BL149" s="1361"/>
      <c r="BM149" s="1361"/>
      <c r="BN149" s="1361"/>
      <c r="BO149" s="1361"/>
      <c r="BP149" s="1361"/>
      <c r="BQ149" s="1361"/>
      <c r="BR149" s="1361"/>
      <c r="BS149" s="1361"/>
      <c r="BT149" s="1361"/>
      <c r="BU149" s="1361"/>
      <c r="BV149" s="1361"/>
      <c r="BW149" s="1361"/>
      <c r="BX149" s="1361"/>
      <c r="BY149" s="1361"/>
      <c r="BZ149" s="1361"/>
      <c r="CA149" s="1364"/>
      <c r="CB149" s="1359"/>
    </row>
    <row r="150" spans="1:80" ht="6" customHeight="1">
      <c r="A150" s="1365" t="s">
        <v>1661</v>
      </c>
      <c r="B150" s="1294"/>
      <c r="C150" s="1294"/>
      <c r="D150" s="1294"/>
      <c r="E150" s="1294"/>
      <c r="F150" s="1294"/>
      <c r="G150" s="1361"/>
      <c r="H150" s="1361"/>
      <c r="I150" s="1361"/>
      <c r="J150" s="1361"/>
      <c r="K150" s="1361"/>
      <c r="L150" s="1361"/>
      <c r="M150" s="1361"/>
      <c r="N150" s="1361"/>
      <c r="O150" s="1361"/>
      <c r="P150" s="1361"/>
      <c r="Q150" s="1361"/>
      <c r="R150" s="1361"/>
      <c r="S150" s="1361"/>
      <c r="T150" s="1361"/>
      <c r="U150" s="1361"/>
      <c r="V150" s="1362"/>
      <c r="W150" s="1363"/>
      <c r="X150" s="1361"/>
      <c r="Y150" s="1361"/>
      <c r="Z150" s="1361"/>
      <c r="AA150" s="1361"/>
      <c r="AB150" s="1361"/>
      <c r="AC150" s="1361"/>
      <c r="AD150" s="1361"/>
      <c r="AE150" s="1361"/>
      <c r="AF150" s="1361"/>
      <c r="AG150" s="1361"/>
      <c r="AH150" s="1366"/>
      <c r="AI150" s="1360"/>
      <c r="AJ150" s="1361"/>
      <c r="AK150" s="1361"/>
      <c r="AL150" s="1361"/>
      <c r="AM150" s="1361"/>
      <c r="AN150" s="1361"/>
      <c r="AO150" s="1361"/>
      <c r="AP150" s="1361"/>
      <c r="AQ150" s="1361"/>
      <c r="AR150" s="1361"/>
      <c r="AS150" s="1361"/>
      <c r="AT150" s="1361"/>
      <c r="AU150" s="1361"/>
      <c r="AV150" s="1361"/>
      <c r="AW150" s="1361"/>
      <c r="AX150" s="1361"/>
      <c r="AY150" s="1361"/>
      <c r="AZ150" s="1361"/>
      <c r="BA150" s="1361"/>
      <c r="BB150" s="1361"/>
      <c r="BC150" s="1362"/>
      <c r="BD150" s="1363"/>
      <c r="BE150" s="1361"/>
      <c r="BF150" s="1361"/>
      <c r="BG150" s="1361"/>
      <c r="BH150" s="1361"/>
      <c r="BI150" s="1361"/>
      <c r="BJ150" s="1361"/>
      <c r="BK150" s="1361"/>
      <c r="BL150" s="1361"/>
      <c r="BM150" s="1361"/>
      <c r="BN150" s="1361"/>
      <c r="BO150" s="1361"/>
      <c r="BP150" s="1361"/>
      <c r="BQ150" s="1361"/>
      <c r="BR150" s="1361"/>
      <c r="BS150" s="1361"/>
      <c r="BT150" s="1361"/>
      <c r="BU150" s="1361"/>
      <c r="BV150" s="1361"/>
      <c r="BW150" s="1361"/>
      <c r="BX150" s="1361"/>
      <c r="BY150" s="1361"/>
      <c r="BZ150" s="1361"/>
      <c r="CA150" s="1364"/>
      <c r="CB150" s="1359"/>
    </row>
    <row r="151" spans="1:80" ht="6" customHeight="1">
      <c r="A151" s="1365"/>
      <c r="B151" s="1294"/>
      <c r="C151" s="1294"/>
      <c r="D151" s="1294"/>
      <c r="E151" s="1294"/>
      <c r="F151" s="1294"/>
      <c r="G151" s="1361"/>
      <c r="H151" s="1361"/>
      <c r="I151" s="1361"/>
      <c r="J151" s="1361"/>
      <c r="K151" s="1361"/>
      <c r="L151" s="1361"/>
      <c r="M151" s="1361"/>
      <c r="N151" s="1361"/>
      <c r="O151" s="1361"/>
      <c r="P151" s="1361"/>
      <c r="Q151" s="1361"/>
      <c r="R151" s="1361"/>
      <c r="S151" s="1361"/>
      <c r="T151" s="1361"/>
      <c r="U151" s="1361"/>
      <c r="V151" s="1362"/>
      <c r="W151" s="1363"/>
      <c r="X151" s="1361"/>
      <c r="Y151" s="1361"/>
      <c r="Z151" s="1361"/>
      <c r="AA151" s="1361"/>
      <c r="AB151" s="1361"/>
      <c r="AC151" s="1361"/>
      <c r="AD151" s="1361"/>
      <c r="AE151" s="1361"/>
      <c r="AF151" s="1361"/>
      <c r="AG151" s="1361"/>
      <c r="AH151" s="1366"/>
      <c r="AI151" s="1360"/>
      <c r="AJ151" s="1361"/>
      <c r="AK151" s="1361"/>
      <c r="AL151" s="1361"/>
      <c r="AM151" s="1361"/>
      <c r="AN151" s="1361"/>
      <c r="AO151" s="1361"/>
      <c r="AP151" s="1361"/>
      <c r="AQ151" s="1361"/>
      <c r="AR151" s="1361"/>
      <c r="AS151" s="1361"/>
      <c r="AT151" s="1361"/>
      <c r="AU151" s="1361"/>
      <c r="AV151" s="1361"/>
      <c r="AW151" s="1361"/>
      <c r="AX151" s="1361"/>
      <c r="AY151" s="1361"/>
      <c r="AZ151" s="1361"/>
      <c r="BA151" s="1361"/>
      <c r="BB151" s="1361"/>
      <c r="BC151" s="1362"/>
      <c r="BD151" s="1363"/>
      <c r="BE151" s="1361"/>
      <c r="BF151" s="1361"/>
      <c r="BG151" s="1361"/>
      <c r="BH151" s="1361"/>
      <c r="BI151" s="1361"/>
      <c r="BJ151" s="1361"/>
      <c r="BK151" s="1361"/>
      <c r="BL151" s="1361"/>
      <c r="BM151" s="1361"/>
      <c r="BN151" s="1361"/>
      <c r="BO151" s="1361"/>
      <c r="BP151" s="1361"/>
      <c r="BQ151" s="1361"/>
      <c r="BR151" s="1361"/>
      <c r="BS151" s="1361"/>
      <c r="BT151" s="1361"/>
      <c r="BU151" s="1361"/>
      <c r="BV151" s="1361"/>
      <c r="BW151" s="1361"/>
      <c r="BX151" s="1361"/>
      <c r="BY151" s="1361"/>
      <c r="BZ151" s="1361"/>
      <c r="CA151" s="1364"/>
      <c r="CB151" s="1359"/>
    </row>
    <row r="152" spans="1:80" ht="6" customHeight="1">
      <c r="A152" s="1365"/>
      <c r="B152" s="1294"/>
      <c r="C152" s="1294"/>
      <c r="D152" s="1294"/>
      <c r="E152" s="1294"/>
      <c r="F152" s="1294"/>
      <c r="G152" s="1361"/>
      <c r="H152" s="1361"/>
      <c r="I152" s="1361"/>
      <c r="J152" s="1361"/>
      <c r="K152" s="1361"/>
      <c r="L152" s="1361"/>
      <c r="M152" s="1361"/>
      <c r="N152" s="1361"/>
      <c r="O152" s="1361"/>
      <c r="P152" s="1361"/>
      <c r="Q152" s="1361"/>
      <c r="R152" s="1361"/>
      <c r="S152" s="1361"/>
      <c r="T152" s="1361"/>
      <c r="U152" s="1361"/>
      <c r="V152" s="1362"/>
      <c r="W152" s="1363"/>
      <c r="X152" s="1361"/>
      <c r="Y152" s="1361"/>
      <c r="Z152" s="1361"/>
      <c r="AA152" s="1361"/>
      <c r="AB152" s="1361"/>
      <c r="AC152" s="1361"/>
      <c r="AD152" s="1361"/>
      <c r="AE152" s="1361"/>
      <c r="AF152" s="1361"/>
      <c r="AG152" s="1361"/>
      <c r="AH152" s="1366"/>
      <c r="AI152" s="1360"/>
      <c r="AJ152" s="1361"/>
      <c r="AK152" s="1361"/>
      <c r="AL152" s="1361"/>
      <c r="AM152" s="1361"/>
      <c r="AN152" s="1361"/>
      <c r="AO152" s="1361"/>
      <c r="AP152" s="1361"/>
      <c r="AQ152" s="1361"/>
      <c r="AR152" s="1361"/>
      <c r="AS152" s="1361"/>
      <c r="AT152" s="1361"/>
      <c r="AU152" s="1361"/>
      <c r="AV152" s="1361"/>
      <c r="AW152" s="1361"/>
      <c r="AX152" s="1361"/>
      <c r="AY152" s="1361"/>
      <c r="AZ152" s="1361"/>
      <c r="BA152" s="1361"/>
      <c r="BB152" s="1361"/>
      <c r="BC152" s="1362"/>
      <c r="BD152" s="1363"/>
      <c r="BE152" s="1361"/>
      <c r="BF152" s="1361"/>
      <c r="BG152" s="1361"/>
      <c r="BH152" s="1361"/>
      <c r="BI152" s="1361"/>
      <c r="BJ152" s="1361"/>
      <c r="BK152" s="1361"/>
      <c r="BL152" s="1361"/>
      <c r="BM152" s="1361"/>
      <c r="BN152" s="1361"/>
      <c r="BO152" s="1361"/>
      <c r="BP152" s="1361"/>
      <c r="BQ152" s="1361"/>
      <c r="BR152" s="1361"/>
      <c r="BS152" s="1361"/>
      <c r="BT152" s="1361"/>
      <c r="BU152" s="1361"/>
      <c r="BV152" s="1361"/>
      <c r="BW152" s="1361"/>
      <c r="BX152" s="1361"/>
      <c r="BY152" s="1361"/>
      <c r="BZ152" s="1361"/>
      <c r="CA152" s="1364"/>
      <c r="CB152" s="1359"/>
    </row>
    <row r="153" spans="1:80" ht="6" customHeight="1">
      <c r="A153" s="1365"/>
      <c r="B153" s="1294"/>
      <c r="C153" s="1294"/>
      <c r="D153" s="1294"/>
      <c r="E153" s="1294"/>
      <c r="F153" s="1294"/>
      <c r="G153" s="1361"/>
      <c r="H153" s="1361"/>
      <c r="I153" s="1361"/>
      <c r="J153" s="1361"/>
      <c r="K153" s="1361"/>
      <c r="L153" s="1361"/>
      <c r="M153" s="1361"/>
      <c r="N153" s="1361"/>
      <c r="O153" s="1361"/>
      <c r="P153" s="1361"/>
      <c r="Q153" s="1361"/>
      <c r="R153" s="1361"/>
      <c r="S153" s="1361"/>
      <c r="T153" s="1361"/>
      <c r="U153" s="1361"/>
      <c r="V153" s="1362"/>
      <c r="W153" s="1363"/>
      <c r="X153" s="1361"/>
      <c r="Y153" s="1361"/>
      <c r="Z153" s="1361"/>
      <c r="AA153" s="1361"/>
      <c r="AB153" s="1361"/>
      <c r="AC153" s="1361"/>
      <c r="AD153" s="1361"/>
      <c r="AE153" s="1361"/>
      <c r="AF153" s="1361"/>
      <c r="AG153" s="1361"/>
      <c r="AH153" s="1366"/>
      <c r="AI153" s="1360"/>
      <c r="AJ153" s="1361"/>
      <c r="AK153" s="1361"/>
      <c r="AL153" s="1361"/>
      <c r="AM153" s="1361"/>
      <c r="AN153" s="1361"/>
      <c r="AO153" s="1361"/>
      <c r="AP153" s="1361"/>
      <c r="AQ153" s="1361"/>
      <c r="AR153" s="1361"/>
      <c r="AS153" s="1361"/>
      <c r="AT153" s="1361"/>
      <c r="AU153" s="1361"/>
      <c r="AV153" s="1361"/>
      <c r="AW153" s="1361"/>
      <c r="AX153" s="1361"/>
      <c r="AY153" s="1361"/>
      <c r="AZ153" s="1361"/>
      <c r="BA153" s="1361"/>
      <c r="BB153" s="1361"/>
      <c r="BC153" s="1362"/>
      <c r="BD153" s="1363"/>
      <c r="BE153" s="1361"/>
      <c r="BF153" s="1361"/>
      <c r="BG153" s="1361"/>
      <c r="BH153" s="1361"/>
      <c r="BI153" s="1361"/>
      <c r="BJ153" s="1361"/>
      <c r="BK153" s="1361"/>
      <c r="BL153" s="1361"/>
      <c r="BM153" s="1361"/>
      <c r="BN153" s="1361"/>
      <c r="BO153" s="1361"/>
      <c r="BP153" s="1361"/>
      <c r="BQ153" s="1361"/>
      <c r="BR153" s="1361"/>
      <c r="BS153" s="1361"/>
      <c r="BT153" s="1361"/>
      <c r="BU153" s="1361"/>
      <c r="BV153" s="1361"/>
      <c r="BW153" s="1361"/>
      <c r="BX153" s="1361"/>
      <c r="BY153" s="1361"/>
      <c r="BZ153" s="1361"/>
      <c r="CA153" s="1364"/>
      <c r="CB153" s="1359"/>
    </row>
    <row r="154" spans="1:80" ht="6" customHeight="1">
      <c r="A154" s="1365"/>
      <c r="B154" s="1294"/>
      <c r="C154" s="1294"/>
      <c r="D154" s="1294"/>
      <c r="E154" s="1294"/>
      <c r="F154" s="1294"/>
      <c r="G154" s="1361"/>
      <c r="H154" s="1361"/>
      <c r="I154" s="1361"/>
      <c r="J154" s="1361"/>
      <c r="K154" s="1361"/>
      <c r="L154" s="1361"/>
      <c r="M154" s="1361"/>
      <c r="N154" s="1361"/>
      <c r="O154" s="1361"/>
      <c r="P154" s="1361"/>
      <c r="Q154" s="1361"/>
      <c r="R154" s="1361"/>
      <c r="S154" s="1361"/>
      <c r="T154" s="1361"/>
      <c r="U154" s="1361"/>
      <c r="V154" s="1362"/>
      <c r="W154" s="1363"/>
      <c r="X154" s="1361"/>
      <c r="Y154" s="1361"/>
      <c r="Z154" s="1361"/>
      <c r="AA154" s="1361"/>
      <c r="AB154" s="1361"/>
      <c r="AC154" s="1361"/>
      <c r="AD154" s="1361"/>
      <c r="AE154" s="1361"/>
      <c r="AF154" s="1361"/>
      <c r="AG154" s="1361"/>
      <c r="AH154" s="1366"/>
      <c r="AI154" s="1360"/>
      <c r="AJ154" s="1361"/>
      <c r="AK154" s="1361"/>
      <c r="AL154" s="1361"/>
      <c r="AM154" s="1361"/>
      <c r="AN154" s="1361"/>
      <c r="AO154" s="1361"/>
      <c r="AP154" s="1361"/>
      <c r="AQ154" s="1361"/>
      <c r="AR154" s="1361"/>
      <c r="AS154" s="1361"/>
      <c r="AT154" s="1361"/>
      <c r="AU154" s="1361"/>
      <c r="AV154" s="1361"/>
      <c r="AW154" s="1361"/>
      <c r="AX154" s="1361"/>
      <c r="AY154" s="1361"/>
      <c r="AZ154" s="1361"/>
      <c r="BA154" s="1361"/>
      <c r="BB154" s="1361"/>
      <c r="BC154" s="1362"/>
      <c r="BD154" s="1363"/>
      <c r="BE154" s="1361"/>
      <c r="BF154" s="1361"/>
      <c r="BG154" s="1361"/>
      <c r="BH154" s="1361"/>
      <c r="BI154" s="1361"/>
      <c r="BJ154" s="1361"/>
      <c r="BK154" s="1361"/>
      <c r="BL154" s="1361"/>
      <c r="BM154" s="1361"/>
      <c r="BN154" s="1361"/>
      <c r="BO154" s="1361"/>
      <c r="BP154" s="1361"/>
      <c r="BQ154" s="1361"/>
      <c r="BR154" s="1361"/>
      <c r="BS154" s="1361"/>
      <c r="BT154" s="1361"/>
      <c r="BU154" s="1361"/>
      <c r="BV154" s="1361"/>
      <c r="BW154" s="1361"/>
      <c r="BX154" s="1361"/>
      <c r="BY154" s="1361"/>
      <c r="BZ154" s="1361"/>
      <c r="CA154" s="1364"/>
      <c r="CB154" s="1359"/>
    </row>
    <row r="155" spans="1:80" ht="6" customHeight="1">
      <c r="A155" s="1365" t="s">
        <v>1661</v>
      </c>
      <c r="B155" s="1294"/>
      <c r="C155" s="1294"/>
      <c r="D155" s="1294"/>
      <c r="E155" s="1294"/>
      <c r="F155" s="1294"/>
      <c r="G155" s="1361"/>
      <c r="H155" s="1361"/>
      <c r="I155" s="1361"/>
      <c r="J155" s="1361"/>
      <c r="K155" s="1361"/>
      <c r="L155" s="1361"/>
      <c r="M155" s="1361"/>
      <c r="N155" s="1361"/>
      <c r="O155" s="1361"/>
      <c r="P155" s="1361"/>
      <c r="Q155" s="1361"/>
      <c r="R155" s="1361"/>
      <c r="S155" s="1361"/>
      <c r="T155" s="1361"/>
      <c r="U155" s="1361"/>
      <c r="V155" s="1362"/>
      <c r="W155" s="1363"/>
      <c r="X155" s="1361"/>
      <c r="Y155" s="1361"/>
      <c r="Z155" s="1361"/>
      <c r="AA155" s="1361"/>
      <c r="AB155" s="1361"/>
      <c r="AC155" s="1361"/>
      <c r="AD155" s="1361"/>
      <c r="AE155" s="1361"/>
      <c r="AF155" s="1361"/>
      <c r="AG155" s="1361"/>
      <c r="AH155" s="1366"/>
      <c r="AI155" s="1360"/>
      <c r="AJ155" s="1361"/>
      <c r="AK155" s="1361"/>
      <c r="AL155" s="1361"/>
      <c r="AM155" s="1361"/>
      <c r="AN155" s="1361"/>
      <c r="AO155" s="1361"/>
      <c r="AP155" s="1361"/>
      <c r="AQ155" s="1361"/>
      <c r="AR155" s="1361"/>
      <c r="AS155" s="1361"/>
      <c r="AT155" s="1361"/>
      <c r="AU155" s="1361"/>
      <c r="AV155" s="1361"/>
      <c r="AW155" s="1361"/>
      <c r="AX155" s="1361"/>
      <c r="AY155" s="1361"/>
      <c r="AZ155" s="1361"/>
      <c r="BA155" s="1361"/>
      <c r="BB155" s="1361"/>
      <c r="BC155" s="1362"/>
      <c r="BD155" s="1363"/>
      <c r="BE155" s="1361"/>
      <c r="BF155" s="1361"/>
      <c r="BG155" s="1361"/>
      <c r="BH155" s="1361"/>
      <c r="BI155" s="1361"/>
      <c r="BJ155" s="1361"/>
      <c r="BK155" s="1361"/>
      <c r="BL155" s="1361"/>
      <c r="BM155" s="1361"/>
      <c r="BN155" s="1361"/>
      <c r="BO155" s="1361"/>
      <c r="BP155" s="1361"/>
      <c r="BQ155" s="1361"/>
      <c r="BR155" s="1361"/>
      <c r="BS155" s="1361"/>
      <c r="BT155" s="1361"/>
      <c r="BU155" s="1361"/>
      <c r="BV155" s="1361"/>
      <c r="BW155" s="1361"/>
      <c r="BX155" s="1361"/>
      <c r="BY155" s="1361"/>
      <c r="BZ155" s="1361"/>
      <c r="CA155" s="1364"/>
      <c r="CB155" s="1359">
        <v>5</v>
      </c>
    </row>
    <row r="156" spans="1:80" ht="6" customHeight="1">
      <c r="A156" s="1365"/>
      <c r="B156" s="1294"/>
      <c r="C156" s="1294"/>
      <c r="D156" s="1294"/>
      <c r="E156" s="1294"/>
      <c r="F156" s="1294"/>
      <c r="G156" s="1361"/>
      <c r="H156" s="1361"/>
      <c r="I156" s="1361"/>
      <c r="J156" s="1361"/>
      <c r="K156" s="1361"/>
      <c r="L156" s="1361"/>
      <c r="M156" s="1361"/>
      <c r="N156" s="1361"/>
      <c r="O156" s="1361"/>
      <c r="P156" s="1361"/>
      <c r="Q156" s="1361"/>
      <c r="R156" s="1361"/>
      <c r="S156" s="1361"/>
      <c r="T156" s="1361"/>
      <c r="U156" s="1361"/>
      <c r="V156" s="1362"/>
      <c r="W156" s="1363"/>
      <c r="X156" s="1361"/>
      <c r="Y156" s="1361"/>
      <c r="Z156" s="1361"/>
      <c r="AA156" s="1361"/>
      <c r="AB156" s="1361"/>
      <c r="AC156" s="1361"/>
      <c r="AD156" s="1361"/>
      <c r="AE156" s="1361"/>
      <c r="AF156" s="1361"/>
      <c r="AG156" s="1361"/>
      <c r="AH156" s="1366"/>
      <c r="AI156" s="1360"/>
      <c r="AJ156" s="1361"/>
      <c r="AK156" s="1361"/>
      <c r="AL156" s="1361"/>
      <c r="AM156" s="1361"/>
      <c r="AN156" s="1361"/>
      <c r="AO156" s="1361"/>
      <c r="AP156" s="1361"/>
      <c r="AQ156" s="1361"/>
      <c r="AR156" s="1361"/>
      <c r="AS156" s="1361"/>
      <c r="AT156" s="1361"/>
      <c r="AU156" s="1361"/>
      <c r="AV156" s="1361"/>
      <c r="AW156" s="1361"/>
      <c r="AX156" s="1361"/>
      <c r="AY156" s="1361"/>
      <c r="AZ156" s="1361"/>
      <c r="BA156" s="1361"/>
      <c r="BB156" s="1361"/>
      <c r="BC156" s="1362"/>
      <c r="BD156" s="1363"/>
      <c r="BE156" s="1361"/>
      <c r="BF156" s="1361"/>
      <c r="BG156" s="1361"/>
      <c r="BH156" s="1361"/>
      <c r="BI156" s="1361"/>
      <c r="BJ156" s="1361"/>
      <c r="BK156" s="1361"/>
      <c r="BL156" s="1361"/>
      <c r="BM156" s="1361"/>
      <c r="BN156" s="1361"/>
      <c r="BO156" s="1361"/>
      <c r="BP156" s="1361"/>
      <c r="BQ156" s="1361"/>
      <c r="BR156" s="1361"/>
      <c r="BS156" s="1361"/>
      <c r="BT156" s="1361"/>
      <c r="BU156" s="1361"/>
      <c r="BV156" s="1361"/>
      <c r="BW156" s="1361"/>
      <c r="BX156" s="1361"/>
      <c r="BY156" s="1361"/>
      <c r="BZ156" s="1361"/>
      <c r="CA156" s="1364"/>
      <c r="CB156" s="1359"/>
    </row>
    <row r="157" spans="1:80" ht="6" customHeight="1">
      <c r="A157" s="1365"/>
      <c r="B157" s="1294"/>
      <c r="C157" s="1294"/>
      <c r="D157" s="1294"/>
      <c r="E157" s="1294"/>
      <c r="F157" s="1294"/>
      <c r="G157" s="1361"/>
      <c r="H157" s="1361"/>
      <c r="I157" s="1361"/>
      <c r="J157" s="1361"/>
      <c r="K157" s="1361"/>
      <c r="L157" s="1361"/>
      <c r="M157" s="1361"/>
      <c r="N157" s="1361"/>
      <c r="O157" s="1361"/>
      <c r="P157" s="1361"/>
      <c r="Q157" s="1361"/>
      <c r="R157" s="1361"/>
      <c r="S157" s="1361"/>
      <c r="T157" s="1361"/>
      <c r="U157" s="1361"/>
      <c r="V157" s="1362"/>
      <c r="W157" s="1363"/>
      <c r="X157" s="1361"/>
      <c r="Y157" s="1361"/>
      <c r="Z157" s="1361"/>
      <c r="AA157" s="1361"/>
      <c r="AB157" s="1361"/>
      <c r="AC157" s="1361"/>
      <c r="AD157" s="1361"/>
      <c r="AE157" s="1361"/>
      <c r="AF157" s="1361"/>
      <c r="AG157" s="1361"/>
      <c r="AH157" s="1366"/>
      <c r="AI157" s="1360"/>
      <c r="AJ157" s="1361"/>
      <c r="AK157" s="1361"/>
      <c r="AL157" s="1361"/>
      <c r="AM157" s="1361"/>
      <c r="AN157" s="1361"/>
      <c r="AO157" s="1361"/>
      <c r="AP157" s="1361"/>
      <c r="AQ157" s="1361"/>
      <c r="AR157" s="1361"/>
      <c r="AS157" s="1361"/>
      <c r="AT157" s="1361"/>
      <c r="AU157" s="1361"/>
      <c r="AV157" s="1361"/>
      <c r="AW157" s="1361"/>
      <c r="AX157" s="1361"/>
      <c r="AY157" s="1361"/>
      <c r="AZ157" s="1361"/>
      <c r="BA157" s="1361"/>
      <c r="BB157" s="1361"/>
      <c r="BC157" s="1362"/>
      <c r="BD157" s="1363"/>
      <c r="BE157" s="1361"/>
      <c r="BF157" s="1361"/>
      <c r="BG157" s="1361"/>
      <c r="BH157" s="1361"/>
      <c r="BI157" s="1361"/>
      <c r="BJ157" s="1361"/>
      <c r="BK157" s="1361"/>
      <c r="BL157" s="1361"/>
      <c r="BM157" s="1361"/>
      <c r="BN157" s="1361"/>
      <c r="BO157" s="1361"/>
      <c r="BP157" s="1361"/>
      <c r="BQ157" s="1361"/>
      <c r="BR157" s="1361"/>
      <c r="BS157" s="1361"/>
      <c r="BT157" s="1361"/>
      <c r="BU157" s="1361"/>
      <c r="BV157" s="1361"/>
      <c r="BW157" s="1361"/>
      <c r="BX157" s="1361"/>
      <c r="BY157" s="1361"/>
      <c r="BZ157" s="1361"/>
      <c r="CA157" s="1364"/>
      <c r="CB157" s="1359"/>
    </row>
    <row r="158" spans="1:80" ht="6" customHeight="1">
      <c r="A158" s="1365"/>
      <c r="B158" s="1294"/>
      <c r="C158" s="1294"/>
      <c r="D158" s="1294"/>
      <c r="E158" s="1294"/>
      <c r="F158" s="1294"/>
      <c r="G158" s="1361"/>
      <c r="H158" s="1361"/>
      <c r="I158" s="1361"/>
      <c r="J158" s="1361"/>
      <c r="K158" s="1361"/>
      <c r="L158" s="1361"/>
      <c r="M158" s="1361"/>
      <c r="N158" s="1361"/>
      <c r="O158" s="1361"/>
      <c r="P158" s="1361"/>
      <c r="Q158" s="1361"/>
      <c r="R158" s="1361"/>
      <c r="S158" s="1361"/>
      <c r="T158" s="1361"/>
      <c r="U158" s="1361"/>
      <c r="V158" s="1362"/>
      <c r="W158" s="1363"/>
      <c r="X158" s="1361"/>
      <c r="Y158" s="1361"/>
      <c r="Z158" s="1361"/>
      <c r="AA158" s="1361"/>
      <c r="AB158" s="1361"/>
      <c r="AC158" s="1361"/>
      <c r="AD158" s="1361"/>
      <c r="AE158" s="1361"/>
      <c r="AF158" s="1361"/>
      <c r="AG158" s="1361"/>
      <c r="AH158" s="1366"/>
      <c r="AI158" s="1360"/>
      <c r="AJ158" s="1361"/>
      <c r="AK158" s="1361"/>
      <c r="AL158" s="1361"/>
      <c r="AM158" s="1361"/>
      <c r="AN158" s="1361"/>
      <c r="AO158" s="1361"/>
      <c r="AP158" s="1361"/>
      <c r="AQ158" s="1361"/>
      <c r="AR158" s="1361"/>
      <c r="AS158" s="1361"/>
      <c r="AT158" s="1361"/>
      <c r="AU158" s="1361"/>
      <c r="AV158" s="1361"/>
      <c r="AW158" s="1361"/>
      <c r="AX158" s="1361"/>
      <c r="AY158" s="1361"/>
      <c r="AZ158" s="1361"/>
      <c r="BA158" s="1361"/>
      <c r="BB158" s="1361"/>
      <c r="BC158" s="1362"/>
      <c r="BD158" s="1363"/>
      <c r="BE158" s="1361"/>
      <c r="BF158" s="1361"/>
      <c r="BG158" s="1361"/>
      <c r="BH158" s="1361"/>
      <c r="BI158" s="1361"/>
      <c r="BJ158" s="1361"/>
      <c r="BK158" s="1361"/>
      <c r="BL158" s="1361"/>
      <c r="BM158" s="1361"/>
      <c r="BN158" s="1361"/>
      <c r="BO158" s="1361"/>
      <c r="BP158" s="1361"/>
      <c r="BQ158" s="1361"/>
      <c r="BR158" s="1361"/>
      <c r="BS158" s="1361"/>
      <c r="BT158" s="1361"/>
      <c r="BU158" s="1361"/>
      <c r="BV158" s="1361"/>
      <c r="BW158" s="1361"/>
      <c r="BX158" s="1361"/>
      <c r="BY158" s="1361"/>
      <c r="BZ158" s="1361"/>
      <c r="CA158" s="1364"/>
      <c r="CB158" s="1359"/>
    </row>
    <row r="159" spans="1:80" ht="6" customHeight="1">
      <c r="A159" s="1365"/>
      <c r="B159" s="1294"/>
      <c r="C159" s="1294"/>
      <c r="D159" s="1294"/>
      <c r="E159" s="1294"/>
      <c r="F159" s="1294"/>
      <c r="G159" s="1361"/>
      <c r="H159" s="1361"/>
      <c r="I159" s="1361"/>
      <c r="J159" s="1361"/>
      <c r="K159" s="1361"/>
      <c r="L159" s="1361"/>
      <c r="M159" s="1361"/>
      <c r="N159" s="1361"/>
      <c r="O159" s="1361"/>
      <c r="P159" s="1361"/>
      <c r="Q159" s="1361"/>
      <c r="R159" s="1361"/>
      <c r="S159" s="1361"/>
      <c r="T159" s="1361"/>
      <c r="U159" s="1361"/>
      <c r="V159" s="1362"/>
      <c r="W159" s="1363"/>
      <c r="X159" s="1361"/>
      <c r="Y159" s="1361"/>
      <c r="Z159" s="1361"/>
      <c r="AA159" s="1361"/>
      <c r="AB159" s="1361"/>
      <c r="AC159" s="1361"/>
      <c r="AD159" s="1361"/>
      <c r="AE159" s="1361"/>
      <c r="AF159" s="1361"/>
      <c r="AG159" s="1361"/>
      <c r="AH159" s="1366"/>
      <c r="AI159" s="1360"/>
      <c r="AJ159" s="1361"/>
      <c r="AK159" s="1361"/>
      <c r="AL159" s="1361"/>
      <c r="AM159" s="1361"/>
      <c r="AN159" s="1361"/>
      <c r="AO159" s="1361"/>
      <c r="AP159" s="1361"/>
      <c r="AQ159" s="1361"/>
      <c r="AR159" s="1361"/>
      <c r="AS159" s="1361"/>
      <c r="AT159" s="1361"/>
      <c r="AU159" s="1361"/>
      <c r="AV159" s="1361"/>
      <c r="AW159" s="1361"/>
      <c r="AX159" s="1361"/>
      <c r="AY159" s="1361"/>
      <c r="AZ159" s="1361"/>
      <c r="BA159" s="1361"/>
      <c r="BB159" s="1361"/>
      <c r="BC159" s="1362"/>
      <c r="BD159" s="1363"/>
      <c r="BE159" s="1361"/>
      <c r="BF159" s="1361"/>
      <c r="BG159" s="1361"/>
      <c r="BH159" s="1361"/>
      <c r="BI159" s="1361"/>
      <c r="BJ159" s="1361"/>
      <c r="BK159" s="1361"/>
      <c r="BL159" s="1361"/>
      <c r="BM159" s="1361"/>
      <c r="BN159" s="1361"/>
      <c r="BO159" s="1361"/>
      <c r="BP159" s="1361"/>
      <c r="BQ159" s="1361"/>
      <c r="BR159" s="1361"/>
      <c r="BS159" s="1361"/>
      <c r="BT159" s="1361"/>
      <c r="BU159" s="1361"/>
      <c r="BV159" s="1361"/>
      <c r="BW159" s="1361"/>
      <c r="BX159" s="1361"/>
      <c r="BY159" s="1361"/>
      <c r="BZ159" s="1361"/>
      <c r="CA159" s="1364"/>
      <c r="CB159" s="1359"/>
    </row>
    <row r="160" spans="1:80" ht="6" customHeight="1">
      <c r="A160" s="1365" t="s">
        <v>1661</v>
      </c>
      <c r="B160" s="1294"/>
      <c r="C160" s="1294"/>
      <c r="D160" s="1294"/>
      <c r="E160" s="1294"/>
      <c r="F160" s="1294"/>
      <c r="G160" s="1361"/>
      <c r="H160" s="1361"/>
      <c r="I160" s="1361"/>
      <c r="J160" s="1361"/>
      <c r="K160" s="1361"/>
      <c r="L160" s="1361"/>
      <c r="M160" s="1361"/>
      <c r="N160" s="1361"/>
      <c r="O160" s="1361"/>
      <c r="P160" s="1361"/>
      <c r="Q160" s="1361"/>
      <c r="R160" s="1361"/>
      <c r="S160" s="1361"/>
      <c r="T160" s="1361"/>
      <c r="U160" s="1361"/>
      <c r="V160" s="1362"/>
      <c r="W160" s="1363"/>
      <c r="X160" s="1361"/>
      <c r="Y160" s="1361"/>
      <c r="Z160" s="1361"/>
      <c r="AA160" s="1361"/>
      <c r="AB160" s="1361"/>
      <c r="AC160" s="1361"/>
      <c r="AD160" s="1361"/>
      <c r="AE160" s="1361"/>
      <c r="AF160" s="1361"/>
      <c r="AG160" s="1361"/>
      <c r="AH160" s="1366"/>
      <c r="AI160" s="1360"/>
      <c r="AJ160" s="1361"/>
      <c r="AK160" s="1361"/>
      <c r="AL160" s="1361"/>
      <c r="AM160" s="1361"/>
      <c r="AN160" s="1361"/>
      <c r="AO160" s="1361"/>
      <c r="AP160" s="1361"/>
      <c r="AQ160" s="1361"/>
      <c r="AR160" s="1361"/>
      <c r="AS160" s="1361"/>
      <c r="AT160" s="1361"/>
      <c r="AU160" s="1361"/>
      <c r="AV160" s="1361"/>
      <c r="AW160" s="1361"/>
      <c r="AX160" s="1361"/>
      <c r="AY160" s="1361"/>
      <c r="AZ160" s="1361"/>
      <c r="BA160" s="1361"/>
      <c r="BB160" s="1361"/>
      <c r="BC160" s="1362"/>
      <c r="BD160" s="1363"/>
      <c r="BE160" s="1361"/>
      <c r="BF160" s="1361"/>
      <c r="BG160" s="1361"/>
      <c r="BH160" s="1361"/>
      <c r="BI160" s="1361"/>
      <c r="BJ160" s="1361"/>
      <c r="BK160" s="1361"/>
      <c r="BL160" s="1361"/>
      <c r="BM160" s="1361"/>
      <c r="BN160" s="1361"/>
      <c r="BO160" s="1361"/>
      <c r="BP160" s="1361"/>
      <c r="BQ160" s="1361"/>
      <c r="BR160" s="1361"/>
      <c r="BS160" s="1361"/>
      <c r="BT160" s="1361"/>
      <c r="BU160" s="1361"/>
      <c r="BV160" s="1361"/>
      <c r="BW160" s="1361"/>
      <c r="BX160" s="1361"/>
      <c r="BY160" s="1361"/>
      <c r="BZ160" s="1361"/>
      <c r="CA160" s="1364"/>
      <c r="CB160" s="1359"/>
    </row>
    <row r="161" spans="1:80" ht="6" customHeight="1">
      <c r="A161" s="1365"/>
      <c r="B161" s="1294"/>
      <c r="C161" s="1294"/>
      <c r="D161" s="1294"/>
      <c r="E161" s="1294"/>
      <c r="F161" s="1294"/>
      <c r="G161" s="1361"/>
      <c r="H161" s="1361"/>
      <c r="I161" s="1361"/>
      <c r="J161" s="1361"/>
      <c r="K161" s="1361"/>
      <c r="L161" s="1361"/>
      <c r="M161" s="1361"/>
      <c r="N161" s="1361"/>
      <c r="O161" s="1361"/>
      <c r="P161" s="1361"/>
      <c r="Q161" s="1361"/>
      <c r="R161" s="1361"/>
      <c r="S161" s="1361"/>
      <c r="T161" s="1361"/>
      <c r="U161" s="1361"/>
      <c r="V161" s="1362"/>
      <c r="W161" s="1363"/>
      <c r="X161" s="1361"/>
      <c r="Y161" s="1361"/>
      <c r="Z161" s="1361"/>
      <c r="AA161" s="1361"/>
      <c r="AB161" s="1361"/>
      <c r="AC161" s="1361"/>
      <c r="AD161" s="1361"/>
      <c r="AE161" s="1361"/>
      <c r="AF161" s="1361"/>
      <c r="AG161" s="1361"/>
      <c r="AH161" s="1366"/>
      <c r="AI161" s="1360"/>
      <c r="AJ161" s="1361"/>
      <c r="AK161" s="1361"/>
      <c r="AL161" s="1361"/>
      <c r="AM161" s="1361"/>
      <c r="AN161" s="1361"/>
      <c r="AO161" s="1361"/>
      <c r="AP161" s="1361"/>
      <c r="AQ161" s="1361"/>
      <c r="AR161" s="1361"/>
      <c r="AS161" s="1361"/>
      <c r="AT161" s="1361"/>
      <c r="AU161" s="1361"/>
      <c r="AV161" s="1361"/>
      <c r="AW161" s="1361"/>
      <c r="AX161" s="1361"/>
      <c r="AY161" s="1361"/>
      <c r="AZ161" s="1361"/>
      <c r="BA161" s="1361"/>
      <c r="BB161" s="1361"/>
      <c r="BC161" s="1362"/>
      <c r="BD161" s="1363"/>
      <c r="BE161" s="1361"/>
      <c r="BF161" s="1361"/>
      <c r="BG161" s="1361"/>
      <c r="BH161" s="1361"/>
      <c r="BI161" s="1361"/>
      <c r="BJ161" s="1361"/>
      <c r="BK161" s="1361"/>
      <c r="BL161" s="1361"/>
      <c r="BM161" s="1361"/>
      <c r="BN161" s="1361"/>
      <c r="BO161" s="1361"/>
      <c r="BP161" s="1361"/>
      <c r="BQ161" s="1361"/>
      <c r="BR161" s="1361"/>
      <c r="BS161" s="1361"/>
      <c r="BT161" s="1361"/>
      <c r="BU161" s="1361"/>
      <c r="BV161" s="1361"/>
      <c r="BW161" s="1361"/>
      <c r="BX161" s="1361"/>
      <c r="BY161" s="1361"/>
      <c r="BZ161" s="1361"/>
      <c r="CA161" s="1364"/>
      <c r="CB161" s="1359"/>
    </row>
    <row r="162" spans="1:80" ht="6" customHeight="1">
      <c r="A162" s="1365"/>
      <c r="B162" s="1294"/>
      <c r="C162" s="1294"/>
      <c r="D162" s="1294"/>
      <c r="E162" s="1294"/>
      <c r="F162" s="1294"/>
      <c r="G162" s="1361"/>
      <c r="H162" s="1361"/>
      <c r="I162" s="1361"/>
      <c r="J162" s="1361"/>
      <c r="K162" s="1361"/>
      <c r="L162" s="1361"/>
      <c r="M162" s="1361"/>
      <c r="N162" s="1361"/>
      <c r="O162" s="1361"/>
      <c r="P162" s="1361"/>
      <c r="Q162" s="1361"/>
      <c r="R162" s="1361"/>
      <c r="S162" s="1361"/>
      <c r="T162" s="1361"/>
      <c r="U162" s="1361"/>
      <c r="V162" s="1362"/>
      <c r="W162" s="1363"/>
      <c r="X162" s="1361"/>
      <c r="Y162" s="1361"/>
      <c r="Z162" s="1361"/>
      <c r="AA162" s="1361"/>
      <c r="AB162" s="1361"/>
      <c r="AC162" s="1361"/>
      <c r="AD162" s="1361"/>
      <c r="AE162" s="1361"/>
      <c r="AF162" s="1361"/>
      <c r="AG162" s="1361"/>
      <c r="AH162" s="1366"/>
      <c r="AI162" s="1360"/>
      <c r="AJ162" s="1361"/>
      <c r="AK162" s="1361"/>
      <c r="AL162" s="1361"/>
      <c r="AM162" s="1361"/>
      <c r="AN162" s="1361"/>
      <c r="AO162" s="1361"/>
      <c r="AP162" s="1361"/>
      <c r="AQ162" s="1361"/>
      <c r="AR162" s="1361"/>
      <c r="AS162" s="1361"/>
      <c r="AT162" s="1361"/>
      <c r="AU162" s="1361"/>
      <c r="AV162" s="1361"/>
      <c r="AW162" s="1361"/>
      <c r="AX162" s="1361"/>
      <c r="AY162" s="1361"/>
      <c r="AZ162" s="1361"/>
      <c r="BA162" s="1361"/>
      <c r="BB162" s="1361"/>
      <c r="BC162" s="1362"/>
      <c r="BD162" s="1363"/>
      <c r="BE162" s="1361"/>
      <c r="BF162" s="1361"/>
      <c r="BG162" s="1361"/>
      <c r="BH162" s="1361"/>
      <c r="BI162" s="1361"/>
      <c r="BJ162" s="1361"/>
      <c r="BK162" s="1361"/>
      <c r="BL162" s="1361"/>
      <c r="BM162" s="1361"/>
      <c r="BN162" s="1361"/>
      <c r="BO162" s="1361"/>
      <c r="BP162" s="1361"/>
      <c r="BQ162" s="1361"/>
      <c r="BR162" s="1361"/>
      <c r="BS162" s="1361"/>
      <c r="BT162" s="1361"/>
      <c r="BU162" s="1361"/>
      <c r="BV162" s="1361"/>
      <c r="BW162" s="1361"/>
      <c r="BX162" s="1361"/>
      <c r="BY162" s="1361"/>
      <c r="BZ162" s="1361"/>
      <c r="CA162" s="1364"/>
      <c r="CB162" s="1359"/>
    </row>
    <row r="163" spans="1:80" ht="6" customHeight="1">
      <c r="A163" s="1365"/>
      <c r="B163" s="1294"/>
      <c r="C163" s="1294"/>
      <c r="D163" s="1294"/>
      <c r="E163" s="1294"/>
      <c r="F163" s="1294"/>
      <c r="G163" s="1361"/>
      <c r="H163" s="1361"/>
      <c r="I163" s="1361"/>
      <c r="J163" s="1361"/>
      <c r="K163" s="1361"/>
      <c r="L163" s="1361"/>
      <c r="M163" s="1361"/>
      <c r="N163" s="1361"/>
      <c r="O163" s="1361"/>
      <c r="P163" s="1361"/>
      <c r="Q163" s="1361"/>
      <c r="R163" s="1361"/>
      <c r="S163" s="1361"/>
      <c r="T163" s="1361"/>
      <c r="U163" s="1361"/>
      <c r="V163" s="1362"/>
      <c r="W163" s="1363"/>
      <c r="X163" s="1361"/>
      <c r="Y163" s="1361"/>
      <c r="Z163" s="1361"/>
      <c r="AA163" s="1361"/>
      <c r="AB163" s="1361"/>
      <c r="AC163" s="1361"/>
      <c r="AD163" s="1361"/>
      <c r="AE163" s="1361"/>
      <c r="AF163" s="1361"/>
      <c r="AG163" s="1361"/>
      <c r="AH163" s="1366"/>
      <c r="AI163" s="1360"/>
      <c r="AJ163" s="1361"/>
      <c r="AK163" s="1361"/>
      <c r="AL163" s="1361"/>
      <c r="AM163" s="1361"/>
      <c r="AN163" s="1361"/>
      <c r="AO163" s="1361"/>
      <c r="AP163" s="1361"/>
      <c r="AQ163" s="1361"/>
      <c r="AR163" s="1361"/>
      <c r="AS163" s="1361"/>
      <c r="AT163" s="1361"/>
      <c r="AU163" s="1361"/>
      <c r="AV163" s="1361"/>
      <c r="AW163" s="1361"/>
      <c r="AX163" s="1361"/>
      <c r="AY163" s="1361"/>
      <c r="AZ163" s="1361"/>
      <c r="BA163" s="1361"/>
      <c r="BB163" s="1361"/>
      <c r="BC163" s="1362"/>
      <c r="BD163" s="1363"/>
      <c r="BE163" s="1361"/>
      <c r="BF163" s="1361"/>
      <c r="BG163" s="1361"/>
      <c r="BH163" s="1361"/>
      <c r="BI163" s="1361"/>
      <c r="BJ163" s="1361"/>
      <c r="BK163" s="1361"/>
      <c r="BL163" s="1361"/>
      <c r="BM163" s="1361"/>
      <c r="BN163" s="1361"/>
      <c r="BO163" s="1361"/>
      <c r="BP163" s="1361"/>
      <c r="BQ163" s="1361"/>
      <c r="BR163" s="1361"/>
      <c r="BS163" s="1361"/>
      <c r="BT163" s="1361"/>
      <c r="BU163" s="1361"/>
      <c r="BV163" s="1361"/>
      <c r="BW163" s="1361"/>
      <c r="BX163" s="1361"/>
      <c r="BY163" s="1361"/>
      <c r="BZ163" s="1361"/>
      <c r="CA163" s="1364"/>
      <c r="CB163" s="1359"/>
    </row>
    <row r="164" spans="1:80" ht="6" customHeight="1">
      <c r="A164" s="1365"/>
      <c r="B164" s="1294"/>
      <c r="C164" s="1294"/>
      <c r="D164" s="1294"/>
      <c r="E164" s="1294"/>
      <c r="F164" s="1294"/>
      <c r="G164" s="1361"/>
      <c r="H164" s="1361"/>
      <c r="I164" s="1361"/>
      <c r="J164" s="1361"/>
      <c r="K164" s="1361"/>
      <c r="L164" s="1361"/>
      <c r="M164" s="1361"/>
      <c r="N164" s="1361"/>
      <c r="O164" s="1361"/>
      <c r="P164" s="1361"/>
      <c r="Q164" s="1361"/>
      <c r="R164" s="1361"/>
      <c r="S164" s="1361"/>
      <c r="T164" s="1361"/>
      <c r="U164" s="1361"/>
      <c r="V164" s="1362"/>
      <c r="W164" s="1363"/>
      <c r="X164" s="1361"/>
      <c r="Y164" s="1361"/>
      <c r="Z164" s="1361"/>
      <c r="AA164" s="1361"/>
      <c r="AB164" s="1361"/>
      <c r="AC164" s="1361"/>
      <c r="AD164" s="1361"/>
      <c r="AE164" s="1361"/>
      <c r="AF164" s="1361"/>
      <c r="AG164" s="1361"/>
      <c r="AH164" s="1366"/>
      <c r="AI164" s="1360"/>
      <c r="AJ164" s="1361"/>
      <c r="AK164" s="1361"/>
      <c r="AL164" s="1361"/>
      <c r="AM164" s="1361"/>
      <c r="AN164" s="1361"/>
      <c r="AO164" s="1361"/>
      <c r="AP164" s="1361"/>
      <c r="AQ164" s="1361"/>
      <c r="AR164" s="1361"/>
      <c r="AS164" s="1361"/>
      <c r="AT164" s="1361"/>
      <c r="AU164" s="1361"/>
      <c r="AV164" s="1361"/>
      <c r="AW164" s="1361"/>
      <c r="AX164" s="1361"/>
      <c r="AY164" s="1361"/>
      <c r="AZ164" s="1361"/>
      <c r="BA164" s="1361"/>
      <c r="BB164" s="1361"/>
      <c r="BC164" s="1362"/>
      <c r="BD164" s="1363"/>
      <c r="BE164" s="1361"/>
      <c r="BF164" s="1361"/>
      <c r="BG164" s="1361"/>
      <c r="BH164" s="1361"/>
      <c r="BI164" s="1361"/>
      <c r="BJ164" s="1361"/>
      <c r="BK164" s="1361"/>
      <c r="BL164" s="1361"/>
      <c r="BM164" s="1361"/>
      <c r="BN164" s="1361"/>
      <c r="BO164" s="1361"/>
      <c r="BP164" s="1361"/>
      <c r="BQ164" s="1361"/>
      <c r="BR164" s="1361"/>
      <c r="BS164" s="1361"/>
      <c r="BT164" s="1361"/>
      <c r="BU164" s="1361"/>
      <c r="BV164" s="1361"/>
      <c r="BW164" s="1361"/>
      <c r="BX164" s="1361"/>
      <c r="BY164" s="1361"/>
      <c r="BZ164" s="1361"/>
      <c r="CA164" s="1364"/>
      <c r="CB164" s="1359"/>
    </row>
    <row r="165" spans="1:80" ht="6" customHeight="1">
      <c r="A165" s="1365" t="s">
        <v>1661</v>
      </c>
      <c r="B165" s="1294"/>
      <c r="C165" s="1294"/>
      <c r="D165" s="1294"/>
      <c r="E165" s="1294"/>
      <c r="F165" s="1294"/>
      <c r="G165" s="1361"/>
      <c r="H165" s="1361"/>
      <c r="I165" s="1361"/>
      <c r="J165" s="1361"/>
      <c r="K165" s="1361"/>
      <c r="L165" s="1361"/>
      <c r="M165" s="1361"/>
      <c r="N165" s="1361"/>
      <c r="O165" s="1361"/>
      <c r="P165" s="1361"/>
      <c r="Q165" s="1361"/>
      <c r="R165" s="1361"/>
      <c r="S165" s="1361"/>
      <c r="T165" s="1361"/>
      <c r="U165" s="1361"/>
      <c r="V165" s="1362"/>
      <c r="W165" s="1363"/>
      <c r="X165" s="1361"/>
      <c r="Y165" s="1361"/>
      <c r="Z165" s="1361"/>
      <c r="AA165" s="1361"/>
      <c r="AB165" s="1361"/>
      <c r="AC165" s="1361"/>
      <c r="AD165" s="1361"/>
      <c r="AE165" s="1361"/>
      <c r="AF165" s="1361"/>
      <c r="AG165" s="1361"/>
      <c r="AH165" s="1366"/>
      <c r="AI165" s="1360"/>
      <c r="AJ165" s="1361"/>
      <c r="AK165" s="1361"/>
      <c r="AL165" s="1361"/>
      <c r="AM165" s="1361"/>
      <c r="AN165" s="1361"/>
      <c r="AO165" s="1361"/>
      <c r="AP165" s="1361"/>
      <c r="AQ165" s="1361"/>
      <c r="AR165" s="1361"/>
      <c r="AS165" s="1361"/>
      <c r="AT165" s="1361"/>
      <c r="AU165" s="1361"/>
      <c r="AV165" s="1361"/>
      <c r="AW165" s="1361"/>
      <c r="AX165" s="1361"/>
      <c r="AY165" s="1361"/>
      <c r="AZ165" s="1361"/>
      <c r="BA165" s="1361"/>
      <c r="BB165" s="1361"/>
      <c r="BC165" s="1362"/>
      <c r="BD165" s="1363"/>
      <c r="BE165" s="1361"/>
      <c r="BF165" s="1361"/>
      <c r="BG165" s="1361"/>
      <c r="BH165" s="1361"/>
      <c r="BI165" s="1361"/>
      <c r="BJ165" s="1361"/>
      <c r="BK165" s="1361"/>
      <c r="BL165" s="1361"/>
      <c r="BM165" s="1361"/>
      <c r="BN165" s="1361"/>
      <c r="BO165" s="1361"/>
      <c r="BP165" s="1361"/>
      <c r="BQ165" s="1361"/>
      <c r="BR165" s="1361"/>
      <c r="BS165" s="1361"/>
      <c r="BT165" s="1361"/>
      <c r="BU165" s="1361"/>
      <c r="BV165" s="1361"/>
      <c r="BW165" s="1361"/>
      <c r="BX165" s="1361"/>
      <c r="BY165" s="1361"/>
      <c r="BZ165" s="1361"/>
      <c r="CA165" s="1364"/>
      <c r="CB165" s="1359"/>
    </row>
    <row r="166" spans="1:80" ht="6" customHeight="1">
      <c r="A166" s="1365"/>
      <c r="B166" s="1294"/>
      <c r="C166" s="1294"/>
      <c r="D166" s="1294"/>
      <c r="E166" s="1294"/>
      <c r="F166" s="1294"/>
      <c r="G166" s="1361"/>
      <c r="H166" s="1361"/>
      <c r="I166" s="1361"/>
      <c r="J166" s="1361"/>
      <c r="K166" s="1361"/>
      <c r="L166" s="1361"/>
      <c r="M166" s="1361"/>
      <c r="N166" s="1361"/>
      <c r="O166" s="1361"/>
      <c r="P166" s="1361"/>
      <c r="Q166" s="1361"/>
      <c r="R166" s="1361"/>
      <c r="S166" s="1361"/>
      <c r="T166" s="1361"/>
      <c r="U166" s="1361"/>
      <c r="V166" s="1362"/>
      <c r="W166" s="1363"/>
      <c r="X166" s="1361"/>
      <c r="Y166" s="1361"/>
      <c r="Z166" s="1361"/>
      <c r="AA166" s="1361"/>
      <c r="AB166" s="1361"/>
      <c r="AC166" s="1361"/>
      <c r="AD166" s="1361"/>
      <c r="AE166" s="1361"/>
      <c r="AF166" s="1361"/>
      <c r="AG166" s="1361"/>
      <c r="AH166" s="1366"/>
      <c r="AI166" s="1360"/>
      <c r="AJ166" s="1361"/>
      <c r="AK166" s="1361"/>
      <c r="AL166" s="1361"/>
      <c r="AM166" s="1361"/>
      <c r="AN166" s="1361"/>
      <c r="AO166" s="1361"/>
      <c r="AP166" s="1361"/>
      <c r="AQ166" s="1361"/>
      <c r="AR166" s="1361"/>
      <c r="AS166" s="1361"/>
      <c r="AT166" s="1361"/>
      <c r="AU166" s="1361"/>
      <c r="AV166" s="1361"/>
      <c r="AW166" s="1361"/>
      <c r="AX166" s="1361"/>
      <c r="AY166" s="1361"/>
      <c r="AZ166" s="1361"/>
      <c r="BA166" s="1361"/>
      <c r="BB166" s="1361"/>
      <c r="BC166" s="1362"/>
      <c r="BD166" s="1363"/>
      <c r="BE166" s="1361"/>
      <c r="BF166" s="1361"/>
      <c r="BG166" s="1361"/>
      <c r="BH166" s="1361"/>
      <c r="BI166" s="1361"/>
      <c r="BJ166" s="1361"/>
      <c r="BK166" s="1361"/>
      <c r="BL166" s="1361"/>
      <c r="BM166" s="1361"/>
      <c r="BN166" s="1361"/>
      <c r="BO166" s="1361"/>
      <c r="BP166" s="1361"/>
      <c r="BQ166" s="1361"/>
      <c r="BR166" s="1361"/>
      <c r="BS166" s="1361"/>
      <c r="BT166" s="1361"/>
      <c r="BU166" s="1361"/>
      <c r="BV166" s="1361"/>
      <c r="BW166" s="1361"/>
      <c r="BX166" s="1361"/>
      <c r="BY166" s="1361"/>
      <c r="BZ166" s="1361"/>
      <c r="CA166" s="1364"/>
      <c r="CB166" s="1359"/>
    </row>
    <row r="167" spans="1:80" ht="6" customHeight="1">
      <c r="A167" s="1365"/>
      <c r="B167" s="1294"/>
      <c r="C167" s="1294"/>
      <c r="D167" s="1294"/>
      <c r="E167" s="1294"/>
      <c r="F167" s="1294"/>
      <c r="G167" s="1361"/>
      <c r="H167" s="1361"/>
      <c r="I167" s="1361"/>
      <c r="J167" s="1361"/>
      <c r="K167" s="1361"/>
      <c r="L167" s="1361"/>
      <c r="M167" s="1361"/>
      <c r="N167" s="1361"/>
      <c r="O167" s="1361"/>
      <c r="P167" s="1361"/>
      <c r="Q167" s="1361"/>
      <c r="R167" s="1361"/>
      <c r="S167" s="1361"/>
      <c r="T167" s="1361"/>
      <c r="U167" s="1361"/>
      <c r="V167" s="1362"/>
      <c r="W167" s="1363"/>
      <c r="X167" s="1361"/>
      <c r="Y167" s="1361"/>
      <c r="Z167" s="1361"/>
      <c r="AA167" s="1361"/>
      <c r="AB167" s="1361"/>
      <c r="AC167" s="1361"/>
      <c r="AD167" s="1361"/>
      <c r="AE167" s="1361"/>
      <c r="AF167" s="1361"/>
      <c r="AG167" s="1361"/>
      <c r="AH167" s="1366"/>
      <c r="AI167" s="1360"/>
      <c r="AJ167" s="1361"/>
      <c r="AK167" s="1361"/>
      <c r="AL167" s="1361"/>
      <c r="AM167" s="1361"/>
      <c r="AN167" s="1361"/>
      <c r="AO167" s="1361"/>
      <c r="AP167" s="1361"/>
      <c r="AQ167" s="1361"/>
      <c r="AR167" s="1361"/>
      <c r="AS167" s="1361"/>
      <c r="AT167" s="1361"/>
      <c r="AU167" s="1361"/>
      <c r="AV167" s="1361"/>
      <c r="AW167" s="1361"/>
      <c r="AX167" s="1361"/>
      <c r="AY167" s="1361"/>
      <c r="AZ167" s="1361"/>
      <c r="BA167" s="1361"/>
      <c r="BB167" s="1361"/>
      <c r="BC167" s="1362"/>
      <c r="BD167" s="1363"/>
      <c r="BE167" s="1361"/>
      <c r="BF167" s="1361"/>
      <c r="BG167" s="1361"/>
      <c r="BH167" s="1361"/>
      <c r="BI167" s="1361"/>
      <c r="BJ167" s="1361"/>
      <c r="BK167" s="1361"/>
      <c r="BL167" s="1361"/>
      <c r="BM167" s="1361"/>
      <c r="BN167" s="1361"/>
      <c r="BO167" s="1361"/>
      <c r="BP167" s="1361"/>
      <c r="BQ167" s="1361"/>
      <c r="BR167" s="1361"/>
      <c r="BS167" s="1361"/>
      <c r="BT167" s="1361"/>
      <c r="BU167" s="1361"/>
      <c r="BV167" s="1361"/>
      <c r="BW167" s="1361"/>
      <c r="BX167" s="1361"/>
      <c r="BY167" s="1361"/>
      <c r="BZ167" s="1361"/>
      <c r="CA167" s="1364"/>
      <c r="CB167" s="1359"/>
    </row>
    <row r="168" spans="1:80" ht="6" customHeight="1">
      <c r="A168" s="1365"/>
      <c r="B168" s="1294"/>
      <c r="C168" s="1294"/>
      <c r="D168" s="1294"/>
      <c r="E168" s="1294"/>
      <c r="F168" s="1294"/>
      <c r="G168" s="1361"/>
      <c r="H168" s="1361"/>
      <c r="I168" s="1361"/>
      <c r="J168" s="1361"/>
      <c r="K168" s="1361"/>
      <c r="L168" s="1361"/>
      <c r="M168" s="1361"/>
      <c r="N168" s="1361"/>
      <c r="O168" s="1361"/>
      <c r="P168" s="1361"/>
      <c r="Q168" s="1361"/>
      <c r="R168" s="1361"/>
      <c r="S168" s="1361"/>
      <c r="T168" s="1361"/>
      <c r="U168" s="1361"/>
      <c r="V168" s="1362"/>
      <c r="W168" s="1363"/>
      <c r="X168" s="1361"/>
      <c r="Y168" s="1361"/>
      <c r="Z168" s="1361"/>
      <c r="AA168" s="1361"/>
      <c r="AB168" s="1361"/>
      <c r="AC168" s="1361"/>
      <c r="AD168" s="1361"/>
      <c r="AE168" s="1361"/>
      <c r="AF168" s="1361"/>
      <c r="AG168" s="1361"/>
      <c r="AH168" s="1366"/>
      <c r="AI168" s="1360"/>
      <c r="AJ168" s="1361"/>
      <c r="AK168" s="1361"/>
      <c r="AL168" s="1361"/>
      <c r="AM168" s="1361"/>
      <c r="AN168" s="1361"/>
      <c r="AO168" s="1361"/>
      <c r="AP168" s="1361"/>
      <c r="AQ168" s="1361"/>
      <c r="AR168" s="1361"/>
      <c r="AS168" s="1361"/>
      <c r="AT168" s="1361"/>
      <c r="AU168" s="1361"/>
      <c r="AV168" s="1361"/>
      <c r="AW168" s="1361"/>
      <c r="AX168" s="1361"/>
      <c r="AY168" s="1361"/>
      <c r="AZ168" s="1361"/>
      <c r="BA168" s="1361"/>
      <c r="BB168" s="1361"/>
      <c r="BC168" s="1362"/>
      <c r="BD168" s="1363"/>
      <c r="BE168" s="1361"/>
      <c r="BF168" s="1361"/>
      <c r="BG168" s="1361"/>
      <c r="BH168" s="1361"/>
      <c r="BI168" s="1361"/>
      <c r="BJ168" s="1361"/>
      <c r="BK168" s="1361"/>
      <c r="BL168" s="1361"/>
      <c r="BM168" s="1361"/>
      <c r="BN168" s="1361"/>
      <c r="BO168" s="1361"/>
      <c r="BP168" s="1361"/>
      <c r="BQ168" s="1361"/>
      <c r="BR168" s="1361"/>
      <c r="BS168" s="1361"/>
      <c r="BT168" s="1361"/>
      <c r="BU168" s="1361"/>
      <c r="BV168" s="1361"/>
      <c r="BW168" s="1361"/>
      <c r="BX168" s="1361"/>
      <c r="BY168" s="1361"/>
      <c r="BZ168" s="1361"/>
      <c r="CA168" s="1364"/>
      <c r="CB168" s="1359"/>
    </row>
    <row r="169" spans="1:80" ht="6" customHeight="1">
      <c r="A169" s="1365"/>
      <c r="B169" s="1294"/>
      <c r="C169" s="1294"/>
      <c r="D169" s="1294"/>
      <c r="E169" s="1294"/>
      <c r="F169" s="1294"/>
      <c r="G169" s="1361"/>
      <c r="H169" s="1361"/>
      <c r="I169" s="1361"/>
      <c r="J169" s="1361"/>
      <c r="K169" s="1361"/>
      <c r="L169" s="1361"/>
      <c r="M169" s="1361"/>
      <c r="N169" s="1361"/>
      <c r="O169" s="1361"/>
      <c r="P169" s="1361"/>
      <c r="Q169" s="1361"/>
      <c r="R169" s="1361"/>
      <c r="S169" s="1361"/>
      <c r="T169" s="1361"/>
      <c r="U169" s="1361"/>
      <c r="V169" s="1362"/>
      <c r="W169" s="1363"/>
      <c r="X169" s="1361"/>
      <c r="Y169" s="1361"/>
      <c r="Z169" s="1361"/>
      <c r="AA169" s="1361"/>
      <c r="AB169" s="1361"/>
      <c r="AC169" s="1361"/>
      <c r="AD169" s="1361"/>
      <c r="AE169" s="1361"/>
      <c r="AF169" s="1361"/>
      <c r="AG169" s="1361"/>
      <c r="AH169" s="1366"/>
      <c r="AI169" s="1360"/>
      <c r="AJ169" s="1361"/>
      <c r="AK169" s="1361"/>
      <c r="AL169" s="1361"/>
      <c r="AM169" s="1361"/>
      <c r="AN169" s="1361"/>
      <c r="AO169" s="1361"/>
      <c r="AP169" s="1361"/>
      <c r="AQ169" s="1361"/>
      <c r="AR169" s="1361"/>
      <c r="AS169" s="1361"/>
      <c r="AT169" s="1361"/>
      <c r="AU169" s="1361"/>
      <c r="AV169" s="1361"/>
      <c r="AW169" s="1361"/>
      <c r="AX169" s="1361"/>
      <c r="AY169" s="1361"/>
      <c r="AZ169" s="1361"/>
      <c r="BA169" s="1361"/>
      <c r="BB169" s="1361"/>
      <c r="BC169" s="1362"/>
      <c r="BD169" s="1363"/>
      <c r="BE169" s="1361"/>
      <c r="BF169" s="1361"/>
      <c r="BG169" s="1361"/>
      <c r="BH169" s="1361"/>
      <c r="BI169" s="1361"/>
      <c r="BJ169" s="1361"/>
      <c r="BK169" s="1361"/>
      <c r="BL169" s="1361"/>
      <c r="BM169" s="1361"/>
      <c r="BN169" s="1361"/>
      <c r="BO169" s="1361"/>
      <c r="BP169" s="1361"/>
      <c r="BQ169" s="1361"/>
      <c r="BR169" s="1361"/>
      <c r="BS169" s="1361"/>
      <c r="BT169" s="1361"/>
      <c r="BU169" s="1361"/>
      <c r="BV169" s="1361"/>
      <c r="BW169" s="1361"/>
      <c r="BX169" s="1361"/>
      <c r="BY169" s="1361"/>
      <c r="BZ169" s="1361"/>
      <c r="CA169" s="1364"/>
      <c r="CB169" s="1359"/>
    </row>
    <row r="170" spans="1:80" ht="6" customHeight="1">
      <c r="A170" s="1365" t="s">
        <v>1661</v>
      </c>
      <c r="B170" s="1294"/>
      <c r="C170" s="1294"/>
      <c r="D170" s="1294"/>
      <c r="E170" s="1294"/>
      <c r="F170" s="1294"/>
      <c r="G170" s="1361"/>
      <c r="H170" s="1361"/>
      <c r="I170" s="1361"/>
      <c r="J170" s="1361"/>
      <c r="K170" s="1361"/>
      <c r="L170" s="1361"/>
      <c r="M170" s="1361"/>
      <c r="N170" s="1361"/>
      <c r="O170" s="1361"/>
      <c r="P170" s="1361"/>
      <c r="Q170" s="1361"/>
      <c r="R170" s="1361"/>
      <c r="S170" s="1361"/>
      <c r="T170" s="1361"/>
      <c r="U170" s="1361"/>
      <c r="V170" s="1362"/>
      <c r="W170" s="1363"/>
      <c r="X170" s="1361"/>
      <c r="Y170" s="1361"/>
      <c r="Z170" s="1361"/>
      <c r="AA170" s="1361"/>
      <c r="AB170" s="1361"/>
      <c r="AC170" s="1361"/>
      <c r="AD170" s="1361"/>
      <c r="AE170" s="1361"/>
      <c r="AF170" s="1361"/>
      <c r="AG170" s="1361"/>
      <c r="AH170" s="1366"/>
      <c r="AI170" s="1360"/>
      <c r="AJ170" s="1361"/>
      <c r="AK170" s="1361"/>
      <c r="AL170" s="1361"/>
      <c r="AM170" s="1361"/>
      <c r="AN170" s="1361"/>
      <c r="AO170" s="1361"/>
      <c r="AP170" s="1361"/>
      <c r="AQ170" s="1361"/>
      <c r="AR170" s="1361"/>
      <c r="AS170" s="1361"/>
      <c r="AT170" s="1361"/>
      <c r="AU170" s="1361"/>
      <c r="AV170" s="1361"/>
      <c r="AW170" s="1361"/>
      <c r="AX170" s="1361"/>
      <c r="AY170" s="1361"/>
      <c r="AZ170" s="1361"/>
      <c r="BA170" s="1361"/>
      <c r="BB170" s="1361"/>
      <c r="BC170" s="1362"/>
      <c r="BD170" s="1363"/>
      <c r="BE170" s="1361"/>
      <c r="BF170" s="1361"/>
      <c r="BG170" s="1361"/>
      <c r="BH170" s="1361"/>
      <c r="BI170" s="1361"/>
      <c r="BJ170" s="1361"/>
      <c r="BK170" s="1361"/>
      <c r="BL170" s="1361"/>
      <c r="BM170" s="1361"/>
      <c r="BN170" s="1361"/>
      <c r="BO170" s="1361"/>
      <c r="BP170" s="1361"/>
      <c r="BQ170" s="1361"/>
      <c r="BR170" s="1361"/>
      <c r="BS170" s="1361"/>
      <c r="BT170" s="1361"/>
      <c r="BU170" s="1361"/>
      <c r="BV170" s="1361"/>
      <c r="BW170" s="1361"/>
      <c r="BX170" s="1361"/>
      <c r="BY170" s="1361"/>
      <c r="BZ170" s="1361"/>
      <c r="CA170" s="1364"/>
      <c r="CB170" s="1359"/>
    </row>
    <row r="171" spans="1:80" ht="6" customHeight="1">
      <c r="A171" s="1365"/>
      <c r="B171" s="1294"/>
      <c r="C171" s="1294"/>
      <c r="D171" s="1294"/>
      <c r="E171" s="1294"/>
      <c r="F171" s="1294"/>
      <c r="G171" s="1361"/>
      <c r="H171" s="1361"/>
      <c r="I171" s="1361"/>
      <c r="J171" s="1361"/>
      <c r="K171" s="1361"/>
      <c r="L171" s="1361"/>
      <c r="M171" s="1361"/>
      <c r="N171" s="1361"/>
      <c r="O171" s="1361"/>
      <c r="P171" s="1361"/>
      <c r="Q171" s="1361"/>
      <c r="R171" s="1361"/>
      <c r="S171" s="1361"/>
      <c r="T171" s="1361"/>
      <c r="U171" s="1361"/>
      <c r="V171" s="1362"/>
      <c r="W171" s="1363"/>
      <c r="X171" s="1361"/>
      <c r="Y171" s="1361"/>
      <c r="Z171" s="1361"/>
      <c r="AA171" s="1361"/>
      <c r="AB171" s="1361"/>
      <c r="AC171" s="1361"/>
      <c r="AD171" s="1361"/>
      <c r="AE171" s="1361"/>
      <c r="AF171" s="1361"/>
      <c r="AG171" s="1361"/>
      <c r="AH171" s="1366"/>
      <c r="AI171" s="1360"/>
      <c r="AJ171" s="1361"/>
      <c r="AK171" s="1361"/>
      <c r="AL171" s="1361"/>
      <c r="AM171" s="1361"/>
      <c r="AN171" s="1361"/>
      <c r="AO171" s="1361"/>
      <c r="AP171" s="1361"/>
      <c r="AQ171" s="1361"/>
      <c r="AR171" s="1361"/>
      <c r="AS171" s="1361"/>
      <c r="AT171" s="1361"/>
      <c r="AU171" s="1361"/>
      <c r="AV171" s="1361"/>
      <c r="AW171" s="1361"/>
      <c r="AX171" s="1361"/>
      <c r="AY171" s="1361"/>
      <c r="AZ171" s="1361"/>
      <c r="BA171" s="1361"/>
      <c r="BB171" s="1361"/>
      <c r="BC171" s="1362"/>
      <c r="BD171" s="1363"/>
      <c r="BE171" s="1361"/>
      <c r="BF171" s="1361"/>
      <c r="BG171" s="1361"/>
      <c r="BH171" s="1361"/>
      <c r="BI171" s="1361"/>
      <c r="BJ171" s="1361"/>
      <c r="BK171" s="1361"/>
      <c r="BL171" s="1361"/>
      <c r="BM171" s="1361"/>
      <c r="BN171" s="1361"/>
      <c r="BO171" s="1361"/>
      <c r="BP171" s="1361"/>
      <c r="BQ171" s="1361"/>
      <c r="BR171" s="1361"/>
      <c r="BS171" s="1361"/>
      <c r="BT171" s="1361"/>
      <c r="BU171" s="1361"/>
      <c r="BV171" s="1361"/>
      <c r="BW171" s="1361"/>
      <c r="BX171" s="1361"/>
      <c r="BY171" s="1361"/>
      <c r="BZ171" s="1361"/>
      <c r="CA171" s="1364"/>
      <c r="CB171" s="1359"/>
    </row>
    <row r="172" spans="1:80" ht="6" customHeight="1">
      <c r="A172" s="1365"/>
      <c r="B172" s="1294"/>
      <c r="C172" s="1294"/>
      <c r="D172" s="1294"/>
      <c r="E172" s="1294"/>
      <c r="F172" s="1294"/>
      <c r="G172" s="1361"/>
      <c r="H172" s="1361"/>
      <c r="I172" s="1361"/>
      <c r="J172" s="1361"/>
      <c r="K172" s="1361"/>
      <c r="L172" s="1361"/>
      <c r="M172" s="1361"/>
      <c r="N172" s="1361"/>
      <c r="O172" s="1361"/>
      <c r="P172" s="1361"/>
      <c r="Q172" s="1361"/>
      <c r="R172" s="1361"/>
      <c r="S172" s="1361"/>
      <c r="T172" s="1361"/>
      <c r="U172" s="1361"/>
      <c r="V172" s="1362"/>
      <c r="W172" s="1363"/>
      <c r="X172" s="1361"/>
      <c r="Y172" s="1361"/>
      <c r="Z172" s="1361"/>
      <c r="AA172" s="1361"/>
      <c r="AB172" s="1361"/>
      <c r="AC172" s="1361"/>
      <c r="AD172" s="1361"/>
      <c r="AE172" s="1361"/>
      <c r="AF172" s="1361"/>
      <c r="AG172" s="1361"/>
      <c r="AH172" s="1366"/>
      <c r="AI172" s="1360"/>
      <c r="AJ172" s="1361"/>
      <c r="AK172" s="1361"/>
      <c r="AL172" s="1361"/>
      <c r="AM172" s="1361"/>
      <c r="AN172" s="1361"/>
      <c r="AO172" s="1361"/>
      <c r="AP172" s="1361"/>
      <c r="AQ172" s="1361"/>
      <c r="AR172" s="1361"/>
      <c r="AS172" s="1361"/>
      <c r="AT172" s="1361"/>
      <c r="AU172" s="1361"/>
      <c r="AV172" s="1361"/>
      <c r="AW172" s="1361"/>
      <c r="AX172" s="1361"/>
      <c r="AY172" s="1361"/>
      <c r="AZ172" s="1361"/>
      <c r="BA172" s="1361"/>
      <c r="BB172" s="1361"/>
      <c r="BC172" s="1362"/>
      <c r="BD172" s="1363"/>
      <c r="BE172" s="1361"/>
      <c r="BF172" s="1361"/>
      <c r="BG172" s="1361"/>
      <c r="BH172" s="1361"/>
      <c r="BI172" s="1361"/>
      <c r="BJ172" s="1361"/>
      <c r="BK172" s="1361"/>
      <c r="BL172" s="1361"/>
      <c r="BM172" s="1361"/>
      <c r="BN172" s="1361"/>
      <c r="BO172" s="1361"/>
      <c r="BP172" s="1361"/>
      <c r="BQ172" s="1361"/>
      <c r="BR172" s="1361"/>
      <c r="BS172" s="1361"/>
      <c r="BT172" s="1361"/>
      <c r="BU172" s="1361"/>
      <c r="BV172" s="1361"/>
      <c r="BW172" s="1361"/>
      <c r="BX172" s="1361"/>
      <c r="BY172" s="1361"/>
      <c r="BZ172" s="1361"/>
      <c r="CA172" s="1364"/>
      <c r="CB172" s="1359"/>
    </row>
    <row r="173" spans="1:80" ht="6" customHeight="1">
      <c r="A173" s="1365"/>
      <c r="B173" s="1294"/>
      <c r="C173" s="1294"/>
      <c r="D173" s="1294"/>
      <c r="E173" s="1294"/>
      <c r="F173" s="1294"/>
      <c r="G173" s="1361"/>
      <c r="H173" s="1361"/>
      <c r="I173" s="1361"/>
      <c r="J173" s="1361"/>
      <c r="K173" s="1361"/>
      <c r="L173" s="1361"/>
      <c r="M173" s="1361"/>
      <c r="N173" s="1361"/>
      <c r="O173" s="1361"/>
      <c r="P173" s="1361"/>
      <c r="Q173" s="1361"/>
      <c r="R173" s="1361"/>
      <c r="S173" s="1361"/>
      <c r="T173" s="1361"/>
      <c r="U173" s="1361"/>
      <c r="V173" s="1362"/>
      <c r="W173" s="1363"/>
      <c r="X173" s="1361"/>
      <c r="Y173" s="1361"/>
      <c r="Z173" s="1361"/>
      <c r="AA173" s="1361"/>
      <c r="AB173" s="1361"/>
      <c r="AC173" s="1361"/>
      <c r="AD173" s="1361"/>
      <c r="AE173" s="1361"/>
      <c r="AF173" s="1361"/>
      <c r="AG173" s="1361"/>
      <c r="AH173" s="1366"/>
      <c r="AI173" s="1360"/>
      <c r="AJ173" s="1361"/>
      <c r="AK173" s="1361"/>
      <c r="AL173" s="1361"/>
      <c r="AM173" s="1361"/>
      <c r="AN173" s="1361"/>
      <c r="AO173" s="1361"/>
      <c r="AP173" s="1361"/>
      <c r="AQ173" s="1361"/>
      <c r="AR173" s="1361"/>
      <c r="AS173" s="1361"/>
      <c r="AT173" s="1361"/>
      <c r="AU173" s="1361"/>
      <c r="AV173" s="1361"/>
      <c r="AW173" s="1361"/>
      <c r="AX173" s="1361"/>
      <c r="AY173" s="1361"/>
      <c r="AZ173" s="1361"/>
      <c r="BA173" s="1361"/>
      <c r="BB173" s="1361"/>
      <c r="BC173" s="1362"/>
      <c r="BD173" s="1363"/>
      <c r="BE173" s="1361"/>
      <c r="BF173" s="1361"/>
      <c r="BG173" s="1361"/>
      <c r="BH173" s="1361"/>
      <c r="BI173" s="1361"/>
      <c r="BJ173" s="1361"/>
      <c r="BK173" s="1361"/>
      <c r="BL173" s="1361"/>
      <c r="BM173" s="1361"/>
      <c r="BN173" s="1361"/>
      <c r="BO173" s="1361"/>
      <c r="BP173" s="1361"/>
      <c r="BQ173" s="1361"/>
      <c r="BR173" s="1361"/>
      <c r="BS173" s="1361"/>
      <c r="BT173" s="1361"/>
      <c r="BU173" s="1361"/>
      <c r="BV173" s="1361"/>
      <c r="BW173" s="1361"/>
      <c r="BX173" s="1361"/>
      <c r="BY173" s="1361"/>
      <c r="BZ173" s="1361"/>
      <c r="CA173" s="1364"/>
      <c r="CB173" s="1359"/>
    </row>
    <row r="174" spans="1:80" ht="6" customHeight="1">
      <c r="A174" s="1365"/>
      <c r="B174" s="1294"/>
      <c r="C174" s="1294"/>
      <c r="D174" s="1294"/>
      <c r="E174" s="1294"/>
      <c r="F174" s="1294"/>
      <c r="G174" s="1361"/>
      <c r="H174" s="1361"/>
      <c r="I174" s="1361"/>
      <c r="J174" s="1361"/>
      <c r="K174" s="1361"/>
      <c r="L174" s="1361"/>
      <c r="M174" s="1361"/>
      <c r="N174" s="1361"/>
      <c r="O174" s="1361"/>
      <c r="P174" s="1361"/>
      <c r="Q174" s="1361"/>
      <c r="R174" s="1361"/>
      <c r="S174" s="1361"/>
      <c r="T174" s="1361"/>
      <c r="U174" s="1361"/>
      <c r="V174" s="1362"/>
      <c r="W174" s="1363"/>
      <c r="X174" s="1361"/>
      <c r="Y174" s="1361"/>
      <c r="Z174" s="1361"/>
      <c r="AA174" s="1361"/>
      <c r="AB174" s="1361"/>
      <c r="AC174" s="1361"/>
      <c r="AD174" s="1361"/>
      <c r="AE174" s="1361"/>
      <c r="AF174" s="1361"/>
      <c r="AG174" s="1361"/>
      <c r="AH174" s="1366"/>
      <c r="AI174" s="1360"/>
      <c r="AJ174" s="1361"/>
      <c r="AK174" s="1361"/>
      <c r="AL174" s="1361"/>
      <c r="AM174" s="1361"/>
      <c r="AN174" s="1361"/>
      <c r="AO174" s="1361"/>
      <c r="AP174" s="1361"/>
      <c r="AQ174" s="1361"/>
      <c r="AR174" s="1361"/>
      <c r="AS174" s="1361"/>
      <c r="AT174" s="1361"/>
      <c r="AU174" s="1361"/>
      <c r="AV174" s="1361"/>
      <c r="AW174" s="1361"/>
      <c r="AX174" s="1361"/>
      <c r="AY174" s="1361"/>
      <c r="AZ174" s="1361"/>
      <c r="BA174" s="1361"/>
      <c r="BB174" s="1361"/>
      <c r="BC174" s="1362"/>
      <c r="BD174" s="1363"/>
      <c r="BE174" s="1361"/>
      <c r="BF174" s="1361"/>
      <c r="BG174" s="1361"/>
      <c r="BH174" s="1361"/>
      <c r="BI174" s="1361"/>
      <c r="BJ174" s="1361"/>
      <c r="BK174" s="1361"/>
      <c r="BL174" s="1361"/>
      <c r="BM174" s="1361"/>
      <c r="BN174" s="1361"/>
      <c r="BO174" s="1361"/>
      <c r="BP174" s="1361"/>
      <c r="BQ174" s="1361"/>
      <c r="BR174" s="1361"/>
      <c r="BS174" s="1361"/>
      <c r="BT174" s="1361"/>
      <c r="BU174" s="1361"/>
      <c r="BV174" s="1361"/>
      <c r="BW174" s="1361"/>
      <c r="BX174" s="1361"/>
      <c r="BY174" s="1361"/>
      <c r="BZ174" s="1361"/>
      <c r="CA174" s="1364"/>
      <c r="CB174" s="1359"/>
    </row>
    <row r="175" spans="1:80" ht="6" customHeight="1">
      <c r="A175" s="1365" t="s">
        <v>1661</v>
      </c>
      <c r="B175" s="1294"/>
      <c r="C175" s="1294"/>
      <c r="D175" s="1294"/>
      <c r="E175" s="1294"/>
      <c r="F175" s="1294"/>
      <c r="G175" s="1361"/>
      <c r="H175" s="1361"/>
      <c r="I175" s="1361"/>
      <c r="J175" s="1361"/>
      <c r="K175" s="1361"/>
      <c r="L175" s="1361"/>
      <c r="M175" s="1361"/>
      <c r="N175" s="1361"/>
      <c r="O175" s="1361"/>
      <c r="P175" s="1361"/>
      <c r="Q175" s="1361"/>
      <c r="R175" s="1361"/>
      <c r="S175" s="1361"/>
      <c r="T175" s="1361"/>
      <c r="U175" s="1361"/>
      <c r="V175" s="1362"/>
      <c r="W175" s="1363"/>
      <c r="X175" s="1361"/>
      <c r="Y175" s="1361"/>
      <c r="Z175" s="1361"/>
      <c r="AA175" s="1361"/>
      <c r="AB175" s="1361"/>
      <c r="AC175" s="1361"/>
      <c r="AD175" s="1361"/>
      <c r="AE175" s="1361"/>
      <c r="AF175" s="1361"/>
      <c r="AG175" s="1361"/>
      <c r="AH175" s="1366"/>
      <c r="AI175" s="1360"/>
      <c r="AJ175" s="1361"/>
      <c r="AK175" s="1361"/>
      <c r="AL175" s="1361"/>
      <c r="AM175" s="1361"/>
      <c r="AN175" s="1361"/>
      <c r="AO175" s="1361"/>
      <c r="AP175" s="1361"/>
      <c r="AQ175" s="1361"/>
      <c r="AR175" s="1361"/>
      <c r="AS175" s="1361"/>
      <c r="AT175" s="1361"/>
      <c r="AU175" s="1361"/>
      <c r="AV175" s="1361"/>
      <c r="AW175" s="1361"/>
      <c r="AX175" s="1361"/>
      <c r="AY175" s="1361"/>
      <c r="AZ175" s="1361"/>
      <c r="BA175" s="1361"/>
      <c r="BB175" s="1361"/>
      <c r="BC175" s="1362"/>
      <c r="BD175" s="1363"/>
      <c r="BE175" s="1361"/>
      <c r="BF175" s="1361"/>
      <c r="BG175" s="1361"/>
      <c r="BH175" s="1361"/>
      <c r="BI175" s="1361"/>
      <c r="BJ175" s="1361"/>
      <c r="BK175" s="1361"/>
      <c r="BL175" s="1361"/>
      <c r="BM175" s="1361"/>
      <c r="BN175" s="1361"/>
      <c r="BO175" s="1361"/>
      <c r="BP175" s="1361"/>
      <c r="BQ175" s="1361"/>
      <c r="BR175" s="1361"/>
      <c r="BS175" s="1361"/>
      <c r="BT175" s="1361"/>
      <c r="BU175" s="1361"/>
      <c r="BV175" s="1361"/>
      <c r="BW175" s="1361"/>
      <c r="BX175" s="1361"/>
      <c r="BY175" s="1361"/>
      <c r="BZ175" s="1361"/>
      <c r="CA175" s="1364"/>
      <c r="CB175" s="1359"/>
    </row>
    <row r="176" spans="1:80" ht="6" customHeight="1">
      <c r="A176" s="1365"/>
      <c r="B176" s="1294"/>
      <c r="C176" s="1294"/>
      <c r="D176" s="1294"/>
      <c r="E176" s="1294"/>
      <c r="F176" s="1294"/>
      <c r="G176" s="1361"/>
      <c r="H176" s="1361"/>
      <c r="I176" s="1361"/>
      <c r="J176" s="1361"/>
      <c r="K176" s="1361"/>
      <c r="L176" s="1361"/>
      <c r="M176" s="1361"/>
      <c r="N176" s="1361"/>
      <c r="O176" s="1361"/>
      <c r="P176" s="1361"/>
      <c r="Q176" s="1361"/>
      <c r="R176" s="1361"/>
      <c r="S176" s="1361"/>
      <c r="T176" s="1361"/>
      <c r="U176" s="1361"/>
      <c r="V176" s="1362"/>
      <c r="W176" s="1363"/>
      <c r="X176" s="1361"/>
      <c r="Y176" s="1361"/>
      <c r="Z176" s="1361"/>
      <c r="AA176" s="1361"/>
      <c r="AB176" s="1361"/>
      <c r="AC176" s="1361"/>
      <c r="AD176" s="1361"/>
      <c r="AE176" s="1361"/>
      <c r="AF176" s="1361"/>
      <c r="AG176" s="1361"/>
      <c r="AH176" s="1366"/>
      <c r="AI176" s="1360"/>
      <c r="AJ176" s="1361"/>
      <c r="AK176" s="1361"/>
      <c r="AL176" s="1361"/>
      <c r="AM176" s="1361"/>
      <c r="AN176" s="1361"/>
      <c r="AO176" s="1361"/>
      <c r="AP176" s="1361"/>
      <c r="AQ176" s="1361"/>
      <c r="AR176" s="1361"/>
      <c r="AS176" s="1361"/>
      <c r="AT176" s="1361"/>
      <c r="AU176" s="1361"/>
      <c r="AV176" s="1361"/>
      <c r="AW176" s="1361"/>
      <c r="AX176" s="1361"/>
      <c r="AY176" s="1361"/>
      <c r="AZ176" s="1361"/>
      <c r="BA176" s="1361"/>
      <c r="BB176" s="1361"/>
      <c r="BC176" s="1362"/>
      <c r="BD176" s="1363"/>
      <c r="BE176" s="1361"/>
      <c r="BF176" s="1361"/>
      <c r="BG176" s="1361"/>
      <c r="BH176" s="1361"/>
      <c r="BI176" s="1361"/>
      <c r="BJ176" s="1361"/>
      <c r="BK176" s="1361"/>
      <c r="BL176" s="1361"/>
      <c r="BM176" s="1361"/>
      <c r="BN176" s="1361"/>
      <c r="BO176" s="1361"/>
      <c r="BP176" s="1361"/>
      <c r="BQ176" s="1361"/>
      <c r="BR176" s="1361"/>
      <c r="BS176" s="1361"/>
      <c r="BT176" s="1361"/>
      <c r="BU176" s="1361"/>
      <c r="BV176" s="1361"/>
      <c r="BW176" s="1361"/>
      <c r="BX176" s="1361"/>
      <c r="BY176" s="1361"/>
      <c r="BZ176" s="1361"/>
      <c r="CA176" s="1364"/>
      <c r="CB176" s="1359"/>
    </row>
    <row r="177" spans="1:80" ht="6" customHeight="1">
      <c r="A177" s="1365"/>
      <c r="B177" s="1294"/>
      <c r="C177" s="1294"/>
      <c r="D177" s="1294"/>
      <c r="E177" s="1294"/>
      <c r="F177" s="1294"/>
      <c r="G177" s="1361"/>
      <c r="H177" s="1361"/>
      <c r="I177" s="1361"/>
      <c r="J177" s="1361"/>
      <c r="K177" s="1361"/>
      <c r="L177" s="1361"/>
      <c r="M177" s="1361"/>
      <c r="N177" s="1361"/>
      <c r="O177" s="1361"/>
      <c r="P177" s="1361"/>
      <c r="Q177" s="1361"/>
      <c r="R177" s="1361"/>
      <c r="S177" s="1361"/>
      <c r="T177" s="1361"/>
      <c r="U177" s="1361"/>
      <c r="V177" s="1362"/>
      <c r="W177" s="1363"/>
      <c r="X177" s="1361"/>
      <c r="Y177" s="1361"/>
      <c r="Z177" s="1361"/>
      <c r="AA177" s="1361"/>
      <c r="AB177" s="1361"/>
      <c r="AC177" s="1361"/>
      <c r="AD177" s="1361"/>
      <c r="AE177" s="1361"/>
      <c r="AF177" s="1361"/>
      <c r="AG177" s="1361"/>
      <c r="AH177" s="1366"/>
      <c r="AI177" s="1360"/>
      <c r="AJ177" s="1361"/>
      <c r="AK177" s="1361"/>
      <c r="AL177" s="1361"/>
      <c r="AM177" s="1361"/>
      <c r="AN177" s="1361"/>
      <c r="AO177" s="1361"/>
      <c r="AP177" s="1361"/>
      <c r="AQ177" s="1361"/>
      <c r="AR177" s="1361"/>
      <c r="AS177" s="1361"/>
      <c r="AT177" s="1361"/>
      <c r="AU177" s="1361"/>
      <c r="AV177" s="1361"/>
      <c r="AW177" s="1361"/>
      <c r="AX177" s="1361"/>
      <c r="AY177" s="1361"/>
      <c r="AZ177" s="1361"/>
      <c r="BA177" s="1361"/>
      <c r="BB177" s="1361"/>
      <c r="BC177" s="1362"/>
      <c r="BD177" s="1363"/>
      <c r="BE177" s="1361"/>
      <c r="BF177" s="1361"/>
      <c r="BG177" s="1361"/>
      <c r="BH177" s="1361"/>
      <c r="BI177" s="1361"/>
      <c r="BJ177" s="1361"/>
      <c r="BK177" s="1361"/>
      <c r="BL177" s="1361"/>
      <c r="BM177" s="1361"/>
      <c r="BN177" s="1361"/>
      <c r="BO177" s="1361"/>
      <c r="BP177" s="1361"/>
      <c r="BQ177" s="1361"/>
      <c r="BR177" s="1361"/>
      <c r="BS177" s="1361"/>
      <c r="BT177" s="1361"/>
      <c r="BU177" s="1361"/>
      <c r="BV177" s="1361"/>
      <c r="BW177" s="1361"/>
      <c r="BX177" s="1361"/>
      <c r="BY177" s="1361"/>
      <c r="BZ177" s="1361"/>
      <c r="CA177" s="1364"/>
      <c r="CB177" s="1359"/>
    </row>
    <row r="178" spans="1:80" ht="6" customHeight="1">
      <c r="A178" s="1365"/>
      <c r="B178" s="1294"/>
      <c r="C178" s="1294"/>
      <c r="D178" s="1294"/>
      <c r="E178" s="1294"/>
      <c r="F178" s="1294"/>
      <c r="G178" s="1361"/>
      <c r="H178" s="1361"/>
      <c r="I178" s="1361"/>
      <c r="J178" s="1361"/>
      <c r="K178" s="1361"/>
      <c r="L178" s="1361"/>
      <c r="M178" s="1361"/>
      <c r="N178" s="1361"/>
      <c r="O178" s="1361"/>
      <c r="P178" s="1361"/>
      <c r="Q178" s="1361"/>
      <c r="R178" s="1361"/>
      <c r="S178" s="1361"/>
      <c r="T178" s="1361"/>
      <c r="U178" s="1361"/>
      <c r="V178" s="1362"/>
      <c r="W178" s="1363"/>
      <c r="X178" s="1361"/>
      <c r="Y178" s="1361"/>
      <c r="Z178" s="1361"/>
      <c r="AA178" s="1361"/>
      <c r="AB178" s="1361"/>
      <c r="AC178" s="1361"/>
      <c r="AD178" s="1361"/>
      <c r="AE178" s="1361"/>
      <c r="AF178" s="1361"/>
      <c r="AG178" s="1361"/>
      <c r="AH178" s="1366"/>
      <c r="AI178" s="1360"/>
      <c r="AJ178" s="1361"/>
      <c r="AK178" s="1361"/>
      <c r="AL178" s="1361"/>
      <c r="AM178" s="1361"/>
      <c r="AN178" s="1361"/>
      <c r="AO178" s="1361"/>
      <c r="AP178" s="1361"/>
      <c r="AQ178" s="1361"/>
      <c r="AR178" s="1361"/>
      <c r="AS178" s="1361"/>
      <c r="AT178" s="1361"/>
      <c r="AU178" s="1361"/>
      <c r="AV178" s="1361"/>
      <c r="AW178" s="1361"/>
      <c r="AX178" s="1361"/>
      <c r="AY178" s="1361"/>
      <c r="AZ178" s="1361"/>
      <c r="BA178" s="1361"/>
      <c r="BB178" s="1361"/>
      <c r="BC178" s="1362"/>
      <c r="BD178" s="1363"/>
      <c r="BE178" s="1361"/>
      <c r="BF178" s="1361"/>
      <c r="BG178" s="1361"/>
      <c r="BH178" s="1361"/>
      <c r="BI178" s="1361"/>
      <c r="BJ178" s="1361"/>
      <c r="BK178" s="1361"/>
      <c r="BL178" s="1361"/>
      <c r="BM178" s="1361"/>
      <c r="BN178" s="1361"/>
      <c r="BO178" s="1361"/>
      <c r="BP178" s="1361"/>
      <c r="BQ178" s="1361"/>
      <c r="BR178" s="1361"/>
      <c r="BS178" s="1361"/>
      <c r="BT178" s="1361"/>
      <c r="BU178" s="1361"/>
      <c r="BV178" s="1361"/>
      <c r="BW178" s="1361"/>
      <c r="BX178" s="1361"/>
      <c r="BY178" s="1361"/>
      <c r="BZ178" s="1361"/>
      <c r="CA178" s="1364"/>
      <c r="CB178" s="1359"/>
    </row>
    <row r="179" spans="1:80" ht="6" customHeight="1">
      <c r="A179" s="1365"/>
      <c r="B179" s="1294"/>
      <c r="C179" s="1294"/>
      <c r="D179" s="1294"/>
      <c r="E179" s="1294"/>
      <c r="F179" s="1294"/>
      <c r="G179" s="1361"/>
      <c r="H179" s="1361"/>
      <c r="I179" s="1361"/>
      <c r="J179" s="1361"/>
      <c r="K179" s="1361"/>
      <c r="L179" s="1361"/>
      <c r="M179" s="1361"/>
      <c r="N179" s="1361"/>
      <c r="O179" s="1361"/>
      <c r="P179" s="1361"/>
      <c r="Q179" s="1361"/>
      <c r="R179" s="1361"/>
      <c r="S179" s="1361"/>
      <c r="T179" s="1361"/>
      <c r="U179" s="1361"/>
      <c r="V179" s="1362"/>
      <c r="W179" s="1363"/>
      <c r="X179" s="1361"/>
      <c r="Y179" s="1361"/>
      <c r="Z179" s="1361"/>
      <c r="AA179" s="1361"/>
      <c r="AB179" s="1361"/>
      <c r="AC179" s="1361"/>
      <c r="AD179" s="1361"/>
      <c r="AE179" s="1361"/>
      <c r="AF179" s="1361"/>
      <c r="AG179" s="1361"/>
      <c r="AH179" s="1366"/>
      <c r="AI179" s="1360"/>
      <c r="AJ179" s="1361"/>
      <c r="AK179" s="1361"/>
      <c r="AL179" s="1361"/>
      <c r="AM179" s="1361"/>
      <c r="AN179" s="1361"/>
      <c r="AO179" s="1361"/>
      <c r="AP179" s="1361"/>
      <c r="AQ179" s="1361"/>
      <c r="AR179" s="1361"/>
      <c r="AS179" s="1361"/>
      <c r="AT179" s="1361"/>
      <c r="AU179" s="1361"/>
      <c r="AV179" s="1361"/>
      <c r="AW179" s="1361"/>
      <c r="AX179" s="1361"/>
      <c r="AY179" s="1361"/>
      <c r="AZ179" s="1361"/>
      <c r="BA179" s="1361"/>
      <c r="BB179" s="1361"/>
      <c r="BC179" s="1362"/>
      <c r="BD179" s="1363"/>
      <c r="BE179" s="1361"/>
      <c r="BF179" s="1361"/>
      <c r="BG179" s="1361"/>
      <c r="BH179" s="1361"/>
      <c r="BI179" s="1361"/>
      <c r="BJ179" s="1361"/>
      <c r="BK179" s="1361"/>
      <c r="BL179" s="1361"/>
      <c r="BM179" s="1361"/>
      <c r="BN179" s="1361"/>
      <c r="BO179" s="1361"/>
      <c r="BP179" s="1361"/>
      <c r="BQ179" s="1361"/>
      <c r="BR179" s="1361"/>
      <c r="BS179" s="1361"/>
      <c r="BT179" s="1361"/>
      <c r="BU179" s="1361"/>
      <c r="BV179" s="1361"/>
      <c r="BW179" s="1361"/>
      <c r="BX179" s="1361"/>
      <c r="BY179" s="1361"/>
      <c r="BZ179" s="1361"/>
      <c r="CA179" s="1364"/>
      <c r="CB179" s="1359"/>
    </row>
    <row r="180" spans="1:80" ht="6" customHeight="1">
      <c r="A180" s="1365" t="s">
        <v>1661</v>
      </c>
      <c r="B180" s="1294"/>
      <c r="C180" s="1294"/>
      <c r="D180" s="1294"/>
      <c r="E180" s="1294"/>
      <c r="F180" s="1294"/>
      <c r="G180" s="1361"/>
      <c r="H180" s="1361"/>
      <c r="I180" s="1361"/>
      <c r="J180" s="1361"/>
      <c r="K180" s="1361"/>
      <c r="L180" s="1361"/>
      <c r="M180" s="1361"/>
      <c r="N180" s="1361"/>
      <c r="O180" s="1361"/>
      <c r="P180" s="1361"/>
      <c r="Q180" s="1361"/>
      <c r="R180" s="1361"/>
      <c r="S180" s="1361"/>
      <c r="T180" s="1361"/>
      <c r="U180" s="1361"/>
      <c r="V180" s="1362"/>
      <c r="W180" s="1363"/>
      <c r="X180" s="1361"/>
      <c r="Y180" s="1361"/>
      <c r="Z180" s="1361"/>
      <c r="AA180" s="1361"/>
      <c r="AB180" s="1361"/>
      <c r="AC180" s="1361"/>
      <c r="AD180" s="1361"/>
      <c r="AE180" s="1361"/>
      <c r="AF180" s="1361"/>
      <c r="AG180" s="1361"/>
      <c r="AH180" s="1366"/>
      <c r="AI180" s="1360"/>
      <c r="AJ180" s="1361"/>
      <c r="AK180" s="1361"/>
      <c r="AL180" s="1361"/>
      <c r="AM180" s="1361"/>
      <c r="AN180" s="1361"/>
      <c r="AO180" s="1361"/>
      <c r="AP180" s="1361"/>
      <c r="AQ180" s="1361"/>
      <c r="AR180" s="1361"/>
      <c r="AS180" s="1361"/>
      <c r="AT180" s="1361"/>
      <c r="AU180" s="1361"/>
      <c r="AV180" s="1361"/>
      <c r="AW180" s="1361"/>
      <c r="AX180" s="1361"/>
      <c r="AY180" s="1361"/>
      <c r="AZ180" s="1361"/>
      <c r="BA180" s="1361"/>
      <c r="BB180" s="1361"/>
      <c r="BC180" s="1362"/>
      <c r="BD180" s="1363"/>
      <c r="BE180" s="1361"/>
      <c r="BF180" s="1361"/>
      <c r="BG180" s="1361"/>
      <c r="BH180" s="1361"/>
      <c r="BI180" s="1361"/>
      <c r="BJ180" s="1361"/>
      <c r="BK180" s="1361"/>
      <c r="BL180" s="1361"/>
      <c r="BM180" s="1361"/>
      <c r="BN180" s="1361"/>
      <c r="BO180" s="1361"/>
      <c r="BP180" s="1361"/>
      <c r="BQ180" s="1361"/>
      <c r="BR180" s="1361"/>
      <c r="BS180" s="1361"/>
      <c r="BT180" s="1361"/>
      <c r="BU180" s="1361"/>
      <c r="BV180" s="1361"/>
      <c r="BW180" s="1361"/>
      <c r="BX180" s="1361"/>
      <c r="BY180" s="1361"/>
      <c r="BZ180" s="1361"/>
      <c r="CA180" s="1364"/>
      <c r="CB180" s="1359">
        <v>10</v>
      </c>
    </row>
    <row r="181" spans="1:80" ht="6" customHeight="1">
      <c r="A181" s="1365"/>
      <c r="B181" s="1294"/>
      <c r="C181" s="1294"/>
      <c r="D181" s="1294"/>
      <c r="E181" s="1294"/>
      <c r="F181" s="1294"/>
      <c r="G181" s="1361"/>
      <c r="H181" s="1361"/>
      <c r="I181" s="1361"/>
      <c r="J181" s="1361"/>
      <c r="K181" s="1361"/>
      <c r="L181" s="1361"/>
      <c r="M181" s="1361"/>
      <c r="N181" s="1361"/>
      <c r="O181" s="1361"/>
      <c r="P181" s="1361"/>
      <c r="Q181" s="1361"/>
      <c r="R181" s="1361"/>
      <c r="S181" s="1361"/>
      <c r="T181" s="1361"/>
      <c r="U181" s="1361"/>
      <c r="V181" s="1362"/>
      <c r="W181" s="1363"/>
      <c r="X181" s="1361"/>
      <c r="Y181" s="1361"/>
      <c r="Z181" s="1361"/>
      <c r="AA181" s="1361"/>
      <c r="AB181" s="1361"/>
      <c r="AC181" s="1361"/>
      <c r="AD181" s="1361"/>
      <c r="AE181" s="1361"/>
      <c r="AF181" s="1361"/>
      <c r="AG181" s="1361"/>
      <c r="AH181" s="1366"/>
      <c r="AI181" s="1360"/>
      <c r="AJ181" s="1361"/>
      <c r="AK181" s="1361"/>
      <c r="AL181" s="1361"/>
      <c r="AM181" s="1361"/>
      <c r="AN181" s="1361"/>
      <c r="AO181" s="1361"/>
      <c r="AP181" s="1361"/>
      <c r="AQ181" s="1361"/>
      <c r="AR181" s="1361"/>
      <c r="AS181" s="1361"/>
      <c r="AT181" s="1361"/>
      <c r="AU181" s="1361"/>
      <c r="AV181" s="1361"/>
      <c r="AW181" s="1361"/>
      <c r="AX181" s="1361"/>
      <c r="AY181" s="1361"/>
      <c r="AZ181" s="1361"/>
      <c r="BA181" s="1361"/>
      <c r="BB181" s="1361"/>
      <c r="BC181" s="1362"/>
      <c r="BD181" s="1363"/>
      <c r="BE181" s="1361"/>
      <c r="BF181" s="1361"/>
      <c r="BG181" s="1361"/>
      <c r="BH181" s="1361"/>
      <c r="BI181" s="1361"/>
      <c r="BJ181" s="1361"/>
      <c r="BK181" s="1361"/>
      <c r="BL181" s="1361"/>
      <c r="BM181" s="1361"/>
      <c r="BN181" s="1361"/>
      <c r="BO181" s="1361"/>
      <c r="BP181" s="1361"/>
      <c r="BQ181" s="1361"/>
      <c r="BR181" s="1361"/>
      <c r="BS181" s="1361"/>
      <c r="BT181" s="1361"/>
      <c r="BU181" s="1361"/>
      <c r="BV181" s="1361"/>
      <c r="BW181" s="1361"/>
      <c r="BX181" s="1361"/>
      <c r="BY181" s="1361"/>
      <c r="BZ181" s="1361"/>
      <c r="CA181" s="1364"/>
      <c r="CB181" s="1359"/>
    </row>
    <row r="182" spans="1:80" ht="6" customHeight="1">
      <c r="A182" s="1365"/>
      <c r="B182" s="1294"/>
      <c r="C182" s="1294"/>
      <c r="D182" s="1294"/>
      <c r="E182" s="1294"/>
      <c r="F182" s="1294"/>
      <c r="G182" s="1361"/>
      <c r="H182" s="1361"/>
      <c r="I182" s="1361"/>
      <c r="J182" s="1361"/>
      <c r="K182" s="1361"/>
      <c r="L182" s="1361"/>
      <c r="M182" s="1361"/>
      <c r="N182" s="1361"/>
      <c r="O182" s="1361"/>
      <c r="P182" s="1361"/>
      <c r="Q182" s="1361"/>
      <c r="R182" s="1361"/>
      <c r="S182" s="1361"/>
      <c r="T182" s="1361"/>
      <c r="U182" s="1361"/>
      <c r="V182" s="1362"/>
      <c r="W182" s="1363"/>
      <c r="X182" s="1361"/>
      <c r="Y182" s="1361"/>
      <c r="Z182" s="1361"/>
      <c r="AA182" s="1361"/>
      <c r="AB182" s="1361"/>
      <c r="AC182" s="1361"/>
      <c r="AD182" s="1361"/>
      <c r="AE182" s="1361"/>
      <c r="AF182" s="1361"/>
      <c r="AG182" s="1361"/>
      <c r="AH182" s="1366"/>
      <c r="AI182" s="1360"/>
      <c r="AJ182" s="1361"/>
      <c r="AK182" s="1361"/>
      <c r="AL182" s="1361"/>
      <c r="AM182" s="1361"/>
      <c r="AN182" s="1361"/>
      <c r="AO182" s="1361"/>
      <c r="AP182" s="1361"/>
      <c r="AQ182" s="1361"/>
      <c r="AR182" s="1361"/>
      <c r="AS182" s="1361"/>
      <c r="AT182" s="1361"/>
      <c r="AU182" s="1361"/>
      <c r="AV182" s="1361"/>
      <c r="AW182" s="1361"/>
      <c r="AX182" s="1361"/>
      <c r="AY182" s="1361"/>
      <c r="AZ182" s="1361"/>
      <c r="BA182" s="1361"/>
      <c r="BB182" s="1361"/>
      <c r="BC182" s="1362"/>
      <c r="BD182" s="1363"/>
      <c r="BE182" s="1361"/>
      <c r="BF182" s="1361"/>
      <c r="BG182" s="1361"/>
      <c r="BH182" s="1361"/>
      <c r="BI182" s="1361"/>
      <c r="BJ182" s="1361"/>
      <c r="BK182" s="1361"/>
      <c r="BL182" s="1361"/>
      <c r="BM182" s="1361"/>
      <c r="BN182" s="1361"/>
      <c r="BO182" s="1361"/>
      <c r="BP182" s="1361"/>
      <c r="BQ182" s="1361"/>
      <c r="BR182" s="1361"/>
      <c r="BS182" s="1361"/>
      <c r="BT182" s="1361"/>
      <c r="BU182" s="1361"/>
      <c r="BV182" s="1361"/>
      <c r="BW182" s="1361"/>
      <c r="BX182" s="1361"/>
      <c r="BY182" s="1361"/>
      <c r="BZ182" s="1361"/>
      <c r="CA182" s="1364"/>
      <c r="CB182" s="1359"/>
    </row>
    <row r="183" spans="1:80" ht="6" customHeight="1">
      <c r="A183" s="1365"/>
      <c r="B183" s="1294"/>
      <c r="C183" s="1294"/>
      <c r="D183" s="1294"/>
      <c r="E183" s="1294"/>
      <c r="F183" s="1294"/>
      <c r="G183" s="1361"/>
      <c r="H183" s="1361"/>
      <c r="I183" s="1361"/>
      <c r="J183" s="1361"/>
      <c r="K183" s="1361"/>
      <c r="L183" s="1361"/>
      <c r="M183" s="1361"/>
      <c r="N183" s="1361"/>
      <c r="O183" s="1361"/>
      <c r="P183" s="1361"/>
      <c r="Q183" s="1361"/>
      <c r="R183" s="1361"/>
      <c r="S183" s="1361"/>
      <c r="T183" s="1361"/>
      <c r="U183" s="1361"/>
      <c r="V183" s="1362"/>
      <c r="W183" s="1363"/>
      <c r="X183" s="1361"/>
      <c r="Y183" s="1361"/>
      <c r="Z183" s="1361"/>
      <c r="AA183" s="1361"/>
      <c r="AB183" s="1361"/>
      <c r="AC183" s="1361"/>
      <c r="AD183" s="1361"/>
      <c r="AE183" s="1361"/>
      <c r="AF183" s="1361"/>
      <c r="AG183" s="1361"/>
      <c r="AH183" s="1366"/>
      <c r="AI183" s="1360"/>
      <c r="AJ183" s="1361"/>
      <c r="AK183" s="1361"/>
      <c r="AL183" s="1361"/>
      <c r="AM183" s="1361"/>
      <c r="AN183" s="1361"/>
      <c r="AO183" s="1361"/>
      <c r="AP183" s="1361"/>
      <c r="AQ183" s="1361"/>
      <c r="AR183" s="1361"/>
      <c r="AS183" s="1361"/>
      <c r="AT183" s="1361"/>
      <c r="AU183" s="1361"/>
      <c r="AV183" s="1361"/>
      <c r="AW183" s="1361"/>
      <c r="AX183" s="1361"/>
      <c r="AY183" s="1361"/>
      <c r="AZ183" s="1361"/>
      <c r="BA183" s="1361"/>
      <c r="BB183" s="1361"/>
      <c r="BC183" s="1362"/>
      <c r="BD183" s="1363"/>
      <c r="BE183" s="1361"/>
      <c r="BF183" s="1361"/>
      <c r="BG183" s="1361"/>
      <c r="BH183" s="1361"/>
      <c r="BI183" s="1361"/>
      <c r="BJ183" s="1361"/>
      <c r="BK183" s="1361"/>
      <c r="BL183" s="1361"/>
      <c r="BM183" s="1361"/>
      <c r="BN183" s="1361"/>
      <c r="BO183" s="1361"/>
      <c r="BP183" s="1361"/>
      <c r="BQ183" s="1361"/>
      <c r="BR183" s="1361"/>
      <c r="BS183" s="1361"/>
      <c r="BT183" s="1361"/>
      <c r="BU183" s="1361"/>
      <c r="BV183" s="1361"/>
      <c r="BW183" s="1361"/>
      <c r="BX183" s="1361"/>
      <c r="BY183" s="1361"/>
      <c r="BZ183" s="1361"/>
      <c r="CA183" s="1364"/>
      <c r="CB183" s="1359"/>
    </row>
    <row r="184" spans="1:80" ht="6" customHeight="1">
      <c r="A184" s="1365"/>
      <c r="B184" s="1294"/>
      <c r="C184" s="1294"/>
      <c r="D184" s="1294"/>
      <c r="E184" s="1294"/>
      <c r="F184" s="1294"/>
      <c r="G184" s="1361"/>
      <c r="H184" s="1361"/>
      <c r="I184" s="1361"/>
      <c r="J184" s="1361"/>
      <c r="K184" s="1361"/>
      <c r="L184" s="1361"/>
      <c r="M184" s="1361"/>
      <c r="N184" s="1361"/>
      <c r="O184" s="1361"/>
      <c r="P184" s="1361"/>
      <c r="Q184" s="1361"/>
      <c r="R184" s="1361"/>
      <c r="S184" s="1361"/>
      <c r="T184" s="1361"/>
      <c r="U184" s="1361"/>
      <c r="V184" s="1362"/>
      <c r="W184" s="1363"/>
      <c r="X184" s="1361"/>
      <c r="Y184" s="1361"/>
      <c r="Z184" s="1361"/>
      <c r="AA184" s="1361"/>
      <c r="AB184" s="1361"/>
      <c r="AC184" s="1361"/>
      <c r="AD184" s="1361"/>
      <c r="AE184" s="1361"/>
      <c r="AF184" s="1361"/>
      <c r="AG184" s="1361"/>
      <c r="AH184" s="1366"/>
      <c r="AI184" s="1360"/>
      <c r="AJ184" s="1361"/>
      <c r="AK184" s="1361"/>
      <c r="AL184" s="1361"/>
      <c r="AM184" s="1361"/>
      <c r="AN184" s="1361"/>
      <c r="AO184" s="1361"/>
      <c r="AP184" s="1361"/>
      <c r="AQ184" s="1361"/>
      <c r="AR184" s="1361"/>
      <c r="AS184" s="1361"/>
      <c r="AT184" s="1361"/>
      <c r="AU184" s="1361"/>
      <c r="AV184" s="1361"/>
      <c r="AW184" s="1361"/>
      <c r="AX184" s="1361"/>
      <c r="AY184" s="1361"/>
      <c r="AZ184" s="1361"/>
      <c r="BA184" s="1361"/>
      <c r="BB184" s="1361"/>
      <c r="BC184" s="1362"/>
      <c r="BD184" s="1363"/>
      <c r="BE184" s="1361"/>
      <c r="BF184" s="1361"/>
      <c r="BG184" s="1361"/>
      <c r="BH184" s="1361"/>
      <c r="BI184" s="1361"/>
      <c r="BJ184" s="1361"/>
      <c r="BK184" s="1361"/>
      <c r="BL184" s="1361"/>
      <c r="BM184" s="1361"/>
      <c r="BN184" s="1361"/>
      <c r="BO184" s="1361"/>
      <c r="BP184" s="1361"/>
      <c r="BQ184" s="1361"/>
      <c r="BR184" s="1361"/>
      <c r="BS184" s="1361"/>
      <c r="BT184" s="1361"/>
      <c r="BU184" s="1361"/>
      <c r="BV184" s="1361"/>
      <c r="BW184" s="1361"/>
      <c r="BX184" s="1361"/>
      <c r="BY184" s="1361"/>
      <c r="BZ184" s="1361"/>
      <c r="CA184" s="1364"/>
      <c r="CB184" s="1359"/>
    </row>
    <row r="185" spans="1:80" ht="6" customHeight="1">
      <c r="A185" s="1365" t="s">
        <v>1661</v>
      </c>
      <c r="B185" s="1294"/>
      <c r="C185" s="1294"/>
      <c r="D185" s="1294"/>
      <c r="E185" s="1294"/>
      <c r="F185" s="1294"/>
      <c r="G185" s="1361"/>
      <c r="H185" s="1361"/>
      <c r="I185" s="1361"/>
      <c r="J185" s="1361"/>
      <c r="K185" s="1361"/>
      <c r="L185" s="1361"/>
      <c r="M185" s="1361"/>
      <c r="N185" s="1361"/>
      <c r="O185" s="1361"/>
      <c r="P185" s="1361"/>
      <c r="Q185" s="1361"/>
      <c r="R185" s="1361"/>
      <c r="S185" s="1361"/>
      <c r="T185" s="1361"/>
      <c r="U185" s="1361"/>
      <c r="V185" s="1362"/>
      <c r="W185" s="1363"/>
      <c r="X185" s="1361"/>
      <c r="Y185" s="1361"/>
      <c r="Z185" s="1361"/>
      <c r="AA185" s="1361"/>
      <c r="AB185" s="1361"/>
      <c r="AC185" s="1361"/>
      <c r="AD185" s="1361"/>
      <c r="AE185" s="1361"/>
      <c r="AF185" s="1361"/>
      <c r="AG185" s="1361"/>
      <c r="AH185" s="1366"/>
      <c r="AI185" s="1360"/>
      <c r="AJ185" s="1361"/>
      <c r="AK185" s="1361"/>
      <c r="AL185" s="1361"/>
      <c r="AM185" s="1361"/>
      <c r="AN185" s="1361"/>
      <c r="AO185" s="1361"/>
      <c r="AP185" s="1361"/>
      <c r="AQ185" s="1361"/>
      <c r="AR185" s="1361"/>
      <c r="AS185" s="1361"/>
      <c r="AT185" s="1361"/>
      <c r="AU185" s="1361"/>
      <c r="AV185" s="1361"/>
      <c r="AW185" s="1361"/>
      <c r="AX185" s="1361"/>
      <c r="AY185" s="1361"/>
      <c r="AZ185" s="1361"/>
      <c r="BA185" s="1361"/>
      <c r="BB185" s="1361"/>
      <c r="BC185" s="1362"/>
      <c r="BD185" s="1363"/>
      <c r="BE185" s="1361"/>
      <c r="BF185" s="1361"/>
      <c r="BG185" s="1361"/>
      <c r="BH185" s="1361"/>
      <c r="BI185" s="1361"/>
      <c r="BJ185" s="1361"/>
      <c r="BK185" s="1361"/>
      <c r="BL185" s="1361"/>
      <c r="BM185" s="1361"/>
      <c r="BN185" s="1361"/>
      <c r="BO185" s="1361"/>
      <c r="BP185" s="1361"/>
      <c r="BQ185" s="1361"/>
      <c r="BR185" s="1361"/>
      <c r="BS185" s="1361"/>
      <c r="BT185" s="1361"/>
      <c r="BU185" s="1361"/>
      <c r="BV185" s="1361"/>
      <c r="BW185" s="1361"/>
      <c r="BX185" s="1361"/>
      <c r="BY185" s="1361"/>
      <c r="BZ185" s="1361"/>
      <c r="CA185" s="1364"/>
      <c r="CB185" s="1359"/>
    </row>
    <row r="186" spans="1:80" ht="6" customHeight="1">
      <c r="A186" s="1365"/>
      <c r="B186" s="1294"/>
      <c r="C186" s="1294"/>
      <c r="D186" s="1294"/>
      <c r="E186" s="1294"/>
      <c r="F186" s="1294"/>
      <c r="G186" s="1361"/>
      <c r="H186" s="1361"/>
      <c r="I186" s="1361"/>
      <c r="J186" s="1361"/>
      <c r="K186" s="1361"/>
      <c r="L186" s="1361"/>
      <c r="M186" s="1361"/>
      <c r="N186" s="1361"/>
      <c r="O186" s="1361"/>
      <c r="P186" s="1361"/>
      <c r="Q186" s="1361"/>
      <c r="R186" s="1361"/>
      <c r="S186" s="1361"/>
      <c r="T186" s="1361"/>
      <c r="U186" s="1361"/>
      <c r="V186" s="1362"/>
      <c r="W186" s="1363"/>
      <c r="X186" s="1361"/>
      <c r="Y186" s="1361"/>
      <c r="Z186" s="1361"/>
      <c r="AA186" s="1361"/>
      <c r="AB186" s="1361"/>
      <c r="AC186" s="1361"/>
      <c r="AD186" s="1361"/>
      <c r="AE186" s="1361"/>
      <c r="AF186" s="1361"/>
      <c r="AG186" s="1361"/>
      <c r="AH186" s="1366"/>
      <c r="AI186" s="1360"/>
      <c r="AJ186" s="1361"/>
      <c r="AK186" s="1361"/>
      <c r="AL186" s="1361"/>
      <c r="AM186" s="1361"/>
      <c r="AN186" s="1361"/>
      <c r="AO186" s="1361"/>
      <c r="AP186" s="1361"/>
      <c r="AQ186" s="1361"/>
      <c r="AR186" s="1361"/>
      <c r="AS186" s="1361"/>
      <c r="AT186" s="1361"/>
      <c r="AU186" s="1361"/>
      <c r="AV186" s="1361"/>
      <c r="AW186" s="1361"/>
      <c r="AX186" s="1361"/>
      <c r="AY186" s="1361"/>
      <c r="AZ186" s="1361"/>
      <c r="BA186" s="1361"/>
      <c r="BB186" s="1361"/>
      <c r="BC186" s="1362"/>
      <c r="BD186" s="1363"/>
      <c r="BE186" s="1361"/>
      <c r="BF186" s="1361"/>
      <c r="BG186" s="1361"/>
      <c r="BH186" s="1361"/>
      <c r="BI186" s="1361"/>
      <c r="BJ186" s="1361"/>
      <c r="BK186" s="1361"/>
      <c r="BL186" s="1361"/>
      <c r="BM186" s="1361"/>
      <c r="BN186" s="1361"/>
      <c r="BO186" s="1361"/>
      <c r="BP186" s="1361"/>
      <c r="BQ186" s="1361"/>
      <c r="BR186" s="1361"/>
      <c r="BS186" s="1361"/>
      <c r="BT186" s="1361"/>
      <c r="BU186" s="1361"/>
      <c r="BV186" s="1361"/>
      <c r="BW186" s="1361"/>
      <c r="BX186" s="1361"/>
      <c r="BY186" s="1361"/>
      <c r="BZ186" s="1361"/>
      <c r="CA186" s="1364"/>
      <c r="CB186" s="1359"/>
    </row>
    <row r="187" spans="1:80" ht="6" customHeight="1">
      <c r="A187" s="1365"/>
      <c r="B187" s="1294"/>
      <c r="C187" s="1294"/>
      <c r="D187" s="1294"/>
      <c r="E187" s="1294"/>
      <c r="F187" s="1294"/>
      <c r="G187" s="1361"/>
      <c r="H187" s="1361"/>
      <c r="I187" s="1361"/>
      <c r="J187" s="1361"/>
      <c r="K187" s="1361"/>
      <c r="L187" s="1361"/>
      <c r="M187" s="1361"/>
      <c r="N187" s="1361"/>
      <c r="O187" s="1361"/>
      <c r="P187" s="1361"/>
      <c r="Q187" s="1361"/>
      <c r="R187" s="1361"/>
      <c r="S187" s="1361"/>
      <c r="T187" s="1361"/>
      <c r="U187" s="1361"/>
      <c r="V187" s="1362"/>
      <c r="W187" s="1363"/>
      <c r="X187" s="1361"/>
      <c r="Y187" s="1361"/>
      <c r="Z187" s="1361"/>
      <c r="AA187" s="1361"/>
      <c r="AB187" s="1361"/>
      <c r="AC187" s="1361"/>
      <c r="AD187" s="1361"/>
      <c r="AE187" s="1361"/>
      <c r="AF187" s="1361"/>
      <c r="AG187" s="1361"/>
      <c r="AH187" s="1366"/>
      <c r="AI187" s="1360"/>
      <c r="AJ187" s="1361"/>
      <c r="AK187" s="1361"/>
      <c r="AL187" s="1361"/>
      <c r="AM187" s="1361"/>
      <c r="AN187" s="1361"/>
      <c r="AO187" s="1361"/>
      <c r="AP187" s="1361"/>
      <c r="AQ187" s="1361"/>
      <c r="AR187" s="1361"/>
      <c r="AS187" s="1361"/>
      <c r="AT187" s="1361"/>
      <c r="AU187" s="1361"/>
      <c r="AV187" s="1361"/>
      <c r="AW187" s="1361"/>
      <c r="AX187" s="1361"/>
      <c r="AY187" s="1361"/>
      <c r="AZ187" s="1361"/>
      <c r="BA187" s="1361"/>
      <c r="BB187" s="1361"/>
      <c r="BC187" s="1362"/>
      <c r="BD187" s="1363"/>
      <c r="BE187" s="1361"/>
      <c r="BF187" s="1361"/>
      <c r="BG187" s="1361"/>
      <c r="BH187" s="1361"/>
      <c r="BI187" s="1361"/>
      <c r="BJ187" s="1361"/>
      <c r="BK187" s="1361"/>
      <c r="BL187" s="1361"/>
      <c r="BM187" s="1361"/>
      <c r="BN187" s="1361"/>
      <c r="BO187" s="1361"/>
      <c r="BP187" s="1361"/>
      <c r="BQ187" s="1361"/>
      <c r="BR187" s="1361"/>
      <c r="BS187" s="1361"/>
      <c r="BT187" s="1361"/>
      <c r="BU187" s="1361"/>
      <c r="BV187" s="1361"/>
      <c r="BW187" s="1361"/>
      <c r="BX187" s="1361"/>
      <c r="BY187" s="1361"/>
      <c r="BZ187" s="1361"/>
      <c r="CA187" s="1364"/>
      <c r="CB187" s="1359"/>
    </row>
    <row r="188" spans="1:80" ht="6" customHeight="1">
      <c r="A188" s="1365"/>
      <c r="B188" s="1294"/>
      <c r="C188" s="1294"/>
      <c r="D188" s="1294"/>
      <c r="E188" s="1294"/>
      <c r="F188" s="1294"/>
      <c r="G188" s="1361"/>
      <c r="H188" s="1361"/>
      <c r="I188" s="1361"/>
      <c r="J188" s="1361"/>
      <c r="K188" s="1361"/>
      <c r="L188" s="1361"/>
      <c r="M188" s="1361"/>
      <c r="N188" s="1361"/>
      <c r="O188" s="1361"/>
      <c r="P188" s="1361"/>
      <c r="Q188" s="1361"/>
      <c r="R188" s="1361"/>
      <c r="S188" s="1361"/>
      <c r="T188" s="1361"/>
      <c r="U188" s="1361"/>
      <c r="V188" s="1362"/>
      <c r="W188" s="1363"/>
      <c r="X188" s="1361"/>
      <c r="Y188" s="1361"/>
      <c r="Z188" s="1361"/>
      <c r="AA188" s="1361"/>
      <c r="AB188" s="1361"/>
      <c r="AC188" s="1361"/>
      <c r="AD188" s="1361"/>
      <c r="AE188" s="1361"/>
      <c r="AF188" s="1361"/>
      <c r="AG188" s="1361"/>
      <c r="AH188" s="1366"/>
      <c r="AI188" s="1360"/>
      <c r="AJ188" s="1361"/>
      <c r="AK188" s="1361"/>
      <c r="AL188" s="1361"/>
      <c r="AM188" s="1361"/>
      <c r="AN188" s="1361"/>
      <c r="AO188" s="1361"/>
      <c r="AP188" s="1361"/>
      <c r="AQ188" s="1361"/>
      <c r="AR188" s="1361"/>
      <c r="AS188" s="1361"/>
      <c r="AT188" s="1361"/>
      <c r="AU188" s="1361"/>
      <c r="AV188" s="1361"/>
      <c r="AW188" s="1361"/>
      <c r="AX188" s="1361"/>
      <c r="AY188" s="1361"/>
      <c r="AZ188" s="1361"/>
      <c r="BA188" s="1361"/>
      <c r="BB188" s="1361"/>
      <c r="BC188" s="1362"/>
      <c r="BD188" s="1363"/>
      <c r="BE188" s="1361"/>
      <c r="BF188" s="1361"/>
      <c r="BG188" s="1361"/>
      <c r="BH188" s="1361"/>
      <c r="BI188" s="1361"/>
      <c r="BJ188" s="1361"/>
      <c r="BK188" s="1361"/>
      <c r="BL188" s="1361"/>
      <c r="BM188" s="1361"/>
      <c r="BN188" s="1361"/>
      <c r="BO188" s="1361"/>
      <c r="BP188" s="1361"/>
      <c r="BQ188" s="1361"/>
      <c r="BR188" s="1361"/>
      <c r="BS188" s="1361"/>
      <c r="BT188" s="1361"/>
      <c r="BU188" s="1361"/>
      <c r="BV188" s="1361"/>
      <c r="BW188" s="1361"/>
      <c r="BX188" s="1361"/>
      <c r="BY188" s="1361"/>
      <c r="BZ188" s="1361"/>
      <c r="CA188" s="1364"/>
      <c r="CB188" s="1359"/>
    </row>
    <row r="189" spans="1:80" ht="6" customHeight="1">
      <c r="A189" s="1365"/>
      <c r="B189" s="1294"/>
      <c r="C189" s="1294"/>
      <c r="D189" s="1294"/>
      <c r="E189" s="1294"/>
      <c r="F189" s="1294"/>
      <c r="G189" s="1361"/>
      <c r="H189" s="1361"/>
      <c r="I189" s="1361"/>
      <c r="J189" s="1361"/>
      <c r="K189" s="1361"/>
      <c r="L189" s="1361"/>
      <c r="M189" s="1361"/>
      <c r="N189" s="1361"/>
      <c r="O189" s="1361"/>
      <c r="P189" s="1361"/>
      <c r="Q189" s="1361"/>
      <c r="R189" s="1361"/>
      <c r="S189" s="1361"/>
      <c r="T189" s="1361"/>
      <c r="U189" s="1361"/>
      <c r="V189" s="1362"/>
      <c r="W189" s="1363"/>
      <c r="X189" s="1361"/>
      <c r="Y189" s="1361"/>
      <c r="Z189" s="1361"/>
      <c r="AA189" s="1361"/>
      <c r="AB189" s="1361"/>
      <c r="AC189" s="1361"/>
      <c r="AD189" s="1361"/>
      <c r="AE189" s="1361"/>
      <c r="AF189" s="1361"/>
      <c r="AG189" s="1361"/>
      <c r="AH189" s="1366"/>
      <c r="AI189" s="1360"/>
      <c r="AJ189" s="1361"/>
      <c r="AK189" s="1361"/>
      <c r="AL189" s="1361"/>
      <c r="AM189" s="1361"/>
      <c r="AN189" s="1361"/>
      <c r="AO189" s="1361"/>
      <c r="AP189" s="1361"/>
      <c r="AQ189" s="1361"/>
      <c r="AR189" s="1361"/>
      <c r="AS189" s="1361"/>
      <c r="AT189" s="1361"/>
      <c r="AU189" s="1361"/>
      <c r="AV189" s="1361"/>
      <c r="AW189" s="1361"/>
      <c r="AX189" s="1361"/>
      <c r="AY189" s="1361"/>
      <c r="AZ189" s="1361"/>
      <c r="BA189" s="1361"/>
      <c r="BB189" s="1361"/>
      <c r="BC189" s="1362"/>
      <c r="BD189" s="1363"/>
      <c r="BE189" s="1361"/>
      <c r="BF189" s="1361"/>
      <c r="BG189" s="1361"/>
      <c r="BH189" s="1361"/>
      <c r="BI189" s="1361"/>
      <c r="BJ189" s="1361"/>
      <c r="BK189" s="1361"/>
      <c r="BL189" s="1361"/>
      <c r="BM189" s="1361"/>
      <c r="BN189" s="1361"/>
      <c r="BO189" s="1361"/>
      <c r="BP189" s="1361"/>
      <c r="BQ189" s="1361"/>
      <c r="BR189" s="1361"/>
      <c r="BS189" s="1361"/>
      <c r="BT189" s="1361"/>
      <c r="BU189" s="1361"/>
      <c r="BV189" s="1361"/>
      <c r="BW189" s="1361"/>
      <c r="BX189" s="1361"/>
      <c r="BY189" s="1361"/>
      <c r="BZ189" s="1361"/>
      <c r="CA189" s="1364"/>
      <c r="CB189" s="1359"/>
    </row>
    <row r="190" spans="1:80" ht="6" customHeight="1">
      <c r="A190" s="1365" t="s">
        <v>1661</v>
      </c>
      <c r="B190" s="1294"/>
      <c r="C190" s="1294"/>
      <c r="D190" s="1294"/>
      <c r="E190" s="1294"/>
      <c r="F190" s="1294"/>
      <c r="G190" s="1361"/>
      <c r="H190" s="1361"/>
      <c r="I190" s="1361"/>
      <c r="J190" s="1361"/>
      <c r="K190" s="1361"/>
      <c r="L190" s="1361"/>
      <c r="M190" s="1361"/>
      <c r="N190" s="1361"/>
      <c r="O190" s="1361"/>
      <c r="P190" s="1361"/>
      <c r="Q190" s="1361"/>
      <c r="R190" s="1361"/>
      <c r="S190" s="1361"/>
      <c r="T190" s="1361"/>
      <c r="U190" s="1361"/>
      <c r="V190" s="1362"/>
      <c r="W190" s="1363"/>
      <c r="X190" s="1361"/>
      <c r="Y190" s="1361"/>
      <c r="Z190" s="1361"/>
      <c r="AA190" s="1361"/>
      <c r="AB190" s="1361"/>
      <c r="AC190" s="1361"/>
      <c r="AD190" s="1361"/>
      <c r="AE190" s="1361"/>
      <c r="AF190" s="1361"/>
      <c r="AG190" s="1361"/>
      <c r="AH190" s="1366"/>
      <c r="AI190" s="1360"/>
      <c r="AJ190" s="1361"/>
      <c r="AK190" s="1361"/>
      <c r="AL190" s="1361"/>
      <c r="AM190" s="1361"/>
      <c r="AN190" s="1361"/>
      <c r="AO190" s="1361"/>
      <c r="AP190" s="1361"/>
      <c r="AQ190" s="1361"/>
      <c r="AR190" s="1361"/>
      <c r="AS190" s="1361"/>
      <c r="AT190" s="1361"/>
      <c r="AU190" s="1361"/>
      <c r="AV190" s="1361"/>
      <c r="AW190" s="1361"/>
      <c r="AX190" s="1361"/>
      <c r="AY190" s="1361"/>
      <c r="AZ190" s="1361"/>
      <c r="BA190" s="1361"/>
      <c r="BB190" s="1361"/>
      <c r="BC190" s="1362"/>
      <c r="BD190" s="1363"/>
      <c r="BE190" s="1361"/>
      <c r="BF190" s="1361"/>
      <c r="BG190" s="1361"/>
      <c r="BH190" s="1361"/>
      <c r="BI190" s="1361"/>
      <c r="BJ190" s="1361"/>
      <c r="BK190" s="1361"/>
      <c r="BL190" s="1361"/>
      <c r="BM190" s="1361"/>
      <c r="BN190" s="1361"/>
      <c r="BO190" s="1361"/>
      <c r="BP190" s="1361"/>
      <c r="BQ190" s="1361"/>
      <c r="BR190" s="1361"/>
      <c r="BS190" s="1361"/>
      <c r="BT190" s="1361"/>
      <c r="BU190" s="1361"/>
      <c r="BV190" s="1361"/>
      <c r="BW190" s="1361"/>
      <c r="BX190" s="1361"/>
      <c r="BY190" s="1361"/>
      <c r="BZ190" s="1361"/>
      <c r="CA190" s="1364"/>
      <c r="CB190" s="1359"/>
    </row>
    <row r="191" spans="1:80" ht="6" customHeight="1">
      <c r="A191" s="1365"/>
      <c r="B191" s="1294"/>
      <c r="C191" s="1294"/>
      <c r="D191" s="1294"/>
      <c r="E191" s="1294"/>
      <c r="F191" s="1294"/>
      <c r="G191" s="1361"/>
      <c r="H191" s="1361"/>
      <c r="I191" s="1361"/>
      <c r="J191" s="1361"/>
      <c r="K191" s="1361"/>
      <c r="L191" s="1361"/>
      <c r="M191" s="1361"/>
      <c r="N191" s="1361"/>
      <c r="O191" s="1361"/>
      <c r="P191" s="1361"/>
      <c r="Q191" s="1361"/>
      <c r="R191" s="1361"/>
      <c r="S191" s="1361"/>
      <c r="T191" s="1361"/>
      <c r="U191" s="1361"/>
      <c r="V191" s="1362"/>
      <c r="W191" s="1363"/>
      <c r="X191" s="1361"/>
      <c r="Y191" s="1361"/>
      <c r="Z191" s="1361"/>
      <c r="AA191" s="1361"/>
      <c r="AB191" s="1361"/>
      <c r="AC191" s="1361"/>
      <c r="AD191" s="1361"/>
      <c r="AE191" s="1361"/>
      <c r="AF191" s="1361"/>
      <c r="AG191" s="1361"/>
      <c r="AH191" s="1366"/>
      <c r="AI191" s="1360"/>
      <c r="AJ191" s="1361"/>
      <c r="AK191" s="1361"/>
      <c r="AL191" s="1361"/>
      <c r="AM191" s="1361"/>
      <c r="AN191" s="1361"/>
      <c r="AO191" s="1361"/>
      <c r="AP191" s="1361"/>
      <c r="AQ191" s="1361"/>
      <c r="AR191" s="1361"/>
      <c r="AS191" s="1361"/>
      <c r="AT191" s="1361"/>
      <c r="AU191" s="1361"/>
      <c r="AV191" s="1361"/>
      <c r="AW191" s="1361"/>
      <c r="AX191" s="1361"/>
      <c r="AY191" s="1361"/>
      <c r="AZ191" s="1361"/>
      <c r="BA191" s="1361"/>
      <c r="BB191" s="1361"/>
      <c r="BC191" s="1362"/>
      <c r="BD191" s="1363"/>
      <c r="BE191" s="1361"/>
      <c r="BF191" s="1361"/>
      <c r="BG191" s="1361"/>
      <c r="BH191" s="1361"/>
      <c r="BI191" s="1361"/>
      <c r="BJ191" s="1361"/>
      <c r="BK191" s="1361"/>
      <c r="BL191" s="1361"/>
      <c r="BM191" s="1361"/>
      <c r="BN191" s="1361"/>
      <c r="BO191" s="1361"/>
      <c r="BP191" s="1361"/>
      <c r="BQ191" s="1361"/>
      <c r="BR191" s="1361"/>
      <c r="BS191" s="1361"/>
      <c r="BT191" s="1361"/>
      <c r="BU191" s="1361"/>
      <c r="BV191" s="1361"/>
      <c r="BW191" s="1361"/>
      <c r="BX191" s="1361"/>
      <c r="BY191" s="1361"/>
      <c r="BZ191" s="1361"/>
      <c r="CA191" s="1364"/>
      <c r="CB191" s="1359"/>
    </row>
    <row r="192" spans="1:80" ht="6" customHeight="1">
      <c r="A192" s="1365"/>
      <c r="B192" s="1294"/>
      <c r="C192" s="1294"/>
      <c r="D192" s="1294"/>
      <c r="E192" s="1294"/>
      <c r="F192" s="1294"/>
      <c r="G192" s="1361"/>
      <c r="H192" s="1361"/>
      <c r="I192" s="1361"/>
      <c r="J192" s="1361"/>
      <c r="K192" s="1361"/>
      <c r="L192" s="1361"/>
      <c r="M192" s="1361"/>
      <c r="N192" s="1361"/>
      <c r="O192" s="1361"/>
      <c r="P192" s="1361"/>
      <c r="Q192" s="1361"/>
      <c r="R192" s="1361"/>
      <c r="S192" s="1361"/>
      <c r="T192" s="1361"/>
      <c r="U192" s="1361"/>
      <c r="V192" s="1362"/>
      <c r="W192" s="1363"/>
      <c r="X192" s="1361"/>
      <c r="Y192" s="1361"/>
      <c r="Z192" s="1361"/>
      <c r="AA192" s="1361"/>
      <c r="AB192" s="1361"/>
      <c r="AC192" s="1361"/>
      <c r="AD192" s="1361"/>
      <c r="AE192" s="1361"/>
      <c r="AF192" s="1361"/>
      <c r="AG192" s="1361"/>
      <c r="AH192" s="1366"/>
      <c r="AI192" s="1360"/>
      <c r="AJ192" s="1361"/>
      <c r="AK192" s="1361"/>
      <c r="AL192" s="1361"/>
      <c r="AM192" s="1361"/>
      <c r="AN192" s="1361"/>
      <c r="AO192" s="1361"/>
      <c r="AP192" s="1361"/>
      <c r="AQ192" s="1361"/>
      <c r="AR192" s="1361"/>
      <c r="AS192" s="1361"/>
      <c r="AT192" s="1361"/>
      <c r="AU192" s="1361"/>
      <c r="AV192" s="1361"/>
      <c r="AW192" s="1361"/>
      <c r="AX192" s="1361"/>
      <c r="AY192" s="1361"/>
      <c r="AZ192" s="1361"/>
      <c r="BA192" s="1361"/>
      <c r="BB192" s="1361"/>
      <c r="BC192" s="1362"/>
      <c r="BD192" s="1363"/>
      <c r="BE192" s="1361"/>
      <c r="BF192" s="1361"/>
      <c r="BG192" s="1361"/>
      <c r="BH192" s="1361"/>
      <c r="BI192" s="1361"/>
      <c r="BJ192" s="1361"/>
      <c r="BK192" s="1361"/>
      <c r="BL192" s="1361"/>
      <c r="BM192" s="1361"/>
      <c r="BN192" s="1361"/>
      <c r="BO192" s="1361"/>
      <c r="BP192" s="1361"/>
      <c r="BQ192" s="1361"/>
      <c r="BR192" s="1361"/>
      <c r="BS192" s="1361"/>
      <c r="BT192" s="1361"/>
      <c r="BU192" s="1361"/>
      <c r="BV192" s="1361"/>
      <c r="BW192" s="1361"/>
      <c r="BX192" s="1361"/>
      <c r="BY192" s="1361"/>
      <c r="BZ192" s="1361"/>
      <c r="CA192" s="1364"/>
      <c r="CB192" s="1359"/>
    </row>
    <row r="193" spans="1:80" ht="6" customHeight="1">
      <c r="A193" s="1365"/>
      <c r="B193" s="1294"/>
      <c r="C193" s="1294"/>
      <c r="D193" s="1294"/>
      <c r="E193" s="1294"/>
      <c r="F193" s="1294"/>
      <c r="G193" s="1361"/>
      <c r="H193" s="1361"/>
      <c r="I193" s="1361"/>
      <c r="J193" s="1361"/>
      <c r="K193" s="1361"/>
      <c r="L193" s="1361"/>
      <c r="M193" s="1361"/>
      <c r="N193" s="1361"/>
      <c r="O193" s="1361"/>
      <c r="P193" s="1361"/>
      <c r="Q193" s="1361"/>
      <c r="R193" s="1361"/>
      <c r="S193" s="1361"/>
      <c r="T193" s="1361"/>
      <c r="U193" s="1361"/>
      <c r="V193" s="1362"/>
      <c r="W193" s="1363"/>
      <c r="X193" s="1361"/>
      <c r="Y193" s="1361"/>
      <c r="Z193" s="1361"/>
      <c r="AA193" s="1361"/>
      <c r="AB193" s="1361"/>
      <c r="AC193" s="1361"/>
      <c r="AD193" s="1361"/>
      <c r="AE193" s="1361"/>
      <c r="AF193" s="1361"/>
      <c r="AG193" s="1361"/>
      <c r="AH193" s="1366"/>
      <c r="AI193" s="1360"/>
      <c r="AJ193" s="1361"/>
      <c r="AK193" s="1361"/>
      <c r="AL193" s="1361"/>
      <c r="AM193" s="1361"/>
      <c r="AN193" s="1361"/>
      <c r="AO193" s="1361"/>
      <c r="AP193" s="1361"/>
      <c r="AQ193" s="1361"/>
      <c r="AR193" s="1361"/>
      <c r="AS193" s="1361"/>
      <c r="AT193" s="1361"/>
      <c r="AU193" s="1361"/>
      <c r="AV193" s="1361"/>
      <c r="AW193" s="1361"/>
      <c r="AX193" s="1361"/>
      <c r="AY193" s="1361"/>
      <c r="AZ193" s="1361"/>
      <c r="BA193" s="1361"/>
      <c r="BB193" s="1361"/>
      <c r="BC193" s="1362"/>
      <c r="BD193" s="1363"/>
      <c r="BE193" s="1361"/>
      <c r="BF193" s="1361"/>
      <c r="BG193" s="1361"/>
      <c r="BH193" s="1361"/>
      <c r="BI193" s="1361"/>
      <c r="BJ193" s="1361"/>
      <c r="BK193" s="1361"/>
      <c r="BL193" s="1361"/>
      <c r="BM193" s="1361"/>
      <c r="BN193" s="1361"/>
      <c r="BO193" s="1361"/>
      <c r="BP193" s="1361"/>
      <c r="BQ193" s="1361"/>
      <c r="BR193" s="1361"/>
      <c r="BS193" s="1361"/>
      <c r="BT193" s="1361"/>
      <c r="BU193" s="1361"/>
      <c r="BV193" s="1361"/>
      <c r="BW193" s="1361"/>
      <c r="BX193" s="1361"/>
      <c r="BY193" s="1361"/>
      <c r="BZ193" s="1361"/>
      <c r="CA193" s="1364"/>
      <c r="CB193" s="1359"/>
    </row>
    <row r="194" spans="1:80" ht="6" customHeight="1">
      <c r="A194" s="1365"/>
      <c r="B194" s="1294"/>
      <c r="C194" s="1294"/>
      <c r="D194" s="1294"/>
      <c r="E194" s="1294"/>
      <c r="F194" s="1294"/>
      <c r="G194" s="1361"/>
      <c r="H194" s="1361"/>
      <c r="I194" s="1361"/>
      <c r="J194" s="1361"/>
      <c r="K194" s="1361"/>
      <c r="L194" s="1361"/>
      <c r="M194" s="1361"/>
      <c r="N194" s="1361"/>
      <c r="O194" s="1361"/>
      <c r="P194" s="1361"/>
      <c r="Q194" s="1361"/>
      <c r="R194" s="1361"/>
      <c r="S194" s="1361"/>
      <c r="T194" s="1361"/>
      <c r="U194" s="1361"/>
      <c r="V194" s="1362"/>
      <c r="W194" s="1363"/>
      <c r="X194" s="1361"/>
      <c r="Y194" s="1361"/>
      <c r="Z194" s="1361"/>
      <c r="AA194" s="1361"/>
      <c r="AB194" s="1361"/>
      <c r="AC194" s="1361"/>
      <c r="AD194" s="1361"/>
      <c r="AE194" s="1361"/>
      <c r="AF194" s="1361"/>
      <c r="AG194" s="1361"/>
      <c r="AH194" s="1366"/>
      <c r="AI194" s="1360"/>
      <c r="AJ194" s="1361"/>
      <c r="AK194" s="1361"/>
      <c r="AL194" s="1361"/>
      <c r="AM194" s="1361"/>
      <c r="AN194" s="1361"/>
      <c r="AO194" s="1361"/>
      <c r="AP194" s="1361"/>
      <c r="AQ194" s="1361"/>
      <c r="AR194" s="1361"/>
      <c r="AS194" s="1361"/>
      <c r="AT194" s="1361"/>
      <c r="AU194" s="1361"/>
      <c r="AV194" s="1361"/>
      <c r="AW194" s="1361"/>
      <c r="AX194" s="1361"/>
      <c r="AY194" s="1361"/>
      <c r="AZ194" s="1361"/>
      <c r="BA194" s="1361"/>
      <c r="BB194" s="1361"/>
      <c r="BC194" s="1362"/>
      <c r="BD194" s="1363"/>
      <c r="BE194" s="1361"/>
      <c r="BF194" s="1361"/>
      <c r="BG194" s="1361"/>
      <c r="BH194" s="1361"/>
      <c r="BI194" s="1361"/>
      <c r="BJ194" s="1361"/>
      <c r="BK194" s="1361"/>
      <c r="BL194" s="1361"/>
      <c r="BM194" s="1361"/>
      <c r="BN194" s="1361"/>
      <c r="BO194" s="1361"/>
      <c r="BP194" s="1361"/>
      <c r="BQ194" s="1361"/>
      <c r="BR194" s="1361"/>
      <c r="BS194" s="1361"/>
      <c r="BT194" s="1361"/>
      <c r="BU194" s="1361"/>
      <c r="BV194" s="1361"/>
      <c r="BW194" s="1361"/>
      <c r="BX194" s="1361"/>
      <c r="BY194" s="1361"/>
      <c r="BZ194" s="1361"/>
      <c r="CA194" s="1364"/>
      <c r="CB194" s="1359"/>
    </row>
    <row r="195" spans="1:80" ht="6" customHeight="1">
      <c r="A195" s="1365" t="s">
        <v>1661</v>
      </c>
      <c r="B195" s="1294"/>
      <c r="C195" s="1294"/>
      <c r="D195" s="1294"/>
      <c r="E195" s="1294"/>
      <c r="F195" s="1294"/>
      <c r="G195" s="1361"/>
      <c r="H195" s="1361"/>
      <c r="I195" s="1361"/>
      <c r="J195" s="1361"/>
      <c r="K195" s="1361"/>
      <c r="L195" s="1361"/>
      <c r="M195" s="1361"/>
      <c r="N195" s="1361"/>
      <c r="O195" s="1361"/>
      <c r="P195" s="1361"/>
      <c r="Q195" s="1361"/>
      <c r="R195" s="1361"/>
      <c r="S195" s="1361"/>
      <c r="T195" s="1361"/>
      <c r="U195" s="1361"/>
      <c r="V195" s="1362"/>
      <c r="W195" s="1363"/>
      <c r="X195" s="1361"/>
      <c r="Y195" s="1361"/>
      <c r="Z195" s="1361"/>
      <c r="AA195" s="1361"/>
      <c r="AB195" s="1361"/>
      <c r="AC195" s="1361"/>
      <c r="AD195" s="1361"/>
      <c r="AE195" s="1361"/>
      <c r="AF195" s="1361"/>
      <c r="AG195" s="1361"/>
      <c r="AH195" s="1366"/>
      <c r="AI195" s="1360"/>
      <c r="AJ195" s="1361"/>
      <c r="AK195" s="1361"/>
      <c r="AL195" s="1361"/>
      <c r="AM195" s="1361"/>
      <c r="AN195" s="1361"/>
      <c r="AO195" s="1361"/>
      <c r="AP195" s="1361"/>
      <c r="AQ195" s="1361"/>
      <c r="AR195" s="1361"/>
      <c r="AS195" s="1361"/>
      <c r="AT195" s="1361"/>
      <c r="AU195" s="1361"/>
      <c r="AV195" s="1361"/>
      <c r="AW195" s="1361"/>
      <c r="AX195" s="1361"/>
      <c r="AY195" s="1361"/>
      <c r="AZ195" s="1361"/>
      <c r="BA195" s="1361"/>
      <c r="BB195" s="1361"/>
      <c r="BC195" s="1362"/>
      <c r="BD195" s="1363"/>
      <c r="BE195" s="1361"/>
      <c r="BF195" s="1361"/>
      <c r="BG195" s="1361"/>
      <c r="BH195" s="1361"/>
      <c r="BI195" s="1361"/>
      <c r="BJ195" s="1361"/>
      <c r="BK195" s="1361"/>
      <c r="BL195" s="1361"/>
      <c r="BM195" s="1361"/>
      <c r="BN195" s="1361"/>
      <c r="BO195" s="1361"/>
      <c r="BP195" s="1361"/>
      <c r="BQ195" s="1361"/>
      <c r="BR195" s="1361"/>
      <c r="BS195" s="1361"/>
      <c r="BT195" s="1361"/>
      <c r="BU195" s="1361"/>
      <c r="BV195" s="1361"/>
      <c r="BW195" s="1361"/>
      <c r="BX195" s="1361"/>
      <c r="BY195" s="1361"/>
      <c r="BZ195" s="1361"/>
      <c r="CA195" s="1364"/>
      <c r="CB195" s="1359"/>
    </row>
    <row r="196" spans="1:80" ht="6" customHeight="1">
      <c r="A196" s="1365"/>
      <c r="B196" s="1294"/>
      <c r="C196" s="1294"/>
      <c r="D196" s="1294"/>
      <c r="E196" s="1294"/>
      <c r="F196" s="1294"/>
      <c r="G196" s="1361"/>
      <c r="H196" s="1361"/>
      <c r="I196" s="1361"/>
      <c r="J196" s="1361"/>
      <c r="K196" s="1361"/>
      <c r="L196" s="1361"/>
      <c r="M196" s="1361"/>
      <c r="N196" s="1361"/>
      <c r="O196" s="1361"/>
      <c r="P196" s="1361"/>
      <c r="Q196" s="1361"/>
      <c r="R196" s="1361"/>
      <c r="S196" s="1361"/>
      <c r="T196" s="1361"/>
      <c r="U196" s="1361"/>
      <c r="V196" s="1362"/>
      <c r="W196" s="1363"/>
      <c r="X196" s="1361"/>
      <c r="Y196" s="1361"/>
      <c r="Z196" s="1361"/>
      <c r="AA196" s="1361"/>
      <c r="AB196" s="1361"/>
      <c r="AC196" s="1361"/>
      <c r="AD196" s="1361"/>
      <c r="AE196" s="1361"/>
      <c r="AF196" s="1361"/>
      <c r="AG196" s="1361"/>
      <c r="AH196" s="1366"/>
      <c r="AI196" s="1360"/>
      <c r="AJ196" s="1361"/>
      <c r="AK196" s="1361"/>
      <c r="AL196" s="1361"/>
      <c r="AM196" s="1361"/>
      <c r="AN196" s="1361"/>
      <c r="AO196" s="1361"/>
      <c r="AP196" s="1361"/>
      <c r="AQ196" s="1361"/>
      <c r="AR196" s="1361"/>
      <c r="AS196" s="1361"/>
      <c r="AT196" s="1361"/>
      <c r="AU196" s="1361"/>
      <c r="AV196" s="1361"/>
      <c r="AW196" s="1361"/>
      <c r="AX196" s="1361"/>
      <c r="AY196" s="1361"/>
      <c r="AZ196" s="1361"/>
      <c r="BA196" s="1361"/>
      <c r="BB196" s="1361"/>
      <c r="BC196" s="1362"/>
      <c r="BD196" s="1363"/>
      <c r="BE196" s="1361"/>
      <c r="BF196" s="1361"/>
      <c r="BG196" s="1361"/>
      <c r="BH196" s="1361"/>
      <c r="BI196" s="1361"/>
      <c r="BJ196" s="1361"/>
      <c r="BK196" s="1361"/>
      <c r="BL196" s="1361"/>
      <c r="BM196" s="1361"/>
      <c r="BN196" s="1361"/>
      <c r="BO196" s="1361"/>
      <c r="BP196" s="1361"/>
      <c r="BQ196" s="1361"/>
      <c r="BR196" s="1361"/>
      <c r="BS196" s="1361"/>
      <c r="BT196" s="1361"/>
      <c r="BU196" s="1361"/>
      <c r="BV196" s="1361"/>
      <c r="BW196" s="1361"/>
      <c r="BX196" s="1361"/>
      <c r="BY196" s="1361"/>
      <c r="BZ196" s="1361"/>
      <c r="CA196" s="1364"/>
      <c r="CB196" s="1359"/>
    </row>
    <row r="197" spans="1:80" ht="6" customHeight="1">
      <c r="A197" s="1365"/>
      <c r="B197" s="1294"/>
      <c r="C197" s="1294"/>
      <c r="D197" s="1294"/>
      <c r="E197" s="1294"/>
      <c r="F197" s="1294"/>
      <c r="G197" s="1361"/>
      <c r="H197" s="1361"/>
      <c r="I197" s="1361"/>
      <c r="J197" s="1361"/>
      <c r="K197" s="1361"/>
      <c r="L197" s="1361"/>
      <c r="M197" s="1361"/>
      <c r="N197" s="1361"/>
      <c r="O197" s="1361"/>
      <c r="P197" s="1361"/>
      <c r="Q197" s="1361"/>
      <c r="R197" s="1361"/>
      <c r="S197" s="1361"/>
      <c r="T197" s="1361"/>
      <c r="U197" s="1361"/>
      <c r="V197" s="1362"/>
      <c r="W197" s="1363"/>
      <c r="X197" s="1361"/>
      <c r="Y197" s="1361"/>
      <c r="Z197" s="1361"/>
      <c r="AA197" s="1361"/>
      <c r="AB197" s="1361"/>
      <c r="AC197" s="1361"/>
      <c r="AD197" s="1361"/>
      <c r="AE197" s="1361"/>
      <c r="AF197" s="1361"/>
      <c r="AG197" s="1361"/>
      <c r="AH197" s="1366"/>
      <c r="AI197" s="1360"/>
      <c r="AJ197" s="1361"/>
      <c r="AK197" s="1361"/>
      <c r="AL197" s="1361"/>
      <c r="AM197" s="1361"/>
      <c r="AN197" s="1361"/>
      <c r="AO197" s="1361"/>
      <c r="AP197" s="1361"/>
      <c r="AQ197" s="1361"/>
      <c r="AR197" s="1361"/>
      <c r="AS197" s="1361"/>
      <c r="AT197" s="1361"/>
      <c r="AU197" s="1361"/>
      <c r="AV197" s="1361"/>
      <c r="AW197" s="1361"/>
      <c r="AX197" s="1361"/>
      <c r="AY197" s="1361"/>
      <c r="AZ197" s="1361"/>
      <c r="BA197" s="1361"/>
      <c r="BB197" s="1361"/>
      <c r="BC197" s="1362"/>
      <c r="BD197" s="1363"/>
      <c r="BE197" s="1361"/>
      <c r="BF197" s="1361"/>
      <c r="BG197" s="1361"/>
      <c r="BH197" s="1361"/>
      <c r="BI197" s="1361"/>
      <c r="BJ197" s="1361"/>
      <c r="BK197" s="1361"/>
      <c r="BL197" s="1361"/>
      <c r="BM197" s="1361"/>
      <c r="BN197" s="1361"/>
      <c r="BO197" s="1361"/>
      <c r="BP197" s="1361"/>
      <c r="BQ197" s="1361"/>
      <c r="BR197" s="1361"/>
      <c r="BS197" s="1361"/>
      <c r="BT197" s="1361"/>
      <c r="BU197" s="1361"/>
      <c r="BV197" s="1361"/>
      <c r="BW197" s="1361"/>
      <c r="BX197" s="1361"/>
      <c r="BY197" s="1361"/>
      <c r="BZ197" s="1361"/>
      <c r="CA197" s="1364"/>
      <c r="CB197" s="1359"/>
    </row>
    <row r="198" spans="1:80" ht="6" customHeight="1">
      <c r="A198" s="1365"/>
      <c r="B198" s="1294"/>
      <c r="C198" s="1294"/>
      <c r="D198" s="1294"/>
      <c r="E198" s="1294"/>
      <c r="F198" s="1294"/>
      <c r="G198" s="1361"/>
      <c r="H198" s="1361"/>
      <c r="I198" s="1361"/>
      <c r="J198" s="1361"/>
      <c r="K198" s="1361"/>
      <c r="L198" s="1361"/>
      <c r="M198" s="1361"/>
      <c r="N198" s="1361"/>
      <c r="O198" s="1361"/>
      <c r="P198" s="1361"/>
      <c r="Q198" s="1361"/>
      <c r="R198" s="1361"/>
      <c r="S198" s="1361"/>
      <c r="T198" s="1361"/>
      <c r="U198" s="1361"/>
      <c r="V198" s="1362"/>
      <c r="W198" s="1363"/>
      <c r="X198" s="1361"/>
      <c r="Y198" s="1361"/>
      <c r="Z198" s="1361"/>
      <c r="AA198" s="1361"/>
      <c r="AB198" s="1361"/>
      <c r="AC198" s="1361"/>
      <c r="AD198" s="1361"/>
      <c r="AE198" s="1361"/>
      <c r="AF198" s="1361"/>
      <c r="AG198" s="1361"/>
      <c r="AH198" s="1366"/>
      <c r="AI198" s="1360"/>
      <c r="AJ198" s="1361"/>
      <c r="AK198" s="1361"/>
      <c r="AL198" s="1361"/>
      <c r="AM198" s="1361"/>
      <c r="AN198" s="1361"/>
      <c r="AO198" s="1361"/>
      <c r="AP198" s="1361"/>
      <c r="AQ198" s="1361"/>
      <c r="AR198" s="1361"/>
      <c r="AS198" s="1361"/>
      <c r="AT198" s="1361"/>
      <c r="AU198" s="1361"/>
      <c r="AV198" s="1361"/>
      <c r="AW198" s="1361"/>
      <c r="AX198" s="1361"/>
      <c r="AY198" s="1361"/>
      <c r="AZ198" s="1361"/>
      <c r="BA198" s="1361"/>
      <c r="BB198" s="1361"/>
      <c r="BC198" s="1362"/>
      <c r="BD198" s="1363"/>
      <c r="BE198" s="1361"/>
      <c r="BF198" s="1361"/>
      <c r="BG198" s="1361"/>
      <c r="BH198" s="1361"/>
      <c r="BI198" s="1361"/>
      <c r="BJ198" s="1361"/>
      <c r="BK198" s="1361"/>
      <c r="BL198" s="1361"/>
      <c r="BM198" s="1361"/>
      <c r="BN198" s="1361"/>
      <c r="BO198" s="1361"/>
      <c r="BP198" s="1361"/>
      <c r="BQ198" s="1361"/>
      <c r="BR198" s="1361"/>
      <c r="BS198" s="1361"/>
      <c r="BT198" s="1361"/>
      <c r="BU198" s="1361"/>
      <c r="BV198" s="1361"/>
      <c r="BW198" s="1361"/>
      <c r="BX198" s="1361"/>
      <c r="BY198" s="1361"/>
      <c r="BZ198" s="1361"/>
      <c r="CA198" s="1364"/>
      <c r="CB198" s="1359"/>
    </row>
    <row r="199" spans="1:80" ht="6" customHeight="1">
      <c r="A199" s="1365"/>
      <c r="B199" s="1294"/>
      <c r="C199" s="1294"/>
      <c r="D199" s="1294"/>
      <c r="E199" s="1294"/>
      <c r="F199" s="1294"/>
      <c r="G199" s="1361"/>
      <c r="H199" s="1361"/>
      <c r="I199" s="1361"/>
      <c r="J199" s="1361"/>
      <c r="K199" s="1361"/>
      <c r="L199" s="1361"/>
      <c r="M199" s="1361"/>
      <c r="N199" s="1361"/>
      <c r="O199" s="1361"/>
      <c r="P199" s="1361"/>
      <c r="Q199" s="1361"/>
      <c r="R199" s="1361"/>
      <c r="S199" s="1361"/>
      <c r="T199" s="1361"/>
      <c r="U199" s="1361"/>
      <c r="V199" s="1362"/>
      <c r="W199" s="1363"/>
      <c r="X199" s="1361"/>
      <c r="Y199" s="1361"/>
      <c r="Z199" s="1361"/>
      <c r="AA199" s="1361"/>
      <c r="AB199" s="1361"/>
      <c r="AC199" s="1361"/>
      <c r="AD199" s="1361"/>
      <c r="AE199" s="1361"/>
      <c r="AF199" s="1361"/>
      <c r="AG199" s="1361"/>
      <c r="AH199" s="1366"/>
      <c r="AI199" s="1360"/>
      <c r="AJ199" s="1361"/>
      <c r="AK199" s="1361"/>
      <c r="AL199" s="1361"/>
      <c r="AM199" s="1361"/>
      <c r="AN199" s="1361"/>
      <c r="AO199" s="1361"/>
      <c r="AP199" s="1361"/>
      <c r="AQ199" s="1361"/>
      <c r="AR199" s="1361"/>
      <c r="AS199" s="1361"/>
      <c r="AT199" s="1361"/>
      <c r="AU199" s="1361"/>
      <c r="AV199" s="1361"/>
      <c r="AW199" s="1361"/>
      <c r="AX199" s="1361"/>
      <c r="AY199" s="1361"/>
      <c r="AZ199" s="1361"/>
      <c r="BA199" s="1361"/>
      <c r="BB199" s="1361"/>
      <c r="BC199" s="1362"/>
      <c r="BD199" s="1363"/>
      <c r="BE199" s="1361"/>
      <c r="BF199" s="1361"/>
      <c r="BG199" s="1361"/>
      <c r="BH199" s="1361"/>
      <c r="BI199" s="1361"/>
      <c r="BJ199" s="1361"/>
      <c r="BK199" s="1361"/>
      <c r="BL199" s="1361"/>
      <c r="BM199" s="1361"/>
      <c r="BN199" s="1361"/>
      <c r="BO199" s="1361"/>
      <c r="BP199" s="1361"/>
      <c r="BQ199" s="1361"/>
      <c r="BR199" s="1361"/>
      <c r="BS199" s="1361"/>
      <c r="BT199" s="1361"/>
      <c r="BU199" s="1361"/>
      <c r="BV199" s="1361"/>
      <c r="BW199" s="1361"/>
      <c r="BX199" s="1361"/>
      <c r="BY199" s="1361"/>
      <c r="BZ199" s="1361"/>
      <c r="CA199" s="1364"/>
      <c r="CB199" s="1359"/>
    </row>
    <row r="200" spans="1:80" ht="6" customHeight="1">
      <c r="A200" s="1365" t="s">
        <v>1661</v>
      </c>
      <c r="B200" s="1294"/>
      <c r="C200" s="1294"/>
      <c r="D200" s="1294"/>
      <c r="E200" s="1294"/>
      <c r="F200" s="1294"/>
      <c r="G200" s="1361"/>
      <c r="H200" s="1361"/>
      <c r="I200" s="1361"/>
      <c r="J200" s="1361"/>
      <c r="K200" s="1361"/>
      <c r="L200" s="1361"/>
      <c r="M200" s="1361"/>
      <c r="N200" s="1361"/>
      <c r="O200" s="1361"/>
      <c r="P200" s="1361"/>
      <c r="Q200" s="1361"/>
      <c r="R200" s="1361"/>
      <c r="S200" s="1361"/>
      <c r="T200" s="1361"/>
      <c r="U200" s="1361"/>
      <c r="V200" s="1362"/>
      <c r="W200" s="1363"/>
      <c r="X200" s="1361"/>
      <c r="Y200" s="1361"/>
      <c r="Z200" s="1361"/>
      <c r="AA200" s="1361"/>
      <c r="AB200" s="1361"/>
      <c r="AC200" s="1361"/>
      <c r="AD200" s="1361"/>
      <c r="AE200" s="1361"/>
      <c r="AF200" s="1361"/>
      <c r="AG200" s="1361"/>
      <c r="AH200" s="1366"/>
      <c r="AI200" s="1360"/>
      <c r="AJ200" s="1361"/>
      <c r="AK200" s="1361"/>
      <c r="AL200" s="1361"/>
      <c r="AM200" s="1361"/>
      <c r="AN200" s="1361"/>
      <c r="AO200" s="1361"/>
      <c r="AP200" s="1361"/>
      <c r="AQ200" s="1361"/>
      <c r="AR200" s="1361"/>
      <c r="AS200" s="1361"/>
      <c r="AT200" s="1361"/>
      <c r="AU200" s="1361"/>
      <c r="AV200" s="1361"/>
      <c r="AW200" s="1361"/>
      <c r="AX200" s="1361"/>
      <c r="AY200" s="1361"/>
      <c r="AZ200" s="1361"/>
      <c r="BA200" s="1361"/>
      <c r="BB200" s="1361"/>
      <c r="BC200" s="1362"/>
      <c r="BD200" s="1363"/>
      <c r="BE200" s="1361"/>
      <c r="BF200" s="1361"/>
      <c r="BG200" s="1361"/>
      <c r="BH200" s="1361"/>
      <c r="BI200" s="1361"/>
      <c r="BJ200" s="1361"/>
      <c r="BK200" s="1361"/>
      <c r="BL200" s="1361"/>
      <c r="BM200" s="1361"/>
      <c r="BN200" s="1361"/>
      <c r="BO200" s="1361"/>
      <c r="BP200" s="1361"/>
      <c r="BQ200" s="1361"/>
      <c r="BR200" s="1361"/>
      <c r="BS200" s="1361"/>
      <c r="BT200" s="1361"/>
      <c r="BU200" s="1361"/>
      <c r="BV200" s="1361"/>
      <c r="BW200" s="1361"/>
      <c r="BX200" s="1361"/>
      <c r="BY200" s="1361"/>
      <c r="BZ200" s="1361"/>
      <c r="CA200" s="1364"/>
      <c r="CB200" s="1359"/>
    </row>
    <row r="201" spans="1:80" ht="6" customHeight="1">
      <c r="A201" s="1365"/>
      <c r="B201" s="1294"/>
      <c r="C201" s="1294"/>
      <c r="D201" s="1294"/>
      <c r="E201" s="1294"/>
      <c r="F201" s="1294"/>
      <c r="G201" s="1361"/>
      <c r="H201" s="1361"/>
      <c r="I201" s="1361"/>
      <c r="J201" s="1361"/>
      <c r="K201" s="1361"/>
      <c r="L201" s="1361"/>
      <c r="M201" s="1361"/>
      <c r="N201" s="1361"/>
      <c r="O201" s="1361"/>
      <c r="P201" s="1361"/>
      <c r="Q201" s="1361"/>
      <c r="R201" s="1361"/>
      <c r="S201" s="1361"/>
      <c r="T201" s="1361"/>
      <c r="U201" s="1361"/>
      <c r="V201" s="1362"/>
      <c r="W201" s="1363"/>
      <c r="X201" s="1361"/>
      <c r="Y201" s="1361"/>
      <c r="Z201" s="1361"/>
      <c r="AA201" s="1361"/>
      <c r="AB201" s="1361"/>
      <c r="AC201" s="1361"/>
      <c r="AD201" s="1361"/>
      <c r="AE201" s="1361"/>
      <c r="AF201" s="1361"/>
      <c r="AG201" s="1361"/>
      <c r="AH201" s="1366"/>
      <c r="AI201" s="1360"/>
      <c r="AJ201" s="1361"/>
      <c r="AK201" s="1361"/>
      <c r="AL201" s="1361"/>
      <c r="AM201" s="1361"/>
      <c r="AN201" s="1361"/>
      <c r="AO201" s="1361"/>
      <c r="AP201" s="1361"/>
      <c r="AQ201" s="1361"/>
      <c r="AR201" s="1361"/>
      <c r="AS201" s="1361"/>
      <c r="AT201" s="1361"/>
      <c r="AU201" s="1361"/>
      <c r="AV201" s="1361"/>
      <c r="AW201" s="1361"/>
      <c r="AX201" s="1361"/>
      <c r="AY201" s="1361"/>
      <c r="AZ201" s="1361"/>
      <c r="BA201" s="1361"/>
      <c r="BB201" s="1361"/>
      <c r="BC201" s="1362"/>
      <c r="BD201" s="1363"/>
      <c r="BE201" s="1361"/>
      <c r="BF201" s="1361"/>
      <c r="BG201" s="1361"/>
      <c r="BH201" s="1361"/>
      <c r="BI201" s="1361"/>
      <c r="BJ201" s="1361"/>
      <c r="BK201" s="1361"/>
      <c r="BL201" s="1361"/>
      <c r="BM201" s="1361"/>
      <c r="BN201" s="1361"/>
      <c r="BO201" s="1361"/>
      <c r="BP201" s="1361"/>
      <c r="BQ201" s="1361"/>
      <c r="BR201" s="1361"/>
      <c r="BS201" s="1361"/>
      <c r="BT201" s="1361"/>
      <c r="BU201" s="1361"/>
      <c r="BV201" s="1361"/>
      <c r="BW201" s="1361"/>
      <c r="BX201" s="1361"/>
      <c r="BY201" s="1361"/>
      <c r="BZ201" s="1361"/>
      <c r="CA201" s="1364"/>
      <c r="CB201" s="1359"/>
    </row>
    <row r="202" spans="1:80" ht="6" customHeight="1">
      <c r="A202" s="1365"/>
      <c r="B202" s="1294"/>
      <c r="C202" s="1294"/>
      <c r="D202" s="1294"/>
      <c r="E202" s="1294"/>
      <c r="F202" s="1294"/>
      <c r="G202" s="1361"/>
      <c r="H202" s="1361"/>
      <c r="I202" s="1361"/>
      <c r="J202" s="1361"/>
      <c r="K202" s="1361"/>
      <c r="L202" s="1361"/>
      <c r="M202" s="1361"/>
      <c r="N202" s="1361"/>
      <c r="O202" s="1361"/>
      <c r="P202" s="1361"/>
      <c r="Q202" s="1361"/>
      <c r="R202" s="1361"/>
      <c r="S202" s="1361"/>
      <c r="T202" s="1361"/>
      <c r="U202" s="1361"/>
      <c r="V202" s="1362"/>
      <c r="W202" s="1363"/>
      <c r="X202" s="1361"/>
      <c r="Y202" s="1361"/>
      <c r="Z202" s="1361"/>
      <c r="AA202" s="1361"/>
      <c r="AB202" s="1361"/>
      <c r="AC202" s="1361"/>
      <c r="AD202" s="1361"/>
      <c r="AE202" s="1361"/>
      <c r="AF202" s="1361"/>
      <c r="AG202" s="1361"/>
      <c r="AH202" s="1366"/>
      <c r="AI202" s="1360"/>
      <c r="AJ202" s="1361"/>
      <c r="AK202" s="1361"/>
      <c r="AL202" s="1361"/>
      <c r="AM202" s="1361"/>
      <c r="AN202" s="1361"/>
      <c r="AO202" s="1361"/>
      <c r="AP202" s="1361"/>
      <c r="AQ202" s="1361"/>
      <c r="AR202" s="1361"/>
      <c r="AS202" s="1361"/>
      <c r="AT202" s="1361"/>
      <c r="AU202" s="1361"/>
      <c r="AV202" s="1361"/>
      <c r="AW202" s="1361"/>
      <c r="AX202" s="1361"/>
      <c r="AY202" s="1361"/>
      <c r="AZ202" s="1361"/>
      <c r="BA202" s="1361"/>
      <c r="BB202" s="1361"/>
      <c r="BC202" s="1362"/>
      <c r="BD202" s="1363"/>
      <c r="BE202" s="1361"/>
      <c r="BF202" s="1361"/>
      <c r="BG202" s="1361"/>
      <c r="BH202" s="1361"/>
      <c r="BI202" s="1361"/>
      <c r="BJ202" s="1361"/>
      <c r="BK202" s="1361"/>
      <c r="BL202" s="1361"/>
      <c r="BM202" s="1361"/>
      <c r="BN202" s="1361"/>
      <c r="BO202" s="1361"/>
      <c r="BP202" s="1361"/>
      <c r="BQ202" s="1361"/>
      <c r="BR202" s="1361"/>
      <c r="BS202" s="1361"/>
      <c r="BT202" s="1361"/>
      <c r="BU202" s="1361"/>
      <c r="BV202" s="1361"/>
      <c r="BW202" s="1361"/>
      <c r="BX202" s="1361"/>
      <c r="BY202" s="1361"/>
      <c r="BZ202" s="1361"/>
      <c r="CA202" s="1364"/>
      <c r="CB202" s="1359"/>
    </row>
    <row r="203" spans="1:80" ht="6" customHeight="1">
      <c r="A203" s="1365"/>
      <c r="B203" s="1294"/>
      <c r="C203" s="1294"/>
      <c r="D203" s="1294"/>
      <c r="E203" s="1294"/>
      <c r="F203" s="1294"/>
      <c r="G203" s="1361"/>
      <c r="H203" s="1361"/>
      <c r="I203" s="1361"/>
      <c r="J203" s="1361"/>
      <c r="K203" s="1361"/>
      <c r="L203" s="1361"/>
      <c r="M203" s="1361"/>
      <c r="N203" s="1361"/>
      <c r="O203" s="1361"/>
      <c r="P203" s="1361"/>
      <c r="Q203" s="1361"/>
      <c r="R203" s="1361"/>
      <c r="S203" s="1361"/>
      <c r="T203" s="1361"/>
      <c r="U203" s="1361"/>
      <c r="V203" s="1362"/>
      <c r="W203" s="1363"/>
      <c r="X203" s="1361"/>
      <c r="Y203" s="1361"/>
      <c r="Z203" s="1361"/>
      <c r="AA203" s="1361"/>
      <c r="AB203" s="1361"/>
      <c r="AC203" s="1361"/>
      <c r="AD203" s="1361"/>
      <c r="AE203" s="1361"/>
      <c r="AF203" s="1361"/>
      <c r="AG203" s="1361"/>
      <c r="AH203" s="1366"/>
      <c r="AI203" s="1360"/>
      <c r="AJ203" s="1361"/>
      <c r="AK203" s="1361"/>
      <c r="AL203" s="1361"/>
      <c r="AM203" s="1361"/>
      <c r="AN203" s="1361"/>
      <c r="AO203" s="1361"/>
      <c r="AP203" s="1361"/>
      <c r="AQ203" s="1361"/>
      <c r="AR203" s="1361"/>
      <c r="AS203" s="1361"/>
      <c r="AT203" s="1361"/>
      <c r="AU203" s="1361"/>
      <c r="AV203" s="1361"/>
      <c r="AW203" s="1361"/>
      <c r="AX203" s="1361"/>
      <c r="AY203" s="1361"/>
      <c r="AZ203" s="1361"/>
      <c r="BA203" s="1361"/>
      <c r="BB203" s="1361"/>
      <c r="BC203" s="1362"/>
      <c r="BD203" s="1363"/>
      <c r="BE203" s="1361"/>
      <c r="BF203" s="1361"/>
      <c r="BG203" s="1361"/>
      <c r="BH203" s="1361"/>
      <c r="BI203" s="1361"/>
      <c r="BJ203" s="1361"/>
      <c r="BK203" s="1361"/>
      <c r="BL203" s="1361"/>
      <c r="BM203" s="1361"/>
      <c r="BN203" s="1361"/>
      <c r="BO203" s="1361"/>
      <c r="BP203" s="1361"/>
      <c r="BQ203" s="1361"/>
      <c r="BR203" s="1361"/>
      <c r="BS203" s="1361"/>
      <c r="BT203" s="1361"/>
      <c r="BU203" s="1361"/>
      <c r="BV203" s="1361"/>
      <c r="BW203" s="1361"/>
      <c r="BX203" s="1361"/>
      <c r="BY203" s="1361"/>
      <c r="BZ203" s="1361"/>
      <c r="CA203" s="1364"/>
      <c r="CB203" s="1359"/>
    </row>
    <row r="204" spans="1:80" ht="6" customHeight="1">
      <c r="A204" s="1365"/>
      <c r="B204" s="1294"/>
      <c r="C204" s="1294"/>
      <c r="D204" s="1294"/>
      <c r="E204" s="1294"/>
      <c r="F204" s="1294"/>
      <c r="G204" s="1361"/>
      <c r="H204" s="1361"/>
      <c r="I204" s="1361"/>
      <c r="J204" s="1361"/>
      <c r="K204" s="1361"/>
      <c r="L204" s="1361"/>
      <c r="M204" s="1361"/>
      <c r="N204" s="1361"/>
      <c r="O204" s="1361"/>
      <c r="P204" s="1361"/>
      <c r="Q204" s="1361"/>
      <c r="R204" s="1361"/>
      <c r="S204" s="1361"/>
      <c r="T204" s="1361"/>
      <c r="U204" s="1361"/>
      <c r="V204" s="1362"/>
      <c r="W204" s="1363"/>
      <c r="X204" s="1361"/>
      <c r="Y204" s="1361"/>
      <c r="Z204" s="1361"/>
      <c r="AA204" s="1361"/>
      <c r="AB204" s="1361"/>
      <c r="AC204" s="1361"/>
      <c r="AD204" s="1361"/>
      <c r="AE204" s="1361"/>
      <c r="AF204" s="1361"/>
      <c r="AG204" s="1361"/>
      <c r="AH204" s="1366"/>
      <c r="AI204" s="1360"/>
      <c r="AJ204" s="1361"/>
      <c r="AK204" s="1361"/>
      <c r="AL204" s="1361"/>
      <c r="AM204" s="1361"/>
      <c r="AN204" s="1361"/>
      <c r="AO204" s="1361"/>
      <c r="AP204" s="1361"/>
      <c r="AQ204" s="1361"/>
      <c r="AR204" s="1361"/>
      <c r="AS204" s="1361"/>
      <c r="AT204" s="1361"/>
      <c r="AU204" s="1361"/>
      <c r="AV204" s="1361"/>
      <c r="AW204" s="1361"/>
      <c r="AX204" s="1361"/>
      <c r="AY204" s="1361"/>
      <c r="AZ204" s="1361"/>
      <c r="BA204" s="1361"/>
      <c r="BB204" s="1361"/>
      <c r="BC204" s="1362"/>
      <c r="BD204" s="1363"/>
      <c r="BE204" s="1361"/>
      <c r="BF204" s="1361"/>
      <c r="BG204" s="1361"/>
      <c r="BH204" s="1361"/>
      <c r="BI204" s="1361"/>
      <c r="BJ204" s="1361"/>
      <c r="BK204" s="1361"/>
      <c r="BL204" s="1361"/>
      <c r="BM204" s="1361"/>
      <c r="BN204" s="1361"/>
      <c r="BO204" s="1361"/>
      <c r="BP204" s="1361"/>
      <c r="BQ204" s="1361"/>
      <c r="BR204" s="1361"/>
      <c r="BS204" s="1361"/>
      <c r="BT204" s="1361"/>
      <c r="BU204" s="1361"/>
      <c r="BV204" s="1361"/>
      <c r="BW204" s="1361"/>
      <c r="BX204" s="1361"/>
      <c r="BY204" s="1361"/>
      <c r="BZ204" s="1361"/>
      <c r="CA204" s="1364"/>
      <c r="CB204" s="1359"/>
    </row>
    <row r="205" spans="1:80" ht="6" customHeight="1">
      <c r="A205" s="1365" t="s">
        <v>1661</v>
      </c>
      <c r="B205" s="1294"/>
      <c r="C205" s="1294"/>
      <c r="D205" s="1294"/>
      <c r="E205" s="1294"/>
      <c r="F205" s="1294"/>
      <c r="G205" s="1361"/>
      <c r="H205" s="1361"/>
      <c r="I205" s="1361"/>
      <c r="J205" s="1361"/>
      <c r="K205" s="1361"/>
      <c r="L205" s="1361"/>
      <c r="M205" s="1361"/>
      <c r="N205" s="1361"/>
      <c r="O205" s="1361"/>
      <c r="P205" s="1361"/>
      <c r="Q205" s="1361"/>
      <c r="R205" s="1361"/>
      <c r="S205" s="1361"/>
      <c r="T205" s="1361"/>
      <c r="U205" s="1361"/>
      <c r="V205" s="1362"/>
      <c r="W205" s="1363"/>
      <c r="X205" s="1361"/>
      <c r="Y205" s="1361"/>
      <c r="Z205" s="1361"/>
      <c r="AA205" s="1361"/>
      <c r="AB205" s="1361"/>
      <c r="AC205" s="1361"/>
      <c r="AD205" s="1361"/>
      <c r="AE205" s="1361"/>
      <c r="AF205" s="1361"/>
      <c r="AG205" s="1361"/>
      <c r="AH205" s="1366"/>
      <c r="AI205" s="1360"/>
      <c r="AJ205" s="1361"/>
      <c r="AK205" s="1361"/>
      <c r="AL205" s="1361"/>
      <c r="AM205" s="1361"/>
      <c r="AN205" s="1361"/>
      <c r="AO205" s="1361"/>
      <c r="AP205" s="1361"/>
      <c r="AQ205" s="1361"/>
      <c r="AR205" s="1361"/>
      <c r="AS205" s="1361"/>
      <c r="AT205" s="1361"/>
      <c r="AU205" s="1361"/>
      <c r="AV205" s="1361"/>
      <c r="AW205" s="1361"/>
      <c r="AX205" s="1361"/>
      <c r="AY205" s="1361"/>
      <c r="AZ205" s="1361"/>
      <c r="BA205" s="1361"/>
      <c r="BB205" s="1361"/>
      <c r="BC205" s="1362"/>
      <c r="BD205" s="1363"/>
      <c r="BE205" s="1361"/>
      <c r="BF205" s="1361"/>
      <c r="BG205" s="1361"/>
      <c r="BH205" s="1361"/>
      <c r="BI205" s="1361"/>
      <c r="BJ205" s="1361"/>
      <c r="BK205" s="1361"/>
      <c r="BL205" s="1361"/>
      <c r="BM205" s="1361"/>
      <c r="BN205" s="1361"/>
      <c r="BO205" s="1361"/>
      <c r="BP205" s="1361"/>
      <c r="BQ205" s="1361"/>
      <c r="BR205" s="1361"/>
      <c r="BS205" s="1361"/>
      <c r="BT205" s="1361"/>
      <c r="BU205" s="1361"/>
      <c r="BV205" s="1361"/>
      <c r="BW205" s="1361"/>
      <c r="BX205" s="1361"/>
      <c r="BY205" s="1361"/>
      <c r="BZ205" s="1361"/>
      <c r="CA205" s="1364"/>
      <c r="CB205" s="1359">
        <v>15</v>
      </c>
    </row>
    <row r="206" spans="1:80" ht="6" customHeight="1">
      <c r="A206" s="1365"/>
      <c r="B206" s="1294"/>
      <c r="C206" s="1294"/>
      <c r="D206" s="1294"/>
      <c r="E206" s="1294"/>
      <c r="F206" s="1294"/>
      <c r="G206" s="1361"/>
      <c r="H206" s="1361"/>
      <c r="I206" s="1361"/>
      <c r="J206" s="1361"/>
      <c r="K206" s="1361"/>
      <c r="L206" s="1361"/>
      <c r="M206" s="1361"/>
      <c r="N206" s="1361"/>
      <c r="O206" s="1361"/>
      <c r="P206" s="1361"/>
      <c r="Q206" s="1361"/>
      <c r="R206" s="1361"/>
      <c r="S206" s="1361"/>
      <c r="T206" s="1361"/>
      <c r="U206" s="1361"/>
      <c r="V206" s="1362"/>
      <c r="W206" s="1363"/>
      <c r="X206" s="1361"/>
      <c r="Y206" s="1361"/>
      <c r="Z206" s="1361"/>
      <c r="AA206" s="1361"/>
      <c r="AB206" s="1361"/>
      <c r="AC206" s="1361"/>
      <c r="AD206" s="1361"/>
      <c r="AE206" s="1361"/>
      <c r="AF206" s="1361"/>
      <c r="AG206" s="1361"/>
      <c r="AH206" s="1366"/>
      <c r="AI206" s="1360"/>
      <c r="AJ206" s="1361"/>
      <c r="AK206" s="1361"/>
      <c r="AL206" s="1361"/>
      <c r="AM206" s="1361"/>
      <c r="AN206" s="1361"/>
      <c r="AO206" s="1361"/>
      <c r="AP206" s="1361"/>
      <c r="AQ206" s="1361"/>
      <c r="AR206" s="1361"/>
      <c r="AS206" s="1361"/>
      <c r="AT206" s="1361"/>
      <c r="AU206" s="1361"/>
      <c r="AV206" s="1361"/>
      <c r="AW206" s="1361"/>
      <c r="AX206" s="1361"/>
      <c r="AY206" s="1361"/>
      <c r="AZ206" s="1361"/>
      <c r="BA206" s="1361"/>
      <c r="BB206" s="1361"/>
      <c r="BC206" s="1362"/>
      <c r="BD206" s="1363"/>
      <c r="BE206" s="1361"/>
      <c r="BF206" s="1361"/>
      <c r="BG206" s="1361"/>
      <c r="BH206" s="1361"/>
      <c r="BI206" s="1361"/>
      <c r="BJ206" s="1361"/>
      <c r="BK206" s="1361"/>
      <c r="BL206" s="1361"/>
      <c r="BM206" s="1361"/>
      <c r="BN206" s="1361"/>
      <c r="BO206" s="1361"/>
      <c r="BP206" s="1361"/>
      <c r="BQ206" s="1361"/>
      <c r="BR206" s="1361"/>
      <c r="BS206" s="1361"/>
      <c r="BT206" s="1361"/>
      <c r="BU206" s="1361"/>
      <c r="BV206" s="1361"/>
      <c r="BW206" s="1361"/>
      <c r="BX206" s="1361"/>
      <c r="BY206" s="1361"/>
      <c r="BZ206" s="1361"/>
      <c r="CA206" s="1364"/>
      <c r="CB206" s="1359"/>
    </row>
    <row r="207" spans="1:80" ht="6" customHeight="1">
      <c r="A207" s="1365"/>
      <c r="B207" s="1294"/>
      <c r="C207" s="1294"/>
      <c r="D207" s="1294"/>
      <c r="E207" s="1294"/>
      <c r="F207" s="1294"/>
      <c r="G207" s="1361"/>
      <c r="H207" s="1361"/>
      <c r="I207" s="1361"/>
      <c r="J207" s="1361"/>
      <c r="K207" s="1361"/>
      <c r="L207" s="1361"/>
      <c r="M207" s="1361"/>
      <c r="N207" s="1361"/>
      <c r="O207" s="1361"/>
      <c r="P207" s="1361"/>
      <c r="Q207" s="1361"/>
      <c r="R207" s="1361"/>
      <c r="S207" s="1361"/>
      <c r="T207" s="1361"/>
      <c r="U207" s="1361"/>
      <c r="V207" s="1362"/>
      <c r="W207" s="1363"/>
      <c r="X207" s="1361"/>
      <c r="Y207" s="1361"/>
      <c r="Z207" s="1361"/>
      <c r="AA207" s="1361"/>
      <c r="AB207" s="1361"/>
      <c r="AC207" s="1361"/>
      <c r="AD207" s="1361"/>
      <c r="AE207" s="1361"/>
      <c r="AF207" s="1361"/>
      <c r="AG207" s="1361"/>
      <c r="AH207" s="1366"/>
      <c r="AI207" s="1360"/>
      <c r="AJ207" s="1361"/>
      <c r="AK207" s="1361"/>
      <c r="AL207" s="1361"/>
      <c r="AM207" s="1361"/>
      <c r="AN207" s="1361"/>
      <c r="AO207" s="1361"/>
      <c r="AP207" s="1361"/>
      <c r="AQ207" s="1361"/>
      <c r="AR207" s="1361"/>
      <c r="AS207" s="1361"/>
      <c r="AT207" s="1361"/>
      <c r="AU207" s="1361"/>
      <c r="AV207" s="1361"/>
      <c r="AW207" s="1361"/>
      <c r="AX207" s="1361"/>
      <c r="AY207" s="1361"/>
      <c r="AZ207" s="1361"/>
      <c r="BA207" s="1361"/>
      <c r="BB207" s="1361"/>
      <c r="BC207" s="1362"/>
      <c r="BD207" s="1363"/>
      <c r="BE207" s="1361"/>
      <c r="BF207" s="1361"/>
      <c r="BG207" s="1361"/>
      <c r="BH207" s="1361"/>
      <c r="BI207" s="1361"/>
      <c r="BJ207" s="1361"/>
      <c r="BK207" s="1361"/>
      <c r="BL207" s="1361"/>
      <c r="BM207" s="1361"/>
      <c r="BN207" s="1361"/>
      <c r="BO207" s="1361"/>
      <c r="BP207" s="1361"/>
      <c r="BQ207" s="1361"/>
      <c r="BR207" s="1361"/>
      <c r="BS207" s="1361"/>
      <c r="BT207" s="1361"/>
      <c r="BU207" s="1361"/>
      <c r="BV207" s="1361"/>
      <c r="BW207" s="1361"/>
      <c r="BX207" s="1361"/>
      <c r="BY207" s="1361"/>
      <c r="BZ207" s="1361"/>
      <c r="CA207" s="1364"/>
      <c r="CB207" s="1359"/>
    </row>
    <row r="208" spans="1:80" ht="6" customHeight="1">
      <c r="A208" s="1365"/>
      <c r="B208" s="1294"/>
      <c r="C208" s="1294"/>
      <c r="D208" s="1294"/>
      <c r="E208" s="1294"/>
      <c r="F208" s="1294"/>
      <c r="G208" s="1361"/>
      <c r="H208" s="1361"/>
      <c r="I208" s="1361"/>
      <c r="J208" s="1361"/>
      <c r="K208" s="1361"/>
      <c r="L208" s="1361"/>
      <c r="M208" s="1361"/>
      <c r="N208" s="1361"/>
      <c r="O208" s="1361"/>
      <c r="P208" s="1361"/>
      <c r="Q208" s="1361"/>
      <c r="R208" s="1361"/>
      <c r="S208" s="1361"/>
      <c r="T208" s="1361"/>
      <c r="U208" s="1361"/>
      <c r="V208" s="1362"/>
      <c r="W208" s="1363"/>
      <c r="X208" s="1361"/>
      <c r="Y208" s="1361"/>
      <c r="Z208" s="1361"/>
      <c r="AA208" s="1361"/>
      <c r="AB208" s="1361"/>
      <c r="AC208" s="1361"/>
      <c r="AD208" s="1361"/>
      <c r="AE208" s="1361"/>
      <c r="AF208" s="1361"/>
      <c r="AG208" s="1361"/>
      <c r="AH208" s="1366"/>
      <c r="AI208" s="1360"/>
      <c r="AJ208" s="1361"/>
      <c r="AK208" s="1361"/>
      <c r="AL208" s="1361"/>
      <c r="AM208" s="1361"/>
      <c r="AN208" s="1361"/>
      <c r="AO208" s="1361"/>
      <c r="AP208" s="1361"/>
      <c r="AQ208" s="1361"/>
      <c r="AR208" s="1361"/>
      <c r="AS208" s="1361"/>
      <c r="AT208" s="1361"/>
      <c r="AU208" s="1361"/>
      <c r="AV208" s="1361"/>
      <c r="AW208" s="1361"/>
      <c r="AX208" s="1361"/>
      <c r="AY208" s="1361"/>
      <c r="AZ208" s="1361"/>
      <c r="BA208" s="1361"/>
      <c r="BB208" s="1361"/>
      <c r="BC208" s="1362"/>
      <c r="BD208" s="1363"/>
      <c r="BE208" s="1361"/>
      <c r="BF208" s="1361"/>
      <c r="BG208" s="1361"/>
      <c r="BH208" s="1361"/>
      <c r="BI208" s="1361"/>
      <c r="BJ208" s="1361"/>
      <c r="BK208" s="1361"/>
      <c r="BL208" s="1361"/>
      <c r="BM208" s="1361"/>
      <c r="BN208" s="1361"/>
      <c r="BO208" s="1361"/>
      <c r="BP208" s="1361"/>
      <c r="BQ208" s="1361"/>
      <c r="BR208" s="1361"/>
      <c r="BS208" s="1361"/>
      <c r="BT208" s="1361"/>
      <c r="BU208" s="1361"/>
      <c r="BV208" s="1361"/>
      <c r="BW208" s="1361"/>
      <c r="BX208" s="1361"/>
      <c r="BY208" s="1361"/>
      <c r="BZ208" s="1361"/>
      <c r="CA208" s="1364"/>
      <c r="CB208" s="1359"/>
    </row>
    <row r="209" spans="1:80" ht="6" customHeight="1">
      <c r="A209" s="1365"/>
      <c r="B209" s="1294"/>
      <c r="C209" s="1294"/>
      <c r="D209" s="1294"/>
      <c r="E209" s="1294"/>
      <c r="F209" s="1294"/>
      <c r="G209" s="1361"/>
      <c r="H209" s="1361"/>
      <c r="I209" s="1361"/>
      <c r="J209" s="1361"/>
      <c r="K209" s="1361"/>
      <c r="L209" s="1361"/>
      <c r="M209" s="1361"/>
      <c r="N209" s="1361"/>
      <c r="O209" s="1361"/>
      <c r="P209" s="1361"/>
      <c r="Q209" s="1361"/>
      <c r="R209" s="1361"/>
      <c r="S209" s="1361"/>
      <c r="T209" s="1361"/>
      <c r="U209" s="1361"/>
      <c r="V209" s="1362"/>
      <c r="W209" s="1363"/>
      <c r="X209" s="1361"/>
      <c r="Y209" s="1361"/>
      <c r="Z209" s="1361"/>
      <c r="AA209" s="1361"/>
      <c r="AB209" s="1361"/>
      <c r="AC209" s="1361"/>
      <c r="AD209" s="1361"/>
      <c r="AE209" s="1361"/>
      <c r="AF209" s="1361"/>
      <c r="AG209" s="1361"/>
      <c r="AH209" s="1366"/>
      <c r="AI209" s="1360"/>
      <c r="AJ209" s="1361"/>
      <c r="AK209" s="1361"/>
      <c r="AL209" s="1361"/>
      <c r="AM209" s="1361"/>
      <c r="AN209" s="1361"/>
      <c r="AO209" s="1361"/>
      <c r="AP209" s="1361"/>
      <c r="AQ209" s="1361"/>
      <c r="AR209" s="1361"/>
      <c r="AS209" s="1361"/>
      <c r="AT209" s="1361"/>
      <c r="AU209" s="1361"/>
      <c r="AV209" s="1361"/>
      <c r="AW209" s="1361"/>
      <c r="AX209" s="1361"/>
      <c r="AY209" s="1361"/>
      <c r="AZ209" s="1361"/>
      <c r="BA209" s="1361"/>
      <c r="BB209" s="1361"/>
      <c r="BC209" s="1362"/>
      <c r="BD209" s="1363"/>
      <c r="BE209" s="1361"/>
      <c r="BF209" s="1361"/>
      <c r="BG209" s="1361"/>
      <c r="BH209" s="1361"/>
      <c r="BI209" s="1361"/>
      <c r="BJ209" s="1361"/>
      <c r="BK209" s="1361"/>
      <c r="BL209" s="1361"/>
      <c r="BM209" s="1361"/>
      <c r="BN209" s="1361"/>
      <c r="BO209" s="1361"/>
      <c r="BP209" s="1361"/>
      <c r="BQ209" s="1361"/>
      <c r="BR209" s="1361"/>
      <c r="BS209" s="1361"/>
      <c r="BT209" s="1361"/>
      <c r="BU209" s="1361"/>
      <c r="BV209" s="1361"/>
      <c r="BW209" s="1361"/>
      <c r="BX209" s="1361"/>
      <c r="BY209" s="1361"/>
      <c r="BZ209" s="1361"/>
      <c r="CA209" s="1364"/>
      <c r="CB209" s="1359"/>
    </row>
    <row r="210" spans="1:80" ht="6" customHeight="1">
      <c r="A210" s="1365" t="s">
        <v>1661</v>
      </c>
      <c r="B210" s="1294"/>
      <c r="C210" s="1294"/>
      <c r="D210" s="1294"/>
      <c r="E210" s="1294"/>
      <c r="F210" s="1294"/>
      <c r="G210" s="1361"/>
      <c r="H210" s="1361"/>
      <c r="I210" s="1361"/>
      <c r="J210" s="1361"/>
      <c r="K210" s="1361"/>
      <c r="L210" s="1361"/>
      <c r="M210" s="1361"/>
      <c r="N210" s="1361"/>
      <c r="O210" s="1361"/>
      <c r="P210" s="1361"/>
      <c r="Q210" s="1361"/>
      <c r="R210" s="1361"/>
      <c r="S210" s="1361"/>
      <c r="T210" s="1361"/>
      <c r="U210" s="1361"/>
      <c r="V210" s="1362"/>
      <c r="W210" s="1363"/>
      <c r="X210" s="1361"/>
      <c r="Y210" s="1361"/>
      <c r="Z210" s="1361"/>
      <c r="AA210" s="1361"/>
      <c r="AB210" s="1361"/>
      <c r="AC210" s="1361"/>
      <c r="AD210" s="1361"/>
      <c r="AE210" s="1361"/>
      <c r="AF210" s="1361"/>
      <c r="AG210" s="1361"/>
      <c r="AH210" s="1366"/>
      <c r="AI210" s="1360"/>
      <c r="AJ210" s="1361"/>
      <c r="AK210" s="1361"/>
      <c r="AL210" s="1361"/>
      <c r="AM210" s="1361"/>
      <c r="AN210" s="1361"/>
      <c r="AO210" s="1361"/>
      <c r="AP210" s="1361"/>
      <c r="AQ210" s="1361"/>
      <c r="AR210" s="1361"/>
      <c r="AS210" s="1361"/>
      <c r="AT210" s="1361"/>
      <c r="AU210" s="1361"/>
      <c r="AV210" s="1361"/>
      <c r="AW210" s="1361"/>
      <c r="AX210" s="1361"/>
      <c r="AY210" s="1361"/>
      <c r="AZ210" s="1361"/>
      <c r="BA210" s="1361"/>
      <c r="BB210" s="1361"/>
      <c r="BC210" s="1362"/>
      <c r="BD210" s="1363"/>
      <c r="BE210" s="1361"/>
      <c r="BF210" s="1361"/>
      <c r="BG210" s="1361"/>
      <c r="BH210" s="1361"/>
      <c r="BI210" s="1361"/>
      <c r="BJ210" s="1361"/>
      <c r="BK210" s="1361"/>
      <c r="BL210" s="1361"/>
      <c r="BM210" s="1361"/>
      <c r="BN210" s="1361"/>
      <c r="BO210" s="1361"/>
      <c r="BP210" s="1361"/>
      <c r="BQ210" s="1361"/>
      <c r="BR210" s="1361"/>
      <c r="BS210" s="1361"/>
      <c r="BT210" s="1361"/>
      <c r="BU210" s="1361"/>
      <c r="BV210" s="1361"/>
      <c r="BW210" s="1361"/>
      <c r="BX210" s="1361"/>
      <c r="BY210" s="1361"/>
      <c r="BZ210" s="1361"/>
      <c r="CA210" s="1364"/>
      <c r="CB210" s="1359"/>
    </row>
    <row r="211" spans="1:80" ht="6" customHeight="1">
      <c r="A211" s="1365"/>
      <c r="B211" s="1294"/>
      <c r="C211" s="1294"/>
      <c r="D211" s="1294"/>
      <c r="E211" s="1294"/>
      <c r="F211" s="1294"/>
      <c r="G211" s="1361"/>
      <c r="H211" s="1361"/>
      <c r="I211" s="1361"/>
      <c r="J211" s="1361"/>
      <c r="K211" s="1361"/>
      <c r="L211" s="1361"/>
      <c r="M211" s="1361"/>
      <c r="N211" s="1361"/>
      <c r="O211" s="1361"/>
      <c r="P211" s="1361"/>
      <c r="Q211" s="1361"/>
      <c r="R211" s="1361"/>
      <c r="S211" s="1361"/>
      <c r="T211" s="1361"/>
      <c r="U211" s="1361"/>
      <c r="V211" s="1362"/>
      <c r="W211" s="1363"/>
      <c r="X211" s="1361"/>
      <c r="Y211" s="1361"/>
      <c r="Z211" s="1361"/>
      <c r="AA211" s="1361"/>
      <c r="AB211" s="1361"/>
      <c r="AC211" s="1361"/>
      <c r="AD211" s="1361"/>
      <c r="AE211" s="1361"/>
      <c r="AF211" s="1361"/>
      <c r="AG211" s="1361"/>
      <c r="AH211" s="1366"/>
      <c r="AI211" s="1360"/>
      <c r="AJ211" s="1361"/>
      <c r="AK211" s="1361"/>
      <c r="AL211" s="1361"/>
      <c r="AM211" s="1361"/>
      <c r="AN211" s="1361"/>
      <c r="AO211" s="1361"/>
      <c r="AP211" s="1361"/>
      <c r="AQ211" s="1361"/>
      <c r="AR211" s="1361"/>
      <c r="AS211" s="1361"/>
      <c r="AT211" s="1361"/>
      <c r="AU211" s="1361"/>
      <c r="AV211" s="1361"/>
      <c r="AW211" s="1361"/>
      <c r="AX211" s="1361"/>
      <c r="AY211" s="1361"/>
      <c r="AZ211" s="1361"/>
      <c r="BA211" s="1361"/>
      <c r="BB211" s="1361"/>
      <c r="BC211" s="1362"/>
      <c r="BD211" s="1363"/>
      <c r="BE211" s="1361"/>
      <c r="BF211" s="1361"/>
      <c r="BG211" s="1361"/>
      <c r="BH211" s="1361"/>
      <c r="BI211" s="1361"/>
      <c r="BJ211" s="1361"/>
      <c r="BK211" s="1361"/>
      <c r="BL211" s="1361"/>
      <c r="BM211" s="1361"/>
      <c r="BN211" s="1361"/>
      <c r="BO211" s="1361"/>
      <c r="BP211" s="1361"/>
      <c r="BQ211" s="1361"/>
      <c r="BR211" s="1361"/>
      <c r="BS211" s="1361"/>
      <c r="BT211" s="1361"/>
      <c r="BU211" s="1361"/>
      <c r="BV211" s="1361"/>
      <c r="BW211" s="1361"/>
      <c r="BX211" s="1361"/>
      <c r="BY211" s="1361"/>
      <c r="BZ211" s="1361"/>
      <c r="CA211" s="1364"/>
      <c r="CB211" s="1359"/>
    </row>
    <row r="212" spans="1:80" ht="6" customHeight="1">
      <c r="A212" s="1365"/>
      <c r="B212" s="1294"/>
      <c r="C212" s="1294"/>
      <c r="D212" s="1294"/>
      <c r="E212" s="1294"/>
      <c r="F212" s="1294"/>
      <c r="G212" s="1361"/>
      <c r="H212" s="1361"/>
      <c r="I212" s="1361"/>
      <c r="J212" s="1361"/>
      <c r="K212" s="1361"/>
      <c r="L212" s="1361"/>
      <c r="M212" s="1361"/>
      <c r="N212" s="1361"/>
      <c r="O212" s="1361"/>
      <c r="P212" s="1361"/>
      <c r="Q212" s="1361"/>
      <c r="R212" s="1361"/>
      <c r="S212" s="1361"/>
      <c r="T212" s="1361"/>
      <c r="U212" s="1361"/>
      <c r="V212" s="1362"/>
      <c r="W212" s="1363"/>
      <c r="X212" s="1361"/>
      <c r="Y212" s="1361"/>
      <c r="Z212" s="1361"/>
      <c r="AA212" s="1361"/>
      <c r="AB212" s="1361"/>
      <c r="AC212" s="1361"/>
      <c r="AD212" s="1361"/>
      <c r="AE212" s="1361"/>
      <c r="AF212" s="1361"/>
      <c r="AG212" s="1361"/>
      <c r="AH212" s="1366"/>
      <c r="AI212" s="1360"/>
      <c r="AJ212" s="1361"/>
      <c r="AK212" s="1361"/>
      <c r="AL212" s="1361"/>
      <c r="AM212" s="1361"/>
      <c r="AN212" s="1361"/>
      <c r="AO212" s="1361"/>
      <c r="AP212" s="1361"/>
      <c r="AQ212" s="1361"/>
      <c r="AR212" s="1361"/>
      <c r="AS212" s="1361"/>
      <c r="AT212" s="1361"/>
      <c r="AU212" s="1361"/>
      <c r="AV212" s="1361"/>
      <c r="AW212" s="1361"/>
      <c r="AX212" s="1361"/>
      <c r="AY212" s="1361"/>
      <c r="AZ212" s="1361"/>
      <c r="BA212" s="1361"/>
      <c r="BB212" s="1361"/>
      <c r="BC212" s="1362"/>
      <c r="BD212" s="1363"/>
      <c r="BE212" s="1361"/>
      <c r="BF212" s="1361"/>
      <c r="BG212" s="1361"/>
      <c r="BH212" s="1361"/>
      <c r="BI212" s="1361"/>
      <c r="BJ212" s="1361"/>
      <c r="BK212" s="1361"/>
      <c r="BL212" s="1361"/>
      <c r="BM212" s="1361"/>
      <c r="BN212" s="1361"/>
      <c r="BO212" s="1361"/>
      <c r="BP212" s="1361"/>
      <c r="BQ212" s="1361"/>
      <c r="BR212" s="1361"/>
      <c r="BS212" s="1361"/>
      <c r="BT212" s="1361"/>
      <c r="BU212" s="1361"/>
      <c r="BV212" s="1361"/>
      <c r="BW212" s="1361"/>
      <c r="BX212" s="1361"/>
      <c r="BY212" s="1361"/>
      <c r="BZ212" s="1361"/>
      <c r="CA212" s="1364"/>
      <c r="CB212" s="1359"/>
    </row>
    <row r="213" spans="1:80" ht="6" customHeight="1">
      <c r="A213" s="1365"/>
      <c r="B213" s="1294"/>
      <c r="C213" s="1294"/>
      <c r="D213" s="1294"/>
      <c r="E213" s="1294"/>
      <c r="F213" s="1294"/>
      <c r="G213" s="1361"/>
      <c r="H213" s="1361"/>
      <c r="I213" s="1361"/>
      <c r="J213" s="1361"/>
      <c r="K213" s="1361"/>
      <c r="L213" s="1361"/>
      <c r="M213" s="1361"/>
      <c r="N213" s="1361"/>
      <c r="O213" s="1361"/>
      <c r="P213" s="1361"/>
      <c r="Q213" s="1361"/>
      <c r="R213" s="1361"/>
      <c r="S213" s="1361"/>
      <c r="T213" s="1361"/>
      <c r="U213" s="1361"/>
      <c r="V213" s="1362"/>
      <c r="W213" s="1363"/>
      <c r="X213" s="1361"/>
      <c r="Y213" s="1361"/>
      <c r="Z213" s="1361"/>
      <c r="AA213" s="1361"/>
      <c r="AB213" s="1361"/>
      <c r="AC213" s="1361"/>
      <c r="AD213" s="1361"/>
      <c r="AE213" s="1361"/>
      <c r="AF213" s="1361"/>
      <c r="AG213" s="1361"/>
      <c r="AH213" s="1366"/>
      <c r="AI213" s="1360"/>
      <c r="AJ213" s="1361"/>
      <c r="AK213" s="1361"/>
      <c r="AL213" s="1361"/>
      <c r="AM213" s="1361"/>
      <c r="AN213" s="1361"/>
      <c r="AO213" s="1361"/>
      <c r="AP213" s="1361"/>
      <c r="AQ213" s="1361"/>
      <c r="AR213" s="1361"/>
      <c r="AS213" s="1361"/>
      <c r="AT213" s="1361"/>
      <c r="AU213" s="1361"/>
      <c r="AV213" s="1361"/>
      <c r="AW213" s="1361"/>
      <c r="AX213" s="1361"/>
      <c r="AY213" s="1361"/>
      <c r="AZ213" s="1361"/>
      <c r="BA213" s="1361"/>
      <c r="BB213" s="1361"/>
      <c r="BC213" s="1362"/>
      <c r="BD213" s="1363"/>
      <c r="BE213" s="1361"/>
      <c r="BF213" s="1361"/>
      <c r="BG213" s="1361"/>
      <c r="BH213" s="1361"/>
      <c r="BI213" s="1361"/>
      <c r="BJ213" s="1361"/>
      <c r="BK213" s="1361"/>
      <c r="BL213" s="1361"/>
      <c r="BM213" s="1361"/>
      <c r="BN213" s="1361"/>
      <c r="BO213" s="1361"/>
      <c r="BP213" s="1361"/>
      <c r="BQ213" s="1361"/>
      <c r="BR213" s="1361"/>
      <c r="BS213" s="1361"/>
      <c r="BT213" s="1361"/>
      <c r="BU213" s="1361"/>
      <c r="BV213" s="1361"/>
      <c r="BW213" s="1361"/>
      <c r="BX213" s="1361"/>
      <c r="BY213" s="1361"/>
      <c r="BZ213" s="1361"/>
      <c r="CA213" s="1364"/>
      <c r="CB213" s="1359"/>
    </row>
    <row r="214" spans="1:80" ht="6" customHeight="1">
      <c r="A214" s="1365"/>
      <c r="B214" s="1294"/>
      <c r="C214" s="1294"/>
      <c r="D214" s="1294"/>
      <c r="E214" s="1294"/>
      <c r="F214" s="1294"/>
      <c r="G214" s="1361"/>
      <c r="H214" s="1361"/>
      <c r="I214" s="1361"/>
      <c r="J214" s="1361"/>
      <c r="K214" s="1361"/>
      <c r="L214" s="1361"/>
      <c r="M214" s="1361"/>
      <c r="N214" s="1361"/>
      <c r="O214" s="1361"/>
      <c r="P214" s="1361"/>
      <c r="Q214" s="1361"/>
      <c r="R214" s="1361"/>
      <c r="S214" s="1361"/>
      <c r="T214" s="1361"/>
      <c r="U214" s="1361"/>
      <c r="V214" s="1362"/>
      <c r="W214" s="1363"/>
      <c r="X214" s="1361"/>
      <c r="Y214" s="1361"/>
      <c r="Z214" s="1361"/>
      <c r="AA214" s="1361"/>
      <c r="AB214" s="1361"/>
      <c r="AC214" s="1361"/>
      <c r="AD214" s="1361"/>
      <c r="AE214" s="1361"/>
      <c r="AF214" s="1361"/>
      <c r="AG214" s="1361"/>
      <c r="AH214" s="1366"/>
      <c r="AI214" s="1360"/>
      <c r="AJ214" s="1361"/>
      <c r="AK214" s="1361"/>
      <c r="AL214" s="1361"/>
      <c r="AM214" s="1361"/>
      <c r="AN214" s="1361"/>
      <c r="AO214" s="1361"/>
      <c r="AP214" s="1361"/>
      <c r="AQ214" s="1361"/>
      <c r="AR214" s="1361"/>
      <c r="AS214" s="1361"/>
      <c r="AT214" s="1361"/>
      <c r="AU214" s="1361"/>
      <c r="AV214" s="1361"/>
      <c r="AW214" s="1361"/>
      <c r="AX214" s="1361"/>
      <c r="AY214" s="1361"/>
      <c r="AZ214" s="1361"/>
      <c r="BA214" s="1361"/>
      <c r="BB214" s="1361"/>
      <c r="BC214" s="1362"/>
      <c r="BD214" s="1363"/>
      <c r="BE214" s="1361"/>
      <c r="BF214" s="1361"/>
      <c r="BG214" s="1361"/>
      <c r="BH214" s="1361"/>
      <c r="BI214" s="1361"/>
      <c r="BJ214" s="1361"/>
      <c r="BK214" s="1361"/>
      <c r="BL214" s="1361"/>
      <c r="BM214" s="1361"/>
      <c r="BN214" s="1361"/>
      <c r="BO214" s="1361"/>
      <c r="BP214" s="1361"/>
      <c r="BQ214" s="1361"/>
      <c r="BR214" s="1361"/>
      <c r="BS214" s="1361"/>
      <c r="BT214" s="1361"/>
      <c r="BU214" s="1361"/>
      <c r="BV214" s="1361"/>
      <c r="BW214" s="1361"/>
      <c r="BX214" s="1361"/>
      <c r="BY214" s="1361"/>
      <c r="BZ214" s="1361"/>
      <c r="CA214" s="1364"/>
      <c r="CB214" s="1359"/>
    </row>
    <row r="215" spans="1:80" ht="6" customHeight="1">
      <c r="A215" s="1365" t="s">
        <v>1661</v>
      </c>
      <c r="B215" s="1294"/>
      <c r="C215" s="1294"/>
      <c r="D215" s="1294"/>
      <c r="E215" s="1294"/>
      <c r="F215" s="1294"/>
      <c r="G215" s="1361"/>
      <c r="H215" s="1361"/>
      <c r="I215" s="1361"/>
      <c r="J215" s="1361"/>
      <c r="K215" s="1361"/>
      <c r="L215" s="1361"/>
      <c r="M215" s="1361"/>
      <c r="N215" s="1361"/>
      <c r="O215" s="1361"/>
      <c r="P215" s="1361"/>
      <c r="Q215" s="1361"/>
      <c r="R215" s="1361"/>
      <c r="S215" s="1361"/>
      <c r="T215" s="1361"/>
      <c r="U215" s="1361"/>
      <c r="V215" s="1362"/>
      <c r="W215" s="1363"/>
      <c r="X215" s="1361"/>
      <c r="Y215" s="1361"/>
      <c r="Z215" s="1361"/>
      <c r="AA215" s="1361"/>
      <c r="AB215" s="1361"/>
      <c r="AC215" s="1361"/>
      <c r="AD215" s="1361"/>
      <c r="AE215" s="1361"/>
      <c r="AF215" s="1361"/>
      <c r="AG215" s="1361"/>
      <c r="AH215" s="1366"/>
      <c r="AI215" s="1360"/>
      <c r="AJ215" s="1361"/>
      <c r="AK215" s="1361"/>
      <c r="AL215" s="1361"/>
      <c r="AM215" s="1361"/>
      <c r="AN215" s="1361"/>
      <c r="AO215" s="1361"/>
      <c r="AP215" s="1361"/>
      <c r="AQ215" s="1361"/>
      <c r="AR215" s="1361"/>
      <c r="AS215" s="1361"/>
      <c r="AT215" s="1361"/>
      <c r="AU215" s="1361"/>
      <c r="AV215" s="1361"/>
      <c r="AW215" s="1361"/>
      <c r="AX215" s="1361"/>
      <c r="AY215" s="1361"/>
      <c r="AZ215" s="1361"/>
      <c r="BA215" s="1361"/>
      <c r="BB215" s="1361"/>
      <c r="BC215" s="1362"/>
      <c r="BD215" s="1363"/>
      <c r="BE215" s="1361"/>
      <c r="BF215" s="1361"/>
      <c r="BG215" s="1361"/>
      <c r="BH215" s="1361"/>
      <c r="BI215" s="1361"/>
      <c r="BJ215" s="1361"/>
      <c r="BK215" s="1361"/>
      <c r="BL215" s="1361"/>
      <c r="BM215" s="1361"/>
      <c r="BN215" s="1361"/>
      <c r="BO215" s="1361"/>
      <c r="BP215" s="1361"/>
      <c r="BQ215" s="1361"/>
      <c r="BR215" s="1361"/>
      <c r="BS215" s="1361"/>
      <c r="BT215" s="1361"/>
      <c r="BU215" s="1361"/>
      <c r="BV215" s="1361"/>
      <c r="BW215" s="1361"/>
      <c r="BX215" s="1361"/>
      <c r="BY215" s="1361"/>
      <c r="BZ215" s="1361"/>
      <c r="CA215" s="1364"/>
      <c r="CB215" s="1359"/>
    </row>
    <row r="216" spans="1:80" ht="6" customHeight="1">
      <c r="A216" s="1365"/>
      <c r="B216" s="1294"/>
      <c r="C216" s="1294"/>
      <c r="D216" s="1294"/>
      <c r="E216" s="1294"/>
      <c r="F216" s="1294"/>
      <c r="G216" s="1361"/>
      <c r="H216" s="1361"/>
      <c r="I216" s="1361"/>
      <c r="J216" s="1361"/>
      <c r="K216" s="1361"/>
      <c r="L216" s="1361"/>
      <c r="M216" s="1361"/>
      <c r="N216" s="1361"/>
      <c r="O216" s="1361"/>
      <c r="P216" s="1361"/>
      <c r="Q216" s="1361"/>
      <c r="R216" s="1361"/>
      <c r="S216" s="1361"/>
      <c r="T216" s="1361"/>
      <c r="U216" s="1361"/>
      <c r="V216" s="1362"/>
      <c r="W216" s="1363"/>
      <c r="X216" s="1361"/>
      <c r="Y216" s="1361"/>
      <c r="Z216" s="1361"/>
      <c r="AA216" s="1361"/>
      <c r="AB216" s="1361"/>
      <c r="AC216" s="1361"/>
      <c r="AD216" s="1361"/>
      <c r="AE216" s="1361"/>
      <c r="AF216" s="1361"/>
      <c r="AG216" s="1361"/>
      <c r="AH216" s="1366"/>
      <c r="AI216" s="1360"/>
      <c r="AJ216" s="1361"/>
      <c r="AK216" s="1361"/>
      <c r="AL216" s="1361"/>
      <c r="AM216" s="1361"/>
      <c r="AN216" s="1361"/>
      <c r="AO216" s="1361"/>
      <c r="AP216" s="1361"/>
      <c r="AQ216" s="1361"/>
      <c r="AR216" s="1361"/>
      <c r="AS216" s="1361"/>
      <c r="AT216" s="1361"/>
      <c r="AU216" s="1361"/>
      <c r="AV216" s="1361"/>
      <c r="AW216" s="1361"/>
      <c r="AX216" s="1361"/>
      <c r="AY216" s="1361"/>
      <c r="AZ216" s="1361"/>
      <c r="BA216" s="1361"/>
      <c r="BB216" s="1361"/>
      <c r="BC216" s="1362"/>
      <c r="BD216" s="1363"/>
      <c r="BE216" s="1361"/>
      <c r="BF216" s="1361"/>
      <c r="BG216" s="1361"/>
      <c r="BH216" s="1361"/>
      <c r="BI216" s="1361"/>
      <c r="BJ216" s="1361"/>
      <c r="BK216" s="1361"/>
      <c r="BL216" s="1361"/>
      <c r="BM216" s="1361"/>
      <c r="BN216" s="1361"/>
      <c r="BO216" s="1361"/>
      <c r="BP216" s="1361"/>
      <c r="BQ216" s="1361"/>
      <c r="BR216" s="1361"/>
      <c r="BS216" s="1361"/>
      <c r="BT216" s="1361"/>
      <c r="BU216" s="1361"/>
      <c r="BV216" s="1361"/>
      <c r="BW216" s="1361"/>
      <c r="BX216" s="1361"/>
      <c r="BY216" s="1361"/>
      <c r="BZ216" s="1361"/>
      <c r="CA216" s="1364"/>
      <c r="CB216" s="1359"/>
    </row>
    <row r="217" spans="1:80" ht="6" customHeight="1">
      <c r="A217" s="1365"/>
      <c r="B217" s="1294"/>
      <c r="C217" s="1294"/>
      <c r="D217" s="1294"/>
      <c r="E217" s="1294"/>
      <c r="F217" s="1294"/>
      <c r="G217" s="1361"/>
      <c r="H217" s="1361"/>
      <c r="I217" s="1361"/>
      <c r="J217" s="1361"/>
      <c r="K217" s="1361"/>
      <c r="L217" s="1361"/>
      <c r="M217" s="1361"/>
      <c r="N217" s="1361"/>
      <c r="O217" s="1361"/>
      <c r="P217" s="1361"/>
      <c r="Q217" s="1361"/>
      <c r="R217" s="1361"/>
      <c r="S217" s="1361"/>
      <c r="T217" s="1361"/>
      <c r="U217" s="1361"/>
      <c r="V217" s="1362"/>
      <c r="W217" s="1363"/>
      <c r="X217" s="1361"/>
      <c r="Y217" s="1361"/>
      <c r="Z217" s="1361"/>
      <c r="AA217" s="1361"/>
      <c r="AB217" s="1361"/>
      <c r="AC217" s="1361"/>
      <c r="AD217" s="1361"/>
      <c r="AE217" s="1361"/>
      <c r="AF217" s="1361"/>
      <c r="AG217" s="1361"/>
      <c r="AH217" s="1366"/>
      <c r="AI217" s="1360"/>
      <c r="AJ217" s="1361"/>
      <c r="AK217" s="1361"/>
      <c r="AL217" s="1361"/>
      <c r="AM217" s="1361"/>
      <c r="AN217" s="1361"/>
      <c r="AO217" s="1361"/>
      <c r="AP217" s="1361"/>
      <c r="AQ217" s="1361"/>
      <c r="AR217" s="1361"/>
      <c r="AS217" s="1361"/>
      <c r="AT217" s="1361"/>
      <c r="AU217" s="1361"/>
      <c r="AV217" s="1361"/>
      <c r="AW217" s="1361"/>
      <c r="AX217" s="1361"/>
      <c r="AY217" s="1361"/>
      <c r="AZ217" s="1361"/>
      <c r="BA217" s="1361"/>
      <c r="BB217" s="1361"/>
      <c r="BC217" s="1362"/>
      <c r="BD217" s="1363"/>
      <c r="BE217" s="1361"/>
      <c r="BF217" s="1361"/>
      <c r="BG217" s="1361"/>
      <c r="BH217" s="1361"/>
      <c r="BI217" s="1361"/>
      <c r="BJ217" s="1361"/>
      <c r="BK217" s="1361"/>
      <c r="BL217" s="1361"/>
      <c r="BM217" s="1361"/>
      <c r="BN217" s="1361"/>
      <c r="BO217" s="1361"/>
      <c r="BP217" s="1361"/>
      <c r="BQ217" s="1361"/>
      <c r="BR217" s="1361"/>
      <c r="BS217" s="1361"/>
      <c r="BT217" s="1361"/>
      <c r="BU217" s="1361"/>
      <c r="BV217" s="1361"/>
      <c r="BW217" s="1361"/>
      <c r="BX217" s="1361"/>
      <c r="BY217" s="1361"/>
      <c r="BZ217" s="1361"/>
      <c r="CA217" s="1364"/>
      <c r="CB217" s="1359"/>
    </row>
    <row r="218" spans="1:80" ht="6" customHeight="1">
      <c r="A218" s="1365"/>
      <c r="B218" s="1294"/>
      <c r="C218" s="1294"/>
      <c r="D218" s="1294"/>
      <c r="E218" s="1294"/>
      <c r="F218" s="1294"/>
      <c r="G218" s="1361"/>
      <c r="H218" s="1361"/>
      <c r="I218" s="1361"/>
      <c r="J218" s="1361"/>
      <c r="K218" s="1361"/>
      <c r="L218" s="1361"/>
      <c r="M218" s="1361"/>
      <c r="N218" s="1361"/>
      <c r="O218" s="1361"/>
      <c r="P218" s="1361"/>
      <c r="Q218" s="1361"/>
      <c r="R218" s="1361"/>
      <c r="S218" s="1361"/>
      <c r="T218" s="1361"/>
      <c r="U218" s="1361"/>
      <c r="V218" s="1362"/>
      <c r="W218" s="1363"/>
      <c r="X218" s="1361"/>
      <c r="Y218" s="1361"/>
      <c r="Z218" s="1361"/>
      <c r="AA218" s="1361"/>
      <c r="AB218" s="1361"/>
      <c r="AC218" s="1361"/>
      <c r="AD218" s="1361"/>
      <c r="AE218" s="1361"/>
      <c r="AF218" s="1361"/>
      <c r="AG218" s="1361"/>
      <c r="AH218" s="1366"/>
      <c r="AI218" s="1360"/>
      <c r="AJ218" s="1361"/>
      <c r="AK218" s="1361"/>
      <c r="AL218" s="1361"/>
      <c r="AM218" s="1361"/>
      <c r="AN218" s="1361"/>
      <c r="AO218" s="1361"/>
      <c r="AP218" s="1361"/>
      <c r="AQ218" s="1361"/>
      <c r="AR218" s="1361"/>
      <c r="AS218" s="1361"/>
      <c r="AT218" s="1361"/>
      <c r="AU218" s="1361"/>
      <c r="AV218" s="1361"/>
      <c r="AW218" s="1361"/>
      <c r="AX218" s="1361"/>
      <c r="AY218" s="1361"/>
      <c r="AZ218" s="1361"/>
      <c r="BA218" s="1361"/>
      <c r="BB218" s="1361"/>
      <c r="BC218" s="1362"/>
      <c r="BD218" s="1363"/>
      <c r="BE218" s="1361"/>
      <c r="BF218" s="1361"/>
      <c r="BG218" s="1361"/>
      <c r="BH218" s="1361"/>
      <c r="BI218" s="1361"/>
      <c r="BJ218" s="1361"/>
      <c r="BK218" s="1361"/>
      <c r="BL218" s="1361"/>
      <c r="BM218" s="1361"/>
      <c r="BN218" s="1361"/>
      <c r="BO218" s="1361"/>
      <c r="BP218" s="1361"/>
      <c r="BQ218" s="1361"/>
      <c r="BR218" s="1361"/>
      <c r="BS218" s="1361"/>
      <c r="BT218" s="1361"/>
      <c r="BU218" s="1361"/>
      <c r="BV218" s="1361"/>
      <c r="BW218" s="1361"/>
      <c r="BX218" s="1361"/>
      <c r="BY218" s="1361"/>
      <c r="BZ218" s="1361"/>
      <c r="CA218" s="1364"/>
      <c r="CB218" s="1359"/>
    </row>
    <row r="219" spans="1:80" ht="6" customHeight="1">
      <c r="A219" s="1365"/>
      <c r="B219" s="1294"/>
      <c r="C219" s="1294"/>
      <c r="D219" s="1294"/>
      <c r="E219" s="1294"/>
      <c r="F219" s="1294"/>
      <c r="G219" s="1361"/>
      <c r="H219" s="1361"/>
      <c r="I219" s="1361"/>
      <c r="J219" s="1361"/>
      <c r="K219" s="1361"/>
      <c r="L219" s="1361"/>
      <c r="M219" s="1361"/>
      <c r="N219" s="1361"/>
      <c r="O219" s="1361"/>
      <c r="P219" s="1361"/>
      <c r="Q219" s="1361"/>
      <c r="R219" s="1361"/>
      <c r="S219" s="1361"/>
      <c r="T219" s="1361"/>
      <c r="U219" s="1361"/>
      <c r="V219" s="1362"/>
      <c r="W219" s="1363"/>
      <c r="X219" s="1361"/>
      <c r="Y219" s="1361"/>
      <c r="Z219" s="1361"/>
      <c r="AA219" s="1361"/>
      <c r="AB219" s="1361"/>
      <c r="AC219" s="1361"/>
      <c r="AD219" s="1361"/>
      <c r="AE219" s="1361"/>
      <c r="AF219" s="1361"/>
      <c r="AG219" s="1361"/>
      <c r="AH219" s="1366"/>
      <c r="AI219" s="1360"/>
      <c r="AJ219" s="1361"/>
      <c r="AK219" s="1361"/>
      <c r="AL219" s="1361"/>
      <c r="AM219" s="1361"/>
      <c r="AN219" s="1361"/>
      <c r="AO219" s="1361"/>
      <c r="AP219" s="1361"/>
      <c r="AQ219" s="1361"/>
      <c r="AR219" s="1361"/>
      <c r="AS219" s="1361"/>
      <c r="AT219" s="1361"/>
      <c r="AU219" s="1361"/>
      <c r="AV219" s="1361"/>
      <c r="AW219" s="1361"/>
      <c r="AX219" s="1361"/>
      <c r="AY219" s="1361"/>
      <c r="AZ219" s="1361"/>
      <c r="BA219" s="1361"/>
      <c r="BB219" s="1361"/>
      <c r="BC219" s="1362"/>
      <c r="BD219" s="1363"/>
      <c r="BE219" s="1361"/>
      <c r="BF219" s="1361"/>
      <c r="BG219" s="1361"/>
      <c r="BH219" s="1361"/>
      <c r="BI219" s="1361"/>
      <c r="BJ219" s="1361"/>
      <c r="BK219" s="1361"/>
      <c r="BL219" s="1361"/>
      <c r="BM219" s="1361"/>
      <c r="BN219" s="1361"/>
      <c r="BO219" s="1361"/>
      <c r="BP219" s="1361"/>
      <c r="BQ219" s="1361"/>
      <c r="BR219" s="1361"/>
      <c r="BS219" s="1361"/>
      <c r="BT219" s="1361"/>
      <c r="BU219" s="1361"/>
      <c r="BV219" s="1361"/>
      <c r="BW219" s="1361"/>
      <c r="BX219" s="1361"/>
      <c r="BY219" s="1361"/>
      <c r="BZ219" s="1361"/>
      <c r="CA219" s="1364"/>
      <c r="CB219" s="1359"/>
    </row>
    <row r="220" spans="1:80" ht="6" customHeight="1">
      <c r="A220" s="1365" t="s">
        <v>1661</v>
      </c>
      <c r="B220" s="1294"/>
      <c r="C220" s="1294"/>
      <c r="D220" s="1294"/>
      <c r="E220" s="1294"/>
      <c r="F220" s="1294"/>
      <c r="G220" s="1361"/>
      <c r="H220" s="1361"/>
      <c r="I220" s="1361"/>
      <c r="J220" s="1361"/>
      <c r="K220" s="1361"/>
      <c r="L220" s="1361"/>
      <c r="M220" s="1361"/>
      <c r="N220" s="1361"/>
      <c r="O220" s="1361"/>
      <c r="P220" s="1361"/>
      <c r="Q220" s="1361"/>
      <c r="R220" s="1361"/>
      <c r="S220" s="1361"/>
      <c r="T220" s="1361"/>
      <c r="U220" s="1361"/>
      <c r="V220" s="1362"/>
      <c r="W220" s="1363"/>
      <c r="X220" s="1361"/>
      <c r="Y220" s="1361"/>
      <c r="Z220" s="1361"/>
      <c r="AA220" s="1361"/>
      <c r="AB220" s="1361"/>
      <c r="AC220" s="1361"/>
      <c r="AD220" s="1361"/>
      <c r="AE220" s="1361"/>
      <c r="AF220" s="1361"/>
      <c r="AG220" s="1361"/>
      <c r="AH220" s="1366"/>
      <c r="AI220" s="1360"/>
      <c r="AJ220" s="1361"/>
      <c r="AK220" s="1361"/>
      <c r="AL220" s="1361"/>
      <c r="AM220" s="1361"/>
      <c r="AN220" s="1361"/>
      <c r="AO220" s="1361"/>
      <c r="AP220" s="1361"/>
      <c r="AQ220" s="1361"/>
      <c r="AR220" s="1361"/>
      <c r="AS220" s="1361"/>
      <c r="AT220" s="1361"/>
      <c r="AU220" s="1361"/>
      <c r="AV220" s="1361"/>
      <c r="AW220" s="1361"/>
      <c r="AX220" s="1361"/>
      <c r="AY220" s="1361"/>
      <c r="AZ220" s="1361"/>
      <c r="BA220" s="1361"/>
      <c r="BB220" s="1361"/>
      <c r="BC220" s="1362"/>
      <c r="BD220" s="1363"/>
      <c r="BE220" s="1361"/>
      <c r="BF220" s="1361"/>
      <c r="BG220" s="1361"/>
      <c r="BH220" s="1361"/>
      <c r="BI220" s="1361"/>
      <c r="BJ220" s="1361"/>
      <c r="BK220" s="1361"/>
      <c r="BL220" s="1361"/>
      <c r="BM220" s="1361"/>
      <c r="BN220" s="1361"/>
      <c r="BO220" s="1361"/>
      <c r="BP220" s="1361"/>
      <c r="BQ220" s="1361"/>
      <c r="BR220" s="1361"/>
      <c r="BS220" s="1361"/>
      <c r="BT220" s="1361"/>
      <c r="BU220" s="1361"/>
      <c r="BV220" s="1361"/>
      <c r="BW220" s="1361"/>
      <c r="BX220" s="1361"/>
      <c r="BY220" s="1361"/>
      <c r="BZ220" s="1361"/>
      <c r="CA220" s="1364"/>
      <c r="CB220" s="1359"/>
    </row>
    <row r="221" spans="1:80" ht="6" customHeight="1">
      <c r="A221" s="1365"/>
      <c r="B221" s="1294"/>
      <c r="C221" s="1294"/>
      <c r="D221" s="1294"/>
      <c r="E221" s="1294"/>
      <c r="F221" s="1294"/>
      <c r="G221" s="1361"/>
      <c r="H221" s="1361"/>
      <c r="I221" s="1361"/>
      <c r="J221" s="1361"/>
      <c r="K221" s="1361"/>
      <c r="L221" s="1361"/>
      <c r="M221" s="1361"/>
      <c r="N221" s="1361"/>
      <c r="O221" s="1361"/>
      <c r="P221" s="1361"/>
      <c r="Q221" s="1361"/>
      <c r="R221" s="1361"/>
      <c r="S221" s="1361"/>
      <c r="T221" s="1361"/>
      <c r="U221" s="1361"/>
      <c r="V221" s="1362"/>
      <c r="W221" s="1363"/>
      <c r="X221" s="1361"/>
      <c r="Y221" s="1361"/>
      <c r="Z221" s="1361"/>
      <c r="AA221" s="1361"/>
      <c r="AB221" s="1361"/>
      <c r="AC221" s="1361"/>
      <c r="AD221" s="1361"/>
      <c r="AE221" s="1361"/>
      <c r="AF221" s="1361"/>
      <c r="AG221" s="1361"/>
      <c r="AH221" s="1366"/>
      <c r="AI221" s="1360"/>
      <c r="AJ221" s="1361"/>
      <c r="AK221" s="1361"/>
      <c r="AL221" s="1361"/>
      <c r="AM221" s="1361"/>
      <c r="AN221" s="1361"/>
      <c r="AO221" s="1361"/>
      <c r="AP221" s="1361"/>
      <c r="AQ221" s="1361"/>
      <c r="AR221" s="1361"/>
      <c r="AS221" s="1361"/>
      <c r="AT221" s="1361"/>
      <c r="AU221" s="1361"/>
      <c r="AV221" s="1361"/>
      <c r="AW221" s="1361"/>
      <c r="AX221" s="1361"/>
      <c r="AY221" s="1361"/>
      <c r="AZ221" s="1361"/>
      <c r="BA221" s="1361"/>
      <c r="BB221" s="1361"/>
      <c r="BC221" s="1362"/>
      <c r="BD221" s="1363"/>
      <c r="BE221" s="1361"/>
      <c r="BF221" s="1361"/>
      <c r="BG221" s="1361"/>
      <c r="BH221" s="1361"/>
      <c r="BI221" s="1361"/>
      <c r="BJ221" s="1361"/>
      <c r="BK221" s="1361"/>
      <c r="BL221" s="1361"/>
      <c r="BM221" s="1361"/>
      <c r="BN221" s="1361"/>
      <c r="BO221" s="1361"/>
      <c r="BP221" s="1361"/>
      <c r="BQ221" s="1361"/>
      <c r="BR221" s="1361"/>
      <c r="BS221" s="1361"/>
      <c r="BT221" s="1361"/>
      <c r="BU221" s="1361"/>
      <c r="BV221" s="1361"/>
      <c r="BW221" s="1361"/>
      <c r="BX221" s="1361"/>
      <c r="BY221" s="1361"/>
      <c r="BZ221" s="1361"/>
      <c r="CA221" s="1364"/>
      <c r="CB221" s="1359"/>
    </row>
    <row r="222" spans="1:80" ht="6" customHeight="1">
      <c r="A222" s="1365"/>
      <c r="B222" s="1294"/>
      <c r="C222" s="1294"/>
      <c r="D222" s="1294"/>
      <c r="E222" s="1294"/>
      <c r="F222" s="1294"/>
      <c r="G222" s="1361"/>
      <c r="H222" s="1361"/>
      <c r="I222" s="1361"/>
      <c r="J222" s="1361"/>
      <c r="K222" s="1361"/>
      <c r="L222" s="1361"/>
      <c r="M222" s="1361"/>
      <c r="N222" s="1361"/>
      <c r="O222" s="1361"/>
      <c r="P222" s="1361"/>
      <c r="Q222" s="1361"/>
      <c r="R222" s="1361"/>
      <c r="S222" s="1361"/>
      <c r="T222" s="1361"/>
      <c r="U222" s="1361"/>
      <c r="V222" s="1362"/>
      <c r="W222" s="1363"/>
      <c r="X222" s="1361"/>
      <c r="Y222" s="1361"/>
      <c r="Z222" s="1361"/>
      <c r="AA222" s="1361"/>
      <c r="AB222" s="1361"/>
      <c r="AC222" s="1361"/>
      <c r="AD222" s="1361"/>
      <c r="AE222" s="1361"/>
      <c r="AF222" s="1361"/>
      <c r="AG222" s="1361"/>
      <c r="AH222" s="1366"/>
      <c r="AI222" s="1360"/>
      <c r="AJ222" s="1361"/>
      <c r="AK222" s="1361"/>
      <c r="AL222" s="1361"/>
      <c r="AM222" s="1361"/>
      <c r="AN222" s="1361"/>
      <c r="AO222" s="1361"/>
      <c r="AP222" s="1361"/>
      <c r="AQ222" s="1361"/>
      <c r="AR222" s="1361"/>
      <c r="AS222" s="1361"/>
      <c r="AT222" s="1361"/>
      <c r="AU222" s="1361"/>
      <c r="AV222" s="1361"/>
      <c r="AW222" s="1361"/>
      <c r="AX222" s="1361"/>
      <c r="AY222" s="1361"/>
      <c r="AZ222" s="1361"/>
      <c r="BA222" s="1361"/>
      <c r="BB222" s="1361"/>
      <c r="BC222" s="1362"/>
      <c r="BD222" s="1363"/>
      <c r="BE222" s="1361"/>
      <c r="BF222" s="1361"/>
      <c r="BG222" s="1361"/>
      <c r="BH222" s="1361"/>
      <c r="BI222" s="1361"/>
      <c r="BJ222" s="1361"/>
      <c r="BK222" s="1361"/>
      <c r="BL222" s="1361"/>
      <c r="BM222" s="1361"/>
      <c r="BN222" s="1361"/>
      <c r="BO222" s="1361"/>
      <c r="BP222" s="1361"/>
      <c r="BQ222" s="1361"/>
      <c r="BR222" s="1361"/>
      <c r="BS222" s="1361"/>
      <c r="BT222" s="1361"/>
      <c r="BU222" s="1361"/>
      <c r="BV222" s="1361"/>
      <c r="BW222" s="1361"/>
      <c r="BX222" s="1361"/>
      <c r="BY222" s="1361"/>
      <c r="BZ222" s="1361"/>
      <c r="CA222" s="1364"/>
      <c r="CB222" s="1359"/>
    </row>
    <row r="223" spans="1:80" ht="6" customHeight="1">
      <c r="A223" s="1365"/>
      <c r="B223" s="1294"/>
      <c r="C223" s="1294"/>
      <c r="D223" s="1294"/>
      <c r="E223" s="1294"/>
      <c r="F223" s="1294"/>
      <c r="G223" s="1361"/>
      <c r="H223" s="1361"/>
      <c r="I223" s="1361"/>
      <c r="J223" s="1361"/>
      <c r="K223" s="1361"/>
      <c r="L223" s="1361"/>
      <c r="M223" s="1361"/>
      <c r="N223" s="1361"/>
      <c r="O223" s="1361"/>
      <c r="P223" s="1361"/>
      <c r="Q223" s="1361"/>
      <c r="R223" s="1361"/>
      <c r="S223" s="1361"/>
      <c r="T223" s="1361"/>
      <c r="U223" s="1361"/>
      <c r="V223" s="1362"/>
      <c r="W223" s="1363"/>
      <c r="X223" s="1361"/>
      <c r="Y223" s="1361"/>
      <c r="Z223" s="1361"/>
      <c r="AA223" s="1361"/>
      <c r="AB223" s="1361"/>
      <c r="AC223" s="1361"/>
      <c r="AD223" s="1361"/>
      <c r="AE223" s="1361"/>
      <c r="AF223" s="1361"/>
      <c r="AG223" s="1361"/>
      <c r="AH223" s="1366"/>
      <c r="AI223" s="1360"/>
      <c r="AJ223" s="1361"/>
      <c r="AK223" s="1361"/>
      <c r="AL223" s="1361"/>
      <c r="AM223" s="1361"/>
      <c r="AN223" s="1361"/>
      <c r="AO223" s="1361"/>
      <c r="AP223" s="1361"/>
      <c r="AQ223" s="1361"/>
      <c r="AR223" s="1361"/>
      <c r="AS223" s="1361"/>
      <c r="AT223" s="1361"/>
      <c r="AU223" s="1361"/>
      <c r="AV223" s="1361"/>
      <c r="AW223" s="1361"/>
      <c r="AX223" s="1361"/>
      <c r="AY223" s="1361"/>
      <c r="AZ223" s="1361"/>
      <c r="BA223" s="1361"/>
      <c r="BB223" s="1361"/>
      <c r="BC223" s="1362"/>
      <c r="BD223" s="1363"/>
      <c r="BE223" s="1361"/>
      <c r="BF223" s="1361"/>
      <c r="BG223" s="1361"/>
      <c r="BH223" s="1361"/>
      <c r="BI223" s="1361"/>
      <c r="BJ223" s="1361"/>
      <c r="BK223" s="1361"/>
      <c r="BL223" s="1361"/>
      <c r="BM223" s="1361"/>
      <c r="BN223" s="1361"/>
      <c r="BO223" s="1361"/>
      <c r="BP223" s="1361"/>
      <c r="BQ223" s="1361"/>
      <c r="BR223" s="1361"/>
      <c r="BS223" s="1361"/>
      <c r="BT223" s="1361"/>
      <c r="BU223" s="1361"/>
      <c r="BV223" s="1361"/>
      <c r="BW223" s="1361"/>
      <c r="BX223" s="1361"/>
      <c r="BY223" s="1361"/>
      <c r="BZ223" s="1361"/>
      <c r="CA223" s="1364"/>
      <c r="CB223" s="1359"/>
    </row>
    <row r="224" spans="1:80" ht="6" customHeight="1">
      <c r="A224" s="1365"/>
      <c r="B224" s="1294"/>
      <c r="C224" s="1294"/>
      <c r="D224" s="1294"/>
      <c r="E224" s="1294"/>
      <c r="F224" s="1294"/>
      <c r="G224" s="1361"/>
      <c r="H224" s="1361"/>
      <c r="I224" s="1361"/>
      <c r="J224" s="1361"/>
      <c r="K224" s="1361"/>
      <c r="L224" s="1361"/>
      <c r="M224" s="1361"/>
      <c r="N224" s="1361"/>
      <c r="O224" s="1361"/>
      <c r="P224" s="1361"/>
      <c r="Q224" s="1361"/>
      <c r="R224" s="1361"/>
      <c r="S224" s="1361"/>
      <c r="T224" s="1361"/>
      <c r="U224" s="1361"/>
      <c r="V224" s="1362"/>
      <c r="W224" s="1363"/>
      <c r="X224" s="1361"/>
      <c r="Y224" s="1361"/>
      <c r="Z224" s="1361"/>
      <c r="AA224" s="1361"/>
      <c r="AB224" s="1361"/>
      <c r="AC224" s="1361"/>
      <c r="AD224" s="1361"/>
      <c r="AE224" s="1361"/>
      <c r="AF224" s="1361"/>
      <c r="AG224" s="1361"/>
      <c r="AH224" s="1366"/>
      <c r="AI224" s="1360"/>
      <c r="AJ224" s="1361"/>
      <c r="AK224" s="1361"/>
      <c r="AL224" s="1361"/>
      <c r="AM224" s="1361"/>
      <c r="AN224" s="1361"/>
      <c r="AO224" s="1361"/>
      <c r="AP224" s="1361"/>
      <c r="AQ224" s="1361"/>
      <c r="AR224" s="1361"/>
      <c r="AS224" s="1361"/>
      <c r="AT224" s="1361"/>
      <c r="AU224" s="1361"/>
      <c r="AV224" s="1361"/>
      <c r="AW224" s="1361"/>
      <c r="AX224" s="1361"/>
      <c r="AY224" s="1361"/>
      <c r="AZ224" s="1361"/>
      <c r="BA224" s="1361"/>
      <c r="BB224" s="1361"/>
      <c r="BC224" s="1362"/>
      <c r="BD224" s="1363"/>
      <c r="BE224" s="1361"/>
      <c r="BF224" s="1361"/>
      <c r="BG224" s="1361"/>
      <c r="BH224" s="1361"/>
      <c r="BI224" s="1361"/>
      <c r="BJ224" s="1361"/>
      <c r="BK224" s="1361"/>
      <c r="BL224" s="1361"/>
      <c r="BM224" s="1361"/>
      <c r="BN224" s="1361"/>
      <c r="BO224" s="1361"/>
      <c r="BP224" s="1361"/>
      <c r="BQ224" s="1361"/>
      <c r="BR224" s="1361"/>
      <c r="BS224" s="1361"/>
      <c r="BT224" s="1361"/>
      <c r="BU224" s="1361"/>
      <c r="BV224" s="1361"/>
      <c r="BW224" s="1361"/>
      <c r="BX224" s="1361"/>
      <c r="BY224" s="1361"/>
      <c r="BZ224" s="1361"/>
      <c r="CA224" s="1364"/>
      <c r="CB224" s="1359"/>
    </row>
    <row r="225" spans="1:80" ht="6" customHeight="1">
      <c r="A225" s="1365" t="s">
        <v>1661</v>
      </c>
      <c r="B225" s="1294"/>
      <c r="C225" s="1294"/>
      <c r="D225" s="1294"/>
      <c r="E225" s="1294"/>
      <c r="F225" s="1294"/>
      <c r="G225" s="1361"/>
      <c r="H225" s="1361"/>
      <c r="I225" s="1361"/>
      <c r="J225" s="1361"/>
      <c r="K225" s="1361"/>
      <c r="L225" s="1361"/>
      <c r="M225" s="1361"/>
      <c r="N225" s="1361"/>
      <c r="O225" s="1361"/>
      <c r="P225" s="1361"/>
      <c r="Q225" s="1361"/>
      <c r="R225" s="1361"/>
      <c r="S225" s="1361"/>
      <c r="T225" s="1361"/>
      <c r="U225" s="1361"/>
      <c r="V225" s="1362"/>
      <c r="W225" s="1363"/>
      <c r="X225" s="1361"/>
      <c r="Y225" s="1361"/>
      <c r="Z225" s="1361"/>
      <c r="AA225" s="1361"/>
      <c r="AB225" s="1361"/>
      <c r="AC225" s="1361"/>
      <c r="AD225" s="1361"/>
      <c r="AE225" s="1361"/>
      <c r="AF225" s="1361"/>
      <c r="AG225" s="1361"/>
      <c r="AH225" s="1366"/>
      <c r="AI225" s="1360"/>
      <c r="AJ225" s="1361"/>
      <c r="AK225" s="1361"/>
      <c r="AL225" s="1361"/>
      <c r="AM225" s="1361"/>
      <c r="AN225" s="1361"/>
      <c r="AO225" s="1361"/>
      <c r="AP225" s="1361"/>
      <c r="AQ225" s="1361"/>
      <c r="AR225" s="1361"/>
      <c r="AS225" s="1361"/>
      <c r="AT225" s="1361"/>
      <c r="AU225" s="1361"/>
      <c r="AV225" s="1361"/>
      <c r="AW225" s="1361"/>
      <c r="AX225" s="1361"/>
      <c r="AY225" s="1361"/>
      <c r="AZ225" s="1361"/>
      <c r="BA225" s="1361"/>
      <c r="BB225" s="1361"/>
      <c r="BC225" s="1362"/>
      <c r="BD225" s="1363"/>
      <c r="BE225" s="1361"/>
      <c r="BF225" s="1361"/>
      <c r="BG225" s="1361"/>
      <c r="BH225" s="1361"/>
      <c r="BI225" s="1361"/>
      <c r="BJ225" s="1361"/>
      <c r="BK225" s="1361"/>
      <c r="BL225" s="1361"/>
      <c r="BM225" s="1361"/>
      <c r="BN225" s="1361"/>
      <c r="BO225" s="1361"/>
      <c r="BP225" s="1361"/>
      <c r="BQ225" s="1361"/>
      <c r="BR225" s="1361"/>
      <c r="BS225" s="1361"/>
      <c r="BT225" s="1361"/>
      <c r="BU225" s="1361"/>
      <c r="BV225" s="1361"/>
      <c r="BW225" s="1361"/>
      <c r="BX225" s="1361"/>
      <c r="BY225" s="1361"/>
      <c r="BZ225" s="1361"/>
      <c r="CA225" s="1364"/>
      <c r="CB225" s="1359"/>
    </row>
    <row r="226" spans="1:80" ht="6" customHeight="1">
      <c r="A226" s="1365"/>
      <c r="B226" s="1294"/>
      <c r="C226" s="1294"/>
      <c r="D226" s="1294"/>
      <c r="E226" s="1294"/>
      <c r="F226" s="1294"/>
      <c r="G226" s="1361"/>
      <c r="H226" s="1361"/>
      <c r="I226" s="1361"/>
      <c r="J226" s="1361"/>
      <c r="K226" s="1361"/>
      <c r="L226" s="1361"/>
      <c r="M226" s="1361"/>
      <c r="N226" s="1361"/>
      <c r="O226" s="1361"/>
      <c r="P226" s="1361"/>
      <c r="Q226" s="1361"/>
      <c r="R226" s="1361"/>
      <c r="S226" s="1361"/>
      <c r="T226" s="1361"/>
      <c r="U226" s="1361"/>
      <c r="V226" s="1362"/>
      <c r="W226" s="1363"/>
      <c r="X226" s="1361"/>
      <c r="Y226" s="1361"/>
      <c r="Z226" s="1361"/>
      <c r="AA226" s="1361"/>
      <c r="AB226" s="1361"/>
      <c r="AC226" s="1361"/>
      <c r="AD226" s="1361"/>
      <c r="AE226" s="1361"/>
      <c r="AF226" s="1361"/>
      <c r="AG226" s="1361"/>
      <c r="AH226" s="1366"/>
      <c r="AI226" s="1360"/>
      <c r="AJ226" s="1361"/>
      <c r="AK226" s="1361"/>
      <c r="AL226" s="1361"/>
      <c r="AM226" s="1361"/>
      <c r="AN226" s="1361"/>
      <c r="AO226" s="1361"/>
      <c r="AP226" s="1361"/>
      <c r="AQ226" s="1361"/>
      <c r="AR226" s="1361"/>
      <c r="AS226" s="1361"/>
      <c r="AT226" s="1361"/>
      <c r="AU226" s="1361"/>
      <c r="AV226" s="1361"/>
      <c r="AW226" s="1361"/>
      <c r="AX226" s="1361"/>
      <c r="AY226" s="1361"/>
      <c r="AZ226" s="1361"/>
      <c r="BA226" s="1361"/>
      <c r="BB226" s="1361"/>
      <c r="BC226" s="1362"/>
      <c r="BD226" s="1363"/>
      <c r="BE226" s="1361"/>
      <c r="BF226" s="1361"/>
      <c r="BG226" s="1361"/>
      <c r="BH226" s="1361"/>
      <c r="BI226" s="1361"/>
      <c r="BJ226" s="1361"/>
      <c r="BK226" s="1361"/>
      <c r="BL226" s="1361"/>
      <c r="BM226" s="1361"/>
      <c r="BN226" s="1361"/>
      <c r="BO226" s="1361"/>
      <c r="BP226" s="1361"/>
      <c r="BQ226" s="1361"/>
      <c r="BR226" s="1361"/>
      <c r="BS226" s="1361"/>
      <c r="BT226" s="1361"/>
      <c r="BU226" s="1361"/>
      <c r="BV226" s="1361"/>
      <c r="BW226" s="1361"/>
      <c r="BX226" s="1361"/>
      <c r="BY226" s="1361"/>
      <c r="BZ226" s="1361"/>
      <c r="CA226" s="1364"/>
      <c r="CB226" s="1359"/>
    </row>
    <row r="227" spans="1:80" ht="6" customHeight="1">
      <c r="A227" s="1365"/>
      <c r="B227" s="1294"/>
      <c r="C227" s="1294"/>
      <c r="D227" s="1294"/>
      <c r="E227" s="1294"/>
      <c r="F227" s="1294"/>
      <c r="G227" s="1361"/>
      <c r="H227" s="1361"/>
      <c r="I227" s="1361"/>
      <c r="J227" s="1361"/>
      <c r="K227" s="1361"/>
      <c r="L227" s="1361"/>
      <c r="M227" s="1361"/>
      <c r="N227" s="1361"/>
      <c r="O227" s="1361"/>
      <c r="P227" s="1361"/>
      <c r="Q227" s="1361"/>
      <c r="R227" s="1361"/>
      <c r="S227" s="1361"/>
      <c r="T227" s="1361"/>
      <c r="U227" s="1361"/>
      <c r="V227" s="1362"/>
      <c r="W227" s="1363"/>
      <c r="X227" s="1361"/>
      <c r="Y227" s="1361"/>
      <c r="Z227" s="1361"/>
      <c r="AA227" s="1361"/>
      <c r="AB227" s="1361"/>
      <c r="AC227" s="1361"/>
      <c r="AD227" s="1361"/>
      <c r="AE227" s="1361"/>
      <c r="AF227" s="1361"/>
      <c r="AG227" s="1361"/>
      <c r="AH227" s="1366"/>
      <c r="AI227" s="1360"/>
      <c r="AJ227" s="1361"/>
      <c r="AK227" s="1361"/>
      <c r="AL227" s="1361"/>
      <c r="AM227" s="1361"/>
      <c r="AN227" s="1361"/>
      <c r="AO227" s="1361"/>
      <c r="AP227" s="1361"/>
      <c r="AQ227" s="1361"/>
      <c r="AR227" s="1361"/>
      <c r="AS227" s="1361"/>
      <c r="AT227" s="1361"/>
      <c r="AU227" s="1361"/>
      <c r="AV227" s="1361"/>
      <c r="AW227" s="1361"/>
      <c r="AX227" s="1361"/>
      <c r="AY227" s="1361"/>
      <c r="AZ227" s="1361"/>
      <c r="BA227" s="1361"/>
      <c r="BB227" s="1361"/>
      <c r="BC227" s="1362"/>
      <c r="BD227" s="1363"/>
      <c r="BE227" s="1361"/>
      <c r="BF227" s="1361"/>
      <c r="BG227" s="1361"/>
      <c r="BH227" s="1361"/>
      <c r="BI227" s="1361"/>
      <c r="BJ227" s="1361"/>
      <c r="BK227" s="1361"/>
      <c r="BL227" s="1361"/>
      <c r="BM227" s="1361"/>
      <c r="BN227" s="1361"/>
      <c r="BO227" s="1361"/>
      <c r="BP227" s="1361"/>
      <c r="BQ227" s="1361"/>
      <c r="BR227" s="1361"/>
      <c r="BS227" s="1361"/>
      <c r="BT227" s="1361"/>
      <c r="BU227" s="1361"/>
      <c r="BV227" s="1361"/>
      <c r="BW227" s="1361"/>
      <c r="BX227" s="1361"/>
      <c r="BY227" s="1361"/>
      <c r="BZ227" s="1361"/>
      <c r="CA227" s="1364"/>
      <c r="CB227" s="1359"/>
    </row>
    <row r="228" spans="1:80" ht="6" customHeight="1">
      <c r="A228" s="1365"/>
      <c r="B228" s="1294"/>
      <c r="C228" s="1294"/>
      <c r="D228" s="1294"/>
      <c r="E228" s="1294"/>
      <c r="F228" s="1294"/>
      <c r="G228" s="1361"/>
      <c r="H228" s="1361"/>
      <c r="I228" s="1361"/>
      <c r="J228" s="1361"/>
      <c r="K228" s="1361"/>
      <c r="L228" s="1361"/>
      <c r="M228" s="1361"/>
      <c r="N228" s="1361"/>
      <c r="O228" s="1361"/>
      <c r="P228" s="1361"/>
      <c r="Q228" s="1361"/>
      <c r="R228" s="1361"/>
      <c r="S228" s="1361"/>
      <c r="T228" s="1361"/>
      <c r="U228" s="1361"/>
      <c r="V228" s="1362"/>
      <c r="W228" s="1363"/>
      <c r="X228" s="1361"/>
      <c r="Y228" s="1361"/>
      <c r="Z228" s="1361"/>
      <c r="AA228" s="1361"/>
      <c r="AB228" s="1361"/>
      <c r="AC228" s="1361"/>
      <c r="AD228" s="1361"/>
      <c r="AE228" s="1361"/>
      <c r="AF228" s="1361"/>
      <c r="AG228" s="1361"/>
      <c r="AH228" s="1366"/>
      <c r="AI228" s="1360"/>
      <c r="AJ228" s="1361"/>
      <c r="AK228" s="1361"/>
      <c r="AL228" s="1361"/>
      <c r="AM228" s="1361"/>
      <c r="AN228" s="1361"/>
      <c r="AO228" s="1361"/>
      <c r="AP228" s="1361"/>
      <c r="AQ228" s="1361"/>
      <c r="AR228" s="1361"/>
      <c r="AS228" s="1361"/>
      <c r="AT228" s="1361"/>
      <c r="AU228" s="1361"/>
      <c r="AV228" s="1361"/>
      <c r="AW228" s="1361"/>
      <c r="AX228" s="1361"/>
      <c r="AY228" s="1361"/>
      <c r="AZ228" s="1361"/>
      <c r="BA228" s="1361"/>
      <c r="BB228" s="1361"/>
      <c r="BC228" s="1362"/>
      <c r="BD228" s="1363"/>
      <c r="BE228" s="1361"/>
      <c r="BF228" s="1361"/>
      <c r="BG228" s="1361"/>
      <c r="BH228" s="1361"/>
      <c r="BI228" s="1361"/>
      <c r="BJ228" s="1361"/>
      <c r="BK228" s="1361"/>
      <c r="BL228" s="1361"/>
      <c r="BM228" s="1361"/>
      <c r="BN228" s="1361"/>
      <c r="BO228" s="1361"/>
      <c r="BP228" s="1361"/>
      <c r="BQ228" s="1361"/>
      <c r="BR228" s="1361"/>
      <c r="BS228" s="1361"/>
      <c r="BT228" s="1361"/>
      <c r="BU228" s="1361"/>
      <c r="BV228" s="1361"/>
      <c r="BW228" s="1361"/>
      <c r="BX228" s="1361"/>
      <c r="BY228" s="1361"/>
      <c r="BZ228" s="1361"/>
      <c r="CA228" s="1364"/>
      <c r="CB228" s="1359"/>
    </row>
    <row r="229" spans="1:80" ht="6" customHeight="1">
      <c r="A229" s="1365"/>
      <c r="B229" s="1294"/>
      <c r="C229" s="1294"/>
      <c r="D229" s="1294"/>
      <c r="E229" s="1294"/>
      <c r="F229" s="1294"/>
      <c r="G229" s="1361"/>
      <c r="H229" s="1361"/>
      <c r="I229" s="1361"/>
      <c r="J229" s="1361"/>
      <c r="K229" s="1361"/>
      <c r="L229" s="1361"/>
      <c r="M229" s="1361"/>
      <c r="N229" s="1361"/>
      <c r="O229" s="1361"/>
      <c r="P229" s="1361"/>
      <c r="Q229" s="1361"/>
      <c r="R229" s="1361"/>
      <c r="S229" s="1361"/>
      <c r="T229" s="1361"/>
      <c r="U229" s="1361"/>
      <c r="V229" s="1362"/>
      <c r="W229" s="1363"/>
      <c r="X229" s="1361"/>
      <c r="Y229" s="1361"/>
      <c r="Z229" s="1361"/>
      <c r="AA229" s="1361"/>
      <c r="AB229" s="1361"/>
      <c r="AC229" s="1361"/>
      <c r="AD229" s="1361"/>
      <c r="AE229" s="1361"/>
      <c r="AF229" s="1361"/>
      <c r="AG229" s="1361"/>
      <c r="AH229" s="1366"/>
      <c r="AI229" s="1360"/>
      <c r="AJ229" s="1361"/>
      <c r="AK229" s="1361"/>
      <c r="AL229" s="1361"/>
      <c r="AM229" s="1361"/>
      <c r="AN229" s="1361"/>
      <c r="AO229" s="1361"/>
      <c r="AP229" s="1361"/>
      <c r="AQ229" s="1361"/>
      <c r="AR229" s="1361"/>
      <c r="AS229" s="1361"/>
      <c r="AT229" s="1361"/>
      <c r="AU229" s="1361"/>
      <c r="AV229" s="1361"/>
      <c r="AW229" s="1361"/>
      <c r="AX229" s="1361"/>
      <c r="AY229" s="1361"/>
      <c r="AZ229" s="1361"/>
      <c r="BA229" s="1361"/>
      <c r="BB229" s="1361"/>
      <c r="BC229" s="1362"/>
      <c r="BD229" s="1363"/>
      <c r="BE229" s="1361"/>
      <c r="BF229" s="1361"/>
      <c r="BG229" s="1361"/>
      <c r="BH229" s="1361"/>
      <c r="BI229" s="1361"/>
      <c r="BJ229" s="1361"/>
      <c r="BK229" s="1361"/>
      <c r="BL229" s="1361"/>
      <c r="BM229" s="1361"/>
      <c r="BN229" s="1361"/>
      <c r="BO229" s="1361"/>
      <c r="BP229" s="1361"/>
      <c r="BQ229" s="1361"/>
      <c r="BR229" s="1361"/>
      <c r="BS229" s="1361"/>
      <c r="BT229" s="1361"/>
      <c r="BU229" s="1361"/>
      <c r="BV229" s="1361"/>
      <c r="BW229" s="1361"/>
      <c r="BX229" s="1361"/>
      <c r="BY229" s="1361"/>
      <c r="BZ229" s="1361"/>
      <c r="CA229" s="1364"/>
      <c r="CB229" s="1359"/>
    </row>
    <row r="230" spans="1:80" ht="6" customHeight="1">
      <c r="A230" s="1365" t="s">
        <v>1661</v>
      </c>
      <c r="B230" s="1294"/>
      <c r="C230" s="1294"/>
      <c r="D230" s="1294"/>
      <c r="E230" s="1294"/>
      <c r="F230" s="1294"/>
      <c r="G230" s="1361"/>
      <c r="H230" s="1361"/>
      <c r="I230" s="1361"/>
      <c r="J230" s="1361"/>
      <c r="K230" s="1361"/>
      <c r="L230" s="1361"/>
      <c r="M230" s="1361"/>
      <c r="N230" s="1361"/>
      <c r="O230" s="1361"/>
      <c r="P230" s="1361"/>
      <c r="Q230" s="1361"/>
      <c r="R230" s="1361"/>
      <c r="S230" s="1361"/>
      <c r="T230" s="1361"/>
      <c r="U230" s="1361"/>
      <c r="V230" s="1362"/>
      <c r="W230" s="1363"/>
      <c r="X230" s="1361"/>
      <c r="Y230" s="1361"/>
      <c r="Z230" s="1361"/>
      <c r="AA230" s="1361"/>
      <c r="AB230" s="1361"/>
      <c r="AC230" s="1361"/>
      <c r="AD230" s="1361"/>
      <c r="AE230" s="1361"/>
      <c r="AF230" s="1361"/>
      <c r="AG230" s="1361"/>
      <c r="AH230" s="1366"/>
      <c r="AI230" s="1360"/>
      <c r="AJ230" s="1361"/>
      <c r="AK230" s="1361"/>
      <c r="AL230" s="1361"/>
      <c r="AM230" s="1361"/>
      <c r="AN230" s="1361"/>
      <c r="AO230" s="1361"/>
      <c r="AP230" s="1361"/>
      <c r="AQ230" s="1361"/>
      <c r="AR230" s="1361"/>
      <c r="AS230" s="1361"/>
      <c r="AT230" s="1361"/>
      <c r="AU230" s="1361"/>
      <c r="AV230" s="1361"/>
      <c r="AW230" s="1361"/>
      <c r="AX230" s="1361"/>
      <c r="AY230" s="1361"/>
      <c r="AZ230" s="1361"/>
      <c r="BA230" s="1361"/>
      <c r="BB230" s="1361"/>
      <c r="BC230" s="1362"/>
      <c r="BD230" s="1363"/>
      <c r="BE230" s="1361"/>
      <c r="BF230" s="1361"/>
      <c r="BG230" s="1361"/>
      <c r="BH230" s="1361"/>
      <c r="BI230" s="1361"/>
      <c r="BJ230" s="1361"/>
      <c r="BK230" s="1361"/>
      <c r="BL230" s="1361"/>
      <c r="BM230" s="1361"/>
      <c r="BN230" s="1361"/>
      <c r="BO230" s="1361"/>
      <c r="BP230" s="1361"/>
      <c r="BQ230" s="1361"/>
      <c r="BR230" s="1361"/>
      <c r="BS230" s="1361"/>
      <c r="BT230" s="1361"/>
      <c r="BU230" s="1361"/>
      <c r="BV230" s="1361"/>
      <c r="BW230" s="1361"/>
      <c r="BX230" s="1361"/>
      <c r="BY230" s="1361"/>
      <c r="BZ230" s="1361"/>
      <c r="CA230" s="1364"/>
      <c r="CB230" s="1359">
        <v>20</v>
      </c>
    </row>
    <row r="231" spans="1:80" ht="6" customHeight="1">
      <c r="A231" s="1365"/>
      <c r="B231" s="1294"/>
      <c r="C231" s="1294"/>
      <c r="D231" s="1294"/>
      <c r="E231" s="1294"/>
      <c r="F231" s="1294"/>
      <c r="G231" s="1361"/>
      <c r="H231" s="1361"/>
      <c r="I231" s="1361"/>
      <c r="J231" s="1361"/>
      <c r="K231" s="1361"/>
      <c r="L231" s="1361"/>
      <c r="M231" s="1361"/>
      <c r="N231" s="1361"/>
      <c r="O231" s="1361"/>
      <c r="P231" s="1361"/>
      <c r="Q231" s="1361"/>
      <c r="R231" s="1361"/>
      <c r="S231" s="1361"/>
      <c r="T231" s="1361"/>
      <c r="U231" s="1361"/>
      <c r="V231" s="1362"/>
      <c r="W231" s="1363"/>
      <c r="X231" s="1361"/>
      <c r="Y231" s="1361"/>
      <c r="Z231" s="1361"/>
      <c r="AA231" s="1361"/>
      <c r="AB231" s="1361"/>
      <c r="AC231" s="1361"/>
      <c r="AD231" s="1361"/>
      <c r="AE231" s="1361"/>
      <c r="AF231" s="1361"/>
      <c r="AG231" s="1361"/>
      <c r="AH231" s="1366"/>
      <c r="AI231" s="1360"/>
      <c r="AJ231" s="1361"/>
      <c r="AK231" s="1361"/>
      <c r="AL231" s="1361"/>
      <c r="AM231" s="1361"/>
      <c r="AN231" s="1361"/>
      <c r="AO231" s="1361"/>
      <c r="AP231" s="1361"/>
      <c r="AQ231" s="1361"/>
      <c r="AR231" s="1361"/>
      <c r="AS231" s="1361"/>
      <c r="AT231" s="1361"/>
      <c r="AU231" s="1361"/>
      <c r="AV231" s="1361"/>
      <c r="AW231" s="1361"/>
      <c r="AX231" s="1361"/>
      <c r="AY231" s="1361"/>
      <c r="AZ231" s="1361"/>
      <c r="BA231" s="1361"/>
      <c r="BB231" s="1361"/>
      <c r="BC231" s="1362"/>
      <c r="BD231" s="1363"/>
      <c r="BE231" s="1361"/>
      <c r="BF231" s="1361"/>
      <c r="BG231" s="1361"/>
      <c r="BH231" s="1361"/>
      <c r="BI231" s="1361"/>
      <c r="BJ231" s="1361"/>
      <c r="BK231" s="1361"/>
      <c r="BL231" s="1361"/>
      <c r="BM231" s="1361"/>
      <c r="BN231" s="1361"/>
      <c r="BO231" s="1361"/>
      <c r="BP231" s="1361"/>
      <c r="BQ231" s="1361"/>
      <c r="BR231" s="1361"/>
      <c r="BS231" s="1361"/>
      <c r="BT231" s="1361"/>
      <c r="BU231" s="1361"/>
      <c r="BV231" s="1361"/>
      <c r="BW231" s="1361"/>
      <c r="BX231" s="1361"/>
      <c r="BY231" s="1361"/>
      <c r="BZ231" s="1361"/>
      <c r="CA231" s="1364"/>
      <c r="CB231" s="1359"/>
    </row>
    <row r="232" spans="1:80" ht="6" customHeight="1">
      <c r="A232" s="1365"/>
      <c r="B232" s="1294"/>
      <c r="C232" s="1294"/>
      <c r="D232" s="1294"/>
      <c r="E232" s="1294"/>
      <c r="F232" s="1294"/>
      <c r="G232" s="1361"/>
      <c r="H232" s="1361"/>
      <c r="I232" s="1361"/>
      <c r="J232" s="1361"/>
      <c r="K232" s="1361"/>
      <c r="L232" s="1361"/>
      <c r="M232" s="1361"/>
      <c r="N232" s="1361"/>
      <c r="O232" s="1361"/>
      <c r="P232" s="1361"/>
      <c r="Q232" s="1361"/>
      <c r="R232" s="1361"/>
      <c r="S232" s="1361"/>
      <c r="T232" s="1361"/>
      <c r="U232" s="1361"/>
      <c r="V232" s="1362"/>
      <c r="W232" s="1363"/>
      <c r="X232" s="1361"/>
      <c r="Y232" s="1361"/>
      <c r="Z232" s="1361"/>
      <c r="AA232" s="1361"/>
      <c r="AB232" s="1361"/>
      <c r="AC232" s="1361"/>
      <c r="AD232" s="1361"/>
      <c r="AE232" s="1361"/>
      <c r="AF232" s="1361"/>
      <c r="AG232" s="1361"/>
      <c r="AH232" s="1366"/>
      <c r="AI232" s="1360"/>
      <c r="AJ232" s="1361"/>
      <c r="AK232" s="1361"/>
      <c r="AL232" s="1361"/>
      <c r="AM232" s="1361"/>
      <c r="AN232" s="1361"/>
      <c r="AO232" s="1361"/>
      <c r="AP232" s="1361"/>
      <c r="AQ232" s="1361"/>
      <c r="AR232" s="1361"/>
      <c r="AS232" s="1361"/>
      <c r="AT232" s="1361"/>
      <c r="AU232" s="1361"/>
      <c r="AV232" s="1361"/>
      <c r="AW232" s="1361"/>
      <c r="AX232" s="1361"/>
      <c r="AY232" s="1361"/>
      <c r="AZ232" s="1361"/>
      <c r="BA232" s="1361"/>
      <c r="BB232" s="1361"/>
      <c r="BC232" s="1362"/>
      <c r="BD232" s="1363"/>
      <c r="BE232" s="1361"/>
      <c r="BF232" s="1361"/>
      <c r="BG232" s="1361"/>
      <c r="BH232" s="1361"/>
      <c r="BI232" s="1361"/>
      <c r="BJ232" s="1361"/>
      <c r="BK232" s="1361"/>
      <c r="BL232" s="1361"/>
      <c r="BM232" s="1361"/>
      <c r="BN232" s="1361"/>
      <c r="BO232" s="1361"/>
      <c r="BP232" s="1361"/>
      <c r="BQ232" s="1361"/>
      <c r="BR232" s="1361"/>
      <c r="BS232" s="1361"/>
      <c r="BT232" s="1361"/>
      <c r="BU232" s="1361"/>
      <c r="BV232" s="1361"/>
      <c r="BW232" s="1361"/>
      <c r="BX232" s="1361"/>
      <c r="BY232" s="1361"/>
      <c r="BZ232" s="1361"/>
      <c r="CA232" s="1364"/>
      <c r="CB232" s="1359"/>
    </row>
    <row r="233" spans="1:80" ht="6" customHeight="1">
      <c r="A233" s="1365"/>
      <c r="B233" s="1294"/>
      <c r="C233" s="1294"/>
      <c r="D233" s="1294"/>
      <c r="E233" s="1294"/>
      <c r="F233" s="1294"/>
      <c r="G233" s="1361"/>
      <c r="H233" s="1361"/>
      <c r="I233" s="1361"/>
      <c r="J233" s="1361"/>
      <c r="K233" s="1361"/>
      <c r="L233" s="1361"/>
      <c r="M233" s="1361"/>
      <c r="N233" s="1361"/>
      <c r="O233" s="1361"/>
      <c r="P233" s="1361"/>
      <c r="Q233" s="1361"/>
      <c r="R233" s="1361"/>
      <c r="S233" s="1361"/>
      <c r="T233" s="1361"/>
      <c r="U233" s="1361"/>
      <c r="V233" s="1362"/>
      <c r="W233" s="1363"/>
      <c r="X233" s="1361"/>
      <c r="Y233" s="1361"/>
      <c r="Z233" s="1361"/>
      <c r="AA233" s="1361"/>
      <c r="AB233" s="1361"/>
      <c r="AC233" s="1361"/>
      <c r="AD233" s="1361"/>
      <c r="AE233" s="1361"/>
      <c r="AF233" s="1361"/>
      <c r="AG233" s="1361"/>
      <c r="AH233" s="1366"/>
      <c r="AI233" s="1360"/>
      <c r="AJ233" s="1361"/>
      <c r="AK233" s="1361"/>
      <c r="AL233" s="1361"/>
      <c r="AM233" s="1361"/>
      <c r="AN233" s="1361"/>
      <c r="AO233" s="1361"/>
      <c r="AP233" s="1361"/>
      <c r="AQ233" s="1361"/>
      <c r="AR233" s="1361"/>
      <c r="AS233" s="1361"/>
      <c r="AT233" s="1361"/>
      <c r="AU233" s="1361"/>
      <c r="AV233" s="1361"/>
      <c r="AW233" s="1361"/>
      <c r="AX233" s="1361"/>
      <c r="AY233" s="1361"/>
      <c r="AZ233" s="1361"/>
      <c r="BA233" s="1361"/>
      <c r="BB233" s="1361"/>
      <c r="BC233" s="1362"/>
      <c r="BD233" s="1363"/>
      <c r="BE233" s="1361"/>
      <c r="BF233" s="1361"/>
      <c r="BG233" s="1361"/>
      <c r="BH233" s="1361"/>
      <c r="BI233" s="1361"/>
      <c r="BJ233" s="1361"/>
      <c r="BK233" s="1361"/>
      <c r="BL233" s="1361"/>
      <c r="BM233" s="1361"/>
      <c r="BN233" s="1361"/>
      <c r="BO233" s="1361"/>
      <c r="BP233" s="1361"/>
      <c r="BQ233" s="1361"/>
      <c r="BR233" s="1361"/>
      <c r="BS233" s="1361"/>
      <c r="BT233" s="1361"/>
      <c r="BU233" s="1361"/>
      <c r="BV233" s="1361"/>
      <c r="BW233" s="1361"/>
      <c r="BX233" s="1361"/>
      <c r="BY233" s="1361"/>
      <c r="BZ233" s="1361"/>
      <c r="CA233" s="1364"/>
      <c r="CB233" s="1359"/>
    </row>
    <row r="234" spans="1:80" ht="6" customHeight="1" thickBot="1">
      <c r="A234" s="1369"/>
      <c r="B234" s="1370"/>
      <c r="C234" s="1370"/>
      <c r="D234" s="1370"/>
      <c r="E234" s="1370"/>
      <c r="F234" s="1370"/>
      <c r="G234" s="1367"/>
      <c r="H234" s="1367"/>
      <c r="I234" s="1367"/>
      <c r="J234" s="1367"/>
      <c r="K234" s="1367"/>
      <c r="L234" s="1367"/>
      <c r="M234" s="1367"/>
      <c r="N234" s="1367"/>
      <c r="O234" s="1367"/>
      <c r="P234" s="1367"/>
      <c r="Q234" s="1367"/>
      <c r="R234" s="1367"/>
      <c r="S234" s="1367"/>
      <c r="T234" s="1367"/>
      <c r="U234" s="1367"/>
      <c r="V234" s="1372"/>
      <c r="W234" s="1373"/>
      <c r="X234" s="1367"/>
      <c r="Y234" s="1367"/>
      <c r="Z234" s="1367"/>
      <c r="AA234" s="1367"/>
      <c r="AB234" s="1367"/>
      <c r="AC234" s="1367"/>
      <c r="AD234" s="1367"/>
      <c r="AE234" s="1367"/>
      <c r="AF234" s="1367"/>
      <c r="AG234" s="1367"/>
      <c r="AH234" s="1374"/>
      <c r="AI234" s="1371"/>
      <c r="AJ234" s="1367"/>
      <c r="AK234" s="1367"/>
      <c r="AL234" s="1367"/>
      <c r="AM234" s="1367"/>
      <c r="AN234" s="1367"/>
      <c r="AO234" s="1367"/>
      <c r="AP234" s="1367"/>
      <c r="AQ234" s="1367"/>
      <c r="AR234" s="1367"/>
      <c r="AS234" s="1367"/>
      <c r="AT234" s="1367"/>
      <c r="AU234" s="1367"/>
      <c r="AV234" s="1367"/>
      <c r="AW234" s="1367"/>
      <c r="AX234" s="1367"/>
      <c r="AY234" s="1367"/>
      <c r="AZ234" s="1367"/>
      <c r="BA234" s="1367"/>
      <c r="BB234" s="1367"/>
      <c r="BC234" s="1372"/>
      <c r="BD234" s="1373"/>
      <c r="BE234" s="1367"/>
      <c r="BF234" s="1367"/>
      <c r="BG234" s="1367"/>
      <c r="BH234" s="1367"/>
      <c r="BI234" s="1367"/>
      <c r="BJ234" s="1367"/>
      <c r="BK234" s="1367"/>
      <c r="BL234" s="1367"/>
      <c r="BM234" s="1367"/>
      <c r="BN234" s="1367"/>
      <c r="BO234" s="1367"/>
      <c r="BP234" s="1367"/>
      <c r="BQ234" s="1367"/>
      <c r="BR234" s="1367"/>
      <c r="BS234" s="1367"/>
      <c r="BT234" s="1367"/>
      <c r="BU234" s="1367"/>
      <c r="BV234" s="1367"/>
      <c r="BW234" s="1367"/>
      <c r="BX234" s="1367"/>
      <c r="BY234" s="1367"/>
      <c r="BZ234" s="1367"/>
      <c r="CA234" s="1368"/>
      <c r="CB234" s="1359"/>
    </row>
    <row r="235" spans="1:80" ht="6" customHeight="1">
      <c r="A235" s="319"/>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c r="AA235" s="319"/>
      <c r="AB235" s="319"/>
      <c r="AC235" s="319"/>
      <c r="AD235" s="319"/>
      <c r="AE235" s="319"/>
      <c r="AF235" s="319"/>
      <c r="AG235" s="319"/>
      <c r="AH235" s="319"/>
      <c r="AI235" s="319"/>
      <c r="AJ235" s="319"/>
      <c r="AK235" s="319"/>
      <c r="AL235" s="319"/>
      <c r="AM235" s="319"/>
      <c r="AN235" s="319"/>
      <c r="AO235" s="319"/>
      <c r="AP235" s="319"/>
      <c r="AQ235" s="319"/>
      <c r="AR235" s="319"/>
      <c r="AS235" s="319"/>
      <c r="AT235" s="319"/>
      <c r="AU235" s="319"/>
      <c r="AV235" s="319"/>
      <c r="AW235" s="319"/>
      <c r="AX235" s="319"/>
      <c r="AY235" s="319"/>
      <c r="AZ235" s="319"/>
      <c r="BA235" s="319"/>
      <c r="BB235" s="319"/>
      <c r="BC235" s="319"/>
      <c r="BD235" s="319"/>
      <c r="BE235" s="319"/>
      <c r="BF235" s="319"/>
      <c r="BG235" s="319"/>
      <c r="BH235" s="319"/>
      <c r="BI235" s="319"/>
      <c r="BJ235" s="319"/>
      <c r="BK235" s="319"/>
      <c r="BL235" s="319"/>
      <c r="BM235" s="319"/>
      <c r="BN235" s="319"/>
      <c r="BO235" s="319"/>
      <c r="BP235" s="319"/>
      <c r="BQ235" s="319"/>
      <c r="BR235" s="319"/>
      <c r="BS235" s="319"/>
      <c r="BT235" s="319"/>
      <c r="BU235" s="319"/>
      <c r="BV235" s="319"/>
      <c r="BW235" s="319"/>
      <c r="BX235" s="319"/>
      <c r="BY235" s="319"/>
      <c r="BZ235" s="319"/>
      <c r="CA235" s="319"/>
      <c r="CB235" s="320"/>
    </row>
    <row r="236" spans="1:80" ht="6" customHeight="1">
      <c r="A236" s="1375" t="s">
        <v>1662</v>
      </c>
      <c r="B236" s="1375"/>
      <c r="C236" s="1375"/>
      <c r="D236" s="1375"/>
      <c r="E236" s="1375"/>
      <c r="F236" s="1375"/>
      <c r="G236" s="1375"/>
      <c r="H236" s="1375"/>
      <c r="I236" s="1375"/>
      <c r="J236" s="1375"/>
      <c r="K236" s="1375"/>
      <c r="L236" s="1375"/>
      <c r="M236" s="1375"/>
      <c r="N236" s="1375"/>
      <c r="O236" s="1375"/>
      <c r="P236" s="1375"/>
      <c r="Q236" s="1375"/>
      <c r="R236" s="1375"/>
      <c r="S236" s="1375"/>
      <c r="T236" s="1375"/>
      <c r="U236" s="1375"/>
      <c r="V236" s="1375"/>
      <c r="W236" s="1375"/>
      <c r="X236" s="1375"/>
      <c r="Y236" s="1375"/>
      <c r="Z236" s="1375"/>
      <c r="AA236" s="1375"/>
      <c r="AB236" s="1375"/>
      <c r="AC236" s="1375"/>
      <c r="AD236" s="1375"/>
      <c r="AE236" s="1375"/>
      <c r="AF236" s="1375"/>
      <c r="AG236" s="1375"/>
      <c r="AH236" s="1375"/>
      <c r="AI236" s="1375"/>
      <c r="AJ236" s="1375"/>
      <c r="AK236" s="1375"/>
      <c r="AL236" s="1375"/>
      <c r="AM236" s="1375"/>
      <c r="AN236" s="1375"/>
      <c r="AO236" s="1375"/>
      <c r="AP236" s="1375"/>
      <c r="AQ236" s="1375"/>
      <c r="AR236" s="1375"/>
      <c r="AS236" s="1375"/>
      <c r="AT236" s="1375"/>
      <c r="AU236" s="1375"/>
      <c r="AV236" s="1375"/>
      <c r="AW236" s="1375"/>
      <c r="AX236" s="1375"/>
      <c r="AY236" s="1375"/>
      <c r="AZ236" s="1375"/>
      <c r="BA236" s="1375"/>
      <c r="BB236" s="1375"/>
      <c r="BC236" s="1375"/>
      <c r="BD236" s="1375"/>
      <c r="BE236" s="1375"/>
      <c r="BF236" s="1375"/>
      <c r="BG236" s="1375"/>
      <c r="BH236" s="1375"/>
      <c r="BI236" s="1375"/>
      <c r="BJ236" s="1375"/>
      <c r="BK236" s="1375"/>
      <c r="BL236" s="1375"/>
      <c r="BM236" s="1375"/>
      <c r="BN236" s="1375"/>
      <c r="BO236" s="1375"/>
      <c r="BP236" s="1375"/>
      <c r="BQ236" s="1375"/>
      <c r="BR236" s="1375"/>
      <c r="BS236" s="1375"/>
      <c r="BT236" s="1375"/>
      <c r="BU236" s="1375"/>
      <c r="BV236" s="1375"/>
      <c r="BW236" s="1375"/>
      <c r="BX236" s="1375"/>
      <c r="BY236" s="1375"/>
      <c r="BZ236" s="1375"/>
      <c r="CA236" s="1375"/>
      <c r="CB236" s="320"/>
    </row>
    <row r="237" spans="1:80" ht="6" customHeight="1">
      <c r="A237" s="1375"/>
      <c r="B237" s="1375"/>
      <c r="C237" s="1375"/>
      <c r="D237" s="1375"/>
      <c r="E237" s="1375"/>
      <c r="F237" s="1375"/>
      <c r="G237" s="1375"/>
      <c r="H237" s="1375"/>
      <c r="I237" s="1375"/>
      <c r="J237" s="1375"/>
      <c r="K237" s="1375"/>
      <c r="L237" s="1375"/>
      <c r="M237" s="1375"/>
      <c r="N237" s="1375"/>
      <c r="O237" s="1375"/>
      <c r="P237" s="1375"/>
      <c r="Q237" s="1375"/>
      <c r="R237" s="1375"/>
      <c r="S237" s="1375"/>
      <c r="T237" s="1375"/>
      <c r="U237" s="1375"/>
      <c r="V237" s="1375"/>
      <c r="W237" s="1375"/>
      <c r="X237" s="1375"/>
      <c r="Y237" s="1375"/>
      <c r="Z237" s="1375"/>
      <c r="AA237" s="1375"/>
      <c r="AB237" s="1375"/>
      <c r="AC237" s="1375"/>
      <c r="AD237" s="1375"/>
      <c r="AE237" s="1375"/>
      <c r="AF237" s="1375"/>
      <c r="AG237" s="1375"/>
      <c r="AH237" s="1375"/>
      <c r="AI237" s="1375"/>
      <c r="AJ237" s="1375"/>
      <c r="AK237" s="1375"/>
      <c r="AL237" s="1375"/>
      <c r="AM237" s="1375"/>
      <c r="AN237" s="1375"/>
      <c r="AO237" s="1375"/>
      <c r="AP237" s="1375"/>
      <c r="AQ237" s="1375"/>
      <c r="AR237" s="1375"/>
      <c r="AS237" s="1375"/>
      <c r="AT237" s="1375"/>
      <c r="AU237" s="1375"/>
      <c r="AV237" s="1375"/>
      <c r="AW237" s="1375"/>
      <c r="AX237" s="1375"/>
      <c r="AY237" s="1375"/>
      <c r="AZ237" s="1375"/>
      <c r="BA237" s="1375"/>
      <c r="BB237" s="1375"/>
      <c r="BC237" s="1375"/>
      <c r="BD237" s="1375"/>
      <c r="BE237" s="1375"/>
      <c r="BF237" s="1375"/>
      <c r="BG237" s="1375"/>
      <c r="BH237" s="1375"/>
      <c r="BI237" s="1375"/>
      <c r="BJ237" s="1375"/>
      <c r="BK237" s="1375"/>
      <c r="BL237" s="1375"/>
      <c r="BM237" s="1375"/>
      <c r="BN237" s="1375"/>
      <c r="BO237" s="1375"/>
      <c r="BP237" s="1375"/>
      <c r="BQ237" s="1375"/>
      <c r="BR237" s="1375"/>
      <c r="BS237" s="1375"/>
      <c r="BT237" s="1375"/>
      <c r="BU237" s="1375"/>
      <c r="BV237" s="1375"/>
      <c r="BW237" s="1375"/>
      <c r="BX237" s="1375"/>
      <c r="BY237" s="1375"/>
      <c r="BZ237" s="1375"/>
      <c r="CA237" s="1375"/>
      <c r="CB237" s="320"/>
    </row>
    <row r="238" spans="1:80" ht="6" customHeight="1">
      <c r="A238" s="1375"/>
      <c r="B238" s="1375"/>
      <c r="C238" s="1375"/>
      <c r="D238" s="1375"/>
      <c r="E238" s="1375"/>
      <c r="F238" s="1375"/>
      <c r="G238" s="1375"/>
      <c r="H238" s="1375"/>
      <c r="I238" s="1375"/>
      <c r="J238" s="1375"/>
      <c r="K238" s="1375"/>
      <c r="L238" s="1375"/>
      <c r="M238" s="1375"/>
      <c r="N238" s="1375"/>
      <c r="O238" s="1375"/>
      <c r="P238" s="1375"/>
      <c r="Q238" s="1375"/>
      <c r="R238" s="1375"/>
      <c r="S238" s="1375"/>
      <c r="T238" s="1375"/>
      <c r="U238" s="1375"/>
      <c r="V238" s="1375"/>
      <c r="W238" s="1375"/>
      <c r="X238" s="1375"/>
      <c r="Y238" s="1375"/>
      <c r="Z238" s="1375"/>
      <c r="AA238" s="1375"/>
      <c r="AB238" s="1375"/>
      <c r="AC238" s="1375"/>
      <c r="AD238" s="1375"/>
      <c r="AE238" s="1375"/>
      <c r="AF238" s="1375"/>
      <c r="AG238" s="1375"/>
      <c r="AH238" s="1375"/>
      <c r="AI238" s="1375"/>
      <c r="AJ238" s="1375"/>
      <c r="AK238" s="1375"/>
      <c r="AL238" s="1375"/>
      <c r="AM238" s="1375"/>
      <c r="AN238" s="1375"/>
      <c r="AO238" s="1375"/>
      <c r="AP238" s="1375"/>
      <c r="AQ238" s="1375"/>
      <c r="AR238" s="1375"/>
      <c r="AS238" s="1375"/>
      <c r="AT238" s="1375"/>
      <c r="AU238" s="1375"/>
      <c r="AV238" s="1375"/>
      <c r="AW238" s="1375"/>
      <c r="AX238" s="1375"/>
      <c r="AY238" s="1375"/>
      <c r="AZ238" s="1375"/>
      <c r="BA238" s="1375"/>
      <c r="BB238" s="1375"/>
      <c r="BC238" s="1375"/>
      <c r="BD238" s="1375"/>
      <c r="BE238" s="1375"/>
      <c r="BF238" s="1375"/>
      <c r="BG238" s="1375"/>
      <c r="BH238" s="1375"/>
      <c r="BI238" s="1375"/>
      <c r="BJ238" s="1375"/>
      <c r="BK238" s="1375"/>
      <c r="BL238" s="1375"/>
      <c r="BM238" s="1375"/>
      <c r="BN238" s="1375"/>
      <c r="BO238" s="1375"/>
      <c r="BP238" s="1375"/>
      <c r="BQ238" s="1375"/>
      <c r="BR238" s="1375"/>
      <c r="BS238" s="1375"/>
      <c r="BT238" s="1375"/>
      <c r="BU238" s="1375"/>
      <c r="BV238" s="1375"/>
      <c r="BW238" s="1375"/>
      <c r="BX238" s="1375"/>
      <c r="BY238" s="1375"/>
      <c r="BZ238" s="1375"/>
      <c r="CA238" s="1375"/>
      <c r="CB238" s="320"/>
    </row>
    <row r="239" spans="1:80" ht="6" customHeight="1">
      <c r="A239" s="1376" t="s">
        <v>1663</v>
      </c>
      <c r="B239" s="1376"/>
      <c r="C239" s="1376"/>
      <c r="D239" s="1376"/>
      <c r="E239" s="1376"/>
      <c r="F239" s="1376"/>
      <c r="G239" s="1376"/>
      <c r="H239" s="1376"/>
      <c r="I239" s="1376"/>
      <c r="J239" s="1376"/>
      <c r="K239" s="1376"/>
      <c r="L239" s="1376"/>
      <c r="M239" s="1376"/>
      <c r="N239" s="1376"/>
      <c r="O239" s="1376"/>
      <c r="P239" s="1376"/>
      <c r="Q239" s="1376"/>
      <c r="R239" s="1376"/>
      <c r="S239" s="1376"/>
      <c r="T239" s="1376"/>
      <c r="U239" s="1376"/>
      <c r="V239" s="1376"/>
      <c r="W239" s="1376"/>
      <c r="X239" s="1376"/>
      <c r="Y239" s="1376"/>
      <c r="Z239" s="1376"/>
      <c r="AA239" s="1376"/>
      <c r="AB239" s="1376"/>
      <c r="AC239" s="1376"/>
      <c r="AD239" s="1376"/>
      <c r="AE239" s="1376"/>
      <c r="AF239" s="1376"/>
      <c r="AG239" s="1376"/>
      <c r="AH239" s="1376"/>
      <c r="AI239" s="1376"/>
      <c r="AJ239" s="1376"/>
      <c r="AK239" s="1376"/>
      <c r="AL239" s="1376"/>
      <c r="AM239" s="1376"/>
      <c r="AN239" s="1376"/>
      <c r="AO239" s="1376"/>
      <c r="AP239" s="1376"/>
      <c r="AQ239" s="1376"/>
      <c r="AR239" s="1376"/>
      <c r="AS239" s="1376"/>
      <c r="AT239" s="1376"/>
      <c r="AU239" s="1376"/>
      <c r="AV239" s="1376"/>
      <c r="AW239" s="1376"/>
      <c r="AX239" s="1376"/>
      <c r="AY239" s="1376"/>
      <c r="AZ239" s="1376"/>
      <c r="BA239" s="1376"/>
      <c r="BB239" s="1376"/>
      <c r="BC239" s="1376"/>
      <c r="BD239" s="1376"/>
      <c r="BE239" s="1376"/>
      <c r="BF239" s="1376"/>
      <c r="BG239" s="1376"/>
      <c r="BH239" s="1376"/>
      <c r="BI239" s="1376"/>
      <c r="BJ239" s="1376"/>
      <c r="BK239" s="1376"/>
      <c r="BL239" s="1376"/>
      <c r="BM239" s="1376"/>
      <c r="BN239" s="1376"/>
      <c r="BO239" s="1376"/>
      <c r="BP239" s="1376"/>
      <c r="BQ239" s="1376"/>
      <c r="BR239" s="1376"/>
      <c r="BS239" s="1376"/>
      <c r="BT239" s="1376"/>
      <c r="BU239" s="1376"/>
      <c r="BV239" s="1376"/>
      <c r="BW239" s="1376"/>
      <c r="BX239" s="1376"/>
      <c r="BY239" s="1376"/>
      <c r="BZ239" s="1376"/>
      <c r="CA239" s="1376"/>
      <c r="CB239" s="320"/>
    </row>
    <row r="240" spans="1:80" ht="6" customHeight="1">
      <c r="A240" s="1376"/>
      <c r="B240" s="1376"/>
      <c r="C240" s="1376"/>
      <c r="D240" s="1376"/>
      <c r="E240" s="1376"/>
      <c r="F240" s="1376"/>
      <c r="G240" s="1376"/>
      <c r="H240" s="1376"/>
      <c r="I240" s="1376"/>
      <c r="J240" s="1376"/>
      <c r="K240" s="1376"/>
      <c r="L240" s="1376"/>
      <c r="M240" s="1376"/>
      <c r="N240" s="1376"/>
      <c r="O240" s="1376"/>
      <c r="P240" s="1376"/>
      <c r="Q240" s="1376"/>
      <c r="R240" s="1376"/>
      <c r="S240" s="1376"/>
      <c r="T240" s="1376"/>
      <c r="U240" s="1376"/>
      <c r="V240" s="1376"/>
      <c r="W240" s="1376"/>
      <c r="X240" s="1376"/>
      <c r="Y240" s="1376"/>
      <c r="Z240" s="1376"/>
      <c r="AA240" s="1376"/>
      <c r="AB240" s="1376"/>
      <c r="AC240" s="1376"/>
      <c r="AD240" s="1376"/>
      <c r="AE240" s="1376"/>
      <c r="AF240" s="1376"/>
      <c r="AG240" s="1376"/>
      <c r="AH240" s="1376"/>
      <c r="AI240" s="1376"/>
      <c r="AJ240" s="1376"/>
      <c r="AK240" s="1376"/>
      <c r="AL240" s="1376"/>
      <c r="AM240" s="1376"/>
      <c r="AN240" s="1376"/>
      <c r="AO240" s="1376"/>
      <c r="AP240" s="1376"/>
      <c r="AQ240" s="1376"/>
      <c r="AR240" s="1376"/>
      <c r="AS240" s="1376"/>
      <c r="AT240" s="1376"/>
      <c r="AU240" s="1376"/>
      <c r="AV240" s="1376"/>
      <c r="AW240" s="1376"/>
      <c r="AX240" s="1376"/>
      <c r="AY240" s="1376"/>
      <c r="AZ240" s="1376"/>
      <c r="BA240" s="1376"/>
      <c r="BB240" s="1376"/>
      <c r="BC240" s="1376"/>
      <c r="BD240" s="1376"/>
      <c r="BE240" s="1376"/>
      <c r="BF240" s="1376"/>
      <c r="BG240" s="1376"/>
      <c r="BH240" s="1376"/>
      <c r="BI240" s="1376"/>
      <c r="BJ240" s="1376"/>
      <c r="BK240" s="1376"/>
      <c r="BL240" s="1376"/>
      <c r="BM240" s="1376"/>
      <c r="BN240" s="1376"/>
      <c r="BO240" s="1376"/>
      <c r="BP240" s="1376"/>
      <c r="BQ240" s="1376"/>
      <c r="BR240" s="1376"/>
      <c r="BS240" s="1376"/>
      <c r="BT240" s="1376"/>
      <c r="BU240" s="1376"/>
      <c r="BV240" s="1376"/>
      <c r="BW240" s="1376"/>
      <c r="BX240" s="1376"/>
      <c r="BY240" s="1376"/>
      <c r="BZ240" s="1376"/>
      <c r="CA240" s="1376"/>
      <c r="CB240" s="321"/>
    </row>
    <row r="241" spans="1:80" ht="6" customHeight="1">
      <c r="A241" s="1376"/>
      <c r="B241" s="1376"/>
      <c r="C241" s="1376"/>
      <c r="D241" s="1376"/>
      <c r="E241" s="1376"/>
      <c r="F241" s="1376"/>
      <c r="G241" s="1376"/>
      <c r="H241" s="1376"/>
      <c r="I241" s="1376"/>
      <c r="J241" s="1376"/>
      <c r="K241" s="1376"/>
      <c r="L241" s="1376"/>
      <c r="M241" s="1376"/>
      <c r="N241" s="1376"/>
      <c r="O241" s="1376"/>
      <c r="P241" s="1376"/>
      <c r="Q241" s="1376"/>
      <c r="R241" s="1376"/>
      <c r="S241" s="1376"/>
      <c r="T241" s="1376"/>
      <c r="U241" s="1376"/>
      <c r="V241" s="1376"/>
      <c r="W241" s="1376"/>
      <c r="X241" s="1376"/>
      <c r="Y241" s="1376"/>
      <c r="Z241" s="1376"/>
      <c r="AA241" s="1376"/>
      <c r="AB241" s="1376"/>
      <c r="AC241" s="1376"/>
      <c r="AD241" s="1376"/>
      <c r="AE241" s="1376"/>
      <c r="AF241" s="1376"/>
      <c r="AG241" s="1376"/>
      <c r="AH241" s="1376"/>
      <c r="AI241" s="1376"/>
      <c r="AJ241" s="1376"/>
      <c r="AK241" s="1376"/>
      <c r="AL241" s="1376"/>
      <c r="AM241" s="1376"/>
      <c r="AN241" s="1376"/>
      <c r="AO241" s="1376"/>
      <c r="AP241" s="1376"/>
      <c r="AQ241" s="1376"/>
      <c r="AR241" s="1376"/>
      <c r="AS241" s="1376"/>
      <c r="AT241" s="1376"/>
      <c r="AU241" s="1376"/>
      <c r="AV241" s="1376"/>
      <c r="AW241" s="1376"/>
      <c r="AX241" s="1376"/>
      <c r="AY241" s="1376"/>
      <c r="AZ241" s="1376"/>
      <c r="BA241" s="1376"/>
      <c r="BB241" s="1376"/>
      <c r="BC241" s="1376"/>
      <c r="BD241" s="1376"/>
      <c r="BE241" s="1376"/>
      <c r="BF241" s="1376"/>
      <c r="BG241" s="1376"/>
      <c r="BH241" s="1376"/>
      <c r="BI241" s="1376"/>
      <c r="BJ241" s="1376"/>
      <c r="BK241" s="1376"/>
      <c r="BL241" s="1376"/>
      <c r="BM241" s="1376"/>
      <c r="BN241" s="1376"/>
      <c r="BO241" s="1376"/>
      <c r="BP241" s="1376"/>
      <c r="BQ241" s="1376"/>
      <c r="BR241" s="1376"/>
      <c r="BS241" s="1376"/>
      <c r="BT241" s="1376"/>
      <c r="BU241" s="1376"/>
      <c r="BV241" s="1376"/>
      <c r="BW241" s="1376"/>
      <c r="BX241" s="1376"/>
      <c r="BY241" s="1376"/>
      <c r="BZ241" s="1376"/>
      <c r="CA241" s="1376"/>
      <c r="CB241" s="321"/>
    </row>
    <row r="242" spans="1:80" ht="6" customHeight="1">
      <c r="CB242" s="321"/>
    </row>
    <row r="243" spans="1:80" ht="6" customHeight="1">
      <c r="CB243" s="321"/>
    </row>
    <row r="244" spans="1:80" ht="6" customHeight="1">
      <c r="CB244" s="321"/>
    </row>
    <row r="245" spans="1:80" ht="6" customHeight="1">
      <c r="A245" s="1377">
        <f>入力フォーム①各種申請!J3</f>
        <v>0</v>
      </c>
      <c r="B245" s="1377"/>
      <c r="C245" s="1377"/>
      <c r="D245" s="1377"/>
      <c r="E245" s="1377"/>
      <c r="F245" s="1377"/>
      <c r="G245" s="1377"/>
      <c r="H245" s="1377"/>
      <c r="I245" s="1377"/>
      <c r="J245" s="1377"/>
      <c r="K245" s="1377"/>
      <c r="L245" s="1377"/>
      <c r="M245" s="1377"/>
      <c r="N245" s="1377"/>
      <c r="O245" s="1377"/>
      <c r="P245" s="1377"/>
      <c r="Q245" s="1377"/>
      <c r="R245" s="1377"/>
      <c r="S245" s="1377"/>
      <c r="T245" s="1377"/>
      <c r="U245" s="1377"/>
      <c r="V245" s="1377"/>
      <c r="W245" s="1377"/>
      <c r="X245" s="1377"/>
      <c r="Y245" s="1377"/>
      <c r="Z245" s="1377"/>
      <c r="AA245" s="1377"/>
      <c r="AB245" s="1377"/>
      <c r="AC245" s="1377"/>
      <c r="AD245" s="1377"/>
      <c r="AE245" s="1377"/>
      <c r="AF245" s="1377"/>
      <c r="AG245" s="1377"/>
      <c r="AH245" s="1377"/>
      <c r="AI245" s="1377"/>
      <c r="AJ245" s="1377"/>
      <c r="AK245" s="1377"/>
      <c r="AL245" s="1377"/>
      <c r="AM245" s="1377"/>
      <c r="AN245" s="1377"/>
      <c r="AO245" s="1377"/>
      <c r="AP245" s="1377"/>
      <c r="AQ245" s="1377"/>
      <c r="AR245" s="1377"/>
      <c r="AS245" s="1377"/>
      <c r="AT245" s="1377"/>
      <c r="AU245" s="1377"/>
      <c r="AV245" s="1377"/>
      <c r="AW245" s="1377"/>
      <c r="AX245" s="1377"/>
      <c r="AY245" s="1377"/>
      <c r="AZ245" s="1377"/>
      <c r="BA245" s="1377"/>
      <c r="BB245" s="1377"/>
      <c r="BC245" s="1377"/>
      <c r="BD245" s="1377"/>
      <c r="BE245" s="1377"/>
      <c r="BF245" s="1377"/>
      <c r="BG245" s="1377"/>
      <c r="BH245" s="1377"/>
      <c r="BI245" s="1377"/>
      <c r="BJ245" s="1377"/>
      <c r="BK245" s="1377"/>
      <c r="BL245" s="1377"/>
      <c r="BM245" s="1377"/>
      <c r="BN245" s="1377"/>
      <c r="BO245" s="1377"/>
      <c r="BP245" s="1377"/>
      <c r="BQ245" s="1377"/>
      <c r="BR245" s="1377"/>
      <c r="BS245" s="1377"/>
      <c r="BT245" s="1377"/>
      <c r="BU245" s="1377"/>
      <c r="BV245" s="1377"/>
      <c r="BW245" s="1377"/>
      <c r="BX245" s="1377"/>
      <c r="BY245" s="1377"/>
      <c r="BZ245" s="1377"/>
      <c r="CA245" s="1377"/>
      <c r="CB245" s="321"/>
    </row>
    <row r="246" spans="1:80" ht="6" customHeight="1">
      <c r="A246" s="1377"/>
      <c r="B246" s="1377"/>
      <c r="C246" s="1377"/>
      <c r="D246" s="1377"/>
      <c r="E246" s="1377"/>
      <c r="F246" s="1377"/>
      <c r="G246" s="1377"/>
      <c r="H246" s="1377"/>
      <c r="I246" s="1377"/>
      <c r="J246" s="1377"/>
      <c r="K246" s="1377"/>
      <c r="L246" s="1377"/>
      <c r="M246" s="1377"/>
      <c r="N246" s="1377"/>
      <c r="O246" s="1377"/>
      <c r="P246" s="1377"/>
      <c r="Q246" s="1377"/>
      <c r="R246" s="1377"/>
      <c r="S246" s="1377"/>
      <c r="T246" s="1377"/>
      <c r="U246" s="1377"/>
      <c r="V246" s="1377"/>
      <c r="W246" s="1377"/>
      <c r="X246" s="1377"/>
      <c r="Y246" s="1377"/>
      <c r="Z246" s="1377"/>
      <c r="AA246" s="1377"/>
      <c r="AB246" s="1377"/>
      <c r="AC246" s="1377"/>
      <c r="AD246" s="1377"/>
      <c r="AE246" s="1377"/>
      <c r="AF246" s="1377"/>
      <c r="AG246" s="1377"/>
      <c r="AH246" s="1377"/>
      <c r="AI246" s="1377"/>
      <c r="AJ246" s="1377"/>
      <c r="AK246" s="1377"/>
      <c r="AL246" s="1377"/>
      <c r="AM246" s="1377"/>
      <c r="AN246" s="1377"/>
      <c r="AO246" s="1377"/>
      <c r="AP246" s="1377"/>
      <c r="AQ246" s="1377"/>
      <c r="AR246" s="1377"/>
      <c r="AS246" s="1377"/>
      <c r="AT246" s="1377"/>
      <c r="AU246" s="1377"/>
      <c r="AV246" s="1377"/>
      <c r="AW246" s="1377"/>
      <c r="AX246" s="1377"/>
      <c r="AY246" s="1377"/>
      <c r="AZ246" s="1377"/>
      <c r="BA246" s="1377"/>
      <c r="BB246" s="1377"/>
      <c r="BC246" s="1377"/>
      <c r="BD246" s="1377"/>
      <c r="BE246" s="1377"/>
      <c r="BF246" s="1377"/>
      <c r="BG246" s="1377"/>
      <c r="BH246" s="1377"/>
      <c r="BI246" s="1377"/>
      <c r="BJ246" s="1377"/>
      <c r="BK246" s="1377"/>
      <c r="BL246" s="1377"/>
      <c r="BM246" s="1377"/>
      <c r="BN246" s="1377"/>
      <c r="BO246" s="1377"/>
      <c r="BP246" s="1377"/>
      <c r="BQ246" s="1377"/>
      <c r="BR246" s="1377"/>
      <c r="BS246" s="1377"/>
      <c r="BT246" s="1377"/>
      <c r="BU246" s="1377"/>
      <c r="BV246" s="1377"/>
      <c r="BW246" s="1377"/>
      <c r="BX246" s="1377"/>
      <c r="BY246" s="1377"/>
      <c r="BZ246" s="1377"/>
      <c r="CA246" s="1377"/>
      <c r="CB246" s="321"/>
    </row>
    <row r="247" spans="1:80" ht="6" customHeight="1">
      <c r="A247" s="1377"/>
      <c r="B247" s="1377"/>
      <c r="C247" s="1377"/>
      <c r="D247" s="1377"/>
      <c r="E247" s="1377"/>
      <c r="F247" s="1377"/>
      <c r="G247" s="1377"/>
      <c r="H247" s="1377"/>
      <c r="I247" s="1377"/>
      <c r="J247" s="1377"/>
      <c r="K247" s="1377"/>
      <c r="L247" s="1377"/>
      <c r="M247" s="1377"/>
      <c r="N247" s="1377"/>
      <c r="O247" s="1377"/>
      <c r="P247" s="1377"/>
      <c r="Q247" s="1377"/>
      <c r="R247" s="1377"/>
      <c r="S247" s="1377"/>
      <c r="T247" s="1377"/>
      <c r="U247" s="1377"/>
      <c r="V247" s="1377"/>
      <c r="W247" s="1377"/>
      <c r="X247" s="1377"/>
      <c r="Y247" s="1377"/>
      <c r="Z247" s="1377"/>
      <c r="AA247" s="1377"/>
      <c r="AB247" s="1377"/>
      <c r="AC247" s="1377"/>
      <c r="AD247" s="1377"/>
      <c r="AE247" s="1377"/>
      <c r="AF247" s="1377"/>
      <c r="AG247" s="1377"/>
      <c r="AH247" s="1377"/>
      <c r="AI247" s="1377"/>
      <c r="AJ247" s="1377"/>
      <c r="AK247" s="1377"/>
      <c r="AL247" s="1377"/>
      <c r="AM247" s="1377"/>
      <c r="AN247" s="1377"/>
      <c r="AO247" s="1377"/>
      <c r="AP247" s="1377"/>
      <c r="AQ247" s="1377"/>
      <c r="AR247" s="1377"/>
      <c r="AS247" s="1377"/>
      <c r="AT247" s="1377"/>
      <c r="AU247" s="1377"/>
      <c r="AV247" s="1377"/>
      <c r="AW247" s="1377"/>
      <c r="AX247" s="1377"/>
      <c r="AY247" s="1377"/>
      <c r="AZ247" s="1377"/>
      <c r="BA247" s="1377"/>
      <c r="BB247" s="1377"/>
      <c r="BC247" s="1377"/>
      <c r="BD247" s="1377"/>
      <c r="BE247" s="1377"/>
      <c r="BF247" s="1377"/>
      <c r="BG247" s="1377"/>
      <c r="BH247" s="1377"/>
      <c r="BI247" s="1377"/>
      <c r="BJ247" s="1377"/>
      <c r="BK247" s="1377"/>
      <c r="BL247" s="1377"/>
      <c r="BM247" s="1377"/>
      <c r="BN247" s="1377"/>
      <c r="BO247" s="1377"/>
      <c r="BP247" s="1377"/>
      <c r="BQ247" s="1377"/>
      <c r="BR247" s="1377"/>
      <c r="BS247" s="1377"/>
      <c r="BT247" s="1377"/>
      <c r="BU247" s="1377"/>
      <c r="BV247" s="1377"/>
      <c r="BW247" s="1377"/>
      <c r="BX247" s="1377"/>
      <c r="BY247" s="1377"/>
      <c r="BZ247" s="1377"/>
      <c r="CA247" s="1377"/>
      <c r="CB247" s="321"/>
    </row>
    <row r="248" spans="1:80" ht="6" customHeight="1">
      <c r="CB248" s="321"/>
    </row>
    <row r="249" spans="1:80" ht="6" customHeight="1">
      <c r="CB249" s="321"/>
    </row>
  </sheetData>
  <mergeCells count="556">
    <mergeCell ref="Y8:AA10"/>
    <mergeCell ref="A236:CA238"/>
    <mergeCell ref="A239:CA241"/>
    <mergeCell ref="A245:CA247"/>
    <mergeCell ref="W129:AH134"/>
    <mergeCell ref="A129:V134"/>
    <mergeCell ref="G135:V139"/>
    <mergeCell ref="W135:AH139"/>
    <mergeCell ref="G140:V144"/>
    <mergeCell ref="G145:V149"/>
    <mergeCell ref="G150:V154"/>
    <mergeCell ref="G155:V159"/>
    <mergeCell ref="G160:V164"/>
    <mergeCell ref="W140:AH144"/>
    <mergeCell ref="W145:AH149"/>
    <mergeCell ref="W150:AH154"/>
    <mergeCell ref="W155:AH159"/>
    <mergeCell ref="W160:AH164"/>
    <mergeCell ref="BA230:BC234"/>
    <mergeCell ref="BD230:BF234"/>
    <mergeCell ref="BG230:BI234"/>
    <mergeCell ref="BJ230:BL234"/>
    <mergeCell ref="BM230:BO234"/>
    <mergeCell ref="BP230:BR234"/>
    <mergeCell ref="BS230:BU234"/>
    <mergeCell ref="BV230:BX234"/>
    <mergeCell ref="BY230:CA234"/>
    <mergeCell ref="A230:F234"/>
    <mergeCell ref="AI230:AK234"/>
    <mergeCell ref="AL230:AN234"/>
    <mergeCell ref="AO230:AQ234"/>
    <mergeCell ref="AR230:AT234"/>
    <mergeCell ref="AU230:AW234"/>
    <mergeCell ref="AX230:AZ234"/>
    <mergeCell ref="G230:V234"/>
    <mergeCell ref="W230:AH234"/>
    <mergeCell ref="BA225:BC229"/>
    <mergeCell ref="BD225:BF229"/>
    <mergeCell ref="BG225:BI229"/>
    <mergeCell ref="BJ225:BL229"/>
    <mergeCell ref="BM225:BO229"/>
    <mergeCell ref="BP225:BR229"/>
    <mergeCell ref="BS225:BU229"/>
    <mergeCell ref="BV225:BX229"/>
    <mergeCell ref="BY225:CA229"/>
    <mergeCell ref="A225:F229"/>
    <mergeCell ref="AI225:AK229"/>
    <mergeCell ref="AL225:AN229"/>
    <mergeCell ref="AO225:AQ229"/>
    <mergeCell ref="AR225:AT229"/>
    <mergeCell ref="AU225:AW229"/>
    <mergeCell ref="AX225:AZ229"/>
    <mergeCell ref="G225:V229"/>
    <mergeCell ref="W225:AH229"/>
    <mergeCell ref="BA220:BC224"/>
    <mergeCell ref="BD220:BF224"/>
    <mergeCell ref="BG220:BI224"/>
    <mergeCell ref="BJ220:BL224"/>
    <mergeCell ref="BM220:BO224"/>
    <mergeCell ref="BP220:BR224"/>
    <mergeCell ref="BS220:BU224"/>
    <mergeCell ref="BV220:BX224"/>
    <mergeCell ref="BY220:CA224"/>
    <mergeCell ref="A220:F224"/>
    <mergeCell ref="AI220:AK224"/>
    <mergeCell ref="AL220:AN224"/>
    <mergeCell ref="AO220:AQ224"/>
    <mergeCell ref="AR220:AT224"/>
    <mergeCell ref="AU220:AW224"/>
    <mergeCell ref="AX220:AZ224"/>
    <mergeCell ref="G220:V224"/>
    <mergeCell ref="W220:AH224"/>
    <mergeCell ref="BA215:BC219"/>
    <mergeCell ref="BD215:BF219"/>
    <mergeCell ref="BG215:BI219"/>
    <mergeCell ref="BJ215:BL219"/>
    <mergeCell ref="BM215:BO219"/>
    <mergeCell ref="BP215:BR219"/>
    <mergeCell ref="BS215:BU219"/>
    <mergeCell ref="BV215:BX219"/>
    <mergeCell ref="BY215:CA219"/>
    <mergeCell ref="A215:F219"/>
    <mergeCell ref="AI215:AK219"/>
    <mergeCell ref="AL215:AN219"/>
    <mergeCell ref="AO215:AQ219"/>
    <mergeCell ref="AR215:AT219"/>
    <mergeCell ref="AU215:AW219"/>
    <mergeCell ref="AX215:AZ219"/>
    <mergeCell ref="G215:V219"/>
    <mergeCell ref="W215:AH219"/>
    <mergeCell ref="BA210:BC214"/>
    <mergeCell ref="BD210:BF214"/>
    <mergeCell ref="BG210:BI214"/>
    <mergeCell ref="BJ210:BL214"/>
    <mergeCell ref="BM210:BO214"/>
    <mergeCell ref="BP210:BR214"/>
    <mergeCell ref="BS210:BU214"/>
    <mergeCell ref="BV210:BX214"/>
    <mergeCell ref="BY210:CA214"/>
    <mergeCell ref="A210:F214"/>
    <mergeCell ref="AI210:AK214"/>
    <mergeCell ref="AL210:AN214"/>
    <mergeCell ref="AO210:AQ214"/>
    <mergeCell ref="AR210:AT214"/>
    <mergeCell ref="AU210:AW214"/>
    <mergeCell ref="AX210:AZ214"/>
    <mergeCell ref="G210:V214"/>
    <mergeCell ref="W210:AH214"/>
    <mergeCell ref="BA205:BC209"/>
    <mergeCell ref="BD205:BF209"/>
    <mergeCell ref="BG205:BI209"/>
    <mergeCell ref="BJ205:BL209"/>
    <mergeCell ref="BM205:BO209"/>
    <mergeCell ref="BP205:BR209"/>
    <mergeCell ref="BS205:BU209"/>
    <mergeCell ref="BV205:BX209"/>
    <mergeCell ref="BY205:CA209"/>
    <mergeCell ref="A205:F209"/>
    <mergeCell ref="AI205:AK209"/>
    <mergeCell ref="AL205:AN209"/>
    <mergeCell ref="AO205:AQ209"/>
    <mergeCell ref="AR205:AT209"/>
    <mergeCell ref="AU205:AW209"/>
    <mergeCell ref="AX205:AZ209"/>
    <mergeCell ref="G205:V209"/>
    <mergeCell ref="W205:AH209"/>
    <mergeCell ref="BA200:BC204"/>
    <mergeCell ref="BD200:BF204"/>
    <mergeCell ref="BG200:BI204"/>
    <mergeCell ref="BJ200:BL204"/>
    <mergeCell ref="BM200:BO204"/>
    <mergeCell ref="BP200:BR204"/>
    <mergeCell ref="BS200:BU204"/>
    <mergeCell ref="BV200:BX204"/>
    <mergeCell ref="BY200:CA204"/>
    <mergeCell ref="A200:F204"/>
    <mergeCell ref="AI200:AK204"/>
    <mergeCell ref="AL200:AN204"/>
    <mergeCell ref="AO200:AQ204"/>
    <mergeCell ref="AR200:AT204"/>
    <mergeCell ref="AU200:AW204"/>
    <mergeCell ref="AX200:AZ204"/>
    <mergeCell ref="G200:V204"/>
    <mergeCell ref="W200:AH204"/>
    <mergeCell ref="BA195:BC199"/>
    <mergeCell ref="BD195:BF199"/>
    <mergeCell ref="BG195:BI199"/>
    <mergeCell ref="BJ195:BL199"/>
    <mergeCell ref="BM195:BO199"/>
    <mergeCell ref="BP195:BR199"/>
    <mergeCell ref="BS195:BU199"/>
    <mergeCell ref="BV195:BX199"/>
    <mergeCell ref="BY195:CA199"/>
    <mergeCell ref="A195:F199"/>
    <mergeCell ref="AI195:AK199"/>
    <mergeCell ref="AL195:AN199"/>
    <mergeCell ref="AO195:AQ199"/>
    <mergeCell ref="AR195:AT199"/>
    <mergeCell ref="AU195:AW199"/>
    <mergeCell ref="AX195:AZ199"/>
    <mergeCell ref="G195:V199"/>
    <mergeCell ref="W195:AH199"/>
    <mergeCell ref="BA190:BC194"/>
    <mergeCell ref="BD190:BF194"/>
    <mergeCell ref="BG190:BI194"/>
    <mergeCell ref="BJ190:BL194"/>
    <mergeCell ref="BM190:BO194"/>
    <mergeCell ref="BP190:BR194"/>
    <mergeCell ref="BS190:BU194"/>
    <mergeCell ref="BV190:BX194"/>
    <mergeCell ref="BY190:CA194"/>
    <mergeCell ref="A190:F194"/>
    <mergeCell ref="AI190:AK194"/>
    <mergeCell ref="AL190:AN194"/>
    <mergeCell ref="AO190:AQ194"/>
    <mergeCell ref="AR190:AT194"/>
    <mergeCell ref="AU190:AW194"/>
    <mergeCell ref="AX190:AZ194"/>
    <mergeCell ref="G190:V194"/>
    <mergeCell ref="W190:AH194"/>
    <mergeCell ref="BA185:BC189"/>
    <mergeCell ref="BD185:BF189"/>
    <mergeCell ref="BG185:BI189"/>
    <mergeCell ref="BJ185:BL189"/>
    <mergeCell ref="BM185:BO189"/>
    <mergeCell ref="BP185:BR189"/>
    <mergeCell ref="BS185:BU189"/>
    <mergeCell ref="BV185:BX189"/>
    <mergeCell ref="BY185:CA189"/>
    <mergeCell ref="A185:F189"/>
    <mergeCell ref="AI185:AK189"/>
    <mergeCell ref="AL185:AN189"/>
    <mergeCell ref="AO185:AQ189"/>
    <mergeCell ref="AR185:AT189"/>
    <mergeCell ref="AU185:AW189"/>
    <mergeCell ref="AX185:AZ189"/>
    <mergeCell ref="G185:V189"/>
    <mergeCell ref="W185:AH189"/>
    <mergeCell ref="BA180:BC184"/>
    <mergeCell ref="BD180:BF184"/>
    <mergeCell ref="BG180:BI184"/>
    <mergeCell ref="BJ180:BL184"/>
    <mergeCell ref="BM180:BO184"/>
    <mergeCell ref="BP180:BR184"/>
    <mergeCell ref="BS180:BU184"/>
    <mergeCell ref="BV180:BX184"/>
    <mergeCell ref="BY180:CA184"/>
    <mergeCell ref="A180:F184"/>
    <mergeCell ref="AI180:AK184"/>
    <mergeCell ref="AL180:AN184"/>
    <mergeCell ref="AO180:AQ184"/>
    <mergeCell ref="AR180:AT184"/>
    <mergeCell ref="AU180:AW184"/>
    <mergeCell ref="AX180:AZ184"/>
    <mergeCell ref="G180:V184"/>
    <mergeCell ref="W180:AH184"/>
    <mergeCell ref="BA175:BC179"/>
    <mergeCell ref="BD175:BF179"/>
    <mergeCell ref="BG175:BI179"/>
    <mergeCell ref="BJ175:BL179"/>
    <mergeCell ref="BM175:BO179"/>
    <mergeCell ref="BP175:BR179"/>
    <mergeCell ref="BS175:BU179"/>
    <mergeCell ref="BV175:BX179"/>
    <mergeCell ref="BY175:CA179"/>
    <mergeCell ref="A175:F179"/>
    <mergeCell ref="AI175:AK179"/>
    <mergeCell ref="AL175:AN179"/>
    <mergeCell ref="AO175:AQ179"/>
    <mergeCell ref="AR175:AT179"/>
    <mergeCell ref="AU175:AW179"/>
    <mergeCell ref="AX175:AZ179"/>
    <mergeCell ref="G175:V179"/>
    <mergeCell ref="W175:AH179"/>
    <mergeCell ref="BA170:BC174"/>
    <mergeCell ref="BD170:BF174"/>
    <mergeCell ref="BG170:BI174"/>
    <mergeCell ref="BJ170:BL174"/>
    <mergeCell ref="BM170:BO174"/>
    <mergeCell ref="BP170:BR174"/>
    <mergeCell ref="BS170:BU174"/>
    <mergeCell ref="BV170:BX174"/>
    <mergeCell ref="BY170:CA174"/>
    <mergeCell ref="A170:F174"/>
    <mergeCell ref="AI170:AK174"/>
    <mergeCell ref="AL170:AN174"/>
    <mergeCell ref="AO170:AQ174"/>
    <mergeCell ref="AR170:AT174"/>
    <mergeCell ref="AU170:AW174"/>
    <mergeCell ref="AX170:AZ174"/>
    <mergeCell ref="G170:V174"/>
    <mergeCell ref="W170:AH174"/>
    <mergeCell ref="BV160:BX164"/>
    <mergeCell ref="BY160:CA164"/>
    <mergeCell ref="A165:F169"/>
    <mergeCell ref="AI165:AK169"/>
    <mergeCell ref="AL165:AN169"/>
    <mergeCell ref="AO165:AQ169"/>
    <mergeCell ref="AR165:AT169"/>
    <mergeCell ref="AU165:AW169"/>
    <mergeCell ref="AX165:AZ169"/>
    <mergeCell ref="G165:V169"/>
    <mergeCell ref="W165:AH169"/>
    <mergeCell ref="BA165:BC169"/>
    <mergeCell ref="BD165:BF169"/>
    <mergeCell ref="BG165:BI169"/>
    <mergeCell ref="BJ165:BL169"/>
    <mergeCell ref="BM165:BO169"/>
    <mergeCell ref="BP165:BR169"/>
    <mergeCell ref="BS165:BU169"/>
    <mergeCell ref="BV165:BX169"/>
    <mergeCell ref="BY165:CA169"/>
    <mergeCell ref="BA155:BC159"/>
    <mergeCell ref="BD155:BF159"/>
    <mergeCell ref="BA160:BC164"/>
    <mergeCell ref="BD160:BF164"/>
    <mergeCell ref="BG160:BI164"/>
    <mergeCell ref="BJ160:BL164"/>
    <mergeCell ref="BM160:BO164"/>
    <mergeCell ref="BP160:BR164"/>
    <mergeCell ref="BS160:BU164"/>
    <mergeCell ref="A155:F159"/>
    <mergeCell ref="AI155:AK159"/>
    <mergeCell ref="AL155:AN159"/>
    <mergeCell ref="AO155:AQ159"/>
    <mergeCell ref="AR155:AT159"/>
    <mergeCell ref="AU155:AW159"/>
    <mergeCell ref="AX155:AZ159"/>
    <mergeCell ref="A160:F164"/>
    <mergeCell ref="AI160:AK164"/>
    <mergeCell ref="AL160:AN164"/>
    <mergeCell ref="AO160:AQ164"/>
    <mergeCell ref="AR160:AT164"/>
    <mergeCell ref="AU160:AW164"/>
    <mergeCell ref="AX160:AZ164"/>
    <mergeCell ref="BG150:BI154"/>
    <mergeCell ref="BJ150:BL154"/>
    <mergeCell ref="BM150:BO154"/>
    <mergeCell ref="BP150:BR154"/>
    <mergeCell ref="BS150:BU154"/>
    <mergeCell ref="BV150:BX154"/>
    <mergeCell ref="BY150:CA154"/>
    <mergeCell ref="BG155:BI159"/>
    <mergeCell ref="BJ155:BL159"/>
    <mergeCell ref="BM155:BO159"/>
    <mergeCell ref="BP155:BR159"/>
    <mergeCell ref="BS155:BU159"/>
    <mergeCell ref="BV155:BX159"/>
    <mergeCell ref="BY155:CA159"/>
    <mergeCell ref="A150:F154"/>
    <mergeCell ref="AI150:AK154"/>
    <mergeCell ref="AL150:AN154"/>
    <mergeCell ref="AO150:AQ154"/>
    <mergeCell ref="AR150:AT154"/>
    <mergeCell ref="AU150:AW154"/>
    <mergeCell ref="AX150:AZ154"/>
    <mergeCell ref="BA145:BC149"/>
    <mergeCell ref="BD145:BF149"/>
    <mergeCell ref="BA150:BC154"/>
    <mergeCell ref="BD150:BF154"/>
    <mergeCell ref="BV145:BX149"/>
    <mergeCell ref="BY145:CA149"/>
    <mergeCell ref="A145:F149"/>
    <mergeCell ref="AI145:AK149"/>
    <mergeCell ref="AL145:AN149"/>
    <mergeCell ref="AO145:AQ149"/>
    <mergeCell ref="AR145:AT149"/>
    <mergeCell ref="AU145:AW149"/>
    <mergeCell ref="AX145:AZ149"/>
    <mergeCell ref="A135:F139"/>
    <mergeCell ref="A140:F144"/>
    <mergeCell ref="AI140:AK144"/>
    <mergeCell ref="AL140:AN144"/>
    <mergeCell ref="AO140:AQ144"/>
    <mergeCell ref="AR140:AT144"/>
    <mergeCell ref="AU140:AW144"/>
    <mergeCell ref="AX140:AZ144"/>
    <mergeCell ref="BA140:BC144"/>
    <mergeCell ref="BD140:BF144"/>
    <mergeCell ref="BG140:BI144"/>
    <mergeCell ref="BJ140:BL144"/>
    <mergeCell ref="BM140:BO144"/>
    <mergeCell ref="BP140:BR144"/>
    <mergeCell ref="BS140:BU144"/>
    <mergeCell ref="BV140:BX144"/>
    <mergeCell ref="BY140:CA144"/>
    <mergeCell ref="CB190:CB194"/>
    <mergeCell ref="CB140:CB144"/>
    <mergeCell ref="CB145:CB149"/>
    <mergeCell ref="CB150:CB154"/>
    <mergeCell ref="CB160:CB164"/>
    <mergeCell ref="CB165:CB169"/>
    <mergeCell ref="CB170:CB174"/>
    <mergeCell ref="CB175:CB179"/>
    <mergeCell ref="CB180:CB184"/>
    <mergeCell ref="CB185:CB189"/>
    <mergeCell ref="CB155:CB159"/>
    <mergeCell ref="BG145:BI149"/>
    <mergeCell ref="BJ145:BL149"/>
    <mergeCell ref="BM145:BO149"/>
    <mergeCell ref="BP145:BR149"/>
    <mergeCell ref="BS145:BU149"/>
    <mergeCell ref="CB195:CB199"/>
    <mergeCell ref="CB200:CB204"/>
    <mergeCell ref="CB205:CB209"/>
    <mergeCell ref="CB210:CB214"/>
    <mergeCell ref="CB215:CB219"/>
    <mergeCell ref="CB220:CB224"/>
    <mergeCell ref="CB225:CB229"/>
    <mergeCell ref="CB230:CB234"/>
    <mergeCell ref="AI135:AK139"/>
    <mergeCell ref="AL135:AN139"/>
    <mergeCell ref="AO135:AQ139"/>
    <mergeCell ref="AR135:AT139"/>
    <mergeCell ref="AU135:AW139"/>
    <mergeCell ref="AX135:AZ139"/>
    <mergeCell ref="BA135:BC139"/>
    <mergeCell ref="BD135:BF139"/>
    <mergeCell ref="BG135:BI139"/>
    <mergeCell ref="BJ135:BL139"/>
    <mergeCell ref="BM135:BO139"/>
    <mergeCell ref="BP135:BR139"/>
    <mergeCell ref="BS135:BU139"/>
    <mergeCell ref="BV135:BX139"/>
    <mergeCell ref="BY135:CA139"/>
    <mergeCell ref="CB135:CB139"/>
    <mergeCell ref="AI129:CA131"/>
    <mergeCell ref="AI132:BC134"/>
    <mergeCell ref="BD132:CA134"/>
    <mergeCell ref="B126:AD128"/>
    <mergeCell ref="BU126:CB127"/>
    <mergeCell ref="BK30:BM32"/>
    <mergeCell ref="BN30:BP32"/>
    <mergeCell ref="BQ30:BS32"/>
    <mergeCell ref="BT30:BV32"/>
    <mergeCell ref="BW30:BY32"/>
    <mergeCell ref="Y30:AA32"/>
    <mergeCell ref="B33:R38"/>
    <mergeCell ref="B80:R83"/>
    <mergeCell ref="B86:R88"/>
    <mergeCell ref="B68:CB69"/>
    <mergeCell ref="B70:R79"/>
    <mergeCell ref="BD77:CB79"/>
    <mergeCell ref="BD56:CB59"/>
    <mergeCell ref="A60:CB61"/>
    <mergeCell ref="AK30:AM32"/>
    <mergeCell ref="BE30:BG32"/>
    <mergeCell ref="AN30:BD32"/>
    <mergeCell ref="S30:U32"/>
    <mergeCell ref="V30:X32"/>
    <mergeCell ref="B30:R32"/>
    <mergeCell ref="AA26:BC29"/>
    <mergeCell ref="AM18:AO20"/>
    <mergeCell ref="AP18:AR20"/>
    <mergeCell ref="AS18:AU20"/>
    <mergeCell ref="AV18:AX20"/>
    <mergeCell ref="AY18:BA20"/>
    <mergeCell ref="AA24:BC25"/>
    <mergeCell ref="AA21:CB23"/>
    <mergeCell ref="BD24:BM25"/>
    <mergeCell ref="BN24:CB25"/>
    <mergeCell ref="BD26:CB29"/>
    <mergeCell ref="BZ30:CB32"/>
    <mergeCell ref="S26:Z29"/>
    <mergeCell ref="S24:Z25"/>
    <mergeCell ref="S18:Z23"/>
    <mergeCell ref="BH30:BJ32"/>
    <mergeCell ref="AB30:AD32"/>
    <mergeCell ref="AE30:AG32"/>
    <mergeCell ref="AH30:AJ32"/>
    <mergeCell ref="AV121:BL123"/>
    <mergeCell ref="BM121:CB123"/>
    <mergeCell ref="AP121:AU123"/>
    <mergeCell ref="BV107:CB112"/>
    <mergeCell ref="BA107:BU109"/>
    <mergeCell ref="Y107:AZ109"/>
    <mergeCell ref="BV113:CB120"/>
    <mergeCell ref="AT113:AZ120"/>
    <mergeCell ref="BA113:BG120"/>
    <mergeCell ref="BH113:BN120"/>
    <mergeCell ref="BO113:BU120"/>
    <mergeCell ref="Y113:AE120"/>
    <mergeCell ref="AF113:AL120"/>
    <mergeCell ref="AM113:AS120"/>
    <mergeCell ref="BO110:BU112"/>
    <mergeCell ref="Y110:AE112"/>
    <mergeCell ref="AF110:AL112"/>
    <mergeCell ref="AM110:AS112"/>
    <mergeCell ref="AT110:AZ112"/>
    <mergeCell ref="BA110:BG112"/>
    <mergeCell ref="BH110:BN112"/>
    <mergeCell ref="B41:R50"/>
    <mergeCell ref="BD47:CB50"/>
    <mergeCell ref="BD74:BM76"/>
    <mergeCell ref="BN74:CB76"/>
    <mergeCell ref="A104:G106"/>
    <mergeCell ref="A1:AC3"/>
    <mergeCell ref="A15:S16"/>
    <mergeCell ref="AW7:BD11"/>
    <mergeCell ref="Y5:AA7"/>
    <mergeCell ref="Y11:AA13"/>
    <mergeCell ref="AA18:AC20"/>
    <mergeCell ref="AD18:AF20"/>
    <mergeCell ref="AG18:AI20"/>
    <mergeCell ref="AJ18:AL20"/>
    <mergeCell ref="AB5:AU7"/>
    <mergeCell ref="AB8:AU10"/>
    <mergeCell ref="AB11:AU13"/>
    <mergeCell ref="B18:R29"/>
    <mergeCell ref="BB14:CB16"/>
    <mergeCell ref="BB18:BK20"/>
    <mergeCell ref="BO18:BY20"/>
    <mergeCell ref="BL18:BN20"/>
    <mergeCell ref="BZ18:CB20"/>
    <mergeCell ref="S41:Z44"/>
    <mergeCell ref="S45:Z46"/>
    <mergeCell ref="S47:Z50"/>
    <mergeCell ref="S54:Z55"/>
    <mergeCell ref="S56:Z59"/>
    <mergeCell ref="S51:Z53"/>
    <mergeCell ref="AA51:CB53"/>
    <mergeCell ref="AA45:BC46"/>
    <mergeCell ref="AA47:BC50"/>
    <mergeCell ref="AA54:BC55"/>
    <mergeCell ref="AA56:BC59"/>
    <mergeCell ref="E117:K118"/>
    <mergeCell ref="E119:K120"/>
    <mergeCell ref="L117:M118"/>
    <mergeCell ref="B51:R55"/>
    <mergeCell ref="B56:R59"/>
    <mergeCell ref="AA92:AC93"/>
    <mergeCell ref="W117:X118"/>
    <mergeCell ref="W119:X120"/>
    <mergeCell ref="N117:V118"/>
    <mergeCell ref="N119:V120"/>
    <mergeCell ref="S70:Z73"/>
    <mergeCell ref="S74:Z75"/>
    <mergeCell ref="A62:CB63"/>
    <mergeCell ref="L119:M120"/>
    <mergeCell ref="BD101:CB103"/>
    <mergeCell ref="B92:R95"/>
    <mergeCell ref="A64:CB65"/>
    <mergeCell ref="A66:CB67"/>
    <mergeCell ref="AH80:AJ83"/>
    <mergeCell ref="AK80:AO83"/>
    <mergeCell ref="AP80:AR83"/>
    <mergeCell ref="AS80:AY83"/>
    <mergeCell ref="AZ80:BB83"/>
    <mergeCell ref="BC80:BY83"/>
    <mergeCell ref="S33:Z35"/>
    <mergeCell ref="S36:AD38"/>
    <mergeCell ref="BK33:CB35"/>
    <mergeCell ref="B121:O123"/>
    <mergeCell ref="P121:AO123"/>
    <mergeCell ref="S92:Z93"/>
    <mergeCell ref="S94:AC95"/>
    <mergeCell ref="AD92:CB95"/>
    <mergeCell ref="S98:Z99"/>
    <mergeCell ref="S100:Z103"/>
    <mergeCell ref="S96:Z97"/>
    <mergeCell ref="AA96:CB97"/>
    <mergeCell ref="AA98:BC103"/>
    <mergeCell ref="B107:H109"/>
    <mergeCell ref="I107:X109"/>
    <mergeCell ref="B110:H112"/>
    <mergeCell ref="C113:D114"/>
    <mergeCell ref="C115:D116"/>
    <mergeCell ref="C117:D118"/>
    <mergeCell ref="C119:D120"/>
    <mergeCell ref="E113:X114"/>
    <mergeCell ref="E115:X116"/>
    <mergeCell ref="B113:B120"/>
    <mergeCell ref="BD98:BM100"/>
    <mergeCell ref="AE33:BJ38"/>
    <mergeCell ref="AA70:AH73"/>
    <mergeCell ref="AL70:AS73"/>
    <mergeCell ref="AW70:CB73"/>
    <mergeCell ref="BD54:BM55"/>
    <mergeCell ref="BN54:CB55"/>
    <mergeCell ref="BD45:BM46"/>
    <mergeCell ref="BN45:CB46"/>
    <mergeCell ref="BK36:CB38"/>
    <mergeCell ref="AA41:CB44"/>
    <mergeCell ref="BZ80:CB83"/>
    <mergeCell ref="S86:AU88"/>
    <mergeCell ref="AV86:BB88"/>
    <mergeCell ref="BC86:CB88"/>
    <mergeCell ref="B96:R103"/>
    <mergeCell ref="S76:Z79"/>
    <mergeCell ref="AA74:BC79"/>
    <mergeCell ref="S80:T83"/>
    <mergeCell ref="U80:Y83"/>
    <mergeCell ref="Z80:AB83"/>
    <mergeCell ref="AC80:AG83"/>
    <mergeCell ref="BN98:CB100"/>
    <mergeCell ref="A89:CB91"/>
  </mergeCells>
  <phoneticPr fontId="1"/>
  <printOptions horizontalCentered="1"/>
  <pageMargins left="0.70866141732283472" right="0.70866141732283472" top="0.74803149606299213" bottom="0.74803149606299213" header="0.31496062992125984" footer="0.31496062992125984"/>
  <pageSetup paperSize="9" scale="96" orientation="portrait" r:id="rId1"/>
  <headerFooter>
    <oddFooter>&amp;R&amp;"ＭＳ Ｐ明朝,標準"&amp;6松本市上下水道局 営業課
kyuuhai 2026(R08)04</oddFooter>
  </headerFooter>
  <rowBreaks count="1" manualBreakCount="1">
    <brk id="124" max="79" man="1"/>
  </rowBreaks>
  <drawing r:id="rId2"/>
  <mc:AlternateContent xmlns:mc="http://schemas.openxmlformats.org/markup-compatibility/2006">
    <mc:Choice Requires="v">
      <legacyDrawing r:id="rId3"/>
    </mc:Choice>
  </mc:AlternateContent>
  <controls>
    <control shapeId="4106" r:id="rId4" name="Check Box 8">
      <controlPr defaultSize="0" autoFill="0" autoLine="0" autoPict="0">
        <anchor moveWithCells="1">
          <from>
            <xdr:col>24</xdr:col>
            <xdr:colOff>30480</xdr:colOff>
            <xdr:row>3</xdr:row>
            <xdr:rowOff>68580</xdr:rowOff>
          </from>
          <to>
            <xdr:col>27</xdr:col>
            <xdr:colOff>45720</xdr:colOff>
            <xdr:row>7</xdr:row>
            <xdr:rowOff>7620</xdr:rowOff>
          </to>
        </anchor>
      </controlPr>
    </control>
    <control shapeId="4107" r:id="rId5" name="Check Box 8">
      <controlPr defaultSize="0" autoFill="0" autoLine="0" autoPict="0">
        <anchor moveWithCells="1">
          <from>
            <xdr:col>24</xdr:col>
            <xdr:colOff>30480</xdr:colOff>
            <xdr:row>6</xdr:row>
            <xdr:rowOff>68580</xdr:rowOff>
          </from>
          <to>
            <xdr:col>27</xdr:col>
            <xdr:colOff>45720</xdr:colOff>
            <xdr:row>10</xdr:row>
            <xdr:rowOff>7620</xdr:rowOff>
          </to>
        </anchor>
      </controlPr>
    </control>
    <control shapeId="4108" r:id="rId6" name="Check Box 12">
      <controlPr defaultSize="0" autoFill="0" autoLine="0" autoPict="0">
        <anchor moveWithCells="1">
          <from>
            <xdr:col>24</xdr:col>
            <xdr:colOff>30480</xdr:colOff>
            <xdr:row>9</xdr:row>
            <xdr:rowOff>60960</xdr:rowOff>
          </from>
          <to>
            <xdr:col>33</xdr:col>
            <xdr:colOff>0</xdr:colOff>
            <xdr:row>12</xdr:row>
            <xdr:rowOff>68580</xdr:rowOff>
          </to>
        </anchor>
      </controlPr>
    </control>
  </controls>
  <extLst>
    <ext xmlns:x14="http://schemas.microsoft.com/office/spreadsheetml/2009/9/main" uri="{78C0D931-6437-407d-A8EE-F0AAD7539E65}">
      <x14:conditionalFormattings>
        <x14:conditionalFormatting xmlns:xm="http://schemas.microsoft.com/office/excel/2006/main">
          <x14:cfRule type="cellIs" priority="7" operator="equal" id="{6AE738F4-5ADC-4F67-BDDB-054106918F8A}">
            <xm:f>入力フォーム①各種申請!$J$45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8" operator="equal" id="{86F8E0D5-85EB-4718-B2E8-CB78694B963E}">
            <xm:f>入力フォーム①各種申請!$J$46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9" operator="equal" id="{049C5DAC-0306-4356-A0C7-F2B19BDC557F}">
            <xm:f>入力フォーム①各種申請!$J$47</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10" operator="equal" id="{3227035B-BA57-4D16-AF7F-19D4E780030F}">
            <xm:f>入力フォーム①各種申請!$J$48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s>
    </ext>
  </extLs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0">
    <tabColor theme="4" tint="0.59999389629810485"/>
    <pageSetUpPr fitToPage="1"/>
  </sheetPr>
  <dimension ref="A1:CB121"/>
  <sheetViews>
    <sheetView showZeros="0" view="pageBreakPreview" topLeftCell="A22" zoomScaleNormal="100" zoomScaleSheetLayoutView="100" workbookViewId="0">
      <selection sqref="A1:CB4"/>
    </sheetView>
  </sheetViews>
  <sheetFormatPr defaultColWidth="1" defaultRowHeight="6" customHeight="1"/>
  <cols>
    <col min="1" max="16384" width="1" style="322"/>
  </cols>
  <sheetData>
    <row r="1" spans="1:80" ht="6" customHeight="1">
      <c r="A1" s="1423" t="s">
        <v>1685</v>
      </c>
      <c r="B1" s="1423"/>
      <c r="C1" s="1423"/>
      <c r="D1" s="1423"/>
      <c r="E1" s="1423"/>
      <c r="F1" s="1423"/>
      <c r="G1" s="1423"/>
      <c r="H1" s="1423"/>
      <c r="I1" s="1423"/>
      <c r="J1" s="1423"/>
      <c r="K1" s="1423"/>
      <c r="L1" s="1423"/>
      <c r="M1" s="1423"/>
      <c r="N1" s="1423"/>
      <c r="O1" s="1423"/>
      <c r="P1" s="1423"/>
      <c r="Q1" s="1423"/>
      <c r="R1" s="1423"/>
      <c r="S1" s="1423"/>
      <c r="T1" s="1423"/>
      <c r="U1" s="1423"/>
      <c r="V1" s="1423"/>
      <c r="W1" s="1423"/>
      <c r="X1" s="1423"/>
      <c r="Y1" s="1423"/>
      <c r="Z1" s="1423"/>
      <c r="AA1" s="1423"/>
      <c r="AB1" s="1423"/>
      <c r="AC1" s="1423"/>
      <c r="AD1" s="1423"/>
      <c r="AE1" s="1423"/>
      <c r="AF1" s="1423"/>
      <c r="AG1" s="1423"/>
      <c r="AH1" s="1423"/>
      <c r="AI1" s="1423"/>
      <c r="AJ1" s="1423"/>
      <c r="AK1" s="1423"/>
      <c r="AL1" s="1423"/>
      <c r="AM1" s="1423"/>
      <c r="AN1" s="1423"/>
      <c r="AO1" s="1423"/>
      <c r="AP1" s="1423"/>
      <c r="AQ1" s="1423"/>
      <c r="AR1" s="1423"/>
      <c r="AS1" s="1423"/>
      <c r="AT1" s="1423"/>
      <c r="AU1" s="1423"/>
      <c r="AV1" s="1423"/>
      <c r="AW1" s="1423"/>
      <c r="AX1" s="1423"/>
      <c r="AY1" s="1423"/>
      <c r="AZ1" s="1423"/>
      <c r="BA1" s="1423"/>
      <c r="BB1" s="1423"/>
      <c r="BC1" s="1423"/>
      <c r="BD1" s="1423"/>
      <c r="BE1" s="1423"/>
      <c r="BF1" s="1423"/>
      <c r="BG1" s="1423"/>
      <c r="BH1" s="1423"/>
      <c r="BI1" s="1423"/>
      <c r="BJ1" s="1423"/>
      <c r="BK1" s="1423"/>
      <c r="BL1" s="1423"/>
      <c r="BM1" s="1423"/>
      <c r="BN1" s="1423"/>
      <c r="BO1" s="1423"/>
      <c r="BP1" s="1423"/>
      <c r="BQ1" s="1423"/>
      <c r="BR1" s="1423"/>
      <c r="BS1" s="1423"/>
      <c r="BT1" s="1423"/>
      <c r="BU1" s="1423"/>
      <c r="BV1" s="1423"/>
      <c r="BW1" s="1423"/>
      <c r="BX1" s="1423"/>
      <c r="BY1" s="1423"/>
      <c r="BZ1" s="1423"/>
      <c r="CA1" s="1423"/>
      <c r="CB1" s="1423"/>
    </row>
    <row r="2" spans="1:80" ht="6" customHeight="1">
      <c r="A2" s="1423"/>
      <c r="B2" s="1423"/>
      <c r="C2" s="1423"/>
      <c r="D2" s="1423"/>
      <c r="E2" s="1423"/>
      <c r="F2" s="1423"/>
      <c r="G2" s="1423"/>
      <c r="H2" s="1423"/>
      <c r="I2" s="1423"/>
      <c r="J2" s="1423"/>
      <c r="K2" s="1423"/>
      <c r="L2" s="1423"/>
      <c r="M2" s="1423"/>
      <c r="N2" s="1423"/>
      <c r="O2" s="1423"/>
      <c r="P2" s="1423"/>
      <c r="Q2" s="1423"/>
      <c r="R2" s="1423"/>
      <c r="S2" s="1423"/>
      <c r="T2" s="1423"/>
      <c r="U2" s="1423"/>
      <c r="V2" s="1423"/>
      <c r="W2" s="1423"/>
      <c r="X2" s="1423"/>
      <c r="Y2" s="1423"/>
      <c r="Z2" s="1423"/>
      <c r="AA2" s="1423"/>
      <c r="AB2" s="1423"/>
      <c r="AC2" s="1423"/>
      <c r="AD2" s="1423"/>
      <c r="AE2" s="1423"/>
      <c r="AF2" s="1423"/>
      <c r="AG2" s="1423"/>
      <c r="AH2" s="1423"/>
      <c r="AI2" s="1423"/>
      <c r="AJ2" s="1423"/>
      <c r="AK2" s="1423"/>
      <c r="AL2" s="1423"/>
      <c r="AM2" s="1423"/>
      <c r="AN2" s="1423"/>
      <c r="AO2" s="1423"/>
      <c r="AP2" s="1423"/>
      <c r="AQ2" s="1423"/>
      <c r="AR2" s="1423"/>
      <c r="AS2" s="1423"/>
      <c r="AT2" s="1423"/>
      <c r="AU2" s="1423"/>
      <c r="AV2" s="1423"/>
      <c r="AW2" s="1423"/>
      <c r="AX2" s="1423"/>
      <c r="AY2" s="1423"/>
      <c r="AZ2" s="1423"/>
      <c r="BA2" s="1423"/>
      <c r="BB2" s="1423"/>
      <c r="BC2" s="1423"/>
      <c r="BD2" s="1423"/>
      <c r="BE2" s="1423"/>
      <c r="BF2" s="1423"/>
      <c r="BG2" s="1423"/>
      <c r="BH2" s="1423"/>
      <c r="BI2" s="1423"/>
      <c r="BJ2" s="1423"/>
      <c r="BK2" s="1423"/>
      <c r="BL2" s="1423"/>
      <c r="BM2" s="1423"/>
      <c r="BN2" s="1423"/>
      <c r="BO2" s="1423"/>
      <c r="BP2" s="1423"/>
      <c r="BQ2" s="1423"/>
      <c r="BR2" s="1423"/>
      <c r="BS2" s="1423"/>
      <c r="BT2" s="1423"/>
      <c r="BU2" s="1423"/>
      <c r="BV2" s="1423"/>
      <c r="BW2" s="1423"/>
      <c r="BX2" s="1423"/>
      <c r="BY2" s="1423"/>
      <c r="BZ2" s="1423"/>
      <c r="CA2" s="1423"/>
      <c r="CB2" s="1423"/>
    </row>
    <row r="3" spans="1:80" ht="6" customHeight="1">
      <c r="A3" s="1423"/>
      <c r="B3" s="1423"/>
      <c r="C3" s="1423"/>
      <c r="D3" s="1423"/>
      <c r="E3" s="1423"/>
      <c r="F3" s="1423"/>
      <c r="G3" s="1423"/>
      <c r="H3" s="1423"/>
      <c r="I3" s="1423"/>
      <c r="J3" s="1423"/>
      <c r="K3" s="1423"/>
      <c r="L3" s="1423"/>
      <c r="M3" s="1423"/>
      <c r="N3" s="1423"/>
      <c r="O3" s="1423"/>
      <c r="P3" s="1423"/>
      <c r="Q3" s="1423"/>
      <c r="R3" s="1423"/>
      <c r="S3" s="1423"/>
      <c r="T3" s="1423"/>
      <c r="U3" s="1423"/>
      <c r="V3" s="1423"/>
      <c r="W3" s="1423"/>
      <c r="X3" s="1423"/>
      <c r="Y3" s="1423"/>
      <c r="Z3" s="1423"/>
      <c r="AA3" s="1423"/>
      <c r="AB3" s="1423"/>
      <c r="AC3" s="1423"/>
      <c r="AD3" s="1423"/>
      <c r="AE3" s="1423"/>
      <c r="AF3" s="1423"/>
      <c r="AG3" s="1423"/>
      <c r="AH3" s="1423"/>
      <c r="AI3" s="1423"/>
      <c r="AJ3" s="1423"/>
      <c r="AK3" s="1423"/>
      <c r="AL3" s="1423"/>
      <c r="AM3" s="1423"/>
      <c r="AN3" s="1423"/>
      <c r="AO3" s="1423"/>
      <c r="AP3" s="1423"/>
      <c r="AQ3" s="1423"/>
      <c r="AR3" s="1423"/>
      <c r="AS3" s="1423"/>
      <c r="AT3" s="1423"/>
      <c r="AU3" s="1423"/>
      <c r="AV3" s="1423"/>
      <c r="AW3" s="1423"/>
      <c r="AX3" s="1423"/>
      <c r="AY3" s="1423"/>
      <c r="AZ3" s="1423"/>
      <c r="BA3" s="1423"/>
      <c r="BB3" s="1423"/>
      <c r="BC3" s="1423"/>
      <c r="BD3" s="1423"/>
      <c r="BE3" s="1423"/>
      <c r="BF3" s="1423"/>
      <c r="BG3" s="1423"/>
      <c r="BH3" s="1423"/>
      <c r="BI3" s="1423"/>
      <c r="BJ3" s="1423"/>
      <c r="BK3" s="1423"/>
      <c r="BL3" s="1423"/>
      <c r="BM3" s="1423"/>
      <c r="BN3" s="1423"/>
      <c r="BO3" s="1423"/>
      <c r="BP3" s="1423"/>
      <c r="BQ3" s="1423"/>
      <c r="BR3" s="1423"/>
      <c r="BS3" s="1423"/>
      <c r="BT3" s="1423"/>
      <c r="BU3" s="1423"/>
      <c r="BV3" s="1423"/>
      <c r="BW3" s="1423"/>
      <c r="BX3" s="1423"/>
      <c r="BY3" s="1423"/>
      <c r="BZ3" s="1423"/>
      <c r="CA3" s="1423"/>
      <c r="CB3" s="1423"/>
    </row>
    <row r="4" spans="1:80" ht="6" customHeight="1">
      <c r="A4" s="1423"/>
      <c r="B4" s="1423"/>
      <c r="C4" s="1423"/>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3"/>
      <c r="AP4" s="1423"/>
      <c r="AQ4" s="1423"/>
      <c r="AR4" s="1423"/>
      <c r="AS4" s="1423"/>
      <c r="AT4" s="1423"/>
      <c r="AU4" s="1423"/>
      <c r="AV4" s="1423"/>
      <c r="AW4" s="1423"/>
      <c r="AX4" s="1423"/>
      <c r="AY4" s="1423"/>
      <c r="AZ4" s="1423"/>
      <c r="BA4" s="1423"/>
      <c r="BB4" s="1423"/>
      <c r="BC4" s="1423"/>
      <c r="BD4" s="1423"/>
      <c r="BE4" s="1423"/>
      <c r="BF4" s="1423"/>
      <c r="BG4" s="1423"/>
      <c r="BH4" s="1423"/>
      <c r="BI4" s="1423"/>
      <c r="BJ4" s="1423"/>
      <c r="BK4" s="1423"/>
      <c r="BL4" s="1423"/>
      <c r="BM4" s="1423"/>
      <c r="BN4" s="1423"/>
      <c r="BO4" s="1423"/>
      <c r="BP4" s="1423"/>
      <c r="BQ4" s="1423"/>
      <c r="BR4" s="1423"/>
      <c r="BS4" s="1423"/>
      <c r="BT4" s="1423"/>
      <c r="BU4" s="1423"/>
      <c r="BV4" s="1423"/>
      <c r="BW4" s="1423"/>
      <c r="BX4" s="1423"/>
      <c r="BY4" s="1423"/>
      <c r="BZ4" s="1423"/>
      <c r="CA4" s="1423"/>
      <c r="CB4" s="1423"/>
    </row>
    <row r="5" spans="1:80" ht="6" customHeight="1">
      <c r="A5" s="304"/>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row>
    <row r="6" spans="1:80" ht="6" customHeight="1">
      <c r="B6" s="1396" t="s">
        <v>1664</v>
      </c>
      <c r="C6" s="1396"/>
      <c r="D6" s="1396"/>
      <c r="E6" s="1396"/>
      <c r="F6" s="1396"/>
      <c r="G6" s="1396"/>
      <c r="H6" s="1396"/>
      <c r="I6" s="1396"/>
      <c r="J6" s="1396"/>
      <c r="K6" s="1396"/>
      <c r="L6" s="1396"/>
      <c r="M6" s="1396"/>
      <c r="N6" s="1396"/>
      <c r="O6" s="1396"/>
      <c r="P6" s="1396"/>
      <c r="Q6" s="1396"/>
      <c r="R6" s="1396"/>
      <c r="S6" s="1396"/>
      <c r="T6" s="1396"/>
      <c r="U6" s="1396"/>
      <c r="V6" s="1396"/>
      <c r="W6" s="1396"/>
      <c r="X6" s="1396"/>
    </row>
    <row r="7" spans="1:80" ht="6" customHeight="1">
      <c r="B7" s="1396"/>
      <c r="C7" s="1396"/>
      <c r="D7" s="1396"/>
      <c r="E7" s="1396"/>
      <c r="F7" s="1396"/>
      <c r="G7" s="1396"/>
      <c r="H7" s="1396"/>
      <c r="I7" s="1396"/>
      <c r="J7" s="1396"/>
      <c r="K7" s="1396"/>
      <c r="L7" s="1396"/>
      <c r="M7" s="1396"/>
      <c r="N7" s="1396"/>
      <c r="O7" s="1396"/>
      <c r="P7" s="1396"/>
      <c r="Q7" s="1396"/>
      <c r="R7" s="1396"/>
      <c r="S7" s="1396"/>
      <c r="T7" s="1396"/>
      <c r="U7" s="1396"/>
      <c r="V7" s="1396"/>
      <c r="W7" s="1396"/>
      <c r="X7" s="1396"/>
    </row>
    <row r="8" spans="1:80" ht="6" customHeight="1">
      <c r="B8" s="1422"/>
      <c r="C8" s="1422"/>
      <c r="D8" s="1422"/>
      <c r="E8" s="1422"/>
      <c r="F8" s="1422"/>
      <c r="G8" s="1422"/>
      <c r="H8" s="1422"/>
      <c r="I8" s="1422"/>
      <c r="J8" s="1422"/>
      <c r="K8" s="1422"/>
      <c r="L8" s="1422"/>
      <c r="M8" s="1422"/>
      <c r="N8" s="1422"/>
      <c r="O8" s="1422"/>
      <c r="P8" s="1422"/>
      <c r="Q8" s="1422"/>
      <c r="R8" s="1422"/>
      <c r="S8" s="1422"/>
      <c r="T8" s="1422"/>
      <c r="U8" s="1422"/>
      <c r="V8" s="1422"/>
      <c r="W8" s="1422"/>
      <c r="X8" s="1422"/>
    </row>
    <row r="9" spans="1:80" ht="6" customHeight="1">
      <c r="B9" s="1424"/>
      <c r="C9" s="1424"/>
      <c r="D9" s="1424"/>
      <c r="E9" s="1424"/>
      <c r="F9" s="1424"/>
      <c r="G9" s="1424"/>
      <c r="H9" s="1424"/>
      <c r="I9" s="1424"/>
      <c r="J9" s="1424"/>
      <c r="K9" s="1424"/>
      <c r="L9" s="1424"/>
      <c r="M9" s="1424"/>
      <c r="N9" s="1424"/>
      <c r="O9" s="1424"/>
      <c r="P9" s="1424"/>
      <c r="Q9" s="1424"/>
      <c r="R9" s="1424"/>
      <c r="S9" s="1424"/>
      <c r="T9" s="1291" t="s">
        <v>1701</v>
      </c>
      <c r="U9" s="1291"/>
      <c r="V9" s="1291"/>
      <c r="W9" s="1291"/>
      <c r="X9" s="1291"/>
      <c r="Y9" s="1291"/>
      <c r="Z9" s="1291"/>
      <c r="AA9" s="1291"/>
      <c r="AB9" s="1291"/>
      <c r="AC9" s="1291"/>
      <c r="AD9" s="1291"/>
      <c r="AE9" s="1291"/>
      <c r="AF9" s="1291"/>
      <c r="AG9" s="1291"/>
      <c r="AH9" s="1291"/>
      <c r="AI9" s="1291"/>
      <c r="AJ9" s="1291"/>
      <c r="AK9" s="1291"/>
      <c r="AL9" s="1291"/>
      <c r="AM9" s="1291"/>
      <c r="AN9" s="1291"/>
      <c r="AO9" s="1291"/>
      <c r="AP9" s="1291"/>
      <c r="AQ9" s="1291"/>
      <c r="AR9" s="1291"/>
      <c r="AS9" s="1291"/>
      <c r="AT9" s="1291"/>
      <c r="AU9" s="1291"/>
      <c r="AV9" s="1291"/>
      <c r="AW9" s="1291"/>
      <c r="AX9" s="1291" t="s">
        <v>1702</v>
      </c>
      <c r="AY9" s="1291"/>
      <c r="AZ9" s="1291"/>
      <c r="BA9" s="1291"/>
      <c r="BB9" s="1291"/>
      <c r="BC9" s="1291"/>
      <c r="BD9" s="1291"/>
      <c r="BE9" s="1291"/>
      <c r="BF9" s="1291"/>
      <c r="BG9" s="1291"/>
      <c r="BH9" s="1291"/>
      <c r="BI9" s="1291"/>
      <c r="BJ9" s="1291"/>
      <c r="BK9" s="1291"/>
      <c r="BL9" s="1291"/>
      <c r="BM9" s="1291"/>
      <c r="BN9" s="1291"/>
      <c r="BO9" s="1291"/>
      <c r="BP9" s="1291"/>
      <c r="BQ9" s="1291"/>
      <c r="BR9" s="1291"/>
      <c r="BS9" s="1291"/>
      <c r="BT9" s="1291"/>
      <c r="BU9" s="1291"/>
      <c r="BV9" s="1291"/>
      <c r="BW9" s="1291"/>
      <c r="BX9" s="1291"/>
      <c r="BY9" s="1291"/>
      <c r="BZ9" s="1291"/>
      <c r="CA9" s="1291"/>
    </row>
    <row r="10" spans="1:80" ht="6" customHeight="1">
      <c r="B10" s="1424"/>
      <c r="C10" s="1424"/>
      <c r="D10" s="1424"/>
      <c r="E10" s="1424"/>
      <c r="F10" s="1424"/>
      <c r="G10" s="1424"/>
      <c r="H10" s="1424"/>
      <c r="I10" s="1424"/>
      <c r="J10" s="1424"/>
      <c r="K10" s="1424"/>
      <c r="L10" s="1424"/>
      <c r="M10" s="1424"/>
      <c r="N10" s="1424"/>
      <c r="O10" s="1424"/>
      <c r="P10" s="1424"/>
      <c r="Q10" s="1424"/>
      <c r="R10" s="1424"/>
      <c r="S10" s="1424"/>
      <c r="T10" s="1291"/>
      <c r="U10" s="1291"/>
      <c r="V10" s="1291"/>
      <c r="W10" s="1291"/>
      <c r="X10" s="1291"/>
      <c r="Y10" s="1291"/>
      <c r="Z10" s="1291"/>
      <c r="AA10" s="1291"/>
      <c r="AB10" s="1291"/>
      <c r="AC10" s="1291"/>
      <c r="AD10" s="1291"/>
      <c r="AE10" s="1291"/>
      <c r="AF10" s="1291"/>
      <c r="AG10" s="1291"/>
      <c r="AH10" s="1291"/>
      <c r="AI10" s="1291"/>
      <c r="AJ10" s="1291"/>
      <c r="AK10" s="1291"/>
      <c r="AL10" s="1291"/>
      <c r="AM10" s="1291"/>
      <c r="AN10" s="1291"/>
      <c r="AO10" s="1291"/>
      <c r="AP10" s="1291"/>
      <c r="AQ10" s="1291"/>
      <c r="AR10" s="1291"/>
      <c r="AS10" s="1291"/>
      <c r="AT10" s="1291"/>
      <c r="AU10" s="1291"/>
      <c r="AV10" s="1291"/>
      <c r="AW10" s="1291"/>
      <c r="AX10" s="1291"/>
      <c r="AY10" s="1291"/>
      <c r="AZ10" s="1291"/>
      <c r="BA10" s="1291"/>
      <c r="BB10" s="1291"/>
      <c r="BC10" s="1291"/>
      <c r="BD10" s="1291"/>
      <c r="BE10" s="1291"/>
      <c r="BF10" s="1291"/>
      <c r="BG10" s="1291"/>
      <c r="BH10" s="1291"/>
      <c r="BI10" s="1291"/>
      <c r="BJ10" s="1291"/>
      <c r="BK10" s="1291"/>
      <c r="BL10" s="1291"/>
      <c r="BM10" s="1291"/>
      <c r="BN10" s="1291"/>
      <c r="BO10" s="1291"/>
      <c r="BP10" s="1291"/>
      <c r="BQ10" s="1291"/>
      <c r="BR10" s="1291"/>
      <c r="BS10" s="1291"/>
      <c r="BT10" s="1291"/>
      <c r="BU10" s="1291"/>
      <c r="BV10" s="1291"/>
      <c r="BW10" s="1291"/>
      <c r="BX10" s="1291"/>
      <c r="BY10" s="1291"/>
      <c r="BZ10" s="1291"/>
      <c r="CA10" s="1291"/>
    </row>
    <row r="11" spans="1:80" ht="6" customHeight="1">
      <c r="B11" s="1424"/>
      <c r="C11" s="1424"/>
      <c r="D11" s="1424"/>
      <c r="E11" s="1424"/>
      <c r="F11" s="1424"/>
      <c r="G11" s="1424"/>
      <c r="H11" s="1424"/>
      <c r="I11" s="1424"/>
      <c r="J11" s="1424"/>
      <c r="K11" s="1424"/>
      <c r="L11" s="1424"/>
      <c r="M11" s="1424"/>
      <c r="N11" s="1424"/>
      <c r="O11" s="1424"/>
      <c r="P11" s="1424"/>
      <c r="Q11" s="1424"/>
      <c r="R11" s="1424"/>
      <c r="S11" s="1424"/>
      <c r="T11" s="1291"/>
      <c r="U11" s="1291"/>
      <c r="V11" s="1291"/>
      <c r="W11" s="1291"/>
      <c r="X11" s="1291"/>
      <c r="Y11" s="1291"/>
      <c r="Z11" s="1291"/>
      <c r="AA11" s="1291"/>
      <c r="AB11" s="1291"/>
      <c r="AC11" s="1291"/>
      <c r="AD11" s="1291"/>
      <c r="AE11" s="1291"/>
      <c r="AF11" s="1291"/>
      <c r="AG11" s="1291"/>
      <c r="AH11" s="1291"/>
      <c r="AI11" s="1291"/>
      <c r="AJ11" s="1291"/>
      <c r="AK11" s="1291"/>
      <c r="AL11" s="1291"/>
      <c r="AM11" s="1291"/>
      <c r="AN11" s="1291"/>
      <c r="AO11" s="1291"/>
      <c r="AP11" s="1291"/>
      <c r="AQ11" s="1291"/>
      <c r="AR11" s="1291"/>
      <c r="AS11" s="1291"/>
      <c r="AT11" s="1291"/>
      <c r="AU11" s="1291"/>
      <c r="AV11" s="1291"/>
      <c r="AW11" s="1291"/>
      <c r="AX11" s="1291"/>
      <c r="AY11" s="1291"/>
      <c r="AZ11" s="1291"/>
      <c r="BA11" s="1291"/>
      <c r="BB11" s="1291"/>
      <c r="BC11" s="1291"/>
      <c r="BD11" s="1291"/>
      <c r="BE11" s="1291"/>
      <c r="BF11" s="1291"/>
      <c r="BG11" s="1291"/>
      <c r="BH11" s="1291"/>
      <c r="BI11" s="1291"/>
      <c r="BJ11" s="1291"/>
      <c r="BK11" s="1291"/>
      <c r="BL11" s="1291"/>
      <c r="BM11" s="1291"/>
      <c r="BN11" s="1291"/>
      <c r="BO11" s="1291"/>
      <c r="BP11" s="1291"/>
      <c r="BQ11" s="1291"/>
      <c r="BR11" s="1291"/>
      <c r="BS11" s="1291"/>
      <c r="BT11" s="1291"/>
      <c r="BU11" s="1291"/>
      <c r="BV11" s="1291"/>
      <c r="BW11" s="1291"/>
      <c r="BX11" s="1291"/>
      <c r="BY11" s="1291"/>
      <c r="BZ11" s="1291"/>
      <c r="CA11" s="1291"/>
    </row>
    <row r="12" spans="1:80" ht="6" customHeight="1">
      <c r="B12" s="1402" t="s">
        <v>1686</v>
      </c>
      <c r="C12" s="1402"/>
      <c r="D12" s="1402"/>
      <c r="E12" s="1402"/>
      <c r="F12" s="1402"/>
      <c r="G12" s="1402"/>
      <c r="H12" s="1402"/>
      <c r="I12" s="1402"/>
      <c r="J12" s="1402"/>
      <c r="K12" s="1402"/>
      <c r="L12" s="1402"/>
      <c r="M12" s="1402"/>
      <c r="N12" s="1402"/>
      <c r="O12" s="1402"/>
      <c r="P12" s="1402"/>
      <c r="Q12" s="1402"/>
      <c r="R12" s="1402"/>
      <c r="S12" s="1402"/>
      <c r="T12" s="1416"/>
      <c r="U12" s="1416"/>
      <c r="V12" s="1416"/>
      <c r="W12" s="1416"/>
      <c r="X12" s="1416"/>
      <c r="Y12" s="1416"/>
      <c r="Z12" s="1416"/>
      <c r="AA12" s="1416"/>
      <c r="AB12" s="1416"/>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6"/>
      <c r="BT12" s="1416"/>
      <c r="BU12" s="1416"/>
      <c r="BV12" s="1416"/>
      <c r="BW12" s="1416"/>
      <c r="BX12" s="1416"/>
      <c r="BY12" s="1416"/>
      <c r="BZ12" s="1416"/>
      <c r="CA12" s="1416"/>
    </row>
    <row r="13" spans="1:80" ht="6" customHeight="1">
      <c r="B13" s="1402"/>
      <c r="C13" s="1402"/>
      <c r="D13" s="1402"/>
      <c r="E13" s="1402"/>
      <c r="F13" s="1402"/>
      <c r="G13" s="1402"/>
      <c r="H13" s="1402"/>
      <c r="I13" s="1402"/>
      <c r="J13" s="1402"/>
      <c r="K13" s="1402"/>
      <c r="L13" s="1402"/>
      <c r="M13" s="1402"/>
      <c r="N13" s="1402"/>
      <c r="O13" s="1402"/>
      <c r="P13" s="1402"/>
      <c r="Q13" s="1402"/>
      <c r="R13" s="1402"/>
      <c r="S13" s="1402"/>
      <c r="T13" s="1416"/>
      <c r="U13" s="1416"/>
      <c r="V13" s="1416"/>
      <c r="W13" s="1416"/>
      <c r="X13" s="1416"/>
      <c r="Y13" s="1416"/>
      <c r="Z13" s="1416"/>
      <c r="AA13" s="1416"/>
      <c r="AB13" s="1416"/>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6"/>
      <c r="BT13" s="1416"/>
      <c r="BU13" s="1416"/>
      <c r="BV13" s="1416"/>
      <c r="BW13" s="1416"/>
      <c r="BX13" s="1416"/>
      <c r="BY13" s="1416"/>
      <c r="BZ13" s="1416"/>
      <c r="CA13" s="1416"/>
    </row>
    <row r="14" spans="1:80" ht="6" customHeight="1">
      <c r="B14" s="1402"/>
      <c r="C14" s="1402"/>
      <c r="D14" s="1402"/>
      <c r="E14" s="1402"/>
      <c r="F14" s="1402"/>
      <c r="G14" s="1402"/>
      <c r="H14" s="1402"/>
      <c r="I14" s="1402"/>
      <c r="J14" s="1402"/>
      <c r="K14" s="1402"/>
      <c r="L14" s="1402"/>
      <c r="M14" s="1402"/>
      <c r="N14" s="1402"/>
      <c r="O14" s="1402"/>
      <c r="P14" s="1402"/>
      <c r="Q14" s="1402"/>
      <c r="R14" s="1402"/>
      <c r="S14" s="1402"/>
      <c r="T14" s="1416"/>
      <c r="U14" s="1416"/>
      <c r="V14" s="1416"/>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6"/>
      <c r="BT14" s="1416"/>
      <c r="BU14" s="1416"/>
      <c r="BV14" s="1416"/>
      <c r="BW14" s="1416"/>
      <c r="BX14" s="1416"/>
      <c r="BY14" s="1416"/>
      <c r="BZ14" s="1416"/>
      <c r="CA14" s="1416"/>
    </row>
    <row r="15" spans="1:80" ht="6" customHeight="1">
      <c r="B15" s="1402"/>
      <c r="C15" s="1402"/>
      <c r="D15" s="1402"/>
      <c r="E15" s="1402"/>
      <c r="F15" s="1402"/>
      <c r="G15" s="1402"/>
      <c r="H15" s="1402"/>
      <c r="I15" s="1402"/>
      <c r="J15" s="1402"/>
      <c r="K15" s="1402"/>
      <c r="L15" s="1402"/>
      <c r="M15" s="1402"/>
      <c r="N15" s="1402"/>
      <c r="O15" s="1402"/>
      <c r="P15" s="1402"/>
      <c r="Q15" s="1402"/>
      <c r="R15" s="1402"/>
      <c r="S15" s="1402"/>
      <c r="T15" s="1416"/>
      <c r="U15" s="1416"/>
      <c r="V15" s="1416"/>
      <c r="W15" s="1416"/>
      <c r="X15" s="1416"/>
      <c r="Y15" s="1416"/>
      <c r="Z15" s="1416"/>
      <c r="AA15" s="1416"/>
      <c r="AB15" s="1416"/>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6"/>
      <c r="BT15" s="1416"/>
      <c r="BU15" s="1416"/>
      <c r="BV15" s="1416"/>
      <c r="BW15" s="1416"/>
      <c r="BX15" s="1416"/>
      <c r="BY15" s="1416"/>
      <c r="BZ15" s="1416"/>
      <c r="CA15" s="1416"/>
    </row>
    <row r="16" spans="1:80" ht="6" customHeight="1">
      <c r="B16" s="1402"/>
      <c r="C16" s="1402"/>
      <c r="D16" s="1402"/>
      <c r="E16" s="1402"/>
      <c r="F16" s="1402"/>
      <c r="G16" s="1402"/>
      <c r="H16" s="1402"/>
      <c r="I16" s="1402"/>
      <c r="J16" s="1402"/>
      <c r="K16" s="1402"/>
      <c r="L16" s="1402"/>
      <c r="M16" s="1402"/>
      <c r="N16" s="1402"/>
      <c r="O16" s="1402"/>
      <c r="P16" s="1402"/>
      <c r="Q16" s="1402"/>
      <c r="R16" s="1402"/>
      <c r="S16" s="1402"/>
      <c r="T16" s="1416"/>
      <c r="U16" s="1416"/>
      <c r="V16" s="1416"/>
      <c r="W16" s="1416"/>
      <c r="X16" s="1416"/>
      <c r="Y16" s="1416"/>
      <c r="Z16" s="1416"/>
      <c r="AA16" s="1416"/>
      <c r="AB16" s="1416"/>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6"/>
      <c r="BT16" s="1416"/>
      <c r="BU16" s="1416"/>
      <c r="BV16" s="1416"/>
      <c r="BW16" s="1416"/>
      <c r="BX16" s="1416"/>
      <c r="BY16" s="1416"/>
      <c r="BZ16" s="1416"/>
      <c r="CA16" s="1416"/>
    </row>
    <row r="17" spans="2:79" ht="6" customHeight="1">
      <c r="B17" s="1402"/>
      <c r="C17" s="1402"/>
      <c r="D17" s="1402"/>
      <c r="E17" s="1402"/>
      <c r="F17" s="1402"/>
      <c r="G17" s="1402"/>
      <c r="H17" s="1402"/>
      <c r="I17" s="1402"/>
      <c r="J17" s="1402"/>
      <c r="K17" s="1402"/>
      <c r="L17" s="1402"/>
      <c r="M17" s="1402"/>
      <c r="N17" s="1402"/>
      <c r="O17" s="1402"/>
      <c r="P17" s="1402"/>
      <c r="Q17" s="1402"/>
      <c r="R17" s="1402"/>
      <c r="S17" s="1402"/>
      <c r="T17" s="1416"/>
      <c r="U17" s="1416"/>
      <c r="V17" s="1416"/>
      <c r="W17" s="1416"/>
      <c r="X17" s="1416"/>
      <c r="Y17" s="1416"/>
      <c r="Z17" s="1416"/>
      <c r="AA17" s="1416"/>
      <c r="AB17" s="1416"/>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6"/>
      <c r="BT17" s="1416"/>
      <c r="BU17" s="1416"/>
      <c r="BV17" s="1416"/>
      <c r="BW17" s="1416"/>
      <c r="BX17" s="1416"/>
      <c r="BY17" s="1416"/>
      <c r="BZ17" s="1416"/>
      <c r="CA17" s="1416"/>
    </row>
    <row r="18" spans="2:79" ht="6" customHeight="1">
      <c r="B18" s="1402"/>
      <c r="C18" s="1402"/>
      <c r="D18" s="1402"/>
      <c r="E18" s="1402"/>
      <c r="F18" s="1402"/>
      <c r="G18" s="1402"/>
      <c r="H18" s="1402"/>
      <c r="I18" s="1402"/>
      <c r="J18" s="1402"/>
      <c r="K18" s="1402"/>
      <c r="L18" s="1402"/>
      <c r="M18" s="1402"/>
      <c r="N18" s="1402"/>
      <c r="O18" s="1402"/>
      <c r="P18" s="1402"/>
      <c r="Q18" s="1402"/>
      <c r="R18" s="1402"/>
      <c r="S18" s="1402"/>
      <c r="T18" s="1416"/>
      <c r="U18" s="1416"/>
      <c r="V18" s="1416"/>
      <c r="W18" s="1416"/>
      <c r="X18" s="1416"/>
      <c r="Y18" s="1416"/>
      <c r="Z18" s="1416"/>
      <c r="AA18" s="1416"/>
      <c r="AB18" s="1416"/>
      <c r="AC18" s="1416"/>
      <c r="AD18" s="1416"/>
      <c r="AE18" s="1416"/>
      <c r="AF18" s="1416"/>
      <c r="AG18" s="1416"/>
      <c r="AH18" s="1416"/>
      <c r="AI18" s="1416"/>
      <c r="AJ18" s="1416"/>
      <c r="AK18" s="1416"/>
      <c r="AL18" s="1416"/>
      <c r="AM18" s="1416"/>
      <c r="AN18" s="1416"/>
      <c r="AO18" s="1416"/>
      <c r="AP18" s="1416"/>
      <c r="AQ18" s="1416"/>
      <c r="AR18" s="1416"/>
      <c r="AS18" s="1416"/>
      <c r="AT18" s="1416"/>
      <c r="AU18" s="1416"/>
      <c r="AV18" s="1416"/>
      <c r="AW18" s="1416"/>
      <c r="AX18" s="1416"/>
      <c r="AY18" s="1416"/>
      <c r="AZ18" s="1416"/>
      <c r="BA18" s="1416"/>
      <c r="BB18" s="1416"/>
      <c r="BC18" s="1416"/>
      <c r="BD18" s="1416"/>
      <c r="BE18" s="1416"/>
      <c r="BF18" s="1416"/>
      <c r="BG18" s="1416"/>
      <c r="BH18" s="1416"/>
      <c r="BI18" s="1416"/>
      <c r="BJ18" s="1416"/>
      <c r="BK18" s="1416"/>
      <c r="BL18" s="1416"/>
      <c r="BM18" s="1416"/>
      <c r="BN18" s="1416"/>
      <c r="BO18" s="1416"/>
      <c r="BP18" s="1416"/>
      <c r="BQ18" s="1416"/>
      <c r="BR18" s="1416"/>
      <c r="BS18" s="1416"/>
      <c r="BT18" s="1416"/>
      <c r="BU18" s="1416"/>
      <c r="BV18" s="1416"/>
      <c r="BW18" s="1416"/>
      <c r="BX18" s="1416"/>
      <c r="BY18" s="1416"/>
      <c r="BZ18" s="1416"/>
      <c r="CA18" s="1416"/>
    </row>
    <row r="19" spans="2:79" ht="6" customHeight="1">
      <c r="B19" s="1402" t="s">
        <v>1687</v>
      </c>
      <c r="C19" s="1402"/>
      <c r="D19" s="1402"/>
      <c r="E19" s="1402"/>
      <c r="F19" s="1402"/>
      <c r="G19" s="1402"/>
      <c r="H19" s="1402"/>
      <c r="I19" s="1402"/>
      <c r="J19" s="1402"/>
      <c r="K19" s="1402"/>
      <c r="L19" s="1402"/>
      <c r="M19" s="1402"/>
      <c r="N19" s="1402"/>
      <c r="O19" s="1402"/>
      <c r="P19" s="1402"/>
      <c r="Q19" s="1402"/>
      <c r="R19" s="1402"/>
      <c r="S19" s="1402"/>
      <c r="T19" s="1416"/>
      <c r="U19" s="1416"/>
      <c r="V19" s="1416"/>
      <c r="W19" s="1416"/>
      <c r="X19" s="1416"/>
      <c r="Y19" s="1416"/>
      <c r="Z19" s="1416"/>
      <c r="AA19" s="1416"/>
      <c r="AB19" s="1416"/>
      <c r="AC19" s="1416"/>
      <c r="AD19" s="1416"/>
      <c r="AE19" s="1416"/>
      <c r="AF19" s="1416"/>
      <c r="AG19" s="1416"/>
      <c r="AH19" s="1416"/>
      <c r="AI19" s="1416"/>
      <c r="AJ19" s="1416"/>
      <c r="AK19" s="1416"/>
      <c r="AL19" s="1416"/>
      <c r="AM19" s="1416"/>
      <c r="AN19" s="1416"/>
      <c r="AO19" s="1416"/>
      <c r="AP19" s="1416"/>
      <c r="AQ19" s="1416"/>
      <c r="AR19" s="1416"/>
      <c r="AS19" s="1416"/>
      <c r="AT19" s="1416"/>
      <c r="AU19" s="1416"/>
      <c r="AV19" s="1416"/>
      <c r="AW19" s="1416"/>
      <c r="AX19" s="1416"/>
      <c r="AY19" s="1416"/>
      <c r="AZ19" s="1416"/>
      <c r="BA19" s="1416"/>
      <c r="BB19" s="1416"/>
      <c r="BC19" s="1416"/>
      <c r="BD19" s="1416"/>
      <c r="BE19" s="1416"/>
      <c r="BF19" s="1416"/>
      <c r="BG19" s="1416"/>
      <c r="BH19" s="1416"/>
      <c r="BI19" s="1416"/>
      <c r="BJ19" s="1416"/>
      <c r="BK19" s="1416"/>
      <c r="BL19" s="1416"/>
      <c r="BM19" s="1416"/>
      <c r="BN19" s="1416"/>
      <c r="BO19" s="1416"/>
      <c r="BP19" s="1416"/>
      <c r="BQ19" s="1416"/>
      <c r="BR19" s="1416"/>
      <c r="BS19" s="1416"/>
      <c r="BT19" s="1416"/>
      <c r="BU19" s="1416"/>
      <c r="BV19" s="1416"/>
      <c r="BW19" s="1416"/>
      <c r="BX19" s="1416"/>
      <c r="BY19" s="1416"/>
      <c r="BZ19" s="1416"/>
      <c r="CA19" s="1416"/>
    </row>
    <row r="20" spans="2:79" ht="6" customHeight="1">
      <c r="B20" s="1402"/>
      <c r="C20" s="1402"/>
      <c r="D20" s="1402"/>
      <c r="E20" s="1402"/>
      <c r="F20" s="1402"/>
      <c r="G20" s="1402"/>
      <c r="H20" s="1402"/>
      <c r="I20" s="1402"/>
      <c r="J20" s="1402"/>
      <c r="K20" s="1402"/>
      <c r="L20" s="1402"/>
      <c r="M20" s="1402"/>
      <c r="N20" s="1402"/>
      <c r="O20" s="1402"/>
      <c r="P20" s="1402"/>
      <c r="Q20" s="1402"/>
      <c r="R20" s="1402"/>
      <c r="S20" s="1402"/>
      <c r="T20" s="1416"/>
      <c r="U20" s="1416"/>
      <c r="V20" s="1416"/>
      <c r="W20" s="1416"/>
      <c r="X20" s="1416"/>
      <c r="Y20" s="1416"/>
      <c r="Z20" s="1416"/>
      <c r="AA20" s="1416"/>
      <c r="AB20" s="1416"/>
      <c r="AC20" s="1416"/>
      <c r="AD20" s="1416"/>
      <c r="AE20" s="1416"/>
      <c r="AF20" s="1416"/>
      <c r="AG20" s="1416"/>
      <c r="AH20" s="1416"/>
      <c r="AI20" s="1416"/>
      <c r="AJ20" s="1416"/>
      <c r="AK20" s="1416"/>
      <c r="AL20" s="1416"/>
      <c r="AM20" s="1416"/>
      <c r="AN20" s="1416"/>
      <c r="AO20" s="1416"/>
      <c r="AP20" s="1416"/>
      <c r="AQ20" s="1416"/>
      <c r="AR20" s="1416"/>
      <c r="AS20" s="1416"/>
      <c r="AT20" s="1416"/>
      <c r="AU20" s="1416"/>
      <c r="AV20" s="1416"/>
      <c r="AW20" s="1416"/>
      <c r="AX20" s="1416"/>
      <c r="AY20" s="1416"/>
      <c r="AZ20" s="1416"/>
      <c r="BA20" s="1416"/>
      <c r="BB20" s="1416"/>
      <c r="BC20" s="1416"/>
      <c r="BD20" s="1416"/>
      <c r="BE20" s="1416"/>
      <c r="BF20" s="1416"/>
      <c r="BG20" s="1416"/>
      <c r="BH20" s="1416"/>
      <c r="BI20" s="1416"/>
      <c r="BJ20" s="1416"/>
      <c r="BK20" s="1416"/>
      <c r="BL20" s="1416"/>
      <c r="BM20" s="1416"/>
      <c r="BN20" s="1416"/>
      <c r="BO20" s="1416"/>
      <c r="BP20" s="1416"/>
      <c r="BQ20" s="1416"/>
      <c r="BR20" s="1416"/>
      <c r="BS20" s="1416"/>
      <c r="BT20" s="1416"/>
      <c r="BU20" s="1416"/>
      <c r="BV20" s="1416"/>
      <c r="BW20" s="1416"/>
      <c r="BX20" s="1416"/>
      <c r="BY20" s="1416"/>
      <c r="BZ20" s="1416"/>
      <c r="CA20" s="1416"/>
    </row>
    <row r="21" spans="2:79" ht="6" customHeight="1">
      <c r="B21" s="1402"/>
      <c r="C21" s="1402"/>
      <c r="D21" s="1402"/>
      <c r="E21" s="1402"/>
      <c r="F21" s="1402"/>
      <c r="G21" s="1402"/>
      <c r="H21" s="1402"/>
      <c r="I21" s="1402"/>
      <c r="J21" s="1402"/>
      <c r="K21" s="1402"/>
      <c r="L21" s="1402"/>
      <c r="M21" s="1402"/>
      <c r="N21" s="1402"/>
      <c r="O21" s="1402"/>
      <c r="P21" s="1402"/>
      <c r="Q21" s="1402"/>
      <c r="R21" s="1402"/>
      <c r="S21" s="1402"/>
      <c r="T21" s="1416"/>
      <c r="U21" s="1416"/>
      <c r="V21" s="1416"/>
      <c r="W21" s="1416"/>
      <c r="X21" s="1416"/>
      <c r="Y21" s="1416"/>
      <c r="Z21" s="1416"/>
      <c r="AA21" s="1416"/>
      <c r="AB21" s="1416"/>
      <c r="AC21" s="1416"/>
      <c r="AD21" s="1416"/>
      <c r="AE21" s="1416"/>
      <c r="AF21" s="1416"/>
      <c r="AG21" s="1416"/>
      <c r="AH21" s="1416"/>
      <c r="AI21" s="1416"/>
      <c r="AJ21" s="1416"/>
      <c r="AK21" s="1416"/>
      <c r="AL21" s="1416"/>
      <c r="AM21" s="1416"/>
      <c r="AN21" s="1416"/>
      <c r="AO21" s="1416"/>
      <c r="AP21" s="1416"/>
      <c r="AQ21" s="1416"/>
      <c r="AR21" s="1416"/>
      <c r="AS21" s="1416"/>
      <c r="AT21" s="1416"/>
      <c r="AU21" s="1416"/>
      <c r="AV21" s="1416"/>
      <c r="AW21" s="1416"/>
      <c r="AX21" s="1416"/>
      <c r="AY21" s="1416"/>
      <c r="AZ21" s="1416"/>
      <c r="BA21" s="1416"/>
      <c r="BB21" s="1416"/>
      <c r="BC21" s="1416"/>
      <c r="BD21" s="1416"/>
      <c r="BE21" s="1416"/>
      <c r="BF21" s="1416"/>
      <c r="BG21" s="1416"/>
      <c r="BH21" s="1416"/>
      <c r="BI21" s="1416"/>
      <c r="BJ21" s="1416"/>
      <c r="BK21" s="1416"/>
      <c r="BL21" s="1416"/>
      <c r="BM21" s="1416"/>
      <c r="BN21" s="1416"/>
      <c r="BO21" s="1416"/>
      <c r="BP21" s="1416"/>
      <c r="BQ21" s="1416"/>
      <c r="BR21" s="1416"/>
      <c r="BS21" s="1416"/>
      <c r="BT21" s="1416"/>
      <c r="BU21" s="1416"/>
      <c r="BV21" s="1416"/>
      <c r="BW21" s="1416"/>
      <c r="BX21" s="1416"/>
      <c r="BY21" s="1416"/>
      <c r="BZ21" s="1416"/>
      <c r="CA21" s="1416"/>
    </row>
    <row r="22" spans="2:79" ht="6" customHeight="1">
      <c r="B22" s="1402"/>
      <c r="C22" s="1402"/>
      <c r="D22" s="1402"/>
      <c r="E22" s="1402"/>
      <c r="F22" s="1402"/>
      <c r="G22" s="1402"/>
      <c r="H22" s="1402"/>
      <c r="I22" s="1402"/>
      <c r="J22" s="1402"/>
      <c r="K22" s="1402"/>
      <c r="L22" s="1402"/>
      <c r="M22" s="1402"/>
      <c r="N22" s="1402"/>
      <c r="O22" s="1402"/>
      <c r="P22" s="1402"/>
      <c r="Q22" s="1402"/>
      <c r="R22" s="1402"/>
      <c r="S22" s="1402"/>
      <c r="T22" s="1416"/>
      <c r="U22" s="1416"/>
      <c r="V22" s="1416"/>
      <c r="W22" s="1416"/>
      <c r="X22" s="1416"/>
      <c r="Y22" s="1416"/>
      <c r="Z22" s="1416"/>
      <c r="AA22" s="1416"/>
      <c r="AB22" s="1416"/>
      <c r="AC22" s="1416"/>
      <c r="AD22" s="1416"/>
      <c r="AE22" s="1416"/>
      <c r="AF22" s="1416"/>
      <c r="AG22" s="1416"/>
      <c r="AH22" s="1416"/>
      <c r="AI22" s="1416"/>
      <c r="AJ22" s="1416"/>
      <c r="AK22" s="1416"/>
      <c r="AL22" s="1416"/>
      <c r="AM22" s="1416"/>
      <c r="AN22" s="1416"/>
      <c r="AO22" s="1416"/>
      <c r="AP22" s="1416"/>
      <c r="AQ22" s="1416"/>
      <c r="AR22" s="1416"/>
      <c r="AS22" s="1416"/>
      <c r="AT22" s="1416"/>
      <c r="AU22" s="1416"/>
      <c r="AV22" s="1416"/>
      <c r="AW22" s="1416"/>
      <c r="AX22" s="1416"/>
      <c r="AY22" s="1416"/>
      <c r="AZ22" s="1416"/>
      <c r="BA22" s="1416"/>
      <c r="BB22" s="1416"/>
      <c r="BC22" s="1416"/>
      <c r="BD22" s="1416"/>
      <c r="BE22" s="1416"/>
      <c r="BF22" s="1416"/>
      <c r="BG22" s="1416"/>
      <c r="BH22" s="1416"/>
      <c r="BI22" s="1416"/>
      <c r="BJ22" s="1416"/>
      <c r="BK22" s="1416"/>
      <c r="BL22" s="1416"/>
      <c r="BM22" s="1416"/>
      <c r="BN22" s="1416"/>
      <c r="BO22" s="1416"/>
      <c r="BP22" s="1416"/>
      <c r="BQ22" s="1416"/>
      <c r="BR22" s="1416"/>
      <c r="BS22" s="1416"/>
      <c r="BT22" s="1416"/>
      <c r="BU22" s="1416"/>
      <c r="BV22" s="1416"/>
      <c r="BW22" s="1416"/>
      <c r="BX22" s="1416"/>
      <c r="BY22" s="1416"/>
      <c r="BZ22" s="1416"/>
      <c r="CA22" s="1416"/>
    </row>
    <row r="23" spans="2:79" ht="6" customHeight="1">
      <c r="B23" s="1402"/>
      <c r="C23" s="1402"/>
      <c r="D23" s="1402"/>
      <c r="E23" s="1402"/>
      <c r="F23" s="1402"/>
      <c r="G23" s="1402"/>
      <c r="H23" s="1402"/>
      <c r="I23" s="1402"/>
      <c r="J23" s="1402"/>
      <c r="K23" s="1402"/>
      <c r="L23" s="1402"/>
      <c r="M23" s="1402"/>
      <c r="N23" s="1402"/>
      <c r="O23" s="1402"/>
      <c r="P23" s="1402"/>
      <c r="Q23" s="1402"/>
      <c r="R23" s="1402"/>
      <c r="S23" s="1402"/>
      <c r="T23" s="1416"/>
      <c r="U23" s="1416"/>
      <c r="V23" s="1416"/>
      <c r="W23" s="1416"/>
      <c r="X23" s="1416"/>
      <c r="Y23" s="1416"/>
      <c r="Z23" s="1416"/>
      <c r="AA23" s="1416"/>
      <c r="AB23" s="1416"/>
      <c r="AC23" s="1416"/>
      <c r="AD23" s="1416"/>
      <c r="AE23" s="1416"/>
      <c r="AF23" s="1416"/>
      <c r="AG23" s="1416"/>
      <c r="AH23" s="1416"/>
      <c r="AI23" s="1416"/>
      <c r="AJ23" s="1416"/>
      <c r="AK23" s="1416"/>
      <c r="AL23" s="1416"/>
      <c r="AM23" s="1416"/>
      <c r="AN23" s="1416"/>
      <c r="AO23" s="1416"/>
      <c r="AP23" s="1416"/>
      <c r="AQ23" s="1416"/>
      <c r="AR23" s="1416"/>
      <c r="AS23" s="1416"/>
      <c r="AT23" s="1416"/>
      <c r="AU23" s="1416"/>
      <c r="AV23" s="1416"/>
      <c r="AW23" s="1416"/>
      <c r="AX23" s="1416"/>
      <c r="AY23" s="1416"/>
      <c r="AZ23" s="1416"/>
      <c r="BA23" s="1416"/>
      <c r="BB23" s="1416"/>
      <c r="BC23" s="1416"/>
      <c r="BD23" s="1416"/>
      <c r="BE23" s="1416"/>
      <c r="BF23" s="1416"/>
      <c r="BG23" s="1416"/>
      <c r="BH23" s="1416"/>
      <c r="BI23" s="1416"/>
      <c r="BJ23" s="1416"/>
      <c r="BK23" s="1416"/>
      <c r="BL23" s="1416"/>
      <c r="BM23" s="1416"/>
      <c r="BN23" s="1416"/>
      <c r="BO23" s="1416"/>
      <c r="BP23" s="1416"/>
      <c r="BQ23" s="1416"/>
      <c r="BR23" s="1416"/>
      <c r="BS23" s="1416"/>
      <c r="BT23" s="1416"/>
      <c r="BU23" s="1416"/>
      <c r="BV23" s="1416"/>
      <c r="BW23" s="1416"/>
      <c r="BX23" s="1416"/>
      <c r="BY23" s="1416"/>
      <c r="BZ23" s="1416"/>
      <c r="CA23" s="1416"/>
    </row>
    <row r="24" spans="2:79" ht="6" customHeight="1">
      <c r="B24" s="1402"/>
      <c r="C24" s="1402"/>
      <c r="D24" s="1402"/>
      <c r="E24" s="1402"/>
      <c r="F24" s="1402"/>
      <c r="G24" s="1402"/>
      <c r="H24" s="1402"/>
      <c r="I24" s="1402"/>
      <c r="J24" s="1402"/>
      <c r="K24" s="1402"/>
      <c r="L24" s="1402"/>
      <c r="M24" s="1402"/>
      <c r="N24" s="1402"/>
      <c r="O24" s="1402"/>
      <c r="P24" s="1402"/>
      <c r="Q24" s="1402"/>
      <c r="R24" s="1402"/>
      <c r="S24" s="1402"/>
      <c r="T24" s="1416"/>
      <c r="U24" s="1416"/>
      <c r="V24" s="1416"/>
      <c r="W24" s="1416"/>
      <c r="X24" s="1416"/>
      <c r="Y24" s="1416"/>
      <c r="Z24" s="1416"/>
      <c r="AA24" s="1416"/>
      <c r="AB24" s="1416"/>
      <c r="AC24" s="1416"/>
      <c r="AD24" s="1416"/>
      <c r="AE24" s="1416"/>
      <c r="AF24" s="1416"/>
      <c r="AG24" s="1416"/>
      <c r="AH24" s="1416"/>
      <c r="AI24" s="1416"/>
      <c r="AJ24" s="1416"/>
      <c r="AK24" s="1416"/>
      <c r="AL24" s="1416"/>
      <c r="AM24" s="1416"/>
      <c r="AN24" s="1416"/>
      <c r="AO24" s="1416"/>
      <c r="AP24" s="1416"/>
      <c r="AQ24" s="1416"/>
      <c r="AR24" s="1416"/>
      <c r="AS24" s="1416"/>
      <c r="AT24" s="1416"/>
      <c r="AU24" s="1416"/>
      <c r="AV24" s="1416"/>
      <c r="AW24" s="1416"/>
      <c r="AX24" s="1416"/>
      <c r="AY24" s="1416"/>
      <c r="AZ24" s="1416"/>
      <c r="BA24" s="1416"/>
      <c r="BB24" s="1416"/>
      <c r="BC24" s="1416"/>
      <c r="BD24" s="1416"/>
      <c r="BE24" s="1416"/>
      <c r="BF24" s="1416"/>
      <c r="BG24" s="1416"/>
      <c r="BH24" s="1416"/>
      <c r="BI24" s="1416"/>
      <c r="BJ24" s="1416"/>
      <c r="BK24" s="1416"/>
      <c r="BL24" s="1416"/>
      <c r="BM24" s="1416"/>
      <c r="BN24" s="1416"/>
      <c r="BO24" s="1416"/>
      <c r="BP24" s="1416"/>
      <c r="BQ24" s="1416"/>
      <c r="BR24" s="1416"/>
      <c r="BS24" s="1416"/>
      <c r="BT24" s="1416"/>
      <c r="BU24" s="1416"/>
      <c r="BV24" s="1416"/>
      <c r="BW24" s="1416"/>
      <c r="BX24" s="1416"/>
      <c r="BY24" s="1416"/>
      <c r="BZ24" s="1416"/>
      <c r="CA24" s="1416"/>
    </row>
    <row r="25" spans="2:79" ht="6" customHeight="1">
      <c r="B25" s="1402"/>
      <c r="C25" s="1402"/>
      <c r="D25" s="1402"/>
      <c r="E25" s="1402"/>
      <c r="F25" s="1402"/>
      <c r="G25" s="1402"/>
      <c r="H25" s="1402"/>
      <c r="I25" s="1402"/>
      <c r="J25" s="1402"/>
      <c r="K25" s="1402"/>
      <c r="L25" s="1402"/>
      <c r="M25" s="1402"/>
      <c r="N25" s="1402"/>
      <c r="O25" s="1402"/>
      <c r="P25" s="1402"/>
      <c r="Q25" s="1402"/>
      <c r="R25" s="1402"/>
      <c r="S25" s="1402"/>
      <c r="T25" s="1416"/>
      <c r="U25" s="1416"/>
      <c r="V25" s="1416"/>
      <c r="W25" s="1416"/>
      <c r="X25" s="1416"/>
      <c r="Y25" s="1416"/>
      <c r="Z25" s="1416"/>
      <c r="AA25" s="1416"/>
      <c r="AB25" s="1416"/>
      <c r="AC25" s="1416"/>
      <c r="AD25" s="1416"/>
      <c r="AE25" s="1416"/>
      <c r="AF25" s="1416"/>
      <c r="AG25" s="1416"/>
      <c r="AH25" s="1416"/>
      <c r="AI25" s="1416"/>
      <c r="AJ25" s="1416"/>
      <c r="AK25" s="1416"/>
      <c r="AL25" s="1416"/>
      <c r="AM25" s="1416"/>
      <c r="AN25" s="1416"/>
      <c r="AO25" s="1416"/>
      <c r="AP25" s="1416"/>
      <c r="AQ25" s="1416"/>
      <c r="AR25" s="1416"/>
      <c r="AS25" s="1416"/>
      <c r="AT25" s="1416"/>
      <c r="AU25" s="1416"/>
      <c r="AV25" s="1416"/>
      <c r="AW25" s="1416"/>
      <c r="AX25" s="1416"/>
      <c r="AY25" s="1416"/>
      <c r="AZ25" s="1416"/>
      <c r="BA25" s="1416"/>
      <c r="BB25" s="1416"/>
      <c r="BC25" s="1416"/>
      <c r="BD25" s="1416"/>
      <c r="BE25" s="1416"/>
      <c r="BF25" s="1416"/>
      <c r="BG25" s="1416"/>
      <c r="BH25" s="1416"/>
      <c r="BI25" s="1416"/>
      <c r="BJ25" s="1416"/>
      <c r="BK25" s="1416"/>
      <c r="BL25" s="1416"/>
      <c r="BM25" s="1416"/>
      <c r="BN25" s="1416"/>
      <c r="BO25" s="1416"/>
      <c r="BP25" s="1416"/>
      <c r="BQ25" s="1416"/>
      <c r="BR25" s="1416"/>
      <c r="BS25" s="1416"/>
      <c r="BT25" s="1416"/>
      <c r="BU25" s="1416"/>
      <c r="BV25" s="1416"/>
      <c r="BW25" s="1416"/>
      <c r="BX25" s="1416"/>
      <c r="BY25" s="1416"/>
      <c r="BZ25" s="1416"/>
      <c r="CA25" s="1416"/>
    </row>
    <row r="26" spans="2:79" ht="6" customHeight="1">
      <c r="B26" s="1402" t="s">
        <v>1688</v>
      </c>
      <c r="C26" s="1402"/>
      <c r="D26" s="1402"/>
      <c r="E26" s="1402"/>
      <c r="F26" s="1402"/>
      <c r="G26" s="1402"/>
      <c r="H26" s="1402"/>
      <c r="I26" s="1402"/>
      <c r="J26" s="1402"/>
      <c r="K26" s="1402"/>
      <c r="L26" s="1402"/>
      <c r="M26" s="1402"/>
      <c r="N26" s="1402"/>
      <c r="O26" s="1402"/>
      <c r="P26" s="1402"/>
      <c r="Q26" s="1402"/>
      <c r="R26" s="1402"/>
      <c r="S26" s="1402"/>
      <c r="T26" s="1416"/>
      <c r="U26" s="1416"/>
      <c r="V26" s="1416"/>
      <c r="W26" s="1416"/>
      <c r="X26" s="1416"/>
      <c r="Y26" s="1416"/>
      <c r="Z26" s="1416"/>
      <c r="AA26" s="1416"/>
      <c r="AB26" s="1416"/>
      <c r="AC26" s="1416"/>
      <c r="AD26" s="1416"/>
      <c r="AE26" s="1416"/>
      <c r="AF26" s="1416"/>
      <c r="AG26" s="1416"/>
      <c r="AH26" s="1416"/>
      <c r="AI26" s="1416"/>
      <c r="AJ26" s="1416"/>
      <c r="AK26" s="1416"/>
      <c r="AL26" s="1416"/>
      <c r="AM26" s="1416"/>
      <c r="AN26" s="1416"/>
      <c r="AO26" s="1416"/>
      <c r="AP26" s="1416"/>
      <c r="AQ26" s="1416"/>
      <c r="AR26" s="1416"/>
      <c r="AS26" s="1416"/>
      <c r="AT26" s="1416"/>
      <c r="AU26" s="1416"/>
      <c r="AV26" s="1416"/>
      <c r="AW26" s="1416"/>
      <c r="AX26" s="1416"/>
      <c r="AY26" s="1416"/>
      <c r="AZ26" s="1416"/>
      <c r="BA26" s="1416"/>
      <c r="BB26" s="1416"/>
      <c r="BC26" s="1416"/>
      <c r="BD26" s="1416"/>
      <c r="BE26" s="1416"/>
      <c r="BF26" s="1416"/>
      <c r="BG26" s="1416"/>
      <c r="BH26" s="1416"/>
      <c r="BI26" s="1416"/>
      <c r="BJ26" s="1416"/>
      <c r="BK26" s="1416"/>
      <c r="BL26" s="1416"/>
      <c r="BM26" s="1416"/>
      <c r="BN26" s="1416"/>
      <c r="BO26" s="1416"/>
      <c r="BP26" s="1416"/>
      <c r="BQ26" s="1416"/>
      <c r="BR26" s="1416"/>
      <c r="BS26" s="1416"/>
      <c r="BT26" s="1416"/>
      <c r="BU26" s="1416"/>
      <c r="BV26" s="1416"/>
      <c r="BW26" s="1416"/>
      <c r="BX26" s="1416"/>
      <c r="BY26" s="1416"/>
      <c r="BZ26" s="1416"/>
      <c r="CA26" s="1416"/>
    </row>
    <row r="27" spans="2:79" ht="6" customHeight="1">
      <c r="B27" s="1402"/>
      <c r="C27" s="1402"/>
      <c r="D27" s="1402"/>
      <c r="E27" s="1402"/>
      <c r="F27" s="1402"/>
      <c r="G27" s="1402"/>
      <c r="H27" s="1402"/>
      <c r="I27" s="1402"/>
      <c r="J27" s="1402"/>
      <c r="K27" s="1402"/>
      <c r="L27" s="1402"/>
      <c r="M27" s="1402"/>
      <c r="N27" s="1402"/>
      <c r="O27" s="1402"/>
      <c r="P27" s="1402"/>
      <c r="Q27" s="1402"/>
      <c r="R27" s="1402"/>
      <c r="S27" s="1402"/>
      <c r="T27" s="1416"/>
      <c r="U27" s="1416"/>
      <c r="V27" s="1416"/>
      <c r="W27" s="1416"/>
      <c r="X27" s="1416"/>
      <c r="Y27" s="1416"/>
      <c r="Z27" s="1416"/>
      <c r="AA27" s="1416"/>
      <c r="AB27" s="1416"/>
      <c r="AC27" s="1416"/>
      <c r="AD27" s="1416"/>
      <c r="AE27" s="1416"/>
      <c r="AF27" s="1416"/>
      <c r="AG27" s="1416"/>
      <c r="AH27" s="1416"/>
      <c r="AI27" s="1416"/>
      <c r="AJ27" s="1416"/>
      <c r="AK27" s="1416"/>
      <c r="AL27" s="1416"/>
      <c r="AM27" s="1416"/>
      <c r="AN27" s="1416"/>
      <c r="AO27" s="1416"/>
      <c r="AP27" s="1416"/>
      <c r="AQ27" s="1416"/>
      <c r="AR27" s="1416"/>
      <c r="AS27" s="1416"/>
      <c r="AT27" s="1416"/>
      <c r="AU27" s="1416"/>
      <c r="AV27" s="1416"/>
      <c r="AW27" s="1416"/>
      <c r="AX27" s="1416"/>
      <c r="AY27" s="1416"/>
      <c r="AZ27" s="1416"/>
      <c r="BA27" s="1416"/>
      <c r="BB27" s="1416"/>
      <c r="BC27" s="1416"/>
      <c r="BD27" s="1416"/>
      <c r="BE27" s="1416"/>
      <c r="BF27" s="1416"/>
      <c r="BG27" s="1416"/>
      <c r="BH27" s="1416"/>
      <c r="BI27" s="1416"/>
      <c r="BJ27" s="1416"/>
      <c r="BK27" s="1416"/>
      <c r="BL27" s="1416"/>
      <c r="BM27" s="1416"/>
      <c r="BN27" s="1416"/>
      <c r="BO27" s="1416"/>
      <c r="BP27" s="1416"/>
      <c r="BQ27" s="1416"/>
      <c r="BR27" s="1416"/>
      <c r="BS27" s="1416"/>
      <c r="BT27" s="1416"/>
      <c r="BU27" s="1416"/>
      <c r="BV27" s="1416"/>
      <c r="BW27" s="1416"/>
      <c r="BX27" s="1416"/>
      <c r="BY27" s="1416"/>
      <c r="BZ27" s="1416"/>
      <c r="CA27" s="1416"/>
    </row>
    <row r="28" spans="2:79" ht="6" customHeight="1">
      <c r="B28" s="1402"/>
      <c r="C28" s="1402"/>
      <c r="D28" s="1402"/>
      <c r="E28" s="1402"/>
      <c r="F28" s="1402"/>
      <c r="G28" s="1402"/>
      <c r="H28" s="1402"/>
      <c r="I28" s="1402"/>
      <c r="J28" s="1402"/>
      <c r="K28" s="1402"/>
      <c r="L28" s="1402"/>
      <c r="M28" s="1402"/>
      <c r="N28" s="1402"/>
      <c r="O28" s="1402"/>
      <c r="P28" s="1402"/>
      <c r="Q28" s="1402"/>
      <c r="R28" s="1402"/>
      <c r="S28" s="1402"/>
      <c r="T28" s="1416"/>
      <c r="U28" s="1416"/>
      <c r="V28" s="1416"/>
      <c r="W28" s="1416"/>
      <c r="X28" s="1416"/>
      <c r="Y28" s="1416"/>
      <c r="Z28" s="1416"/>
      <c r="AA28" s="1416"/>
      <c r="AB28" s="1416"/>
      <c r="AC28" s="1416"/>
      <c r="AD28" s="1416"/>
      <c r="AE28" s="1416"/>
      <c r="AF28" s="1416"/>
      <c r="AG28" s="1416"/>
      <c r="AH28" s="1416"/>
      <c r="AI28" s="1416"/>
      <c r="AJ28" s="1416"/>
      <c r="AK28" s="1416"/>
      <c r="AL28" s="1416"/>
      <c r="AM28" s="1416"/>
      <c r="AN28" s="1416"/>
      <c r="AO28" s="1416"/>
      <c r="AP28" s="1416"/>
      <c r="AQ28" s="1416"/>
      <c r="AR28" s="1416"/>
      <c r="AS28" s="1416"/>
      <c r="AT28" s="1416"/>
      <c r="AU28" s="1416"/>
      <c r="AV28" s="1416"/>
      <c r="AW28" s="1416"/>
      <c r="AX28" s="1416"/>
      <c r="AY28" s="1416"/>
      <c r="AZ28" s="1416"/>
      <c r="BA28" s="1416"/>
      <c r="BB28" s="1416"/>
      <c r="BC28" s="1416"/>
      <c r="BD28" s="1416"/>
      <c r="BE28" s="1416"/>
      <c r="BF28" s="1416"/>
      <c r="BG28" s="1416"/>
      <c r="BH28" s="1416"/>
      <c r="BI28" s="1416"/>
      <c r="BJ28" s="1416"/>
      <c r="BK28" s="1416"/>
      <c r="BL28" s="1416"/>
      <c r="BM28" s="1416"/>
      <c r="BN28" s="1416"/>
      <c r="BO28" s="1416"/>
      <c r="BP28" s="1416"/>
      <c r="BQ28" s="1416"/>
      <c r="BR28" s="1416"/>
      <c r="BS28" s="1416"/>
      <c r="BT28" s="1416"/>
      <c r="BU28" s="1416"/>
      <c r="BV28" s="1416"/>
      <c r="BW28" s="1416"/>
      <c r="BX28" s="1416"/>
      <c r="BY28" s="1416"/>
      <c r="BZ28" s="1416"/>
      <c r="CA28" s="1416"/>
    </row>
    <row r="29" spans="2:79" ht="6" customHeight="1">
      <c r="B29" s="1402"/>
      <c r="C29" s="1402"/>
      <c r="D29" s="1402"/>
      <c r="E29" s="1402"/>
      <c r="F29" s="1402"/>
      <c r="G29" s="1402"/>
      <c r="H29" s="1402"/>
      <c r="I29" s="1402"/>
      <c r="J29" s="1402"/>
      <c r="K29" s="1402"/>
      <c r="L29" s="1402"/>
      <c r="M29" s="1402"/>
      <c r="N29" s="1402"/>
      <c r="O29" s="1402"/>
      <c r="P29" s="1402"/>
      <c r="Q29" s="1402"/>
      <c r="R29" s="1402"/>
      <c r="S29" s="1402"/>
      <c r="T29" s="1416"/>
      <c r="U29" s="1416"/>
      <c r="V29" s="1416"/>
      <c r="W29" s="1416"/>
      <c r="X29" s="1416"/>
      <c r="Y29" s="1416"/>
      <c r="Z29" s="1416"/>
      <c r="AA29" s="1416"/>
      <c r="AB29" s="1416"/>
      <c r="AC29" s="1416"/>
      <c r="AD29" s="1416"/>
      <c r="AE29" s="1416"/>
      <c r="AF29" s="1416"/>
      <c r="AG29" s="1416"/>
      <c r="AH29" s="1416"/>
      <c r="AI29" s="1416"/>
      <c r="AJ29" s="1416"/>
      <c r="AK29" s="1416"/>
      <c r="AL29" s="1416"/>
      <c r="AM29" s="1416"/>
      <c r="AN29" s="1416"/>
      <c r="AO29" s="1416"/>
      <c r="AP29" s="1416"/>
      <c r="AQ29" s="1416"/>
      <c r="AR29" s="1416"/>
      <c r="AS29" s="1416"/>
      <c r="AT29" s="1416"/>
      <c r="AU29" s="1416"/>
      <c r="AV29" s="1416"/>
      <c r="AW29" s="1416"/>
      <c r="AX29" s="1416"/>
      <c r="AY29" s="1416"/>
      <c r="AZ29" s="1416"/>
      <c r="BA29" s="1416"/>
      <c r="BB29" s="1416"/>
      <c r="BC29" s="1416"/>
      <c r="BD29" s="1416"/>
      <c r="BE29" s="1416"/>
      <c r="BF29" s="1416"/>
      <c r="BG29" s="1416"/>
      <c r="BH29" s="1416"/>
      <c r="BI29" s="1416"/>
      <c r="BJ29" s="1416"/>
      <c r="BK29" s="1416"/>
      <c r="BL29" s="1416"/>
      <c r="BM29" s="1416"/>
      <c r="BN29" s="1416"/>
      <c r="BO29" s="1416"/>
      <c r="BP29" s="1416"/>
      <c r="BQ29" s="1416"/>
      <c r="BR29" s="1416"/>
      <c r="BS29" s="1416"/>
      <c r="BT29" s="1416"/>
      <c r="BU29" s="1416"/>
      <c r="BV29" s="1416"/>
      <c r="BW29" s="1416"/>
      <c r="BX29" s="1416"/>
      <c r="BY29" s="1416"/>
      <c r="BZ29" s="1416"/>
      <c r="CA29" s="1416"/>
    </row>
    <row r="30" spans="2:79" ht="6" customHeight="1">
      <c r="B30" s="1402"/>
      <c r="C30" s="1402"/>
      <c r="D30" s="1402"/>
      <c r="E30" s="1402"/>
      <c r="F30" s="1402"/>
      <c r="G30" s="1402"/>
      <c r="H30" s="1402"/>
      <c r="I30" s="1402"/>
      <c r="J30" s="1402"/>
      <c r="K30" s="1402"/>
      <c r="L30" s="1402"/>
      <c r="M30" s="1402"/>
      <c r="N30" s="1402"/>
      <c r="O30" s="1402"/>
      <c r="P30" s="1402"/>
      <c r="Q30" s="1402"/>
      <c r="R30" s="1402"/>
      <c r="S30" s="1402"/>
      <c r="T30" s="1416"/>
      <c r="U30" s="1416"/>
      <c r="V30" s="1416"/>
      <c r="W30" s="1416"/>
      <c r="X30" s="1416"/>
      <c r="Y30" s="1416"/>
      <c r="Z30" s="1416"/>
      <c r="AA30" s="1416"/>
      <c r="AB30" s="1416"/>
      <c r="AC30" s="1416"/>
      <c r="AD30" s="1416"/>
      <c r="AE30" s="1416"/>
      <c r="AF30" s="1416"/>
      <c r="AG30" s="1416"/>
      <c r="AH30" s="1416"/>
      <c r="AI30" s="1416"/>
      <c r="AJ30" s="1416"/>
      <c r="AK30" s="1416"/>
      <c r="AL30" s="1416"/>
      <c r="AM30" s="1416"/>
      <c r="AN30" s="1416"/>
      <c r="AO30" s="1416"/>
      <c r="AP30" s="1416"/>
      <c r="AQ30" s="1416"/>
      <c r="AR30" s="1416"/>
      <c r="AS30" s="1416"/>
      <c r="AT30" s="1416"/>
      <c r="AU30" s="1416"/>
      <c r="AV30" s="1416"/>
      <c r="AW30" s="1416"/>
      <c r="AX30" s="1416"/>
      <c r="AY30" s="1416"/>
      <c r="AZ30" s="1416"/>
      <c r="BA30" s="1416"/>
      <c r="BB30" s="1416"/>
      <c r="BC30" s="1416"/>
      <c r="BD30" s="1416"/>
      <c r="BE30" s="1416"/>
      <c r="BF30" s="1416"/>
      <c r="BG30" s="1416"/>
      <c r="BH30" s="1416"/>
      <c r="BI30" s="1416"/>
      <c r="BJ30" s="1416"/>
      <c r="BK30" s="1416"/>
      <c r="BL30" s="1416"/>
      <c r="BM30" s="1416"/>
      <c r="BN30" s="1416"/>
      <c r="BO30" s="1416"/>
      <c r="BP30" s="1416"/>
      <c r="BQ30" s="1416"/>
      <c r="BR30" s="1416"/>
      <c r="BS30" s="1416"/>
      <c r="BT30" s="1416"/>
      <c r="BU30" s="1416"/>
      <c r="BV30" s="1416"/>
      <c r="BW30" s="1416"/>
      <c r="BX30" s="1416"/>
      <c r="BY30" s="1416"/>
      <c r="BZ30" s="1416"/>
      <c r="CA30" s="1416"/>
    </row>
    <row r="31" spans="2:79" ht="6" customHeight="1">
      <c r="B31" s="1402"/>
      <c r="C31" s="1402"/>
      <c r="D31" s="1402"/>
      <c r="E31" s="1402"/>
      <c r="F31" s="1402"/>
      <c r="G31" s="1402"/>
      <c r="H31" s="1402"/>
      <c r="I31" s="1402"/>
      <c r="J31" s="1402"/>
      <c r="K31" s="1402"/>
      <c r="L31" s="1402"/>
      <c r="M31" s="1402"/>
      <c r="N31" s="1402"/>
      <c r="O31" s="1402"/>
      <c r="P31" s="1402"/>
      <c r="Q31" s="1402"/>
      <c r="R31" s="1402"/>
      <c r="S31" s="1402"/>
      <c r="T31" s="1416"/>
      <c r="U31" s="1416"/>
      <c r="V31" s="1416"/>
      <c r="W31" s="1416"/>
      <c r="X31" s="1416"/>
      <c r="Y31" s="1416"/>
      <c r="Z31" s="1416"/>
      <c r="AA31" s="1416"/>
      <c r="AB31" s="1416"/>
      <c r="AC31" s="1416"/>
      <c r="AD31" s="1416"/>
      <c r="AE31" s="1416"/>
      <c r="AF31" s="1416"/>
      <c r="AG31" s="1416"/>
      <c r="AH31" s="1416"/>
      <c r="AI31" s="1416"/>
      <c r="AJ31" s="1416"/>
      <c r="AK31" s="1416"/>
      <c r="AL31" s="1416"/>
      <c r="AM31" s="1416"/>
      <c r="AN31" s="1416"/>
      <c r="AO31" s="1416"/>
      <c r="AP31" s="1416"/>
      <c r="AQ31" s="1416"/>
      <c r="AR31" s="1416"/>
      <c r="AS31" s="1416"/>
      <c r="AT31" s="1416"/>
      <c r="AU31" s="1416"/>
      <c r="AV31" s="1416"/>
      <c r="AW31" s="1416"/>
      <c r="AX31" s="1416"/>
      <c r="AY31" s="1416"/>
      <c r="AZ31" s="1416"/>
      <c r="BA31" s="1416"/>
      <c r="BB31" s="1416"/>
      <c r="BC31" s="1416"/>
      <c r="BD31" s="1416"/>
      <c r="BE31" s="1416"/>
      <c r="BF31" s="1416"/>
      <c r="BG31" s="1416"/>
      <c r="BH31" s="1416"/>
      <c r="BI31" s="1416"/>
      <c r="BJ31" s="1416"/>
      <c r="BK31" s="1416"/>
      <c r="BL31" s="1416"/>
      <c r="BM31" s="1416"/>
      <c r="BN31" s="1416"/>
      <c r="BO31" s="1416"/>
      <c r="BP31" s="1416"/>
      <c r="BQ31" s="1416"/>
      <c r="BR31" s="1416"/>
      <c r="BS31" s="1416"/>
      <c r="BT31" s="1416"/>
      <c r="BU31" s="1416"/>
      <c r="BV31" s="1416"/>
      <c r="BW31" s="1416"/>
      <c r="BX31" s="1416"/>
      <c r="BY31" s="1416"/>
      <c r="BZ31" s="1416"/>
      <c r="CA31" s="1416"/>
    </row>
    <row r="32" spans="2:79" ht="6" customHeight="1">
      <c r="B32" s="1402"/>
      <c r="C32" s="1402"/>
      <c r="D32" s="1402"/>
      <c r="E32" s="1402"/>
      <c r="F32" s="1402"/>
      <c r="G32" s="1402"/>
      <c r="H32" s="1402"/>
      <c r="I32" s="1402"/>
      <c r="J32" s="1402"/>
      <c r="K32" s="1402"/>
      <c r="L32" s="1402"/>
      <c r="M32" s="1402"/>
      <c r="N32" s="1402"/>
      <c r="O32" s="1402"/>
      <c r="P32" s="1402"/>
      <c r="Q32" s="1402"/>
      <c r="R32" s="1402"/>
      <c r="S32" s="1402"/>
      <c r="T32" s="1416"/>
      <c r="U32" s="1416"/>
      <c r="V32" s="1416"/>
      <c r="W32" s="1416"/>
      <c r="X32" s="1416"/>
      <c r="Y32" s="1416"/>
      <c r="Z32" s="1416"/>
      <c r="AA32" s="1416"/>
      <c r="AB32" s="1416"/>
      <c r="AC32" s="1416"/>
      <c r="AD32" s="1416"/>
      <c r="AE32" s="1416"/>
      <c r="AF32" s="1416"/>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416"/>
      <c r="BD32" s="1416"/>
      <c r="BE32" s="1416"/>
      <c r="BF32" s="1416"/>
      <c r="BG32" s="1416"/>
      <c r="BH32" s="1416"/>
      <c r="BI32" s="1416"/>
      <c r="BJ32" s="1416"/>
      <c r="BK32" s="1416"/>
      <c r="BL32" s="1416"/>
      <c r="BM32" s="1416"/>
      <c r="BN32" s="1416"/>
      <c r="BO32" s="1416"/>
      <c r="BP32" s="1416"/>
      <c r="BQ32" s="1416"/>
      <c r="BR32" s="1416"/>
      <c r="BS32" s="1416"/>
      <c r="BT32" s="1416"/>
      <c r="BU32" s="1416"/>
      <c r="BV32" s="1416"/>
      <c r="BW32" s="1416"/>
      <c r="BX32" s="1416"/>
      <c r="BY32" s="1416"/>
      <c r="BZ32" s="1416"/>
      <c r="CA32" s="1416"/>
    </row>
    <row r="33" spans="2:79" ht="6" customHeight="1">
      <c r="B33" s="1402" t="s">
        <v>1689</v>
      </c>
      <c r="C33" s="1402"/>
      <c r="D33" s="1402"/>
      <c r="E33" s="1402"/>
      <c r="F33" s="1402"/>
      <c r="G33" s="1402"/>
      <c r="H33" s="1402"/>
      <c r="I33" s="1402"/>
      <c r="J33" s="1402"/>
      <c r="K33" s="1402"/>
      <c r="L33" s="1402"/>
      <c r="M33" s="1402"/>
      <c r="N33" s="1402"/>
      <c r="O33" s="1402"/>
      <c r="P33" s="1402"/>
      <c r="Q33" s="1402"/>
      <c r="R33" s="1402"/>
      <c r="S33" s="1402"/>
      <c r="T33" s="1416"/>
      <c r="U33" s="1416"/>
      <c r="V33" s="1416"/>
      <c r="W33" s="1416"/>
      <c r="X33" s="1416"/>
      <c r="Y33" s="1416"/>
      <c r="Z33" s="1416"/>
      <c r="AA33" s="1416"/>
      <c r="AB33" s="1416"/>
      <c r="AC33" s="1416"/>
      <c r="AD33" s="1416"/>
      <c r="AE33" s="1416"/>
      <c r="AF33" s="1416"/>
      <c r="AG33" s="1416"/>
      <c r="AH33" s="1416"/>
      <c r="AI33" s="1416"/>
      <c r="AJ33" s="1416"/>
      <c r="AK33" s="1416"/>
      <c r="AL33" s="1416"/>
      <c r="AM33" s="1416"/>
      <c r="AN33" s="1416"/>
      <c r="AO33" s="1416"/>
      <c r="AP33" s="1416"/>
      <c r="AQ33" s="1416"/>
      <c r="AR33" s="1416"/>
      <c r="AS33" s="1416"/>
      <c r="AT33" s="1416"/>
      <c r="AU33" s="1416"/>
      <c r="AV33" s="1416"/>
      <c r="AW33" s="1416"/>
      <c r="AX33" s="1416" t="s">
        <v>1700</v>
      </c>
      <c r="AY33" s="1416"/>
      <c r="AZ33" s="1416"/>
      <c r="BA33" s="1416"/>
      <c r="BB33" s="1416"/>
      <c r="BC33" s="1416"/>
      <c r="BD33" s="1416"/>
      <c r="BE33" s="1416"/>
      <c r="BF33" s="1416"/>
      <c r="BG33" s="1416"/>
      <c r="BH33" s="1416"/>
      <c r="BI33" s="1416"/>
      <c r="BJ33" s="1416"/>
      <c r="BK33" s="1416"/>
      <c r="BL33" s="1416"/>
      <c r="BM33" s="1416"/>
      <c r="BN33" s="1416"/>
      <c r="BO33" s="1416"/>
      <c r="BP33" s="1416"/>
      <c r="BQ33" s="1416"/>
      <c r="BR33" s="1416"/>
      <c r="BS33" s="1416"/>
      <c r="BT33" s="1416"/>
      <c r="BU33" s="1416"/>
      <c r="BV33" s="1416"/>
      <c r="BW33" s="1416"/>
      <c r="BX33" s="1416"/>
      <c r="BY33" s="1416"/>
      <c r="BZ33" s="1416"/>
      <c r="CA33" s="1416"/>
    </row>
    <row r="34" spans="2:79" ht="6" customHeight="1">
      <c r="B34" s="1402"/>
      <c r="C34" s="1402"/>
      <c r="D34" s="1402"/>
      <c r="E34" s="1402"/>
      <c r="F34" s="1402"/>
      <c r="G34" s="1402"/>
      <c r="H34" s="1402"/>
      <c r="I34" s="1402"/>
      <c r="J34" s="1402"/>
      <c r="K34" s="1402"/>
      <c r="L34" s="1402"/>
      <c r="M34" s="1402"/>
      <c r="N34" s="1402"/>
      <c r="O34" s="1402"/>
      <c r="P34" s="1402"/>
      <c r="Q34" s="1402"/>
      <c r="R34" s="1402"/>
      <c r="S34" s="1402"/>
      <c r="T34" s="1416"/>
      <c r="U34" s="1416"/>
      <c r="V34" s="1416"/>
      <c r="W34" s="1416"/>
      <c r="X34" s="1416"/>
      <c r="Y34" s="1416"/>
      <c r="Z34" s="1416"/>
      <c r="AA34" s="1416"/>
      <c r="AB34" s="1416"/>
      <c r="AC34" s="1416"/>
      <c r="AD34" s="1416"/>
      <c r="AE34" s="1416"/>
      <c r="AF34" s="1416"/>
      <c r="AG34" s="1416"/>
      <c r="AH34" s="1416"/>
      <c r="AI34" s="1416"/>
      <c r="AJ34" s="1416"/>
      <c r="AK34" s="1416"/>
      <c r="AL34" s="1416"/>
      <c r="AM34" s="1416"/>
      <c r="AN34" s="1416"/>
      <c r="AO34" s="1416"/>
      <c r="AP34" s="1416"/>
      <c r="AQ34" s="1416"/>
      <c r="AR34" s="1416"/>
      <c r="AS34" s="1416"/>
      <c r="AT34" s="1416"/>
      <c r="AU34" s="1416"/>
      <c r="AV34" s="1416"/>
      <c r="AW34" s="1416"/>
      <c r="AX34" s="1416"/>
      <c r="AY34" s="1416"/>
      <c r="AZ34" s="1416"/>
      <c r="BA34" s="1416"/>
      <c r="BB34" s="1416"/>
      <c r="BC34" s="1416"/>
      <c r="BD34" s="1416"/>
      <c r="BE34" s="1416"/>
      <c r="BF34" s="1416"/>
      <c r="BG34" s="1416"/>
      <c r="BH34" s="1416"/>
      <c r="BI34" s="1416"/>
      <c r="BJ34" s="1416"/>
      <c r="BK34" s="1416"/>
      <c r="BL34" s="1416"/>
      <c r="BM34" s="1416"/>
      <c r="BN34" s="1416"/>
      <c r="BO34" s="1416"/>
      <c r="BP34" s="1416"/>
      <c r="BQ34" s="1416"/>
      <c r="BR34" s="1416"/>
      <c r="BS34" s="1416"/>
      <c r="BT34" s="1416"/>
      <c r="BU34" s="1416"/>
      <c r="BV34" s="1416"/>
      <c r="BW34" s="1416"/>
      <c r="BX34" s="1416"/>
      <c r="BY34" s="1416"/>
      <c r="BZ34" s="1416"/>
      <c r="CA34" s="1416"/>
    </row>
    <row r="35" spans="2:79" ht="6" customHeight="1">
      <c r="B35" s="1402"/>
      <c r="C35" s="1402"/>
      <c r="D35" s="1402"/>
      <c r="E35" s="1402"/>
      <c r="F35" s="1402"/>
      <c r="G35" s="1402"/>
      <c r="H35" s="1402"/>
      <c r="I35" s="1402"/>
      <c r="J35" s="1402"/>
      <c r="K35" s="1402"/>
      <c r="L35" s="1402"/>
      <c r="M35" s="1402"/>
      <c r="N35" s="1402"/>
      <c r="O35" s="1402"/>
      <c r="P35" s="1402"/>
      <c r="Q35" s="1402"/>
      <c r="R35" s="1402"/>
      <c r="S35" s="1402"/>
      <c r="T35" s="1416"/>
      <c r="U35" s="1416"/>
      <c r="V35" s="1416"/>
      <c r="W35" s="1416"/>
      <c r="X35" s="1416"/>
      <c r="Y35" s="1416"/>
      <c r="Z35" s="1416"/>
      <c r="AA35" s="1416"/>
      <c r="AB35" s="1416"/>
      <c r="AC35" s="1416"/>
      <c r="AD35" s="1416"/>
      <c r="AE35" s="1416"/>
      <c r="AF35" s="1416"/>
      <c r="AG35" s="1416"/>
      <c r="AH35" s="1416"/>
      <c r="AI35" s="1416"/>
      <c r="AJ35" s="1416"/>
      <c r="AK35" s="1416"/>
      <c r="AL35" s="1416"/>
      <c r="AM35" s="1416"/>
      <c r="AN35" s="1416"/>
      <c r="AO35" s="1416"/>
      <c r="AP35" s="1416"/>
      <c r="AQ35" s="1416"/>
      <c r="AR35" s="1416"/>
      <c r="AS35" s="1416"/>
      <c r="AT35" s="1416"/>
      <c r="AU35" s="1416"/>
      <c r="AV35" s="1416"/>
      <c r="AW35" s="1416"/>
      <c r="AX35" s="1416"/>
      <c r="AY35" s="1416"/>
      <c r="AZ35" s="1416"/>
      <c r="BA35" s="1416"/>
      <c r="BB35" s="1416"/>
      <c r="BC35" s="1416"/>
      <c r="BD35" s="1416"/>
      <c r="BE35" s="1416"/>
      <c r="BF35" s="1416"/>
      <c r="BG35" s="1416"/>
      <c r="BH35" s="1416"/>
      <c r="BI35" s="1416"/>
      <c r="BJ35" s="1416"/>
      <c r="BK35" s="1416"/>
      <c r="BL35" s="1416"/>
      <c r="BM35" s="1416"/>
      <c r="BN35" s="1416"/>
      <c r="BO35" s="1416"/>
      <c r="BP35" s="1416"/>
      <c r="BQ35" s="1416"/>
      <c r="BR35" s="1416"/>
      <c r="BS35" s="1416"/>
      <c r="BT35" s="1416"/>
      <c r="BU35" s="1416"/>
      <c r="BV35" s="1416"/>
      <c r="BW35" s="1416"/>
      <c r="BX35" s="1416"/>
      <c r="BY35" s="1416"/>
      <c r="BZ35" s="1416"/>
      <c r="CA35" s="1416"/>
    </row>
    <row r="36" spans="2:79" ht="6" customHeight="1">
      <c r="B36" s="1402"/>
      <c r="C36" s="1402"/>
      <c r="D36" s="1402"/>
      <c r="E36" s="1402"/>
      <c r="F36" s="1402"/>
      <c r="G36" s="1402"/>
      <c r="H36" s="1402"/>
      <c r="I36" s="1402"/>
      <c r="J36" s="1402"/>
      <c r="K36" s="1402"/>
      <c r="L36" s="1402"/>
      <c r="M36" s="1402"/>
      <c r="N36" s="1402"/>
      <c r="O36" s="1402"/>
      <c r="P36" s="1402"/>
      <c r="Q36" s="1402"/>
      <c r="R36" s="1402"/>
      <c r="S36" s="1402"/>
      <c r="T36" s="1416"/>
      <c r="U36" s="1416"/>
      <c r="V36" s="1416"/>
      <c r="W36" s="1416"/>
      <c r="X36" s="1416"/>
      <c r="Y36" s="1416"/>
      <c r="Z36" s="1416"/>
      <c r="AA36" s="1416"/>
      <c r="AB36" s="1416"/>
      <c r="AC36" s="1416"/>
      <c r="AD36" s="1416"/>
      <c r="AE36" s="1416"/>
      <c r="AF36" s="1416"/>
      <c r="AG36" s="1416"/>
      <c r="AH36" s="1416"/>
      <c r="AI36" s="1416"/>
      <c r="AJ36" s="1416"/>
      <c r="AK36" s="1416"/>
      <c r="AL36" s="1416"/>
      <c r="AM36" s="1416"/>
      <c r="AN36" s="1416"/>
      <c r="AO36" s="1416"/>
      <c r="AP36" s="1416"/>
      <c r="AQ36" s="1416"/>
      <c r="AR36" s="1416"/>
      <c r="AS36" s="1416"/>
      <c r="AT36" s="1416"/>
      <c r="AU36" s="1416"/>
      <c r="AV36" s="1416"/>
      <c r="AW36" s="1416"/>
      <c r="AX36" s="1416"/>
      <c r="AY36" s="1416"/>
      <c r="AZ36" s="1416"/>
      <c r="BA36" s="1416"/>
      <c r="BB36" s="1416"/>
      <c r="BC36" s="1416"/>
      <c r="BD36" s="1416"/>
      <c r="BE36" s="1416"/>
      <c r="BF36" s="1416"/>
      <c r="BG36" s="1416"/>
      <c r="BH36" s="1416"/>
      <c r="BI36" s="1416"/>
      <c r="BJ36" s="1416"/>
      <c r="BK36" s="1416"/>
      <c r="BL36" s="1416"/>
      <c r="BM36" s="1416"/>
      <c r="BN36" s="1416"/>
      <c r="BO36" s="1416"/>
      <c r="BP36" s="1416"/>
      <c r="BQ36" s="1416"/>
      <c r="BR36" s="1416"/>
      <c r="BS36" s="1416"/>
      <c r="BT36" s="1416"/>
      <c r="BU36" s="1416"/>
      <c r="BV36" s="1416"/>
      <c r="BW36" s="1416"/>
      <c r="BX36" s="1416"/>
      <c r="BY36" s="1416"/>
      <c r="BZ36" s="1416"/>
      <c r="CA36" s="1416"/>
    </row>
    <row r="37" spans="2:79" ht="6" customHeight="1">
      <c r="B37" s="1402"/>
      <c r="C37" s="1402"/>
      <c r="D37" s="1402"/>
      <c r="E37" s="1402"/>
      <c r="F37" s="1402"/>
      <c r="G37" s="1402"/>
      <c r="H37" s="1402"/>
      <c r="I37" s="1402"/>
      <c r="J37" s="1402"/>
      <c r="K37" s="1402"/>
      <c r="L37" s="1402"/>
      <c r="M37" s="1402"/>
      <c r="N37" s="1402"/>
      <c r="O37" s="1402"/>
      <c r="P37" s="1402"/>
      <c r="Q37" s="1402"/>
      <c r="R37" s="1402"/>
      <c r="S37" s="1402"/>
      <c r="T37" s="1416"/>
      <c r="U37" s="1416"/>
      <c r="V37" s="1416"/>
      <c r="W37" s="1416"/>
      <c r="X37" s="1416"/>
      <c r="Y37" s="1416"/>
      <c r="Z37" s="1416"/>
      <c r="AA37" s="1416"/>
      <c r="AB37" s="1416"/>
      <c r="AC37" s="1416"/>
      <c r="AD37" s="1416"/>
      <c r="AE37" s="1416"/>
      <c r="AF37" s="1416"/>
      <c r="AG37" s="1416"/>
      <c r="AH37" s="1416"/>
      <c r="AI37" s="1416"/>
      <c r="AJ37" s="1416"/>
      <c r="AK37" s="1416"/>
      <c r="AL37" s="1416"/>
      <c r="AM37" s="1416"/>
      <c r="AN37" s="1416"/>
      <c r="AO37" s="1416"/>
      <c r="AP37" s="1416"/>
      <c r="AQ37" s="1416"/>
      <c r="AR37" s="1416"/>
      <c r="AS37" s="1416"/>
      <c r="AT37" s="1416"/>
      <c r="AU37" s="1416"/>
      <c r="AV37" s="1416"/>
      <c r="AW37" s="1416"/>
      <c r="AX37" s="1416"/>
      <c r="AY37" s="1416"/>
      <c r="AZ37" s="1416"/>
      <c r="BA37" s="1416"/>
      <c r="BB37" s="1416"/>
      <c r="BC37" s="1416"/>
      <c r="BD37" s="1416"/>
      <c r="BE37" s="1416"/>
      <c r="BF37" s="1416"/>
      <c r="BG37" s="1416"/>
      <c r="BH37" s="1416"/>
      <c r="BI37" s="1416"/>
      <c r="BJ37" s="1416"/>
      <c r="BK37" s="1416"/>
      <c r="BL37" s="1416"/>
      <c r="BM37" s="1416"/>
      <c r="BN37" s="1416"/>
      <c r="BO37" s="1416"/>
      <c r="BP37" s="1416"/>
      <c r="BQ37" s="1416"/>
      <c r="BR37" s="1416"/>
      <c r="BS37" s="1416"/>
      <c r="BT37" s="1416"/>
      <c r="BU37" s="1416"/>
      <c r="BV37" s="1416"/>
      <c r="BW37" s="1416"/>
      <c r="BX37" s="1416"/>
      <c r="BY37" s="1416"/>
      <c r="BZ37" s="1416"/>
      <c r="CA37" s="1416"/>
    </row>
    <row r="38" spans="2:79" ht="6" customHeight="1">
      <c r="B38" s="1402"/>
      <c r="C38" s="1402"/>
      <c r="D38" s="1402"/>
      <c r="E38" s="1402"/>
      <c r="F38" s="1402"/>
      <c r="G38" s="1402"/>
      <c r="H38" s="1402"/>
      <c r="I38" s="1402"/>
      <c r="J38" s="1402"/>
      <c r="K38" s="1402"/>
      <c r="L38" s="1402"/>
      <c r="M38" s="1402"/>
      <c r="N38" s="1402"/>
      <c r="O38" s="1402"/>
      <c r="P38" s="1402"/>
      <c r="Q38" s="1402"/>
      <c r="R38" s="1402"/>
      <c r="S38" s="1402"/>
      <c r="T38" s="1416"/>
      <c r="U38" s="1416"/>
      <c r="V38" s="1416"/>
      <c r="W38" s="1416"/>
      <c r="X38" s="1416"/>
      <c r="Y38" s="1416"/>
      <c r="Z38" s="1416"/>
      <c r="AA38" s="1416"/>
      <c r="AB38" s="1416"/>
      <c r="AC38" s="1416"/>
      <c r="AD38" s="1416"/>
      <c r="AE38" s="1416"/>
      <c r="AF38" s="1416"/>
      <c r="AG38" s="1416"/>
      <c r="AH38" s="1416"/>
      <c r="AI38" s="1416"/>
      <c r="AJ38" s="1416"/>
      <c r="AK38" s="1416"/>
      <c r="AL38" s="1416"/>
      <c r="AM38" s="1416"/>
      <c r="AN38" s="1416"/>
      <c r="AO38" s="1416"/>
      <c r="AP38" s="1416"/>
      <c r="AQ38" s="1416"/>
      <c r="AR38" s="1416"/>
      <c r="AS38" s="1416"/>
      <c r="AT38" s="1416"/>
      <c r="AU38" s="1416"/>
      <c r="AV38" s="1416"/>
      <c r="AW38" s="1416"/>
      <c r="AX38" s="1416"/>
      <c r="AY38" s="1416"/>
      <c r="AZ38" s="1416"/>
      <c r="BA38" s="1416"/>
      <c r="BB38" s="1416"/>
      <c r="BC38" s="1416"/>
      <c r="BD38" s="1416"/>
      <c r="BE38" s="1416"/>
      <c r="BF38" s="1416"/>
      <c r="BG38" s="1416"/>
      <c r="BH38" s="1416"/>
      <c r="BI38" s="1416"/>
      <c r="BJ38" s="1416"/>
      <c r="BK38" s="1416"/>
      <c r="BL38" s="1416"/>
      <c r="BM38" s="1416"/>
      <c r="BN38" s="1416"/>
      <c r="BO38" s="1416"/>
      <c r="BP38" s="1416"/>
      <c r="BQ38" s="1416"/>
      <c r="BR38" s="1416"/>
      <c r="BS38" s="1416"/>
      <c r="BT38" s="1416"/>
      <c r="BU38" s="1416"/>
      <c r="BV38" s="1416"/>
      <c r="BW38" s="1416"/>
      <c r="BX38" s="1416"/>
      <c r="BY38" s="1416"/>
      <c r="BZ38" s="1416"/>
      <c r="CA38" s="1416"/>
    </row>
    <row r="39" spans="2:79" ht="6" customHeight="1">
      <c r="B39" s="1402"/>
      <c r="C39" s="1402"/>
      <c r="D39" s="1402"/>
      <c r="E39" s="1402"/>
      <c r="F39" s="1402"/>
      <c r="G39" s="1402"/>
      <c r="H39" s="1402"/>
      <c r="I39" s="1402"/>
      <c r="J39" s="1402"/>
      <c r="K39" s="1402"/>
      <c r="L39" s="1402"/>
      <c r="M39" s="1402"/>
      <c r="N39" s="1402"/>
      <c r="O39" s="1402"/>
      <c r="P39" s="1402"/>
      <c r="Q39" s="1402"/>
      <c r="R39" s="1402"/>
      <c r="S39" s="1402"/>
      <c r="T39" s="1416"/>
      <c r="U39" s="1416"/>
      <c r="V39" s="1416"/>
      <c r="W39" s="1416"/>
      <c r="X39" s="1416"/>
      <c r="Y39" s="1416"/>
      <c r="Z39" s="1416"/>
      <c r="AA39" s="1416"/>
      <c r="AB39" s="1416"/>
      <c r="AC39" s="1416"/>
      <c r="AD39" s="1416"/>
      <c r="AE39" s="1416"/>
      <c r="AF39" s="1416"/>
      <c r="AG39" s="1416"/>
      <c r="AH39" s="1416"/>
      <c r="AI39" s="1416"/>
      <c r="AJ39" s="1416"/>
      <c r="AK39" s="1416"/>
      <c r="AL39" s="1416"/>
      <c r="AM39" s="1416"/>
      <c r="AN39" s="1416"/>
      <c r="AO39" s="1416"/>
      <c r="AP39" s="1416"/>
      <c r="AQ39" s="1416"/>
      <c r="AR39" s="1416"/>
      <c r="AS39" s="1416"/>
      <c r="AT39" s="1416"/>
      <c r="AU39" s="1416"/>
      <c r="AV39" s="1416"/>
      <c r="AW39" s="1416"/>
      <c r="AX39" s="1416"/>
      <c r="AY39" s="1416"/>
      <c r="AZ39" s="1416"/>
      <c r="BA39" s="1416"/>
      <c r="BB39" s="1416"/>
      <c r="BC39" s="1416"/>
      <c r="BD39" s="1416"/>
      <c r="BE39" s="1416"/>
      <c r="BF39" s="1416"/>
      <c r="BG39" s="1416"/>
      <c r="BH39" s="1416"/>
      <c r="BI39" s="1416"/>
      <c r="BJ39" s="1416"/>
      <c r="BK39" s="1416"/>
      <c r="BL39" s="1416"/>
      <c r="BM39" s="1416"/>
      <c r="BN39" s="1416"/>
      <c r="BO39" s="1416"/>
      <c r="BP39" s="1416"/>
      <c r="BQ39" s="1416"/>
      <c r="BR39" s="1416"/>
      <c r="BS39" s="1416"/>
      <c r="BT39" s="1416"/>
      <c r="BU39" s="1416"/>
      <c r="BV39" s="1416"/>
      <c r="BW39" s="1416"/>
      <c r="BX39" s="1416"/>
      <c r="BY39" s="1416"/>
      <c r="BZ39" s="1416"/>
      <c r="CA39" s="1416"/>
    </row>
    <row r="40" spans="2:79" ht="6" customHeight="1">
      <c r="B40" s="1402" t="s">
        <v>1690</v>
      </c>
      <c r="C40" s="1402"/>
      <c r="D40" s="1402"/>
      <c r="E40" s="1402"/>
      <c r="F40" s="1402"/>
      <c r="G40" s="1402"/>
      <c r="H40" s="1402"/>
      <c r="I40" s="1402"/>
      <c r="J40" s="1402"/>
      <c r="K40" s="1402"/>
      <c r="L40" s="1402"/>
      <c r="M40" s="1402"/>
      <c r="N40" s="1402"/>
      <c r="O40" s="1402"/>
      <c r="P40" s="1402"/>
      <c r="Q40" s="1402"/>
      <c r="R40" s="1402"/>
      <c r="S40" s="1402"/>
      <c r="T40" s="1404" t="s">
        <v>1694</v>
      </c>
      <c r="U40" s="1405"/>
      <c r="V40" s="1405"/>
      <c r="W40" s="1405"/>
      <c r="X40" s="1405"/>
      <c r="Y40" s="1405"/>
      <c r="Z40" s="1405"/>
      <c r="AA40" s="1405"/>
      <c r="AB40" s="1405"/>
      <c r="AC40" s="1405"/>
      <c r="AD40" s="1405"/>
      <c r="AE40" s="1405"/>
      <c r="AF40" s="1405"/>
      <c r="AG40" s="1405"/>
      <c r="AH40" s="1405"/>
      <c r="AI40" s="1405"/>
      <c r="AJ40" s="1405"/>
      <c r="AK40" s="1405"/>
      <c r="AL40" s="1405"/>
      <c r="AM40" s="1405"/>
      <c r="AN40" s="1405"/>
      <c r="AO40" s="1405"/>
      <c r="AP40" s="1405"/>
      <c r="AQ40" s="1405"/>
      <c r="AR40" s="1405"/>
      <c r="AS40" s="1405"/>
      <c r="AT40" s="1405"/>
      <c r="AU40" s="1405"/>
      <c r="AV40" s="1405"/>
      <c r="AW40" s="1406"/>
      <c r="AX40" s="1417"/>
      <c r="AY40" s="1417"/>
      <c r="AZ40" s="1417"/>
      <c r="BA40" s="1417"/>
      <c r="BB40" s="1417"/>
      <c r="BC40" s="1417"/>
      <c r="BD40" s="1417"/>
      <c r="BE40" s="1417"/>
      <c r="BF40" s="1417"/>
      <c r="BG40" s="1417"/>
      <c r="BH40" s="1417"/>
      <c r="BI40" s="1417"/>
      <c r="BJ40" s="1417"/>
      <c r="BK40" s="1417"/>
      <c r="BL40" s="1417"/>
      <c r="BM40" s="1417"/>
      <c r="BN40" s="1417"/>
      <c r="BO40" s="1417"/>
      <c r="BP40" s="1417"/>
      <c r="BQ40" s="1417"/>
      <c r="BR40" s="1417"/>
      <c r="BS40" s="1417"/>
      <c r="BT40" s="1417"/>
      <c r="BU40" s="1417"/>
      <c r="BV40" s="1417"/>
      <c r="BW40" s="1417"/>
      <c r="BX40" s="1417"/>
      <c r="BY40" s="1417"/>
      <c r="BZ40" s="1417"/>
      <c r="CA40" s="1417"/>
    </row>
    <row r="41" spans="2:79" ht="6" customHeight="1">
      <c r="B41" s="1402"/>
      <c r="C41" s="1402"/>
      <c r="D41" s="1402"/>
      <c r="E41" s="1402"/>
      <c r="F41" s="1402"/>
      <c r="G41" s="1402"/>
      <c r="H41" s="1402"/>
      <c r="I41" s="1402"/>
      <c r="J41" s="1402"/>
      <c r="K41" s="1402"/>
      <c r="L41" s="1402"/>
      <c r="M41" s="1402"/>
      <c r="N41" s="1402"/>
      <c r="O41" s="1402"/>
      <c r="P41" s="1402"/>
      <c r="Q41" s="1402"/>
      <c r="R41" s="1402"/>
      <c r="S41" s="1402"/>
      <c r="T41" s="1407"/>
      <c r="U41" s="1408"/>
      <c r="V41" s="1408"/>
      <c r="W41" s="1408"/>
      <c r="X41" s="1408"/>
      <c r="Y41" s="1408"/>
      <c r="Z41" s="1408"/>
      <c r="AA41" s="1408"/>
      <c r="AB41" s="1408"/>
      <c r="AC41" s="1408"/>
      <c r="AD41" s="1408"/>
      <c r="AE41" s="1408"/>
      <c r="AF41" s="1408"/>
      <c r="AG41" s="1408"/>
      <c r="AH41" s="1408"/>
      <c r="AI41" s="1408"/>
      <c r="AJ41" s="1408"/>
      <c r="AK41" s="1408"/>
      <c r="AL41" s="1408"/>
      <c r="AM41" s="1408"/>
      <c r="AN41" s="1408"/>
      <c r="AO41" s="1408"/>
      <c r="AP41" s="1408"/>
      <c r="AQ41" s="1408"/>
      <c r="AR41" s="1408"/>
      <c r="AS41" s="1408"/>
      <c r="AT41" s="1408"/>
      <c r="AU41" s="1408"/>
      <c r="AV41" s="1408"/>
      <c r="AW41" s="1409"/>
      <c r="AX41" s="1417"/>
      <c r="AY41" s="1417"/>
      <c r="AZ41" s="1417"/>
      <c r="BA41" s="1417"/>
      <c r="BB41" s="1417"/>
      <c r="BC41" s="1417"/>
      <c r="BD41" s="1417"/>
      <c r="BE41" s="1417"/>
      <c r="BF41" s="1417"/>
      <c r="BG41" s="1417"/>
      <c r="BH41" s="1417"/>
      <c r="BI41" s="1417"/>
      <c r="BJ41" s="1417"/>
      <c r="BK41" s="1417"/>
      <c r="BL41" s="1417"/>
      <c r="BM41" s="1417"/>
      <c r="BN41" s="1417"/>
      <c r="BO41" s="1417"/>
      <c r="BP41" s="1417"/>
      <c r="BQ41" s="1417"/>
      <c r="BR41" s="1417"/>
      <c r="BS41" s="1417"/>
      <c r="BT41" s="1417"/>
      <c r="BU41" s="1417"/>
      <c r="BV41" s="1417"/>
      <c r="BW41" s="1417"/>
      <c r="BX41" s="1417"/>
      <c r="BY41" s="1417"/>
      <c r="BZ41" s="1417"/>
      <c r="CA41" s="1417"/>
    </row>
    <row r="42" spans="2:79" ht="6" customHeight="1">
      <c r="B42" s="1402"/>
      <c r="C42" s="1402"/>
      <c r="D42" s="1402"/>
      <c r="E42" s="1402"/>
      <c r="F42" s="1402"/>
      <c r="G42" s="1402"/>
      <c r="H42" s="1402"/>
      <c r="I42" s="1402"/>
      <c r="J42" s="1402"/>
      <c r="K42" s="1402"/>
      <c r="L42" s="1402"/>
      <c r="M42" s="1402"/>
      <c r="N42" s="1402"/>
      <c r="O42" s="1402"/>
      <c r="P42" s="1402"/>
      <c r="Q42" s="1402"/>
      <c r="R42" s="1402"/>
      <c r="S42" s="1402"/>
      <c r="T42" s="1407"/>
      <c r="U42" s="1408"/>
      <c r="V42" s="1408"/>
      <c r="W42" s="1408"/>
      <c r="X42" s="1408"/>
      <c r="Y42" s="1408"/>
      <c r="Z42" s="1408"/>
      <c r="AA42" s="1408"/>
      <c r="AB42" s="1408"/>
      <c r="AC42" s="1408"/>
      <c r="AD42" s="1408"/>
      <c r="AE42" s="1408"/>
      <c r="AF42" s="1408"/>
      <c r="AG42" s="1408"/>
      <c r="AH42" s="1408"/>
      <c r="AI42" s="1408"/>
      <c r="AJ42" s="1408"/>
      <c r="AK42" s="1408"/>
      <c r="AL42" s="1408"/>
      <c r="AM42" s="1408"/>
      <c r="AN42" s="1408"/>
      <c r="AO42" s="1408"/>
      <c r="AP42" s="1408"/>
      <c r="AQ42" s="1408"/>
      <c r="AR42" s="1408"/>
      <c r="AS42" s="1408"/>
      <c r="AT42" s="1408"/>
      <c r="AU42" s="1408"/>
      <c r="AV42" s="1408"/>
      <c r="AW42" s="1409"/>
      <c r="AX42" s="1417"/>
      <c r="AY42" s="1417"/>
      <c r="AZ42" s="1417"/>
      <c r="BA42" s="1417"/>
      <c r="BB42" s="1417"/>
      <c r="BC42" s="1417"/>
      <c r="BD42" s="1417"/>
      <c r="BE42" s="1417"/>
      <c r="BF42" s="1417"/>
      <c r="BG42" s="1417"/>
      <c r="BH42" s="1417"/>
      <c r="BI42" s="1417"/>
      <c r="BJ42" s="1417"/>
      <c r="BK42" s="1417"/>
      <c r="BL42" s="1417"/>
      <c r="BM42" s="1417"/>
      <c r="BN42" s="1417"/>
      <c r="BO42" s="1417"/>
      <c r="BP42" s="1417"/>
      <c r="BQ42" s="1417"/>
      <c r="BR42" s="1417"/>
      <c r="BS42" s="1417"/>
      <c r="BT42" s="1417"/>
      <c r="BU42" s="1417"/>
      <c r="BV42" s="1417"/>
      <c r="BW42" s="1417"/>
      <c r="BX42" s="1417"/>
      <c r="BY42" s="1417"/>
      <c r="BZ42" s="1417"/>
      <c r="CA42" s="1417"/>
    </row>
    <row r="43" spans="2:79" ht="6" customHeight="1">
      <c r="B43" s="1402"/>
      <c r="C43" s="1402"/>
      <c r="D43" s="1402"/>
      <c r="E43" s="1402"/>
      <c r="F43" s="1402"/>
      <c r="G43" s="1402"/>
      <c r="H43" s="1402"/>
      <c r="I43" s="1402"/>
      <c r="J43" s="1402"/>
      <c r="K43" s="1402"/>
      <c r="L43" s="1402"/>
      <c r="M43" s="1402"/>
      <c r="N43" s="1402"/>
      <c r="O43" s="1402"/>
      <c r="P43" s="1402"/>
      <c r="Q43" s="1402"/>
      <c r="R43" s="1402"/>
      <c r="S43" s="1402"/>
      <c r="T43" s="1421" t="s">
        <v>1695</v>
      </c>
      <c r="U43" s="1118"/>
      <c r="V43" s="1118"/>
      <c r="W43" s="1118"/>
      <c r="X43" s="1118"/>
      <c r="Y43" s="1118"/>
      <c r="Z43" s="1165"/>
      <c r="AA43" s="1166"/>
      <c r="AB43" s="1166"/>
      <c r="AC43" s="1166"/>
      <c r="AD43" s="1166"/>
      <c r="AE43" s="1166"/>
      <c r="AF43" s="1166"/>
      <c r="AG43" s="1171"/>
      <c r="AH43" s="1408" t="s">
        <v>1696</v>
      </c>
      <c r="AI43" s="1408"/>
      <c r="AJ43" s="1408"/>
      <c r="AK43" s="1408"/>
      <c r="AL43" s="1408"/>
      <c r="AM43" s="1408"/>
      <c r="AN43" s="1408"/>
      <c r="AO43" s="1408"/>
      <c r="AP43" s="1408"/>
      <c r="AQ43" s="1408"/>
      <c r="AR43" s="1408"/>
      <c r="AS43" s="1408"/>
      <c r="AT43" s="1408"/>
      <c r="AU43" s="1408"/>
      <c r="AV43" s="1408"/>
      <c r="AW43" s="1409"/>
      <c r="AX43" s="1417"/>
      <c r="AY43" s="1417"/>
      <c r="AZ43" s="1417"/>
      <c r="BA43" s="1417"/>
      <c r="BB43" s="1417"/>
      <c r="BC43" s="1417"/>
      <c r="BD43" s="1417"/>
      <c r="BE43" s="1417"/>
      <c r="BF43" s="1417"/>
      <c r="BG43" s="1417"/>
      <c r="BH43" s="1417"/>
      <c r="BI43" s="1417"/>
      <c r="BJ43" s="1417"/>
      <c r="BK43" s="1417"/>
      <c r="BL43" s="1417"/>
      <c r="BM43" s="1417"/>
      <c r="BN43" s="1417"/>
      <c r="BO43" s="1417"/>
      <c r="BP43" s="1417"/>
      <c r="BQ43" s="1417"/>
      <c r="BR43" s="1417"/>
      <c r="BS43" s="1417"/>
      <c r="BT43" s="1417"/>
      <c r="BU43" s="1417"/>
      <c r="BV43" s="1417"/>
      <c r="BW43" s="1417"/>
      <c r="BX43" s="1417"/>
      <c r="BY43" s="1417"/>
      <c r="BZ43" s="1417"/>
      <c r="CA43" s="1417"/>
    </row>
    <row r="44" spans="2:79" ht="6" customHeight="1">
      <c r="B44" s="1402"/>
      <c r="C44" s="1402"/>
      <c r="D44" s="1402"/>
      <c r="E44" s="1402"/>
      <c r="F44" s="1402"/>
      <c r="G44" s="1402"/>
      <c r="H44" s="1402"/>
      <c r="I44" s="1402"/>
      <c r="J44" s="1402"/>
      <c r="K44" s="1402"/>
      <c r="L44" s="1402"/>
      <c r="M44" s="1402"/>
      <c r="N44" s="1402"/>
      <c r="O44" s="1402"/>
      <c r="P44" s="1402"/>
      <c r="Q44" s="1402"/>
      <c r="R44" s="1402"/>
      <c r="S44" s="1402"/>
      <c r="T44" s="1421"/>
      <c r="U44" s="1118"/>
      <c r="V44" s="1118"/>
      <c r="W44" s="1118"/>
      <c r="X44" s="1118"/>
      <c r="Y44" s="1118"/>
      <c r="Z44" s="1167"/>
      <c r="AA44" s="1168"/>
      <c r="AB44" s="1168"/>
      <c r="AC44" s="1168"/>
      <c r="AD44" s="1168"/>
      <c r="AE44" s="1168"/>
      <c r="AF44" s="1168"/>
      <c r="AG44" s="1172"/>
      <c r="AH44" s="1408"/>
      <c r="AI44" s="1408"/>
      <c r="AJ44" s="1408"/>
      <c r="AK44" s="1408"/>
      <c r="AL44" s="1408"/>
      <c r="AM44" s="1408"/>
      <c r="AN44" s="1408"/>
      <c r="AO44" s="1408"/>
      <c r="AP44" s="1408"/>
      <c r="AQ44" s="1408"/>
      <c r="AR44" s="1408"/>
      <c r="AS44" s="1408"/>
      <c r="AT44" s="1408"/>
      <c r="AU44" s="1408"/>
      <c r="AV44" s="1408"/>
      <c r="AW44" s="1409"/>
      <c r="AX44" s="1417"/>
      <c r="AY44" s="1417"/>
      <c r="AZ44" s="1417"/>
      <c r="BA44" s="1417"/>
      <c r="BB44" s="1417"/>
      <c r="BC44" s="1417"/>
      <c r="BD44" s="1417"/>
      <c r="BE44" s="1417"/>
      <c r="BF44" s="1417"/>
      <c r="BG44" s="1417"/>
      <c r="BH44" s="1417"/>
      <c r="BI44" s="1417"/>
      <c r="BJ44" s="1417"/>
      <c r="BK44" s="1417"/>
      <c r="BL44" s="1417"/>
      <c r="BM44" s="1417"/>
      <c r="BN44" s="1417"/>
      <c r="BO44" s="1417"/>
      <c r="BP44" s="1417"/>
      <c r="BQ44" s="1417"/>
      <c r="BR44" s="1417"/>
      <c r="BS44" s="1417"/>
      <c r="BT44" s="1417"/>
      <c r="BU44" s="1417"/>
      <c r="BV44" s="1417"/>
      <c r="BW44" s="1417"/>
      <c r="BX44" s="1417"/>
      <c r="BY44" s="1417"/>
      <c r="BZ44" s="1417"/>
      <c r="CA44" s="1417"/>
    </row>
    <row r="45" spans="2:79" ht="6" customHeight="1">
      <c r="B45" s="1402"/>
      <c r="C45" s="1402"/>
      <c r="D45" s="1402"/>
      <c r="E45" s="1402"/>
      <c r="F45" s="1402"/>
      <c r="G45" s="1402"/>
      <c r="H45" s="1402"/>
      <c r="I45" s="1402"/>
      <c r="J45" s="1402"/>
      <c r="K45" s="1402"/>
      <c r="L45" s="1402"/>
      <c r="M45" s="1402"/>
      <c r="N45" s="1402"/>
      <c r="O45" s="1402"/>
      <c r="P45" s="1402"/>
      <c r="Q45" s="1402"/>
      <c r="R45" s="1402"/>
      <c r="S45" s="1402"/>
      <c r="T45" s="1421"/>
      <c r="U45" s="1118"/>
      <c r="V45" s="1118"/>
      <c r="W45" s="1118"/>
      <c r="X45" s="1118"/>
      <c r="Y45" s="1118"/>
      <c r="Z45" s="1167"/>
      <c r="AA45" s="1168"/>
      <c r="AB45" s="1168"/>
      <c r="AC45" s="1168"/>
      <c r="AD45" s="1168"/>
      <c r="AE45" s="1168"/>
      <c r="AF45" s="1168"/>
      <c r="AG45" s="1172"/>
      <c r="AH45" s="1408"/>
      <c r="AI45" s="1408"/>
      <c r="AJ45" s="1408"/>
      <c r="AK45" s="1408"/>
      <c r="AL45" s="1408"/>
      <c r="AM45" s="1408"/>
      <c r="AN45" s="1408"/>
      <c r="AO45" s="1408"/>
      <c r="AP45" s="1408"/>
      <c r="AQ45" s="1408"/>
      <c r="AR45" s="1408"/>
      <c r="AS45" s="1408"/>
      <c r="AT45" s="1408"/>
      <c r="AU45" s="1408"/>
      <c r="AV45" s="1408"/>
      <c r="AW45" s="1409"/>
      <c r="AX45" s="1417"/>
      <c r="AY45" s="1417"/>
      <c r="AZ45" s="1417"/>
      <c r="BA45" s="1417"/>
      <c r="BB45" s="1417"/>
      <c r="BC45" s="1417"/>
      <c r="BD45" s="1417"/>
      <c r="BE45" s="1417"/>
      <c r="BF45" s="1417"/>
      <c r="BG45" s="1417"/>
      <c r="BH45" s="1417"/>
      <c r="BI45" s="1417"/>
      <c r="BJ45" s="1417"/>
      <c r="BK45" s="1417"/>
      <c r="BL45" s="1417"/>
      <c r="BM45" s="1417"/>
      <c r="BN45" s="1417"/>
      <c r="BO45" s="1417"/>
      <c r="BP45" s="1417"/>
      <c r="BQ45" s="1417"/>
      <c r="BR45" s="1417"/>
      <c r="BS45" s="1417"/>
      <c r="BT45" s="1417"/>
      <c r="BU45" s="1417"/>
      <c r="BV45" s="1417"/>
      <c r="BW45" s="1417"/>
      <c r="BX45" s="1417"/>
      <c r="BY45" s="1417"/>
      <c r="BZ45" s="1417"/>
      <c r="CA45" s="1417"/>
    </row>
    <row r="46" spans="2:79" ht="6" customHeight="1">
      <c r="B46" s="1402"/>
      <c r="C46" s="1402"/>
      <c r="D46" s="1402"/>
      <c r="E46" s="1402"/>
      <c r="F46" s="1402"/>
      <c r="G46" s="1402"/>
      <c r="H46" s="1402"/>
      <c r="I46" s="1402"/>
      <c r="J46" s="1402"/>
      <c r="K46" s="1402"/>
      <c r="L46" s="1402"/>
      <c r="M46" s="1402"/>
      <c r="N46" s="1402"/>
      <c r="O46" s="1402"/>
      <c r="P46" s="1402"/>
      <c r="Q46" s="1402"/>
      <c r="R46" s="1402"/>
      <c r="S46" s="1402"/>
      <c r="T46" s="323"/>
      <c r="U46" s="324"/>
      <c r="V46" s="324"/>
      <c r="W46" s="324"/>
      <c r="X46" s="324"/>
      <c r="Y46" s="324"/>
      <c r="Z46" s="1169"/>
      <c r="AA46" s="1170"/>
      <c r="AB46" s="1170"/>
      <c r="AC46" s="1170"/>
      <c r="AD46" s="1170"/>
      <c r="AE46" s="1170"/>
      <c r="AF46" s="1170"/>
      <c r="AG46" s="1173"/>
      <c r="AH46" s="324"/>
      <c r="AI46" s="324"/>
      <c r="AJ46" s="324"/>
      <c r="AK46" s="324"/>
      <c r="AL46" s="324"/>
      <c r="AM46" s="324"/>
      <c r="AN46" s="324"/>
      <c r="AO46" s="324"/>
      <c r="AP46" s="324"/>
      <c r="AQ46" s="324"/>
      <c r="AR46" s="324"/>
      <c r="AS46" s="324"/>
      <c r="AT46" s="324"/>
      <c r="AU46" s="324"/>
      <c r="AV46" s="324"/>
      <c r="AW46" s="325"/>
      <c r="AX46" s="1417"/>
      <c r="AY46" s="1417"/>
      <c r="AZ46" s="1417"/>
      <c r="BA46" s="1417"/>
      <c r="BB46" s="1417"/>
      <c r="BC46" s="1417"/>
      <c r="BD46" s="1417"/>
      <c r="BE46" s="1417"/>
      <c r="BF46" s="1417"/>
      <c r="BG46" s="1417"/>
      <c r="BH46" s="1417"/>
      <c r="BI46" s="1417"/>
      <c r="BJ46" s="1417"/>
      <c r="BK46" s="1417"/>
      <c r="BL46" s="1417"/>
      <c r="BM46" s="1417"/>
      <c r="BN46" s="1417"/>
      <c r="BO46" s="1417"/>
      <c r="BP46" s="1417"/>
      <c r="BQ46" s="1417"/>
      <c r="BR46" s="1417"/>
      <c r="BS46" s="1417"/>
      <c r="BT46" s="1417"/>
      <c r="BU46" s="1417"/>
      <c r="BV46" s="1417"/>
      <c r="BW46" s="1417"/>
      <c r="BX46" s="1417"/>
      <c r="BY46" s="1417"/>
      <c r="BZ46" s="1417"/>
      <c r="CA46" s="1417"/>
    </row>
    <row r="47" spans="2:79" ht="6" customHeight="1">
      <c r="B47" s="1402" t="s">
        <v>1691</v>
      </c>
      <c r="C47" s="1402"/>
      <c r="D47" s="1402"/>
      <c r="E47" s="1402"/>
      <c r="F47" s="1402"/>
      <c r="G47" s="1402"/>
      <c r="H47" s="1402"/>
      <c r="I47" s="1402"/>
      <c r="J47" s="1402"/>
      <c r="K47" s="1402"/>
      <c r="L47" s="1402"/>
      <c r="M47" s="1402"/>
      <c r="N47" s="1402"/>
      <c r="O47" s="1402"/>
      <c r="P47" s="1402"/>
      <c r="Q47" s="1402"/>
      <c r="R47" s="1402"/>
      <c r="S47" s="1402"/>
      <c r="T47" s="1410" t="s">
        <v>1697</v>
      </c>
      <c r="U47" s="1411"/>
      <c r="V47" s="1411"/>
      <c r="W47" s="1411"/>
      <c r="X47" s="1411"/>
      <c r="Y47" s="1411"/>
      <c r="Z47" s="1411"/>
      <c r="AA47" s="1411"/>
      <c r="AB47" s="1411"/>
      <c r="AC47" s="1411"/>
      <c r="AD47" s="1411"/>
      <c r="AE47" s="1411"/>
      <c r="AF47" s="1411"/>
      <c r="AG47" s="1411"/>
      <c r="AH47" s="1411"/>
      <c r="AI47" s="1411"/>
      <c r="AJ47" s="1411"/>
      <c r="AK47" s="1411"/>
      <c r="AL47" s="1411"/>
      <c r="AM47" s="1411"/>
      <c r="AN47" s="1411"/>
      <c r="AO47" s="1411"/>
      <c r="AP47" s="1411"/>
      <c r="AQ47" s="1411"/>
      <c r="AR47" s="1411"/>
      <c r="AS47" s="1411"/>
      <c r="AT47" s="1411"/>
      <c r="AU47" s="1411"/>
      <c r="AV47" s="1411"/>
      <c r="AW47" s="1412"/>
      <c r="AX47" s="1417"/>
      <c r="AY47" s="1417"/>
      <c r="AZ47" s="1417"/>
      <c r="BA47" s="1417"/>
      <c r="BB47" s="1417"/>
      <c r="BC47" s="1417"/>
      <c r="BD47" s="1417"/>
      <c r="BE47" s="1417"/>
      <c r="BF47" s="1417"/>
      <c r="BG47" s="1417"/>
      <c r="BH47" s="1417"/>
      <c r="BI47" s="1417"/>
      <c r="BJ47" s="1417"/>
      <c r="BK47" s="1417"/>
      <c r="BL47" s="1417"/>
      <c r="BM47" s="1417"/>
      <c r="BN47" s="1417"/>
      <c r="BO47" s="1417"/>
      <c r="BP47" s="1417"/>
      <c r="BQ47" s="1417"/>
      <c r="BR47" s="1417"/>
      <c r="BS47" s="1417"/>
      <c r="BT47" s="1417"/>
      <c r="BU47" s="1417"/>
      <c r="BV47" s="1417"/>
      <c r="BW47" s="1417"/>
      <c r="BX47" s="1417"/>
      <c r="BY47" s="1417"/>
      <c r="BZ47" s="1417"/>
      <c r="CA47" s="1417"/>
    </row>
    <row r="48" spans="2:79" ht="6" customHeight="1">
      <c r="B48" s="1402"/>
      <c r="C48" s="1402"/>
      <c r="D48" s="1402"/>
      <c r="E48" s="1402"/>
      <c r="F48" s="1402"/>
      <c r="G48" s="1402"/>
      <c r="H48" s="1402"/>
      <c r="I48" s="1402"/>
      <c r="J48" s="1402"/>
      <c r="K48" s="1402"/>
      <c r="L48" s="1402"/>
      <c r="M48" s="1402"/>
      <c r="N48" s="1402"/>
      <c r="O48" s="1402"/>
      <c r="P48" s="1402"/>
      <c r="Q48" s="1402"/>
      <c r="R48" s="1402"/>
      <c r="S48" s="1402"/>
      <c r="T48" s="1413"/>
      <c r="U48" s="1414"/>
      <c r="V48" s="1414"/>
      <c r="W48" s="1414"/>
      <c r="X48" s="1414"/>
      <c r="Y48" s="1414"/>
      <c r="Z48" s="1414"/>
      <c r="AA48" s="1414"/>
      <c r="AB48" s="1414"/>
      <c r="AC48" s="1414"/>
      <c r="AD48" s="1414"/>
      <c r="AE48" s="1414"/>
      <c r="AF48" s="1414"/>
      <c r="AG48" s="1414"/>
      <c r="AH48" s="1414"/>
      <c r="AI48" s="1414"/>
      <c r="AJ48" s="1414"/>
      <c r="AK48" s="1414"/>
      <c r="AL48" s="1414"/>
      <c r="AM48" s="1414"/>
      <c r="AN48" s="1414"/>
      <c r="AO48" s="1414"/>
      <c r="AP48" s="1414"/>
      <c r="AQ48" s="1414"/>
      <c r="AR48" s="1414"/>
      <c r="AS48" s="1414"/>
      <c r="AT48" s="1414"/>
      <c r="AU48" s="1414"/>
      <c r="AV48" s="1414"/>
      <c r="AW48" s="1415"/>
      <c r="AX48" s="1417"/>
      <c r="AY48" s="1417"/>
      <c r="AZ48" s="1417"/>
      <c r="BA48" s="1417"/>
      <c r="BB48" s="1417"/>
      <c r="BC48" s="1417"/>
      <c r="BD48" s="1417"/>
      <c r="BE48" s="1417"/>
      <c r="BF48" s="1417"/>
      <c r="BG48" s="1417"/>
      <c r="BH48" s="1417"/>
      <c r="BI48" s="1417"/>
      <c r="BJ48" s="1417"/>
      <c r="BK48" s="1417"/>
      <c r="BL48" s="1417"/>
      <c r="BM48" s="1417"/>
      <c r="BN48" s="1417"/>
      <c r="BO48" s="1417"/>
      <c r="BP48" s="1417"/>
      <c r="BQ48" s="1417"/>
      <c r="BR48" s="1417"/>
      <c r="BS48" s="1417"/>
      <c r="BT48" s="1417"/>
      <c r="BU48" s="1417"/>
      <c r="BV48" s="1417"/>
      <c r="BW48" s="1417"/>
      <c r="BX48" s="1417"/>
      <c r="BY48" s="1417"/>
      <c r="BZ48" s="1417"/>
      <c r="CA48" s="1417"/>
    </row>
    <row r="49" spans="2:79" ht="6" customHeight="1">
      <c r="B49" s="1402"/>
      <c r="C49" s="1402"/>
      <c r="D49" s="1402"/>
      <c r="E49" s="1402"/>
      <c r="F49" s="1402"/>
      <c r="G49" s="1402"/>
      <c r="H49" s="1402"/>
      <c r="I49" s="1402"/>
      <c r="J49" s="1402"/>
      <c r="K49" s="1402"/>
      <c r="L49" s="1402"/>
      <c r="M49" s="1402"/>
      <c r="N49" s="1402"/>
      <c r="O49" s="1402"/>
      <c r="P49" s="1402"/>
      <c r="Q49" s="1402"/>
      <c r="R49" s="1402"/>
      <c r="S49" s="1402"/>
      <c r="T49" s="1413"/>
      <c r="U49" s="1414"/>
      <c r="V49" s="1414"/>
      <c r="W49" s="1414"/>
      <c r="X49" s="1414"/>
      <c r="Y49" s="1414"/>
      <c r="Z49" s="1414"/>
      <c r="AA49" s="1414"/>
      <c r="AB49" s="1414"/>
      <c r="AC49" s="1414"/>
      <c r="AD49" s="1414"/>
      <c r="AE49" s="1414"/>
      <c r="AF49" s="1414"/>
      <c r="AG49" s="1414"/>
      <c r="AH49" s="1414"/>
      <c r="AI49" s="1414"/>
      <c r="AJ49" s="1414"/>
      <c r="AK49" s="1414"/>
      <c r="AL49" s="1414"/>
      <c r="AM49" s="1414"/>
      <c r="AN49" s="1414"/>
      <c r="AO49" s="1414"/>
      <c r="AP49" s="1414"/>
      <c r="AQ49" s="1414"/>
      <c r="AR49" s="1414"/>
      <c r="AS49" s="1414"/>
      <c r="AT49" s="1414"/>
      <c r="AU49" s="1414"/>
      <c r="AV49" s="1414"/>
      <c r="AW49" s="1415"/>
      <c r="AX49" s="1417"/>
      <c r="AY49" s="1417"/>
      <c r="AZ49" s="1417"/>
      <c r="BA49" s="1417"/>
      <c r="BB49" s="1417"/>
      <c r="BC49" s="1417"/>
      <c r="BD49" s="1417"/>
      <c r="BE49" s="1417"/>
      <c r="BF49" s="1417"/>
      <c r="BG49" s="1417"/>
      <c r="BH49" s="1417"/>
      <c r="BI49" s="1417"/>
      <c r="BJ49" s="1417"/>
      <c r="BK49" s="1417"/>
      <c r="BL49" s="1417"/>
      <c r="BM49" s="1417"/>
      <c r="BN49" s="1417"/>
      <c r="BO49" s="1417"/>
      <c r="BP49" s="1417"/>
      <c r="BQ49" s="1417"/>
      <c r="BR49" s="1417"/>
      <c r="BS49" s="1417"/>
      <c r="BT49" s="1417"/>
      <c r="BU49" s="1417"/>
      <c r="BV49" s="1417"/>
      <c r="BW49" s="1417"/>
      <c r="BX49" s="1417"/>
      <c r="BY49" s="1417"/>
      <c r="BZ49" s="1417"/>
      <c r="CA49" s="1417"/>
    </row>
    <row r="50" spans="2:79" ht="6" customHeight="1">
      <c r="B50" s="1402"/>
      <c r="C50" s="1402"/>
      <c r="D50" s="1402"/>
      <c r="E50" s="1402"/>
      <c r="F50" s="1402"/>
      <c r="G50" s="1402"/>
      <c r="H50" s="1402"/>
      <c r="I50" s="1402"/>
      <c r="J50" s="1402"/>
      <c r="K50" s="1402"/>
      <c r="L50" s="1402"/>
      <c r="M50" s="1402"/>
      <c r="N50" s="1402"/>
      <c r="O50" s="1402"/>
      <c r="P50" s="1402"/>
      <c r="Q50" s="1402"/>
      <c r="R50" s="1402"/>
      <c r="S50" s="1402"/>
      <c r="T50" s="1413" t="s">
        <v>1698</v>
      </c>
      <c r="U50" s="1414"/>
      <c r="V50" s="1414"/>
      <c r="W50" s="1414"/>
      <c r="X50" s="1414"/>
      <c r="Y50" s="1414"/>
      <c r="Z50" s="1414"/>
      <c r="AA50" s="1414"/>
      <c r="AB50" s="1414"/>
      <c r="AC50" s="1414"/>
      <c r="AD50" s="1414"/>
      <c r="AE50" s="1414"/>
      <c r="AF50" s="1414"/>
      <c r="AG50" s="1414"/>
      <c r="AH50" s="1414"/>
      <c r="AI50" s="1414"/>
      <c r="AJ50" s="1414"/>
      <c r="AK50" s="1414"/>
      <c r="AL50" s="1414"/>
      <c r="AM50" s="1414"/>
      <c r="AN50" s="1414"/>
      <c r="AO50" s="1414"/>
      <c r="AP50" s="1414"/>
      <c r="AQ50" s="1414"/>
      <c r="AR50" s="1414"/>
      <c r="AS50" s="1414"/>
      <c r="AT50" s="1414"/>
      <c r="AU50" s="1414"/>
      <c r="AV50" s="1414"/>
      <c r="AW50" s="1415"/>
      <c r="AX50" s="1417"/>
      <c r="AY50" s="1417"/>
      <c r="AZ50" s="1417"/>
      <c r="BA50" s="1417"/>
      <c r="BB50" s="1417"/>
      <c r="BC50" s="1417"/>
      <c r="BD50" s="1417"/>
      <c r="BE50" s="1417"/>
      <c r="BF50" s="1417"/>
      <c r="BG50" s="1417"/>
      <c r="BH50" s="1417"/>
      <c r="BI50" s="1417"/>
      <c r="BJ50" s="1417"/>
      <c r="BK50" s="1417"/>
      <c r="BL50" s="1417"/>
      <c r="BM50" s="1417"/>
      <c r="BN50" s="1417"/>
      <c r="BO50" s="1417"/>
      <c r="BP50" s="1417"/>
      <c r="BQ50" s="1417"/>
      <c r="BR50" s="1417"/>
      <c r="BS50" s="1417"/>
      <c r="BT50" s="1417"/>
      <c r="BU50" s="1417"/>
      <c r="BV50" s="1417"/>
      <c r="BW50" s="1417"/>
      <c r="BX50" s="1417"/>
      <c r="BY50" s="1417"/>
      <c r="BZ50" s="1417"/>
      <c r="CA50" s="1417"/>
    </row>
    <row r="51" spans="2:79" ht="6" customHeight="1">
      <c r="B51" s="1402"/>
      <c r="C51" s="1402"/>
      <c r="D51" s="1402"/>
      <c r="E51" s="1402"/>
      <c r="F51" s="1402"/>
      <c r="G51" s="1402"/>
      <c r="H51" s="1402"/>
      <c r="I51" s="1402"/>
      <c r="J51" s="1402"/>
      <c r="K51" s="1402"/>
      <c r="L51" s="1402"/>
      <c r="M51" s="1402"/>
      <c r="N51" s="1402"/>
      <c r="O51" s="1402"/>
      <c r="P51" s="1402"/>
      <c r="Q51" s="1402"/>
      <c r="R51" s="1402"/>
      <c r="S51" s="1402"/>
      <c r="T51" s="1413"/>
      <c r="U51" s="1414"/>
      <c r="V51" s="1414"/>
      <c r="W51" s="1414"/>
      <c r="X51" s="1414"/>
      <c r="Y51" s="1414"/>
      <c r="Z51" s="1414"/>
      <c r="AA51" s="1414"/>
      <c r="AB51" s="1414"/>
      <c r="AC51" s="1414"/>
      <c r="AD51" s="1414"/>
      <c r="AE51" s="1414"/>
      <c r="AF51" s="1414"/>
      <c r="AG51" s="1414"/>
      <c r="AH51" s="1414"/>
      <c r="AI51" s="1414"/>
      <c r="AJ51" s="1414"/>
      <c r="AK51" s="1414"/>
      <c r="AL51" s="1414"/>
      <c r="AM51" s="1414"/>
      <c r="AN51" s="1414"/>
      <c r="AO51" s="1414"/>
      <c r="AP51" s="1414"/>
      <c r="AQ51" s="1414"/>
      <c r="AR51" s="1414"/>
      <c r="AS51" s="1414"/>
      <c r="AT51" s="1414"/>
      <c r="AU51" s="1414"/>
      <c r="AV51" s="1414"/>
      <c r="AW51" s="1415"/>
      <c r="AX51" s="1417"/>
      <c r="AY51" s="1417"/>
      <c r="AZ51" s="1417"/>
      <c r="BA51" s="1417"/>
      <c r="BB51" s="1417"/>
      <c r="BC51" s="1417"/>
      <c r="BD51" s="1417"/>
      <c r="BE51" s="1417"/>
      <c r="BF51" s="1417"/>
      <c r="BG51" s="1417"/>
      <c r="BH51" s="1417"/>
      <c r="BI51" s="1417"/>
      <c r="BJ51" s="1417"/>
      <c r="BK51" s="1417"/>
      <c r="BL51" s="1417"/>
      <c r="BM51" s="1417"/>
      <c r="BN51" s="1417"/>
      <c r="BO51" s="1417"/>
      <c r="BP51" s="1417"/>
      <c r="BQ51" s="1417"/>
      <c r="BR51" s="1417"/>
      <c r="BS51" s="1417"/>
      <c r="BT51" s="1417"/>
      <c r="BU51" s="1417"/>
      <c r="BV51" s="1417"/>
      <c r="BW51" s="1417"/>
      <c r="BX51" s="1417"/>
      <c r="BY51" s="1417"/>
      <c r="BZ51" s="1417"/>
      <c r="CA51" s="1417"/>
    </row>
    <row r="52" spans="2:79" ht="6" customHeight="1">
      <c r="B52" s="1402"/>
      <c r="C52" s="1402"/>
      <c r="D52" s="1402"/>
      <c r="E52" s="1402"/>
      <c r="F52" s="1402"/>
      <c r="G52" s="1402"/>
      <c r="H52" s="1402"/>
      <c r="I52" s="1402"/>
      <c r="J52" s="1402"/>
      <c r="K52" s="1402"/>
      <c r="L52" s="1402"/>
      <c r="M52" s="1402"/>
      <c r="N52" s="1402"/>
      <c r="O52" s="1402"/>
      <c r="P52" s="1402"/>
      <c r="Q52" s="1402"/>
      <c r="R52" s="1402"/>
      <c r="S52" s="1402"/>
      <c r="T52" s="1413"/>
      <c r="U52" s="1414"/>
      <c r="V52" s="1414"/>
      <c r="W52" s="1414"/>
      <c r="X52" s="1414"/>
      <c r="Y52" s="1414"/>
      <c r="Z52" s="1414"/>
      <c r="AA52" s="1414"/>
      <c r="AB52" s="1414"/>
      <c r="AC52" s="1414"/>
      <c r="AD52" s="1414"/>
      <c r="AE52" s="1414"/>
      <c r="AF52" s="1414"/>
      <c r="AG52" s="1414"/>
      <c r="AH52" s="1414"/>
      <c r="AI52" s="1414"/>
      <c r="AJ52" s="1414"/>
      <c r="AK52" s="1414"/>
      <c r="AL52" s="1414"/>
      <c r="AM52" s="1414"/>
      <c r="AN52" s="1414"/>
      <c r="AO52" s="1414"/>
      <c r="AP52" s="1414"/>
      <c r="AQ52" s="1414"/>
      <c r="AR52" s="1414"/>
      <c r="AS52" s="1414"/>
      <c r="AT52" s="1414"/>
      <c r="AU52" s="1414"/>
      <c r="AV52" s="1414"/>
      <c r="AW52" s="1415"/>
      <c r="AX52" s="1417"/>
      <c r="AY52" s="1417"/>
      <c r="AZ52" s="1417"/>
      <c r="BA52" s="1417"/>
      <c r="BB52" s="1417"/>
      <c r="BC52" s="1417"/>
      <c r="BD52" s="1417"/>
      <c r="BE52" s="1417"/>
      <c r="BF52" s="1417"/>
      <c r="BG52" s="1417"/>
      <c r="BH52" s="1417"/>
      <c r="BI52" s="1417"/>
      <c r="BJ52" s="1417"/>
      <c r="BK52" s="1417"/>
      <c r="BL52" s="1417"/>
      <c r="BM52" s="1417"/>
      <c r="BN52" s="1417"/>
      <c r="BO52" s="1417"/>
      <c r="BP52" s="1417"/>
      <c r="BQ52" s="1417"/>
      <c r="BR52" s="1417"/>
      <c r="BS52" s="1417"/>
      <c r="BT52" s="1417"/>
      <c r="BU52" s="1417"/>
      <c r="BV52" s="1417"/>
      <c r="BW52" s="1417"/>
      <c r="BX52" s="1417"/>
      <c r="BY52" s="1417"/>
      <c r="BZ52" s="1417"/>
      <c r="CA52" s="1417"/>
    </row>
    <row r="53" spans="2:79" ht="6" customHeight="1">
      <c r="B53" s="1402"/>
      <c r="C53" s="1402"/>
      <c r="D53" s="1402"/>
      <c r="E53" s="1402"/>
      <c r="F53" s="1402"/>
      <c r="G53" s="1402"/>
      <c r="H53" s="1402"/>
      <c r="I53" s="1402"/>
      <c r="J53" s="1402"/>
      <c r="K53" s="1402"/>
      <c r="L53" s="1402"/>
      <c r="M53" s="1402"/>
      <c r="N53" s="1402"/>
      <c r="O53" s="1402"/>
      <c r="P53" s="1402"/>
      <c r="Q53" s="1402"/>
      <c r="R53" s="1402"/>
      <c r="S53" s="1402"/>
      <c r="T53" s="1413" t="s">
        <v>1699</v>
      </c>
      <c r="U53" s="1414"/>
      <c r="V53" s="1414"/>
      <c r="W53" s="1414"/>
      <c r="X53" s="1414"/>
      <c r="Y53" s="1414"/>
      <c r="Z53" s="1414"/>
      <c r="AA53" s="1414"/>
      <c r="AB53" s="1414"/>
      <c r="AC53" s="1414"/>
      <c r="AD53" s="1414"/>
      <c r="AE53" s="1414"/>
      <c r="AF53" s="1414"/>
      <c r="AG53" s="1414"/>
      <c r="AH53" s="1414"/>
      <c r="AI53" s="1414"/>
      <c r="AJ53" s="1414"/>
      <c r="AK53" s="1414"/>
      <c r="AL53" s="1414"/>
      <c r="AM53" s="1414"/>
      <c r="AN53" s="1414"/>
      <c r="AO53" s="1414"/>
      <c r="AP53" s="1414"/>
      <c r="AQ53" s="1414"/>
      <c r="AR53" s="1414"/>
      <c r="AS53" s="1414"/>
      <c r="AT53" s="1414"/>
      <c r="AU53" s="1414"/>
      <c r="AV53" s="1414"/>
      <c r="AW53" s="1415"/>
      <c r="AX53" s="1417"/>
      <c r="AY53" s="1417"/>
      <c r="AZ53" s="1417"/>
      <c r="BA53" s="1417"/>
      <c r="BB53" s="1417"/>
      <c r="BC53" s="1417"/>
      <c r="BD53" s="1417"/>
      <c r="BE53" s="1417"/>
      <c r="BF53" s="1417"/>
      <c r="BG53" s="1417"/>
      <c r="BH53" s="1417"/>
      <c r="BI53" s="1417"/>
      <c r="BJ53" s="1417"/>
      <c r="BK53" s="1417"/>
      <c r="BL53" s="1417"/>
      <c r="BM53" s="1417"/>
      <c r="BN53" s="1417"/>
      <c r="BO53" s="1417"/>
      <c r="BP53" s="1417"/>
      <c r="BQ53" s="1417"/>
      <c r="BR53" s="1417"/>
      <c r="BS53" s="1417"/>
      <c r="BT53" s="1417"/>
      <c r="BU53" s="1417"/>
      <c r="BV53" s="1417"/>
      <c r="BW53" s="1417"/>
      <c r="BX53" s="1417"/>
      <c r="BY53" s="1417"/>
      <c r="BZ53" s="1417"/>
      <c r="CA53" s="1417"/>
    </row>
    <row r="54" spans="2:79" ht="6" customHeight="1">
      <c r="B54" s="1402"/>
      <c r="C54" s="1402"/>
      <c r="D54" s="1402"/>
      <c r="E54" s="1402"/>
      <c r="F54" s="1402"/>
      <c r="G54" s="1402"/>
      <c r="H54" s="1402"/>
      <c r="I54" s="1402"/>
      <c r="J54" s="1402"/>
      <c r="K54" s="1402"/>
      <c r="L54" s="1402"/>
      <c r="M54" s="1402"/>
      <c r="N54" s="1402"/>
      <c r="O54" s="1402"/>
      <c r="P54" s="1402"/>
      <c r="Q54" s="1402"/>
      <c r="R54" s="1402"/>
      <c r="S54" s="1402"/>
      <c r="T54" s="1413"/>
      <c r="U54" s="1414"/>
      <c r="V54" s="1414"/>
      <c r="W54" s="1414"/>
      <c r="X54" s="1414"/>
      <c r="Y54" s="1414"/>
      <c r="Z54" s="1414"/>
      <c r="AA54" s="1414"/>
      <c r="AB54" s="1414"/>
      <c r="AC54" s="1414"/>
      <c r="AD54" s="1414"/>
      <c r="AE54" s="1414"/>
      <c r="AF54" s="1414"/>
      <c r="AG54" s="1414"/>
      <c r="AH54" s="1414"/>
      <c r="AI54" s="1414"/>
      <c r="AJ54" s="1414"/>
      <c r="AK54" s="1414"/>
      <c r="AL54" s="1414"/>
      <c r="AM54" s="1414"/>
      <c r="AN54" s="1414"/>
      <c r="AO54" s="1414"/>
      <c r="AP54" s="1414"/>
      <c r="AQ54" s="1414"/>
      <c r="AR54" s="1414"/>
      <c r="AS54" s="1414"/>
      <c r="AT54" s="1414"/>
      <c r="AU54" s="1414"/>
      <c r="AV54" s="1414"/>
      <c r="AW54" s="1415"/>
      <c r="AX54" s="1417"/>
      <c r="AY54" s="1417"/>
      <c r="AZ54" s="1417"/>
      <c r="BA54" s="1417"/>
      <c r="BB54" s="1417"/>
      <c r="BC54" s="1417"/>
      <c r="BD54" s="1417"/>
      <c r="BE54" s="1417"/>
      <c r="BF54" s="1417"/>
      <c r="BG54" s="1417"/>
      <c r="BH54" s="1417"/>
      <c r="BI54" s="1417"/>
      <c r="BJ54" s="1417"/>
      <c r="BK54" s="1417"/>
      <c r="BL54" s="1417"/>
      <c r="BM54" s="1417"/>
      <c r="BN54" s="1417"/>
      <c r="BO54" s="1417"/>
      <c r="BP54" s="1417"/>
      <c r="BQ54" s="1417"/>
      <c r="BR54" s="1417"/>
      <c r="BS54" s="1417"/>
      <c r="BT54" s="1417"/>
      <c r="BU54" s="1417"/>
      <c r="BV54" s="1417"/>
      <c r="BW54" s="1417"/>
      <c r="BX54" s="1417"/>
      <c r="BY54" s="1417"/>
      <c r="BZ54" s="1417"/>
      <c r="CA54" s="1417"/>
    </row>
    <row r="55" spans="2:79" ht="6" customHeight="1">
      <c r="B55" s="1402"/>
      <c r="C55" s="1402"/>
      <c r="D55" s="1402"/>
      <c r="E55" s="1402"/>
      <c r="F55" s="1402"/>
      <c r="G55" s="1402"/>
      <c r="H55" s="1402"/>
      <c r="I55" s="1402"/>
      <c r="J55" s="1402"/>
      <c r="K55" s="1402"/>
      <c r="L55" s="1402"/>
      <c r="M55" s="1402"/>
      <c r="N55" s="1402"/>
      <c r="O55" s="1402"/>
      <c r="P55" s="1402"/>
      <c r="Q55" s="1402"/>
      <c r="R55" s="1402"/>
      <c r="S55" s="1402"/>
      <c r="T55" s="1418"/>
      <c r="U55" s="1419"/>
      <c r="V55" s="1419"/>
      <c r="W55" s="1419"/>
      <c r="X55" s="1419"/>
      <c r="Y55" s="1419"/>
      <c r="Z55" s="1419"/>
      <c r="AA55" s="1419"/>
      <c r="AB55" s="1419"/>
      <c r="AC55" s="1419"/>
      <c r="AD55" s="1419"/>
      <c r="AE55" s="1419"/>
      <c r="AF55" s="1419"/>
      <c r="AG55" s="1419"/>
      <c r="AH55" s="1419"/>
      <c r="AI55" s="1419"/>
      <c r="AJ55" s="1419"/>
      <c r="AK55" s="1419"/>
      <c r="AL55" s="1419"/>
      <c r="AM55" s="1419"/>
      <c r="AN55" s="1419"/>
      <c r="AO55" s="1419"/>
      <c r="AP55" s="1419"/>
      <c r="AQ55" s="1419"/>
      <c r="AR55" s="1419"/>
      <c r="AS55" s="1419"/>
      <c r="AT55" s="1419"/>
      <c r="AU55" s="1419"/>
      <c r="AV55" s="1419"/>
      <c r="AW55" s="1420"/>
      <c r="AX55" s="1417"/>
      <c r="AY55" s="1417"/>
      <c r="AZ55" s="1417"/>
      <c r="BA55" s="1417"/>
      <c r="BB55" s="1417"/>
      <c r="BC55" s="1417"/>
      <c r="BD55" s="1417"/>
      <c r="BE55" s="1417"/>
      <c r="BF55" s="1417"/>
      <c r="BG55" s="1417"/>
      <c r="BH55" s="1417"/>
      <c r="BI55" s="1417"/>
      <c r="BJ55" s="1417"/>
      <c r="BK55" s="1417"/>
      <c r="BL55" s="1417"/>
      <c r="BM55" s="1417"/>
      <c r="BN55" s="1417"/>
      <c r="BO55" s="1417"/>
      <c r="BP55" s="1417"/>
      <c r="BQ55" s="1417"/>
      <c r="BR55" s="1417"/>
      <c r="BS55" s="1417"/>
      <c r="BT55" s="1417"/>
      <c r="BU55" s="1417"/>
      <c r="BV55" s="1417"/>
      <c r="BW55" s="1417"/>
      <c r="BX55" s="1417"/>
      <c r="BY55" s="1417"/>
      <c r="BZ55" s="1417"/>
      <c r="CA55" s="1417"/>
    </row>
    <row r="56" spans="2:79" ht="6" customHeight="1">
      <c r="B56" s="1402" t="s">
        <v>1692</v>
      </c>
      <c r="C56" s="1402"/>
      <c r="D56" s="1402"/>
      <c r="E56" s="1402"/>
      <c r="F56" s="1402"/>
      <c r="G56" s="1402"/>
      <c r="H56" s="1402"/>
      <c r="I56" s="1402"/>
      <c r="J56" s="1402"/>
      <c r="K56" s="1402"/>
      <c r="L56" s="1402"/>
      <c r="M56" s="1402"/>
      <c r="N56" s="1402"/>
      <c r="O56" s="1402"/>
      <c r="P56" s="1402"/>
      <c r="Q56" s="1402"/>
      <c r="R56" s="1402"/>
      <c r="S56" s="1402"/>
      <c r="T56" s="1416"/>
      <c r="U56" s="1416"/>
      <c r="V56" s="1416"/>
      <c r="W56" s="1416"/>
      <c r="X56" s="1416"/>
      <c r="Y56" s="1416"/>
      <c r="Z56" s="1416"/>
      <c r="AA56" s="1416"/>
      <c r="AB56" s="1416"/>
      <c r="AC56" s="1416"/>
      <c r="AD56" s="1416"/>
      <c r="AE56" s="1416"/>
      <c r="AF56" s="1416"/>
      <c r="AG56" s="1416"/>
      <c r="AH56" s="1416"/>
      <c r="AI56" s="1416"/>
      <c r="AJ56" s="1416"/>
      <c r="AK56" s="1416"/>
      <c r="AL56" s="1416"/>
      <c r="AM56" s="1416"/>
      <c r="AN56" s="1416"/>
      <c r="AO56" s="1416"/>
      <c r="AP56" s="1416"/>
      <c r="AQ56" s="1416"/>
      <c r="AR56" s="1416"/>
      <c r="AS56" s="1416"/>
      <c r="AT56" s="1416"/>
      <c r="AU56" s="1416"/>
      <c r="AV56" s="1416"/>
      <c r="AW56" s="1416"/>
      <c r="AX56" s="1416" t="s">
        <v>1693</v>
      </c>
      <c r="AY56" s="1416"/>
      <c r="AZ56" s="1416"/>
      <c r="BA56" s="1416"/>
      <c r="BB56" s="1416"/>
      <c r="BC56" s="1416"/>
      <c r="BD56" s="1416"/>
      <c r="BE56" s="1416"/>
      <c r="BF56" s="1416"/>
      <c r="BG56" s="1416"/>
      <c r="BH56" s="1416"/>
      <c r="BI56" s="1416"/>
      <c r="BJ56" s="1416"/>
      <c r="BK56" s="1416"/>
      <c r="BL56" s="1416"/>
      <c r="BM56" s="1416"/>
      <c r="BN56" s="1416"/>
      <c r="BO56" s="1416"/>
      <c r="BP56" s="1416"/>
      <c r="BQ56" s="1416"/>
      <c r="BR56" s="1416"/>
      <c r="BS56" s="1416"/>
      <c r="BT56" s="1416"/>
      <c r="BU56" s="1416"/>
      <c r="BV56" s="1416"/>
      <c r="BW56" s="1416"/>
      <c r="BX56" s="1416"/>
      <c r="BY56" s="1416"/>
      <c r="BZ56" s="1416"/>
      <c r="CA56" s="1416"/>
    </row>
    <row r="57" spans="2:79" ht="6" customHeight="1">
      <c r="B57" s="1402"/>
      <c r="C57" s="1402"/>
      <c r="D57" s="1402"/>
      <c r="E57" s="1402"/>
      <c r="F57" s="1402"/>
      <c r="G57" s="1402"/>
      <c r="H57" s="1402"/>
      <c r="I57" s="1402"/>
      <c r="J57" s="1402"/>
      <c r="K57" s="1402"/>
      <c r="L57" s="1402"/>
      <c r="M57" s="1402"/>
      <c r="N57" s="1402"/>
      <c r="O57" s="1402"/>
      <c r="P57" s="1402"/>
      <c r="Q57" s="1402"/>
      <c r="R57" s="1402"/>
      <c r="S57" s="1402"/>
      <c r="T57" s="1416"/>
      <c r="U57" s="1416"/>
      <c r="V57" s="1416"/>
      <c r="W57" s="1416"/>
      <c r="X57" s="1416"/>
      <c r="Y57" s="1416"/>
      <c r="Z57" s="1416"/>
      <c r="AA57" s="1416"/>
      <c r="AB57" s="1416"/>
      <c r="AC57" s="1416"/>
      <c r="AD57" s="1416"/>
      <c r="AE57" s="1416"/>
      <c r="AF57" s="1416"/>
      <c r="AG57" s="1416"/>
      <c r="AH57" s="1416"/>
      <c r="AI57" s="1416"/>
      <c r="AJ57" s="1416"/>
      <c r="AK57" s="1416"/>
      <c r="AL57" s="1416"/>
      <c r="AM57" s="1416"/>
      <c r="AN57" s="1416"/>
      <c r="AO57" s="1416"/>
      <c r="AP57" s="1416"/>
      <c r="AQ57" s="1416"/>
      <c r="AR57" s="1416"/>
      <c r="AS57" s="1416"/>
      <c r="AT57" s="1416"/>
      <c r="AU57" s="1416"/>
      <c r="AV57" s="1416"/>
      <c r="AW57" s="1416"/>
      <c r="AX57" s="1416"/>
      <c r="AY57" s="1416"/>
      <c r="AZ57" s="1416"/>
      <c r="BA57" s="1416"/>
      <c r="BB57" s="1416"/>
      <c r="BC57" s="1416"/>
      <c r="BD57" s="1416"/>
      <c r="BE57" s="1416"/>
      <c r="BF57" s="1416"/>
      <c r="BG57" s="1416"/>
      <c r="BH57" s="1416"/>
      <c r="BI57" s="1416"/>
      <c r="BJ57" s="1416"/>
      <c r="BK57" s="1416"/>
      <c r="BL57" s="1416"/>
      <c r="BM57" s="1416"/>
      <c r="BN57" s="1416"/>
      <c r="BO57" s="1416"/>
      <c r="BP57" s="1416"/>
      <c r="BQ57" s="1416"/>
      <c r="BR57" s="1416"/>
      <c r="BS57" s="1416"/>
      <c r="BT57" s="1416"/>
      <c r="BU57" s="1416"/>
      <c r="BV57" s="1416"/>
      <c r="BW57" s="1416"/>
      <c r="BX57" s="1416"/>
      <c r="BY57" s="1416"/>
      <c r="BZ57" s="1416"/>
      <c r="CA57" s="1416"/>
    </row>
    <row r="58" spans="2:79" ht="6" customHeight="1">
      <c r="B58" s="1402"/>
      <c r="C58" s="1402"/>
      <c r="D58" s="1402"/>
      <c r="E58" s="1402"/>
      <c r="F58" s="1402"/>
      <c r="G58" s="1402"/>
      <c r="H58" s="1402"/>
      <c r="I58" s="1402"/>
      <c r="J58" s="1402"/>
      <c r="K58" s="1402"/>
      <c r="L58" s="1402"/>
      <c r="M58" s="1402"/>
      <c r="N58" s="1402"/>
      <c r="O58" s="1402"/>
      <c r="P58" s="1402"/>
      <c r="Q58" s="1402"/>
      <c r="R58" s="1402"/>
      <c r="S58" s="1402"/>
      <c r="T58" s="1416"/>
      <c r="U58" s="1416"/>
      <c r="V58" s="1416"/>
      <c r="W58" s="1416"/>
      <c r="X58" s="1416"/>
      <c r="Y58" s="1416"/>
      <c r="Z58" s="1416"/>
      <c r="AA58" s="1416"/>
      <c r="AB58" s="1416"/>
      <c r="AC58" s="1416"/>
      <c r="AD58" s="1416"/>
      <c r="AE58" s="1416"/>
      <c r="AF58" s="1416"/>
      <c r="AG58" s="1416"/>
      <c r="AH58" s="1416"/>
      <c r="AI58" s="1416"/>
      <c r="AJ58" s="1416"/>
      <c r="AK58" s="1416"/>
      <c r="AL58" s="1416"/>
      <c r="AM58" s="1416"/>
      <c r="AN58" s="1416"/>
      <c r="AO58" s="1416"/>
      <c r="AP58" s="1416"/>
      <c r="AQ58" s="1416"/>
      <c r="AR58" s="1416"/>
      <c r="AS58" s="1416"/>
      <c r="AT58" s="1416"/>
      <c r="AU58" s="1416"/>
      <c r="AV58" s="1416"/>
      <c r="AW58" s="1416"/>
      <c r="AX58" s="1416"/>
      <c r="AY58" s="1416"/>
      <c r="AZ58" s="1416"/>
      <c r="BA58" s="1416"/>
      <c r="BB58" s="1416"/>
      <c r="BC58" s="1416"/>
      <c r="BD58" s="1416"/>
      <c r="BE58" s="1416"/>
      <c r="BF58" s="1416"/>
      <c r="BG58" s="1416"/>
      <c r="BH58" s="1416"/>
      <c r="BI58" s="1416"/>
      <c r="BJ58" s="1416"/>
      <c r="BK58" s="1416"/>
      <c r="BL58" s="1416"/>
      <c r="BM58" s="1416"/>
      <c r="BN58" s="1416"/>
      <c r="BO58" s="1416"/>
      <c r="BP58" s="1416"/>
      <c r="BQ58" s="1416"/>
      <c r="BR58" s="1416"/>
      <c r="BS58" s="1416"/>
      <c r="BT58" s="1416"/>
      <c r="BU58" s="1416"/>
      <c r="BV58" s="1416"/>
      <c r="BW58" s="1416"/>
      <c r="BX58" s="1416"/>
      <c r="BY58" s="1416"/>
      <c r="BZ58" s="1416"/>
      <c r="CA58" s="1416"/>
    </row>
    <row r="59" spans="2:79" ht="6" customHeight="1">
      <c r="B59" s="1402"/>
      <c r="C59" s="1402"/>
      <c r="D59" s="1402"/>
      <c r="E59" s="1402"/>
      <c r="F59" s="1402"/>
      <c r="G59" s="1402"/>
      <c r="H59" s="1402"/>
      <c r="I59" s="1402"/>
      <c r="J59" s="1402"/>
      <c r="K59" s="1402"/>
      <c r="L59" s="1402"/>
      <c r="M59" s="1402"/>
      <c r="N59" s="1402"/>
      <c r="O59" s="1402"/>
      <c r="P59" s="1402"/>
      <c r="Q59" s="1402"/>
      <c r="R59" s="1402"/>
      <c r="S59" s="1402"/>
      <c r="T59" s="1416"/>
      <c r="U59" s="1416"/>
      <c r="V59" s="1416"/>
      <c r="W59" s="1416"/>
      <c r="X59" s="1416"/>
      <c r="Y59" s="1416"/>
      <c r="Z59" s="1416"/>
      <c r="AA59" s="1416"/>
      <c r="AB59" s="1416"/>
      <c r="AC59" s="1416"/>
      <c r="AD59" s="1416"/>
      <c r="AE59" s="1416"/>
      <c r="AF59" s="1416"/>
      <c r="AG59" s="1416"/>
      <c r="AH59" s="1416"/>
      <c r="AI59" s="1416"/>
      <c r="AJ59" s="1416"/>
      <c r="AK59" s="1416"/>
      <c r="AL59" s="1416"/>
      <c r="AM59" s="1416"/>
      <c r="AN59" s="1416"/>
      <c r="AO59" s="1416"/>
      <c r="AP59" s="1416"/>
      <c r="AQ59" s="1416"/>
      <c r="AR59" s="1416"/>
      <c r="AS59" s="1416"/>
      <c r="AT59" s="1416"/>
      <c r="AU59" s="1416"/>
      <c r="AV59" s="1416"/>
      <c r="AW59" s="1416"/>
      <c r="AX59" s="1416"/>
      <c r="AY59" s="1416"/>
      <c r="AZ59" s="1416"/>
      <c r="BA59" s="1416"/>
      <c r="BB59" s="1416"/>
      <c r="BC59" s="1416"/>
      <c r="BD59" s="1416"/>
      <c r="BE59" s="1416"/>
      <c r="BF59" s="1416"/>
      <c r="BG59" s="1416"/>
      <c r="BH59" s="1416"/>
      <c r="BI59" s="1416"/>
      <c r="BJ59" s="1416"/>
      <c r="BK59" s="1416"/>
      <c r="BL59" s="1416"/>
      <c r="BM59" s="1416"/>
      <c r="BN59" s="1416"/>
      <c r="BO59" s="1416"/>
      <c r="BP59" s="1416"/>
      <c r="BQ59" s="1416"/>
      <c r="BR59" s="1416"/>
      <c r="BS59" s="1416"/>
      <c r="BT59" s="1416"/>
      <c r="BU59" s="1416"/>
      <c r="BV59" s="1416"/>
      <c r="BW59" s="1416"/>
      <c r="BX59" s="1416"/>
      <c r="BY59" s="1416"/>
      <c r="BZ59" s="1416"/>
      <c r="CA59" s="1416"/>
    </row>
    <row r="60" spans="2:79" ht="6" customHeight="1">
      <c r="B60" s="1402"/>
      <c r="C60" s="1402"/>
      <c r="D60" s="1402"/>
      <c r="E60" s="1402"/>
      <c r="F60" s="1402"/>
      <c r="G60" s="1402"/>
      <c r="H60" s="1402"/>
      <c r="I60" s="1402"/>
      <c r="J60" s="1402"/>
      <c r="K60" s="1402"/>
      <c r="L60" s="1402"/>
      <c r="M60" s="1402"/>
      <c r="N60" s="1402"/>
      <c r="O60" s="1402"/>
      <c r="P60" s="1402"/>
      <c r="Q60" s="1402"/>
      <c r="R60" s="1402"/>
      <c r="S60" s="1402"/>
      <c r="T60" s="1416"/>
      <c r="U60" s="1416"/>
      <c r="V60" s="1416"/>
      <c r="W60" s="1416"/>
      <c r="X60" s="1416"/>
      <c r="Y60" s="1416"/>
      <c r="Z60" s="1416"/>
      <c r="AA60" s="1416"/>
      <c r="AB60" s="1416"/>
      <c r="AC60" s="1416"/>
      <c r="AD60" s="1416"/>
      <c r="AE60" s="1416"/>
      <c r="AF60" s="1416"/>
      <c r="AG60" s="1416"/>
      <c r="AH60" s="1416"/>
      <c r="AI60" s="1416"/>
      <c r="AJ60" s="1416"/>
      <c r="AK60" s="1416"/>
      <c r="AL60" s="1416"/>
      <c r="AM60" s="1416"/>
      <c r="AN60" s="1416"/>
      <c r="AO60" s="1416"/>
      <c r="AP60" s="1416"/>
      <c r="AQ60" s="1416"/>
      <c r="AR60" s="1416"/>
      <c r="AS60" s="1416"/>
      <c r="AT60" s="1416"/>
      <c r="AU60" s="1416"/>
      <c r="AV60" s="1416"/>
      <c r="AW60" s="1416"/>
      <c r="AX60" s="1416"/>
      <c r="AY60" s="1416"/>
      <c r="AZ60" s="1416"/>
      <c r="BA60" s="1416"/>
      <c r="BB60" s="1416"/>
      <c r="BC60" s="1416"/>
      <c r="BD60" s="1416"/>
      <c r="BE60" s="1416"/>
      <c r="BF60" s="1416"/>
      <c r="BG60" s="1416"/>
      <c r="BH60" s="1416"/>
      <c r="BI60" s="1416"/>
      <c r="BJ60" s="1416"/>
      <c r="BK60" s="1416"/>
      <c r="BL60" s="1416"/>
      <c r="BM60" s="1416"/>
      <c r="BN60" s="1416"/>
      <c r="BO60" s="1416"/>
      <c r="BP60" s="1416"/>
      <c r="BQ60" s="1416"/>
      <c r="BR60" s="1416"/>
      <c r="BS60" s="1416"/>
      <c r="BT60" s="1416"/>
      <c r="BU60" s="1416"/>
      <c r="BV60" s="1416"/>
      <c r="BW60" s="1416"/>
      <c r="BX60" s="1416"/>
      <c r="BY60" s="1416"/>
      <c r="BZ60" s="1416"/>
      <c r="CA60" s="1416"/>
    </row>
    <row r="61" spans="2:79" ht="6" customHeight="1">
      <c r="B61" s="1402"/>
      <c r="C61" s="1402"/>
      <c r="D61" s="1402"/>
      <c r="E61" s="1402"/>
      <c r="F61" s="1402"/>
      <c r="G61" s="1402"/>
      <c r="H61" s="1402"/>
      <c r="I61" s="1402"/>
      <c r="J61" s="1402"/>
      <c r="K61" s="1402"/>
      <c r="L61" s="1402"/>
      <c r="M61" s="1402"/>
      <c r="N61" s="1402"/>
      <c r="O61" s="1402"/>
      <c r="P61" s="1402"/>
      <c r="Q61" s="1402"/>
      <c r="R61" s="1402"/>
      <c r="S61" s="1402"/>
      <c r="T61" s="1416"/>
      <c r="U61" s="1416"/>
      <c r="V61" s="1416"/>
      <c r="W61" s="1416"/>
      <c r="X61" s="1416"/>
      <c r="Y61" s="1416"/>
      <c r="Z61" s="1416"/>
      <c r="AA61" s="1416"/>
      <c r="AB61" s="1416"/>
      <c r="AC61" s="1416"/>
      <c r="AD61" s="1416"/>
      <c r="AE61" s="1416"/>
      <c r="AF61" s="1416"/>
      <c r="AG61" s="1416"/>
      <c r="AH61" s="1416"/>
      <c r="AI61" s="1416"/>
      <c r="AJ61" s="1416"/>
      <c r="AK61" s="1416"/>
      <c r="AL61" s="1416"/>
      <c r="AM61" s="1416"/>
      <c r="AN61" s="1416"/>
      <c r="AO61" s="1416"/>
      <c r="AP61" s="1416"/>
      <c r="AQ61" s="1416"/>
      <c r="AR61" s="1416"/>
      <c r="AS61" s="1416"/>
      <c r="AT61" s="1416"/>
      <c r="AU61" s="1416"/>
      <c r="AV61" s="1416"/>
      <c r="AW61" s="1416"/>
      <c r="AX61" s="1416"/>
      <c r="AY61" s="1416"/>
      <c r="AZ61" s="1416"/>
      <c r="BA61" s="1416"/>
      <c r="BB61" s="1416"/>
      <c r="BC61" s="1416"/>
      <c r="BD61" s="1416"/>
      <c r="BE61" s="1416"/>
      <c r="BF61" s="1416"/>
      <c r="BG61" s="1416"/>
      <c r="BH61" s="1416"/>
      <c r="BI61" s="1416"/>
      <c r="BJ61" s="1416"/>
      <c r="BK61" s="1416"/>
      <c r="BL61" s="1416"/>
      <c r="BM61" s="1416"/>
      <c r="BN61" s="1416"/>
      <c r="BO61" s="1416"/>
      <c r="BP61" s="1416"/>
      <c r="BQ61" s="1416"/>
      <c r="BR61" s="1416"/>
      <c r="BS61" s="1416"/>
      <c r="BT61" s="1416"/>
      <c r="BU61" s="1416"/>
      <c r="BV61" s="1416"/>
      <c r="BW61" s="1416"/>
      <c r="BX61" s="1416"/>
      <c r="BY61" s="1416"/>
      <c r="BZ61" s="1416"/>
      <c r="CA61" s="1416"/>
    </row>
    <row r="62" spans="2:79" ht="6" customHeight="1">
      <c r="B62" s="1402"/>
      <c r="C62" s="1402"/>
      <c r="D62" s="1402"/>
      <c r="E62" s="1402"/>
      <c r="F62" s="1402"/>
      <c r="G62" s="1402"/>
      <c r="H62" s="1402"/>
      <c r="I62" s="1402"/>
      <c r="J62" s="1402"/>
      <c r="K62" s="1402"/>
      <c r="L62" s="1402"/>
      <c r="M62" s="1402"/>
      <c r="N62" s="1402"/>
      <c r="O62" s="1402"/>
      <c r="P62" s="1402"/>
      <c r="Q62" s="1402"/>
      <c r="R62" s="1402"/>
      <c r="S62" s="1402"/>
      <c r="T62" s="1416"/>
      <c r="U62" s="1416"/>
      <c r="V62" s="1416"/>
      <c r="W62" s="1416"/>
      <c r="X62" s="1416"/>
      <c r="Y62" s="1416"/>
      <c r="Z62" s="1416"/>
      <c r="AA62" s="1416"/>
      <c r="AB62" s="1416"/>
      <c r="AC62" s="1416"/>
      <c r="AD62" s="1416"/>
      <c r="AE62" s="1416"/>
      <c r="AF62" s="1416"/>
      <c r="AG62" s="1416"/>
      <c r="AH62" s="1416"/>
      <c r="AI62" s="1416"/>
      <c r="AJ62" s="1416"/>
      <c r="AK62" s="1416"/>
      <c r="AL62" s="1416"/>
      <c r="AM62" s="1416"/>
      <c r="AN62" s="1416"/>
      <c r="AO62" s="1416"/>
      <c r="AP62" s="1416"/>
      <c r="AQ62" s="1416"/>
      <c r="AR62" s="1416"/>
      <c r="AS62" s="1416"/>
      <c r="AT62" s="1416"/>
      <c r="AU62" s="1416"/>
      <c r="AV62" s="1416"/>
      <c r="AW62" s="1416"/>
      <c r="AX62" s="1416"/>
      <c r="AY62" s="1416"/>
      <c r="AZ62" s="1416"/>
      <c r="BA62" s="1416"/>
      <c r="BB62" s="1416"/>
      <c r="BC62" s="1416"/>
      <c r="BD62" s="1416"/>
      <c r="BE62" s="1416"/>
      <c r="BF62" s="1416"/>
      <c r="BG62" s="1416"/>
      <c r="BH62" s="1416"/>
      <c r="BI62" s="1416"/>
      <c r="BJ62" s="1416"/>
      <c r="BK62" s="1416"/>
      <c r="BL62" s="1416"/>
      <c r="BM62" s="1416"/>
      <c r="BN62" s="1416"/>
      <c r="BO62" s="1416"/>
      <c r="BP62" s="1416"/>
      <c r="BQ62" s="1416"/>
      <c r="BR62" s="1416"/>
      <c r="BS62" s="1416"/>
      <c r="BT62" s="1416"/>
      <c r="BU62" s="1416"/>
      <c r="BV62" s="1416"/>
      <c r="BW62" s="1416"/>
      <c r="BX62" s="1416"/>
      <c r="BY62" s="1416"/>
      <c r="BZ62" s="1416"/>
      <c r="CA62" s="1416"/>
    </row>
    <row r="63" spans="2:79" ht="6" customHeight="1">
      <c r="B63" s="1402"/>
      <c r="C63" s="1402"/>
      <c r="D63" s="1402"/>
      <c r="E63" s="1402"/>
      <c r="F63" s="1402"/>
      <c r="G63" s="1402"/>
      <c r="H63" s="1402"/>
      <c r="I63" s="1402"/>
      <c r="J63" s="1402"/>
      <c r="K63" s="1402"/>
      <c r="L63" s="1402"/>
      <c r="M63" s="1402"/>
      <c r="N63" s="1402"/>
      <c r="O63" s="1402"/>
      <c r="P63" s="1402"/>
      <c r="Q63" s="1402"/>
      <c r="R63" s="1402"/>
      <c r="S63" s="1402"/>
      <c r="T63" s="1416"/>
      <c r="U63" s="1416"/>
      <c r="V63" s="1416"/>
      <c r="W63" s="1416"/>
      <c r="X63" s="1416"/>
      <c r="Y63" s="1416"/>
      <c r="Z63" s="1416"/>
      <c r="AA63" s="1416"/>
      <c r="AB63" s="1416"/>
      <c r="AC63" s="1416"/>
      <c r="AD63" s="1416"/>
      <c r="AE63" s="1416"/>
      <c r="AF63" s="1416"/>
      <c r="AG63" s="1416"/>
      <c r="AH63" s="1416"/>
      <c r="AI63" s="1416"/>
      <c r="AJ63" s="1416"/>
      <c r="AK63" s="1416"/>
      <c r="AL63" s="1416"/>
      <c r="AM63" s="1416"/>
      <c r="AN63" s="1416"/>
      <c r="AO63" s="1416"/>
      <c r="AP63" s="1416"/>
      <c r="AQ63" s="1416"/>
      <c r="AR63" s="1416"/>
      <c r="AS63" s="1416"/>
      <c r="AT63" s="1416"/>
      <c r="AU63" s="1416"/>
      <c r="AV63" s="1416"/>
      <c r="AW63" s="1416"/>
      <c r="AX63" s="1416"/>
      <c r="AY63" s="1416"/>
      <c r="AZ63" s="1416"/>
      <c r="BA63" s="1416"/>
      <c r="BB63" s="1416"/>
      <c r="BC63" s="1416"/>
      <c r="BD63" s="1416"/>
      <c r="BE63" s="1416"/>
      <c r="BF63" s="1416"/>
      <c r="BG63" s="1416"/>
      <c r="BH63" s="1416"/>
      <c r="BI63" s="1416"/>
      <c r="BJ63" s="1416"/>
      <c r="BK63" s="1416"/>
      <c r="BL63" s="1416"/>
      <c r="BM63" s="1416"/>
      <c r="BN63" s="1416"/>
      <c r="BO63" s="1416"/>
      <c r="BP63" s="1416"/>
      <c r="BQ63" s="1416"/>
      <c r="BR63" s="1416"/>
      <c r="BS63" s="1416"/>
      <c r="BT63" s="1416"/>
      <c r="BU63" s="1416"/>
      <c r="BV63" s="1416"/>
      <c r="BW63" s="1416"/>
      <c r="BX63" s="1416"/>
      <c r="BY63" s="1416"/>
      <c r="BZ63" s="1416"/>
      <c r="CA63" s="1416"/>
    </row>
    <row r="64" spans="2:79" ht="6" customHeight="1">
      <c r="B64" s="326"/>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6"/>
      <c r="AY64" s="326"/>
      <c r="AZ64" s="326"/>
      <c r="BA64" s="326"/>
      <c r="BB64" s="326"/>
      <c r="BC64" s="326"/>
      <c r="BD64" s="326"/>
      <c r="BE64" s="326"/>
      <c r="BF64" s="326"/>
      <c r="BG64" s="326"/>
      <c r="BH64" s="326"/>
      <c r="BI64" s="326"/>
      <c r="BJ64" s="326"/>
      <c r="BK64" s="326"/>
      <c r="BL64" s="326"/>
      <c r="BM64" s="326"/>
      <c r="BN64" s="326"/>
      <c r="BO64" s="326"/>
      <c r="BP64" s="326"/>
      <c r="BQ64" s="326"/>
      <c r="BR64" s="326"/>
      <c r="BS64" s="326"/>
      <c r="BT64" s="326"/>
      <c r="BU64" s="326"/>
      <c r="BV64" s="326"/>
      <c r="BW64" s="326"/>
      <c r="BX64" s="326"/>
      <c r="BY64" s="326"/>
      <c r="BZ64" s="326"/>
      <c r="CA64" s="326"/>
    </row>
    <row r="65" spans="2:79" ht="6" customHeight="1">
      <c r="B65" s="1394" t="s">
        <v>1703</v>
      </c>
      <c r="C65" s="1394"/>
      <c r="D65" s="1394"/>
      <c r="E65" s="1394"/>
      <c r="F65" s="1394"/>
      <c r="G65" s="1394"/>
      <c r="H65" s="1394"/>
      <c r="I65" s="1394"/>
      <c r="J65" s="1394"/>
      <c r="K65" s="1394"/>
      <c r="L65" s="1394"/>
      <c r="M65" s="1394"/>
      <c r="N65" s="1394"/>
      <c r="O65" s="1392"/>
      <c r="P65" s="1392"/>
      <c r="Q65" s="1392"/>
      <c r="R65" s="1394" t="s">
        <v>268</v>
      </c>
      <c r="S65" s="1394"/>
      <c r="T65" s="1394"/>
      <c r="U65" s="304"/>
      <c r="V65" s="304"/>
      <c r="W65" s="304"/>
      <c r="X65" s="1392"/>
      <c r="Y65" s="1392"/>
      <c r="Z65" s="1392"/>
      <c r="AA65" s="1394" t="s">
        <v>269</v>
      </c>
      <c r="AB65" s="1394"/>
      <c r="AC65" s="1394"/>
      <c r="AD65" s="304"/>
      <c r="AE65" s="304"/>
      <c r="AF65" s="304"/>
      <c r="AG65" s="1403" t="s">
        <v>1704</v>
      </c>
      <c r="AH65" s="1403"/>
      <c r="AI65" s="1403"/>
      <c r="AJ65" s="1403"/>
      <c r="AK65" s="1403"/>
      <c r="AL65" s="1403"/>
      <c r="AM65" s="1403"/>
      <c r="AN65" s="1403"/>
      <c r="AO65" s="1403"/>
      <c r="AP65" s="1403"/>
      <c r="AQ65" s="1403"/>
      <c r="AR65" s="1403"/>
      <c r="AS65" s="1403"/>
      <c r="AT65" s="1403"/>
      <c r="AU65" s="1403"/>
      <c r="AV65" s="1403"/>
      <c r="AW65" s="1403"/>
      <c r="AX65" s="304"/>
      <c r="AY65" s="304"/>
      <c r="AZ65" s="304"/>
      <c r="BA65" s="304"/>
      <c r="BB65" s="304"/>
      <c r="BC65" s="304"/>
      <c r="BD65" s="304"/>
      <c r="BE65" s="304"/>
      <c r="BF65" s="304"/>
      <c r="BG65" s="304"/>
      <c r="BH65" s="304"/>
      <c r="BI65" s="304"/>
      <c r="BJ65" s="304"/>
      <c r="BK65" s="304"/>
      <c r="BL65" s="304"/>
      <c r="BM65" s="304"/>
      <c r="BN65" s="304"/>
      <c r="BO65" s="304"/>
      <c r="BP65" s="304"/>
      <c r="BQ65" s="304"/>
      <c r="BR65" s="304"/>
      <c r="BS65" s="304"/>
      <c r="BT65" s="304"/>
      <c r="BU65" s="304"/>
      <c r="BV65" s="304"/>
      <c r="BW65" s="304"/>
      <c r="BX65" s="304"/>
      <c r="BY65" s="304"/>
      <c r="BZ65" s="304"/>
      <c r="CA65" s="304"/>
    </row>
    <row r="66" spans="2:79" ht="6" customHeight="1">
      <c r="B66" s="1394"/>
      <c r="C66" s="1394"/>
      <c r="D66" s="1394"/>
      <c r="E66" s="1394"/>
      <c r="F66" s="1394"/>
      <c r="G66" s="1394"/>
      <c r="H66" s="1394"/>
      <c r="I66" s="1394"/>
      <c r="J66" s="1394"/>
      <c r="K66" s="1394"/>
      <c r="L66" s="1394"/>
      <c r="M66" s="1394"/>
      <c r="N66" s="1394"/>
      <c r="O66" s="1392"/>
      <c r="P66" s="1392"/>
      <c r="Q66" s="1392"/>
      <c r="R66" s="1394"/>
      <c r="S66" s="1394"/>
      <c r="T66" s="1394"/>
      <c r="U66" s="304"/>
      <c r="V66" s="304"/>
      <c r="W66" s="304"/>
      <c r="X66" s="1392"/>
      <c r="Y66" s="1392"/>
      <c r="Z66" s="1392"/>
      <c r="AA66" s="1394"/>
      <c r="AB66" s="1394"/>
      <c r="AC66" s="1394"/>
      <c r="AD66" s="304"/>
      <c r="AE66" s="304"/>
      <c r="AF66" s="304"/>
      <c r="AG66" s="1403"/>
      <c r="AH66" s="1403"/>
      <c r="AI66" s="1403"/>
      <c r="AJ66" s="1403"/>
      <c r="AK66" s="1403"/>
      <c r="AL66" s="1403"/>
      <c r="AM66" s="1403"/>
      <c r="AN66" s="1403"/>
      <c r="AO66" s="1403"/>
      <c r="AP66" s="1403"/>
      <c r="AQ66" s="1403"/>
      <c r="AR66" s="1403"/>
      <c r="AS66" s="1403"/>
      <c r="AT66" s="1403"/>
      <c r="AU66" s="1403"/>
      <c r="AV66" s="1403"/>
      <c r="AW66" s="1403"/>
      <c r="AX66" s="304"/>
      <c r="AY66" s="304"/>
      <c r="AZ66" s="304"/>
      <c r="BA66" s="304"/>
      <c r="BB66" s="304"/>
      <c r="BC66" s="304"/>
      <c r="BD66" s="304"/>
      <c r="BE66" s="304"/>
      <c r="BF66" s="304"/>
      <c r="BG66" s="304"/>
      <c r="BH66" s="304"/>
      <c r="BI66" s="304"/>
      <c r="BJ66" s="304"/>
      <c r="BK66" s="304"/>
      <c r="BL66" s="304"/>
      <c r="BM66" s="304"/>
      <c r="BN66" s="304"/>
      <c r="BO66" s="304"/>
      <c r="BP66" s="304"/>
      <c r="BQ66" s="304"/>
      <c r="BR66" s="304"/>
      <c r="BS66" s="304"/>
      <c r="BT66" s="304"/>
      <c r="BU66" s="304"/>
      <c r="BV66" s="304"/>
      <c r="BW66" s="304"/>
      <c r="BX66" s="304"/>
      <c r="BY66" s="304"/>
      <c r="BZ66" s="304"/>
      <c r="CA66" s="304"/>
    </row>
    <row r="67" spans="2:79" ht="6" customHeight="1">
      <c r="B67" s="1394"/>
      <c r="C67" s="1394"/>
      <c r="D67" s="1394"/>
      <c r="E67" s="1394"/>
      <c r="F67" s="1394"/>
      <c r="G67" s="1394"/>
      <c r="H67" s="1394"/>
      <c r="I67" s="1394"/>
      <c r="J67" s="1394"/>
      <c r="K67" s="1394"/>
      <c r="L67" s="1394"/>
      <c r="M67" s="1394"/>
      <c r="N67" s="1394"/>
      <c r="O67" s="1392"/>
      <c r="P67" s="1392"/>
      <c r="Q67" s="1392"/>
      <c r="R67" s="1394"/>
      <c r="S67" s="1394"/>
      <c r="T67" s="1394"/>
      <c r="X67" s="1392"/>
      <c r="Y67" s="1392"/>
      <c r="Z67" s="1392"/>
      <c r="AA67" s="1394"/>
      <c r="AB67" s="1394"/>
      <c r="AC67" s="1394"/>
      <c r="AG67" s="1403"/>
      <c r="AH67" s="1403"/>
      <c r="AI67" s="1403"/>
      <c r="AJ67" s="1403"/>
      <c r="AK67" s="1403"/>
      <c r="AL67" s="1403"/>
      <c r="AM67" s="1403"/>
      <c r="AN67" s="1403"/>
      <c r="AO67" s="1403"/>
      <c r="AP67" s="1403"/>
      <c r="AQ67" s="1403"/>
      <c r="AR67" s="1403"/>
      <c r="AS67" s="1403"/>
      <c r="AT67" s="1403"/>
      <c r="AU67" s="1403"/>
      <c r="AV67" s="1403"/>
      <c r="AW67" s="1403"/>
    </row>
    <row r="68" spans="2:79" ht="6" customHeight="1">
      <c r="B68" s="1397" t="s">
        <v>1705</v>
      </c>
      <c r="C68" s="1397"/>
      <c r="D68" s="1397"/>
      <c r="E68" s="1397"/>
      <c r="F68" s="1397"/>
      <c r="G68" s="1397"/>
      <c r="H68" s="1397"/>
      <c r="I68" s="1397"/>
      <c r="J68" s="1397"/>
      <c r="K68" s="1397"/>
      <c r="L68" s="1397"/>
      <c r="M68" s="1397"/>
      <c r="N68" s="1397"/>
      <c r="O68" s="1397"/>
      <c r="P68" s="1397"/>
      <c r="Q68" s="1397"/>
      <c r="R68" s="1397"/>
      <c r="S68" s="1397"/>
      <c r="T68" s="1397"/>
      <c r="U68" s="1397"/>
      <c r="V68" s="1397"/>
      <c r="W68" s="1397"/>
      <c r="X68" s="1397"/>
      <c r="Y68" s="1397"/>
      <c r="Z68" s="1397"/>
      <c r="AA68" s="1397"/>
      <c r="AB68" s="1397"/>
      <c r="AC68" s="1397"/>
      <c r="AD68" s="1397"/>
      <c r="AE68" s="1397"/>
      <c r="AF68" s="1397"/>
      <c r="AG68" s="1397"/>
      <c r="AH68" s="1397"/>
      <c r="AI68" s="1397"/>
      <c r="AJ68" s="1397"/>
      <c r="AK68" s="1397"/>
      <c r="AL68" s="1397"/>
      <c r="AM68" s="1397"/>
      <c r="AN68" s="1397"/>
      <c r="AO68" s="1397"/>
      <c r="AP68" s="1397"/>
      <c r="AQ68" s="1397"/>
      <c r="AR68" s="1397"/>
      <c r="AS68" s="1397"/>
      <c r="AT68" s="1397"/>
      <c r="AU68" s="1397"/>
      <c r="AV68" s="1397"/>
      <c r="AW68" s="1397"/>
      <c r="AX68" s="1397"/>
      <c r="AY68" s="1397"/>
      <c r="AZ68" s="1397"/>
      <c r="BA68" s="1397"/>
      <c r="BB68" s="1397"/>
      <c r="BC68" s="1397"/>
      <c r="BD68" s="1397"/>
      <c r="BE68" s="1397"/>
      <c r="BF68" s="1397"/>
      <c r="BG68" s="1397"/>
      <c r="BH68" s="1397"/>
      <c r="BI68" s="1397"/>
      <c r="BJ68" s="1397"/>
      <c r="BK68" s="1397"/>
      <c r="BL68" s="1397"/>
      <c r="BM68" s="1397"/>
      <c r="BN68" s="1397"/>
      <c r="BO68" s="1397"/>
      <c r="BP68" s="1397"/>
      <c r="BQ68" s="1397"/>
      <c r="BR68" s="1397"/>
      <c r="BS68" s="1397"/>
      <c r="BT68" s="1397"/>
      <c r="BU68" s="1397"/>
      <c r="BV68" s="1397"/>
      <c r="BW68" s="1397"/>
      <c r="BX68" s="1397"/>
      <c r="BY68" s="1397"/>
      <c r="BZ68" s="1397"/>
      <c r="CA68" s="1397"/>
    </row>
    <row r="69" spans="2:79" ht="6" customHeight="1">
      <c r="B69" s="1397"/>
      <c r="C69" s="1397"/>
      <c r="D69" s="1397"/>
      <c r="E69" s="1397"/>
      <c r="F69" s="1397"/>
      <c r="G69" s="1397"/>
      <c r="H69" s="1397"/>
      <c r="I69" s="1397"/>
      <c r="J69" s="1397"/>
      <c r="K69" s="1397"/>
      <c r="L69" s="1397"/>
      <c r="M69" s="1397"/>
      <c r="N69" s="1397"/>
      <c r="O69" s="1397"/>
      <c r="P69" s="1397"/>
      <c r="Q69" s="1397"/>
      <c r="R69" s="1397"/>
      <c r="S69" s="1397"/>
      <c r="T69" s="1397"/>
      <c r="U69" s="1397"/>
      <c r="V69" s="1397"/>
      <c r="W69" s="1397"/>
      <c r="X69" s="1397"/>
      <c r="Y69" s="1397"/>
      <c r="Z69" s="1397"/>
      <c r="AA69" s="1397"/>
      <c r="AB69" s="1397"/>
      <c r="AC69" s="1397"/>
      <c r="AD69" s="1397"/>
      <c r="AE69" s="1397"/>
      <c r="AF69" s="1397"/>
      <c r="AG69" s="1397"/>
      <c r="AH69" s="1397"/>
      <c r="AI69" s="1397"/>
      <c r="AJ69" s="1397"/>
      <c r="AK69" s="1397"/>
      <c r="AL69" s="1397"/>
      <c r="AM69" s="1397"/>
      <c r="AN69" s="1397"/>
      <c r="AO69" s="1397"/>
      <c r="AP69" s="1397"/>
      <c r="AQ69" s="1397"/>
      <c r="AR69" s="1397"/>
      <c r="AS69" s="1397"/>
      <c r="AT69" s="1397"/>
      <c r="AU69" s="1397"/>
      <c r="AV69" s="1397"/>
      <c r="AW69" s="1397"/>
      <c r="AX69" s="1397"/>
      <c r="AY69" s="1397"/>
      <c r="AZ69" s="1397"/>
      <c r="BA69" s="1397"/>
      <c r="BB69" s="1397"/>
      <c r="BC69" s="1397"/>
      <c r="BD69" s="1397"/>
      <c r="BE69" s="1397"/>
      <c r="BF69" s="1397"/>
      <c r="BG69" s="1397"/>
      <c r="BH69" s="1397"/>
      <c r="BI69" s="1397"/>
      <c r="BJ69" s="1397"/>
      <c r="BK69" s="1397"/>
      <c r="BL69" s="1397"/>
      <c r="BM69" s="1397"/>
      <c r="BN69" s="1397"/>
      <c r="BO69" s="1397"/>
      <c r="BP69" s="1397"/>
      <c r="BQ69" s="1397"/>
      <c r="BR69" s="1397"/>
      <c r="BS69" s="1397"/>
      <c r="BT69" s="1397"/>
      <c r="BU69" s="1397"/>
      <c r="BV69" s="1397"/>
      <c r="BW69" s="1397"/>
      <c r="BX69" s="1397"/>
      <c r="BY69" s="1397"/>
      <c r="BZ69" s="1397"/>
      <c r="CA69" s="1397"/>
    </row>
    <row r="70" spans="2:79" ht="6" customHeight="1">
      <c r="B70" s="1397"/>
      <c r="C70" s="1397"/>
      <c r="D70" s="1397"/>
      <c r="E70" s="1397"/>
      <c r="F70" s="1397"/>
      <c r="G70" s="1397"/>
      <c r="H70" s="1397"/>
      <c r="I70" s="1397"/>
      <c r="J70" s="1397"/>
      <c r="K70" s="1397"/>
      <c r="L70" s="1397"/>
      <c r="M70" s="1397"/>
      <c r="N70" s="1397"/>
      <c r="O70" s="1397"/>
      <c r="P70" s="1397"/>
      <c r="Q70" s="1397"/>
      <c r="R70" s="1397"/>
      <c r="S70" s="1397"/>
      <c r="T70" s="1397"/>
      <c r="U70" s="1397"/>
      <c r="V70" s="1397"/>
      <c r="W70" s="1397"/>
      <c r="X70" s="1397"/>
      <c r="Y70" s="1397"/>
      <c r="Z70" s="1397"/>
      <c r="AA70" s="1397"/>
      <c r="AB70" s="1397"/>
      <c r="AC70" s="1397"/>
      <c r="AD70" s="1397"/>
      <c r="AE70" s="1397"/>
      <c r="AF70" s="1397"/>
      <c r="AG70" s="1397"/>
      <c r="AH70" s="1397"/>
      <c r="AI70" s="1397"/>
      <c r="AJ70" s="1397"/>
      <c r="AK70" s="1397"/>
      <c r="AL70" s="1397"/>
      <c r="AM70" s="1397"/>
      <c r="AN70" s="1397"/>
      <c r="AO70" s="1397"/>
      <c r="AP70" s="1397"/>
      <c r="AQ70" s="1397"/>
      <c r="AR70" s="1397"/>
      <c r="AS70" s="1397"/>
      <c r="AT70" s="1397"/>
      <c r="AU70" s="1397"/>
      <c r="AV70" s="1397"/>
      <c r="AW70" s="1397"/>
      <c r="AX70" s="1397"/>
      <c r="AY70" s="1397"/>
      <c r="AZ70" s="1397"/>
      <c r="BA70" s="1397"/>
      <c r="BB70" s="1397"/>
      <c r="BC70" s="1397"/>
      <c r="BD70" s="1397"/>
      <c r="BE70" s="1397"/>
      <c r="BF70" s="1397"/>
      <c r="BG70" s="1397"/>
      <c r="BH70" s="1397"/>
      <c r="BI70" s="1397"/>
      <c r="BJ70" s="1397"/>
      <c r="BK70" s="1397"/>
      <c r="BL70" s="1397"/>
      <c r="BM70" s="1397"/>
      <c r="BN70" s="1397"/>
      <c r="BO70" s="1397"/>
      <c r="BP70" s="1397"/>
      <c r="BQ70" s="1397"/>
      <c r="BR70" s="1397"/>
      <c r="BS70" s="1397"/>
      <c r="BT70" s="1397"/>
      <c r="BU70" s="1397"/>
      <c r="BV70" s="1397"/>
      <c r="BW70" s="1397"/>
      <c r="BX70" s="1397"/>
      <c r="BY70" s="1397"/>
      <c r="BZ70" s="1397"/>
      <c r="CA70" s="1397"/>
    </row>
    <row r="71" spans="2:79" ht="6" customHeight="1">
      <c r="BB71" s="1389" t="s">
        <v>642</v>
      </c>
      <c r="BC71" s="1389"/>
      <c r="BD71" s="1389"/>
      <c r="BE71" s="1389"/>
      <c r="BF71" s="1389"/>
      <c r="BG71" s="1389"/>
      <c r="BH71" s="1389"/>
      <c r="BI71" s="1389"/>
      <c r="BJ71" s="1389"/>
      <c r="BK71" s="1389"/>
      <c r="BL71" s="1389"/>
      <c r="BM71" s="1389"/>
      <c r="BN71" s="1389"/>
      <c r="BO71" s="1389"/>
      <c r="BP71" s="1389"/>
      <c r="BQ71" s="1389"/>
      <c r="BR71" s="1389"/>
      <c r="BS71" s="1389"/>
      <c r="BT71" s="1389"/>
      <c r="BU71" s="1389"/>
      <c r="BV71" s="1389"/>
      <c r="BW71" s="1389"/>
      <c r="BX71" s="1389"/>
      <c r="BY71" s="1389"/>
      <c r="BZ71" s="1389"/>
      <c r="CA71" s="1389"/>
    </row>
    <row r="72" spans="2:79" ht="6" customHeight="1">
      <c r="BB72" s="1389"/>
      <c r="BC72" s="1389"/>
      <c r="BD72" s="1389"/>
      <c r="BE72" s="1389"/>
      <c r="BF72" s="1389"/>
      <c r="BG72" s="1389"/>
      <c r="BH72" s="1389"/>
      <c r="BI72" s="1389"/>
      <c r="BJ72" s="1389"/>
      <c r="BK72" s="1389"/>
      <c r="BL72" s="1389"/>
      <c r="BM72" s="1389"/>
      <c r="BN72" s="1389"/>
      <c r="BO72" s="1389"/>
      <c r="BP72" s="1389"/>
      <c r="BQ72" s="1389"/>
      <c r="BR72" s="1389"/>
      <c r="BS72" s="1389"/>
      <c r="BT72" s="1389"/>
      <c r="BU72" s="1389"/>
      <c r="BV72" s="1389"/>
      <c r="BW72" s="1389"/>
      <c r="BX72" s="1389"/>
      <c r="BY72" s="1389"/>
      <c r="BZ72" s="1389"/>
      <c r="CA72" s="1389"/>
    </row>
    <row r="73" spans="2:79" ht="6" customHeight="1">
      <c r="BB73" s="1389"/>
      <c r="BC73" s="1389"/>
      <c r="BD73" s="1389"/>
      <c r="BE73" s="1389"/>
      <c r="BF73" s="1389"/>
      <c r="BG73" s="1389"/>
      <c r="BH73" s="1389"/>
      <c r="BI73" s="1389"/>
      <c r="BJ73" s="1389"/>
      <c r="BK73" s="1389"/>
      <c r="BL73" s="1389"/>
      <c r="BM73" s="1389"/>
      <c r="BN73" s="1389"/>
      <c r="BO73" s="1389"/>
      <c r="BP73" s="1389"/>
      <c r="BQ73" s="1389"/>
      <c r="BR73" s="1389"/>
      <c r="BS73" s="1389"/>
      <c r="BT73" s="1389"/>
      <c r="BU73" s="1389"/>
      <c r="BV73" s="1389"/>
      <c r="BW73" s="1389"/>
      <c r="BX73" s="1389"/>
      <c r="BY73" s="1389"/>
      <c r="BZ73" s="1389"/>
      <c r="CA73" s="1389"/>
    </row>
    <row r="74" spans="2:79" ht="6" customHeight="1">
      <c r="AB74" s="304"/>
      <c r="AC74" s="304"/>
      <c r="AD74" s="304"/>
      <c r="AE74" s="304"/>
      <c r="AF74" s="304"/>
      <c r="AG74" s="304"/>
      <c r="AH74" s="304"/>
      <c r="AI74" s="304"/>
      <c r="AJ74" s="304"/>
      <c r="AK74" s="304"/>
      <c r="AL74" s="304"/>
      <c r="AM74" s="304"/>
      <c r="AN74" s="304"/>
      <c r="AO74" s="304"/>
      <c r="AP74" s="304"/>
      <c r="AQ74" s="304"/>
      <c r="AR74" s="304"/>
      <c r="AS74" s="304"/>
      <c r="AT74" s="304"/>
      <c r="AU74" s="304"/>
      <c r="AV74" s="304"/>
      <c r="AW74" s="304"/>
      <c r="AX74" s="304"/>
      <c r="AY74" s="304"/>
      <c r="AZ74" s="304"/>
      <c r="BA74" s="304"/>
      <c r="BB74" s="1401">
        <f>入力フォーム①各種申請!J3</f>
        <v>0</v>
      </c>
      <c r="BC74" s="1401"/>
      <c r="BD74" s="1401"/>
      <c r="BE74" s="1401"/>
      <c r="BF74" s="1401"/>
      <c r="BG74" s="1401"/>
      <c r="BH74" s="1401"/>
      <c r="BI74" s="1401"/>
      <c r="BJ74" s="1401"/>
      <c r="BK74" s="1401"/>
      <c r="BL74" s="1401"/>
      <c r="BM74" s="1401"/>
      <c r="BN74" s="1401"/>
      <c r="BO74" s="1401"/>
      <c r="BP74" s="1401"/>
      <c r="BQ74" s="1401"/>
      <c r="BR74" s="1401"/>
      <c r="BS74" s="1401"/>
      <c r="BT74" s="1401"/>
      <c r="BU74" s="1401"/>
      <c r="BV74" s="1401"/>
      <c r="BW74" s="1401"/>
      <c r="BX74" s="1401"/>
      <c r="BY74" s="1401"/>
      <c r="BZ74" s="1401"/>
      <c r="CA74" s="1401"/>
    </row>
    <row r="75" spans="2:79" ht="6" customHeight="1">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4"/>
      <c r="AY75" s="304"/>
      <c r="AZ75" s="304"/>
      <c r="BA75" s="304"/>
      <c r="BB75" s="1401"/>
      <c r="BC75" s="1401"/>
      <c r="BD75" s="1401"/>
      <c r="BE75" s="1401"/>
      <c r="BF75" s="1401"/>
      <c r="BG75" s="1401"/>
      <c r="BH75" s="1401"/>
      <c r="BI75" s="1401"/>
      <c r="BJ75" s="1401"/>
      <c r="BK75" s="1401"/>
      <c r="BL75" s="1401"/>
      <c r="BM75" s="1401"/>
      <c r="BN75" s="1401"/>
      <c r="BO75" s="1401"/>
      <c r="BP75" s="1401"/>
      <c r="BQ75" s="1401"/>
      <c r="BR75" s="1401"/>
      <c r="BS75" s="1401"/>
      <c r="BT75" s="1401"/>
      <c r="BU75" s="1401"/>
      <c r="BV75" s="1401"/>
      <c r="BW75" s="1401"/>
      <c r="BX75" s="1401"/>
      <c r="BY75" s="1401"/>
      <c r="BZ75" s="1401"/>
      <c r="CA75" s="1401"/>
    </row>
    <row r="76" spans="2:79" ht="6" customHeight="1">
      <c r="AB76" s="1400" t="s">
        <v>1706</v>
      </c>
      <c r="AC76" s="1400"/>
      <c r="AD76" s="1400"/>
      <c r="AE76" s="1400"/>
      <c r="AF76" s="1400"/>
      <c r="AG76" s="1400"/>
      <c r="AH76" s="1400"/>
      <c r="AI76" s="1400"/>
      <c r="AJ76" s="1400"/>
      <c r="AK76" s="1400"/>
      <c r="AL76" s="1400"/>
      <c r="AM76" s="1400"/>
      <c r="AN76" s="1400"/>
      <c r="AO76" s="1400"/>
      <c r="AP76" s="1400"/>
      <c r="AQ76" s="1400"/>
      <c r="AR76" s="1400"/>
      <c r="AS76" s="1400"/>
      <c r="AT76" s="1400"/>
      <c r="AU76" s="1400"/>
      <c r="AV76" s="1400"/>
      <c r="AW76" s="1400"/>
      <c r="AX76" s="1400"/>
      <c r="AY76" s="1400"/>
      <c r="AZ76" s="1400"/>
      <c r="BA76" s="1400"/>
      <c r="BB76" s="1401"/>
      <c r="BC76" s="1401"/>
      <c r="BD76" s="1401"/>
      <c r="BE76" s="1401"/>
      <c r="BF76" s="1401"/>
      <c r="BG76" s="1401"/>
      <c r="BH76" s="1401"/>
      <c r="BI76" s="1401"/>
      <c r="BJ76" s="1401"/>
      <c r="BK76" s="1401"/>
      <c r="BL76" s="1401"/>
      <c r="BM76" s="1401"/>
      <c r="BN76" s="1401"/>
      <c r="BO76" s="1401"/>
      <c r="BP76" s="1401"/>
      <c r="BQ76" s="1401"/>
      <c r="BR76" s="1401"/>
      <c r="BS76" s="1401"/>
      <c r="BT76" s="1401"/>
      <c r="BU76" s="1401"/>
      <c r="BV76" s="1401"/>
      <c r="BW76" s="1401"/>
      <c r="BX76" s="1401"/>
      <c r="BY76" s="1401"/>
      <c r="BZ76" s="1401"/>
      <c r="CA76" s="1401"/>
    </row>
    <row r="77" spans="2:79" ht="6" customHeight="1">
      <c r="AB77" s="1400"/>
      <c r="AC77" s="1400"/>
      <c r="AD77" s="1400"/>
      <c r="AE77" s="1400"/>
      <c r="AF77" s="1400"/>
      <c r="AG77" s="1400"/>
      <c r="AH77" s="1400"/>
      <c r="AI77" s="1400"/>
      <c r="AJ77" s="1400"/>
      <c r="AK77" s="1400"/>
      <c r="AL77" s="1400"/>
      <c r="AM77" s="1400"/>
      <c r="AN77" s="1400"/>
      <c r="AO77" s="1400"/>
      <c r="AP77" s="1400"/>
      <c r="AQ77" s="1400"/>
      <c r="AR77" s="1400"/>
      <c r="AS77" s="1400"/>
      <c r="AT77" s="1400"/>
      <c r="AU77" s="1400"/>
      <c r="AV77" s="1400"/>
      <c r="AW77" s="1400"/>
      <c r="AX77" s="1400"/>
      <c r="AY77" s="1400"/>
      <c r="AZ77" s="1400"/>
      <c r="BA77" s="1400"/>
      <c r="BB77" s="1401"/>
      <c r="BC77" s="1401"/>
      <c r="BD77" s="1401"/>
      <c r="BE77" s="1401"/>
      <c r="BF77" s="1401"/>
      <c r="BG77" s="1401"/>
      <c r="BH77" s="1401"/>
      <c r="BI77" s="1401"/>
      <c r="BJ77" s="1401"/>
      <c r="BK77" s="1401"/>
      <c r="BL77" s="1401"/>
      <c r="BM77" s="1401"/>
      <c r="BN77" s="1401"/>
      <c r="BO77" s="1401"/>
      <c r="BP77" s="1401"/>
      <c r="BQ77" s="1401"/>
      <c r="BR77" s="1401"/>
      <c r="BS77" s="1401"/>
      <c r="BT77" s="1401"/>
      <c r="BU77" s="1401"/>
      <c r="BV77" s="1401"/>
      <c r="BW77" s="1401"/>
      <c r="BX77" s="1401"/>
      <c r="BY77" s="1401"/>
      <c r="BZ77" s="1401"/>
      <c r="CA77" s="1401"/>
    </row>
    <row r="78" spans="2:79" ht="6" customHeight="1">
      <c r="AB78" s="1400"/>
      <c r="AC78" s="1400"/>
      <c r="AD78" s="1400"/>
      <c r="AE78" s="1400"/>
      <c r="AF78" s="1400"/>
      <c r="AG78" s="1400"/>
      <c r="AH78" s="1400"/>
      <c r="AI78" s="1400"/>
      <c r="AJ78" s="1400"/>
      <c r="AK78" s="1400"/>
      <c r="AL78" s="1400"/>
      <c r="AM78" s="1400"/>
      <c r="AN78" s="1400"/>
      <c r="AO78" s="1400"/>
      <c r="AP78" s="1400"/>
      <c r="AQ78" s="1400"/>
      <c r="AR78" s="1400"/>
      <c r="AS78" s="1400"/>
      <c r="AT78" s="1400"/>
      <c r="AU78" s="1400"/>
      <c r="AV78" s="1400"/>
      <c r="AW78" s="1400"/>
      <c r="AX78" s="1400"/>
      <c r="AY78" s="1400"/>
      <c r="AZ78" s="1400"/>
      <c r="BA78" s="1400"/>
      <c r="BB78" s="1401"/>
      <c r="BC78" s="1401"/>
      <c r="BD78" s="1401"/>
      <c r="BE78" s="1401"/>
      <c r="BF78" s="1401"/>
      <c r="BG78" s="1401"/>
      <c r="BH78" s="1401"/>
      <c r="BI78" s="1401"/>
      <c r="BJ78" s="1401"/>
      <c r="BK78" s="1401"/>
      <c r="BL78" s="1401"/>
      <c r="BM78" s="1401"/>
      <c r="BN78" s="1401"/>
      <c r="BO78" s="1401"/>
      <c r="BP78" s="1401"/>
      <c r="BQ78" s="1401"/>
      <c r="BR78" s="1401"/>
      <c r="BS78" s="1401"/>
      <c r="BT78" s="1401"/>
      <c r="BU78" s="1401"/>
      <c r="BV78" s="1401"/>
      <c r="BW78" s="1401"/>
      <c r="BX78" s="1401"/>
      <c r="BY78" s="1401"/>
      <c r="BZ78" s="1401"/>
      <c r="CA78" s="1401"/>
    </row>
    <row r="79" spans="2:79" ht="6" customHeight="1">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4"/>
      <c r="AY79" s="304"/>
      <c r="AZ79" s="304"/>
      <c r="BA79" s="304"/>
      <c r="BB79" s="1401"/>
      <c r="BC79" s="1401"/>
      <c r="BD79" s="1401"/>
      <c r="BE79" s="1401"/>
      <c r="BF79" s="1401"/>
      <c r="BG79" s="1401"/>
      <c r="BH79" s="1401"/>
      <c r="BI79" s="1401"/>
      <c r="BJ79" s="1401"/>
      <c r="BK79" s="1401"/>
      <c r="BL79" s="1401"/>
      <c r="BM79" s="1401"/>
      <c r="BN79" s="1401"/>
      <c r="BO79" s="1401"/>
      <c r="BP79" s="1401"/>
      <c r="BQ79" s="1401"/>
      <c r="BR79" s="1401"/>
      <c r="BS79" s="1401"/>
      <c r="BT79" s="1401"/>
      <c r="BU79" s="1401"/>
      <c r="BV79" s="1401"/>
      <c r="BW79" s="1401"/>
      <c r="BX79" s="1401"/>
      <c r="BY79" s="1401"/>
      <c r="BZ79" s="1401"/>
      <c r="CA79" s="1401"/>
    </row>
    <row r="80" spans="2:79" ht="6" customHeight="1">
      <c r="AB80" s="304"/>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4"/>
      <c r="AY80" s="304"/>
      <c r="AZ80" s="304"/>
      <c r="BA80" s="304"/>
      <c r="BB80" s="1401"/>
      <c r="BC80" s="1401"/>
      <c r="BD80" s="1401"/>
      <c r="BE80" s="1401"/>
      <c r="BF80" s="1401"/>
      <c r="BG80" s="1401"/>
      <c r="BH80" s="1401"/>
      <c r="BI80" s="1401"/>
      <c r="BJ80" s="1401"/>
      <c r="BK80" s="1401"/>
      <c r="BL80" s="1401"/>
      <c r="BM80" s="1401"/>
      <c r="BN80" s="1401"/>
      <c r="BO80" s="1401"/>
      <c r="BP80" s="1401"/>
      <c r="BQ80" s="1401"/>
      <c r="BR80" s="1401"/>
      <c r="BS80" s="1401"/>
      <c r="BT80" s="1401"/>
      <c r="BU80" s="1401"/>
      <c r="BV80" s="1401"/>
      <c r="BW80" s="1401"/>
      <c r="BX80" s="1401"/>
      <c r="BY80" s="1401"/>
      <c r="BZ80" s="1401"/>
      <c r="CA80" s="1401"/>
    </row>
    <row r="81" spans="1:80" ht="6" customHeight="1">
      <c r="AB81" s="1400" t="s">
        <v>1707</v>
      </c>
      <c r="AC81" s="1400"/>
      <c r="AD81" s="1400"/>
      <c r="AE81" s="1400"/>
      <c r="AF81" s="1400"/>
      <c r="AG81" s="1400"/>
      <c r="AH81" s="1400"/>
      <c r="AI81" s="1400"/>
      <c r="AJ81" s="1400"/>
      <c r="AK81" s="1400"/>
      <c r="AL81" s="1400"/>
      <c r="AM81" s="1400"/>
      <c r="AN81" s="1400"/>
      <c r="AO81" s="1400"/>
      <c r="AP81" s="1400"/>
      <c r="AQ81" s="1400"/>
      <c r="AR81" s="1400"/>
      <c r="AS81" s="1400"/>
      <c r="AT81" s="1400"/>
      <c r="AU81" s="1400"/>
      <c r="AV81" s="1400"/>
      <c r="AW81" s="1400"/>
      <c r="AX81" s="1400"/>
      <c r="AY81" s="1400"/>
      <c r="AZ81" s="1400"/>
      <c r="BA81" s="1400"/>
      <c r="BB81" s="1399"/>
      <c r="BC81" s="1399"/>
      <c r="BD81" s="1399"/>
      <c r="BE81" s="1399"/>
      <c r="BF81" s="1399"/>
      <c r="BG81" s="1399"/>
      <c r="BH81" s="1399"/>
      <c r="BI81" s="1399"/>
      <c r="BJ81" s="1399"/>
      <c r="BK81" s="1399"/>
      <c r="BL81" s="1399"/>
      <c r="BM81" s="1399"/>
      <c r="BN81" s="1399"/>
      <c r="BO81" s="1399"/>
      <c r="BP81" s="1399"/>
      <c r="BQ81" s="1399"/>
      <c r="BR81" s="1399"/>
      <c r="BS81" s="1399"/>
      <c r="BT81" s="1399"/>
      <c r="BU81" s="1399"/>
      <c r="BV81" s="1399"/>
      <c r="BW81" s="1399"/>
      <c r="BX81" s="1399"/>
      <c r="BY81" s="1399"/>
      <c r="BZ81" s="1399"/>
      <c r="CA81" s="1399"/>
    </row>
    <row r="82" spans="1:80" ht="6" customHeight="1">
      <c r="AB82" s="1400"/>
      <c r="AC82" s="1400"/>
      <c r="AD82" s="1400"/>
      <c r="AE82" s="1400"/>
      <c r="AF82" s="1400"/>
      <c r="AG82" s="1400"/>
      <c r="AH82" s="1400"/>
      <c r="AI82" s="1400"/>
      <c r="AJ82" s="1400"/>
      <c r="AK82" s="1400"/>
      <c r="AL82" s="1400"/>
      <c r="AM82" s="1400"/>
      <c r="AN82" s="1400"/>
      <c r="AO82" s="1400"/>
      <c r="AP82" s="1400"/>
      <c r="AQ82" s="1400"/>
      <c r="AR82" s="1400"/>
      <c r="AS82" s="1400"/>
      <c r="AT82" s="1400"/>
      <c r="AU82" s="1400"/>
      <c r="AV82" s="1400"/>
      <c r="AW82" s="1400"/>
      <c r="AX82" s="1400"/>
      <c r="AY82" s="1400"/>
      <c r="AZ82" s="1400"/>
      <c r="BA82" s="1400"/>
      <c r="BB82" s="1399"/>
      <c r="BC82" s="1399"/>
      <c r="BD82" s="1399"/>
      <c r="BE82" s="1399"/>
      <c r="BF82" s="1399"/>
      <c r="BG82" s="1399"/>
      <c r="BH82" s="1399"/>
      <c r="BI82" s="1399"/>
      <c r="BJ82" s="1399"/>
      <c r="BK82" s="1399"/>
      <c r="BL82" s="1399"/>
      <c r="BM82" s="1399"/>
      <c r="BN82" s="1399"/>
      <c r="BO82" s="1399"/>
      <c r="BP82" s="1399"/>
      <c r="BQ82" s="1399"/>
      <c r="BR82" s="1399"/>
      <c r="BS82" s="1399"/>
      <c r="BT82" s="1399"/>
      <c r="BU82" s="1399"/>
      <c r="BV82" s="1399"/>
      <c r="BW82" s="1399"/>
      <c r="BX82" s="1399"/>
      <c r="BY82" s="1399"/>
      <c r="BZ82" s="1399"/>
      <c r="CA82" s="1399"/>
    </row>
    <row r="83" spans="1:80" ht="6" customHeight="1">
      <c r="AB83" s="1400"/>
      <c r="AC83" s="1400"/>
      <c r="AD83" s="1400"/>
      <c r="AE83" s="1400"/>
      <c r="AF83" s="1400"/>
      <c r="AG83" s="1400"/>
      <c r="AH83" s="1400"/>
      <c r="AI83" s="1400"/>
      <c r="AJ83" s="1400"/>
      <c r="AK83" s="1400"/>
      <c r="AL83" s="1400"/>
      <c r="AM83" s="1400"/>
      <c r="AN83" s="1400"/>
      <c r="AO83" s="1400"/>
      <c r="AP83" s="1400"/>
      <c r="AQ83" s="1400"/>
      <c r="AR83" s="1400"/>
      <c r="AS83" s="1400"/>
      <c r="AT83" s="1400"/>
      <c r="AU83" s="1400"/>
      <c r="AV83" s="1400"/>
      <c r="AW83" s="1400"/>
      <c r="AX83" s="1400"/>
      <c r="AY83" s="1400"/>
      <c r="AZ83" s="1400"/>
      <c r="BA83" s="1400"/>
      <c r="BB83" s="1399"/>
      <c r="BC83" s="1399"/>
      <c r="BD83" s="1399"/>
      <c r="BE83" s="1399"/>
      <c r="BF83" s="1399"/>
      <c r="BG83" s="1399"/>
      <c r="BH83" s="1399"/>
      <c r="BI83" s="1399"/>
      <c r="BJ83" s="1399"/>
      <c r="BK83" s="1399"/>
      <c r="BL83" s="1399"/>
      <c r="BM83" s="1399"/>
      <c r="BN83" s="1399"/>
      <c r="BO83" s="1399"/>
      <c r="BP83" s="1399"/>
      <c r="BQ83" s="1399"/>
      <c r="BR83" s="1399"/>
      <c r="BS83" s="1399"/>
      <c r="BT83" s="1399"/>
      <c r="BU83" s="1399"/>
      <c r="BV83" s="1399"/>
      <c r="BW83" s="1399"/>
      <c r="BX83" s="1399"/>
      <c r="BY83" s="1399"/>
      <c r="BZ83" s="1399"/>
      <c r="CA83" s="1399"/>
    </row>
    <row r="84" spans="1:80" ht="6" customHeight="1">
      <c r="AB84" s="304"/>
      <c r="AC84" s="304"/>
      <c r="AD84" s="304"/>
      <c r="AE84" s="304"/>
      <c r="AF84" s="304"/>
      <c r="AG84" s="304"/>
      <c r="AH84" s="304"/>
      <c r="AI84" s="304"/>
      <c r="AJ84" s="304"/>
      <c r="AK84" s="304"/>
      <c r="AL84" s="304"/>
      <c r="AM84" s="304"/>
      <c r="AN84" s="304"/>
      <c r="AO84" s="304"/>
      <c r="AP84" s="304"/>
      <c r="AQ84" s="304"/>
      <c r="AR84" s="304"/>
      <c r="AS84" s="304"/>
      <c r="AT84" s="304"/>
      <c r="AU84" s="304"/>
      <c r="AV84" s="304"/>
      <c r="AW84" s="304"/>
      <c r="AX84" s="304"/>
      <c r="AY84" s="304"/>
      <c r="AZ84" s="304"/>
      <c r="BA84" s="304"/>
      <c r="BB84" s="1399"/>
      <c r="BC84" s="1399"/>
      <c r="BD84" s="1399"/>
      <c r="BE84" s="1399"/>
      <c r="BF84" s="1399"/>
      <c r="BG84" s="1399"/>
      <c r="BH84" s="1399"/>
      <c r="BI84" s="1399"/>
      <c r="BJ84" s="1399"/>
      <c r="BK84" s="1399"/>
      <c r="BL84" s="1399"/>
      <c r="BM84" s="1399"/>
      <c r="BN84" s="1399"/>
      <c r="BO84" s="1399"/>
      <c r="BP84" s="1399"/>
      <c r="BQ84" s="1399"/>
      <c r="BR84" s="1399"/>
      <c r="BS84" s="1399"/>
      <c r="BT84" s="1399"/>
      <c r="BU84" s="1399"/>
      <c r="BV84" s="1399"/>
      <c r="BW84" s="1399"/>
      <c r="BX84" s="1399"/>
      <c r="BY84" s="1399"/>
      <c r="BZ84" s="1399"/>
      <c r="CA84" s="1399"/>
    </row>
    <row r="85" spans="1:80" ht="6" customHeight="1">
      <c r="AB85" s="304"/>
      <c r="AC85" s="304"/>
      <c r="AD85" s="304"/>
      <c r="AE85" s="304"/>
      <c r="AF85" s="304"/>
      <c r="AG85" s="304"/>
      <c r="AH85" s="304"/>
      <c r="AI85" s="304"/>
      <c r="AJ85" s="304"/>
      <c r="AK85" s="304"/>
      <c r="AL85" s="304"/>
      <c r="AM85" s="304"/>
      <c r="AN85" s="304"/>
      <c r="AO85" s="304"/>
      <c r="AP85" s="304"/>
      <c r="AQ85" s="304"/>
      <c r="AR85" s="304"/>
      <c r="AS85" s="304"/>
      <c r="AT85" s="304"/>
      <c r="AU85" s="304"/>
      <c r="AV85" s="304"/>
      <c r="AW85" s="304"/>
      <c r="AX85" s="304"/>
      <c r="AY85" s="304"/>
      <c r="AZ85" s="304"/>
      <c r="BA85" s="304"/>
      <c r="BB85" s="1399"/>
      <c r="BC85" s="1399"/>
      <c r="BD85" s="1399"/>
      <c r="BE85" s="1399"/>
      <c r="BF85" s="1399"/>
      <c r="BG85" s="1399"/>
      <c r="BH85" s="1399"/>
      <c r="BI85" s="1399"/>
      <c r="BJ85" s="1399"/>
      <c r="BK85" s="1399"/>
      <c r="BL85" s="1399"/>
      <c r="BM85" s="1399"/>
      <c r="BN85" s="1399"/>
      <c r="BO85" s="1399"/>
      <c r="BP85" s="1399"/>
      <c r="BQ85" s="1399"/>
      <c r="BR85" s="1399"/>
      <c r="BS85" s="1399"/>
      <c r="BT85" s="1399"/>
      <c r="BU85" s="1399"/>
      <c r="BV85" s="1399"/>
      <c r="BW85" s="1399"/>
      <c r="BX85" s="1399"/>
      <c r="BY85" s="1399"/>
      <c r="BZ85" s="1399"/>
      <c r="CA85" s="1399"/>
    </row>
    <row r="86" spans="1:80" ht="6" customHeight="1">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row>
    <row r="87" spans="1:80" ht="6" customHeight="1">
      <c r="B87" s="1397" t="s">
        <v>1708</v>
      </c>
      <c r="C87" s="1397"/>
      <c r="D87" s="1397"/>
      <c r="E87" s="1397"/>
      <c r="F87" s="1397"/>
      <c r="G87" s="1397"/>
      <c r="H87" s="1397"/>
      <c r="I87" s="1397"/>
      <c r="J87" s="1397"/>
      <c r="K87" s="1397"/>
      <c r="L87" s="1397"/>
      <c r="M87" s="1397"/>
      <c r="N87" s="1397"/>
      <c r="O87" s="1397"/>
      <c r="P87" s="1397"/>
      <c r="Q87" s="1397"/>
      <c r="R87" s="1397"/>
      <c r="S87" s="1397"/>
      <c r="T87" s="1397"/>
      <c r="U87" s="1397"/>
      <c r="V87" s="1397"/>
      <c r="W87" s="1397"/>
      <c r="X87" s="1397"/>
      <c r="Y87" s="1397"/>
      <c r="Z87" s="1397"/>
      <c r="AA87" s="1397"/>
      <c r="AB87" s="1397"/>
      <c r="AC87" s="1397"/>
      <c r="AD87" s="1397"/>
      <c r="AE87" s="1397"/>
      <c r="AF87" s="1397"/>
      <c r="AG87" s="1397"/>
      <c r="AH87" s="1397"/>
      <c r="AI87" s="1397"/>
      <c r="AJ87" s="1397"/>
      <c r="AK87" s="1397"/>
      <c r="AL87" s="1397"/>
      <c r="AM87" s="1397"/>
      <c r="AN87" s="1397"/>
      <c r="AO87" s="1397"/>
      <c r="AP87" s="1397"/>
      <c r="AQ87" s="1397"/>
      <c r="AR87" s="1397"/>
      <c r="AS87" s="1397"/>
      <c r="AT87" s="1397"/>
      <c r="AU87" s="1397"/>
      <c r="AV87" s="1397"/>
      <c r="AW87" s="1397"/>
      <c r="AX87" s="1397"/>
      <c r="AY87" s="1397"/>
      <c r="AZ87" s="1397"/>
      <c r="BA87" s="1397"/>
      <c r="BB87" s="1397"/>
      <c r="BC87" s="1397"/>
      <c r="BD87" s="1397"/>
      <c r="BE87" s="1397"/>
      <c r="BF87" s="1397"/>
      <c r="BG87" s="1397"/>
      <c r="BH87" s="1397"/>
      <c r="BI87" s="1397"/>
      <c r="BJ87" s="1397"/>
      <c r="BK87" s="1397"/>
      <c r="BL87" s="1397"/>
      <c r="BM87" s="1397"/>
      <c r="BN87" s="1397"/>
      <c r="BO87" s="1397"/>
      <c r="BP87" s="1397"/>
      <c r="BQ87" s="1397"/>
      <c r="BR87" s="1397"/>
      <c r="BS87" s="1397"/>
      <c r="BT87" s="1397"/>
      <c r="BU87" s="1397"/>
      <c r="BV87" s="1397"/>
      <c r="BW87" s="1397"/>
      <c r="BX87" s="1397"/>
      <c r="BY87" s="1397"/>
      <c r="BZ87" s="1397"/>
      <c r="CA87" s="1397"/>
    </row>
    <row r="88" spans="1:80" ht="6" customHeight="1">
      <c r="B88" s="1397"/>
      <c r="C88" s="1397"/>
      <c r="D88" s="1397"/>
      <c r="E88" s="1397"/>
      <c r="F88" s="1397"/>
      <c r="G88" s="1397"/>
      <c r="H88" s="1397"/>
      <c r="I88" s="1397"/>
      <c r="J88" s="1397"/>
      <c r="K88" s="1397"/>
      <c r="L88" s="1397"/>
      <c r="M88" s="1397"/>
      <c r="N88" s="1397"/>
      <c r="O88" s="1397"/>
      <c r="P88" s="1397"/>
      <c r="Q88" s="1397"/>
      <c r="R88" s="1397"/>
      <c r="S88" s="1397"/>
      <c r="T88" s="1397"/>
      <c r="U88" s="1397"/>
      <c r="V88" s="1397"/>
      <c r="W88" s="1397"/>
      <c r="X88" s="1397"/>
      <c r="Y88" s="1397"/>
      <c r="Z88" s="1397"/>
      <c r="AA88" s="1397"/>
      <c r="AB88" s="1397"/>
      <c r="AC88" s="1397"/>
      <c r="AD88" s="1397"/>
      <c r="AE88" s="1397"/>
      <c r="AF88" s="1397"/>
      <c r="AG88" s="1397"/>
      <c r="AH88" s="1397"/>
      <c r="AI88" s="1397"/>
      <c r="AJ88" s="1397"/>
      <c r="AK88" s="1397"/>
      <c r="AL88" s="1397"/>
      <c r="AM88" s="1397"/>
      <c r="AN88" s="1397"/>
      <c r="AO88" s="1397"/>
      <c r="AP88" s="1397"/>
      <c r="AQ88" s="1397"/>
      <c r="AR88" s="1397"/>
      <c r="AS88" s="1397"/>
      <c r="AT88" s="1397"/>
      <c r="AU88" s="1397"/>
      <c r="AV88" s="1397"/>
      <c r="AW88" s="1397"/>
      <c r="AX88" s="1397"/>
      <c r="AY88" s="1397"/>
      <c r="AZ88" s="1397"/>
      <c r="BA88" s="1397"/>
      <c r="BB88" s="1397"/>
      <c r="BC88" s="1397"/>
      <c r="BD88" s="1397"/>
      <c r="BE88" s="1397"/>
      <c r="BF88" s="1397"/>
      <c r="BG88" s="1397"/>
      <c r="BH88" s="1397"/>
      <c r="BI88" s="1397"/>
      <c r="BJ88" s="1397"/>
      <c r="BK88" s="1397"/>
      <c r="BL88" s="1397"/>
      <c r="BM88" s="1397"/>
      <c r="BN88" s="1397"/>
      <c r="BO88" s="1397"/>
      <c r="BP88" s="1397"/>
      <c r="BQ88" s="1397"/>
      <c r="BR88" s="1397"/>
      <c r="BS88" s="1397"/>
      <c r="BT88" s="1397"/>
      <c r="BU88" s="1397"/>
      <c r="BV88" s="1397"/>
      <c r="BW88" s="1397"/>
      <c r="BX88" s="1397"/>
      <c r="BY88" s="1397"/>
      <c r="BZ88" s="1397"/>
      <c r="CA88" s="1397"/>
    </row>
    <row r="89" spans="1:80" ht="6" customHeight="1">
      <c r="B89" s="1397"/>
      <c r="C89" s="1397"/>
      <c r="D89" s="1397"/>
      <c r="E89" s="1397"/>
      <c r="F89" s="1397"/>
      <c r="G89" s="1397"/>
      <c r="H89" s="1397"/>
      <c r="I89" s="1397"/>
      <c r="J89" s="1397"/>
      <c r="K89" s="1397"/>
      <c r="L89" s="1397"/>
      <c r="M89" s="1397"/>
      <c r="N89" s="1397"/>
      <c r="O89" s="1397"/>
      <c r="P89" s="1397"/>
      <c r="Q89" s="1397"/>
      <c r="R89" s="1397"/>
      <c r="S89" s="1397"/>
      <c r="T89" s="1397"/>
      <c r="U89" s="1397"/>
      <c r="V89" s="1397"/>
      <c r="W89" s="1397"/>
      <c r="X89" s="1397"/>
      <c r="Y89" s="1397"/>
      <c r="Z89" s="1397"/>
      <c r="AA89" s="1397"/>
      <c r="AB89" s="1397"/>
      <c r="AC89" s="1397"/>
      <c r="AD89" s="1397"/>
      <c r="AE89" s="1397"/>
      <c r="AF89" s="1397"/>
      <c r="AG89" s="1397"/>
      <c r="AH89" s="1397"/>
      <c r="AI89" s="1397"/>
      <c r="AJ89" s="1397"/>
      <c r="AK89" s="1397"/>
      <c r="AL89" s="1397"/>
      <c r="AM89" s="1397"/>
      <c r="AN89" s="1397"/>
      <c r="AO89" s="1397"/>
      <c r="AP89" s="1397"/>
      <c r="AQ89" s="1397"/>
      <c r="AR89" s="1397"/>
      <c r="AS89" s="1397"/>
      <c r="AT89" s="1397"/>
      <c r="AU89" s="1397"/>
      <c r="AV89" s="1397"/>
      <c r="AW89" s="1397"/>
      <c r="AX89" s="1397"/>
      <c r="AY89" s="1397"/>
      <c r="AZ89" s="1397"/>
      <c r="BA89" s="1397"/>
      <c r="BB89" s="1397"/>
      <c r="BC89" s="1397"/>
      <c r="BD89" s="1397"/>
      <c r="BE89" s="1397"/>
      <c r="BF89" s="1397"/>
      <c r="BG89" s="1397"/>
      <c r="BH89" s="1397"/>
      <c r="BI89" s="1397"/>
      <c r="BJ89" s="1397"/>
      <c r="BK89" s="1397"/>
      <c r="BL89" s="1397"/>
      <c r="BM89" s="1397"/>
      <c r="BN89" s="1397"/>
      <c r="BO89" s="1397"/>
      <c r="BP89" s="1397"/>
      <c r="BQ89" s="1397"/>
      <c r="BR89" s="1397"/>
      <c r="BS89" s="1397"/>
      <c r="BT89" s="1397"/>
      <c r="BU89" s="1397"/>
      <c r="BV89" s="1397"/>
      <c r="BW89" s="1397"/>
      <c r="BX89" s="1397"/>
      <c r="BY89" s="1397"/>
      <c r="BZ89" s="1397"/>
      <c r="CA89" s="1397"/>
    </row>
    <row r="90" spans="1:80" ht="6" customHeight="1">
      <c r="B90" s="1397" t="s">
        <v>1709</v>
      </c>
      <c r="C90" s="1397"/>
      <c r="D90" s="1397"/>
      <c r="E90" s="1397"/>
      <c r="F90" s="1397"/>
      <c r="G90" s="1397"/>
      <c r="H90" s="1397"/>
      <c r="I90" s="1397"/>
      <c r="J90" s="1397"/>
      <c r="K90" s="1397"/>
      <c r="L90" s="1397"/>
      <c r="M90" s="1397"/>
      <c r="N90" s="1397"/>
      <c r="O90" s="1397"/>
      <c r="P90" s="1397"/>
      <c r="Q90" s="1397"/>
      <c r="R90" s="1397"/>
      <c r="S90" s="1397"/>
      <c r="T90" s="1397"/>
      <c r="U90" s="1397"/>
      <c r="V90" s="1397"/>
      <c r="W90" s="1397"/>
      <c r="X90" s="1397"/>
      <c r="Y90" s="1397"/>
      <c r="Z90" s="1397"/>
      <c r="AA90" s="1397"/>
      <c r="AB90" s="1397"/>
      <c r="AC90" s="1397"/>
      <c r="AD90" s="1397"/>
      <c r="AE90" s="1397"/>
      <c r="AF90" s="1397"/>
      <c r="AG90" s="1397"/>
      <c r="AH90" s="1397"/>
      <c r="AI90" s="1397"/>
      <c r="AJ90" s="1397"/>
      <c r="AK90" s="1397"/>
      <c r="AL90" s="1397"/>
      <c r="AM90" s="1397"/>
      <c r="AN90" s="1397"/>
      <c r="AO90" s="1397"/>
      <c r="AP90" s="1397"/>
      <c r="AQ90" s="1397"/>
      <c r="AR90" s="1397"/>
      <c r="AS90" s="1397"/>
      <c r="AT90" s="1397"/>
      <c r="AU90" s="1397"/>
      <c r="AV90" s="1397"/>
      <c r="AW90" s="1397"/>
      <c r="AX90" s="1397"/>
      <c r="AY90" s="1397"/>
      <c r="AZ90" s="1397"/>
      <c r="BA90" s="1397"/>
      <c r="BB90" s="1397"/>
      <c r="BC90" s="1397"/>
      <c r="BD90" s="1397"/>
      <c r="BE90" s="1397"/>
      <c r="BF90" s="1397"/>
      <c r="BG90" s="1397"/>
      <c r="BH90" s="1397"/>
      <c r="BI90" s="1397"/>
      <c r="BJ90" s="1397"/>
      <c r="BK90" s="1397"/>
      <c r="BL90" s="1397"/>
      <c r="BM90" s="1397"/>
      <c r="BN90" s="1397"/>
      <c r="BO90" s="1397"/>
      <c r="BP90" s="1397"/>
      <c r="BQ90" s="1397"/>
      <c r="BR90" s="1397"/>
      <c r="BS90" s="1397"/>
      <c r="BT90" s="1397"/>
      <c r="BU90" s="1397"/>
      <c r="BV90" s="1397"/>
      <c r="BW90" s="1397"/>
      <c r="BX90" s="1397"/>
      <c r="BY90" s="1397"/>
      <c r="BZ90" s="1397"/>
      <c r="CA90" s="1397"/>
    </row>
    <row r="91" spans="1:80" ht="6" customHeight="1">
      <c r="B91" s="1397"/>
      <c r="C91" s="1397"/>
      <c r="D91" s="1397"/>
      <c r="E91" s="1397"/>
      <c r="F91" s="1397"/>
      <c r="G91" s="1397"/>
      <c r="H91" s="1397"/>
      <c r="I91" s="1397"/>
      <c r="J91" s="1397"/>
      <c r="K91" s="1397"/>
      <c r="L91" s="1397"/>
      <c r="M91" s="1397"/>
      <c r="N91" s="1397"/>
      <c r="O91" s="1397"/>
      <c r="P91" s="1397"/>
      <c r="Q91" s="1397"/>
      <c r="R91" s="1397"/>
      <c r="S91" s="1397"/>
      <c r="T91" s="1397"/>
      <c r="U91" s="1397"/>
      <c r="V91" s="1397"/>
      <c r="W91" s="1397"/>
      <c r="X91" s="1397"/>
      <c r="Y91" s="1397"/>
      <c r="Z91" s="1397"/>
      <c r="AA91" s="1397"/>
      <c r="AB91" s="1397"/>
      <c r="AC91" s="1397"/>
      <c r="AD91" s="1397"/>
      <c r="AE91" s="1397"/>
      <c r="AF91" s="1397"/>
      <c r="AG91" s="1397"/>
      <c r="AH91" s="1397"/>
      <c r="AI91" s="1397"/>
      <c r="AJ91" s="1397"/>
      <c r="AK91" s="1397"/>
      <c r="AL91" s="1397"/>
      <c r="AM91" s="1397"/>
      <c r="AN91" s="1397"/>
      <c r="AO91" s="1397"/>
      <c r="AP91" s="1397"/>
      <c r="AQ91" s="1397"/>
      <c r="AR91" s="1397"/>
      <c r="AS91" s="1397"/>
      <c r="AT91" s="1397"/>
      <c r="AU91" s="1397"/>
      <c r="AV91" s="1397"/>
      <c r="AW91" s="1397"/>
      <c r="AX91" s="1397"/>
      <c r="AY91" s="1397"/>
      <c r="AZ91" s="1397"/>
      <c r="BA91" s="1397"/>
      <c r="BB91" s="1397"/>
      <c r="BC91" s="1397"/>
      <c r="BD91" s="1397"/>
      <c r="BE91" s="1397"/>
      <c r="BF91" s="1397"/>
      <c r="BG91" s="1397"/>
      <c r="BH91" s="1397"/>
      <c r="BI91" s="1397"/>
      <c r="BJ91" s="1397"/>
      <c r="BK91" s="1397"/>
      <c r="BL91" s="1397"/>
      <c r="BM91" s="1397"/>
      <c r="BN91" s="1397"/>
      <c r="BO91" s="1397"/>
      <c r="BP91" s="1397"/>
      <c r="BQ91" s="1397"/>
      <c r="BR91" s="1397"/>
      <c r="BS91" s="1397"/>
      <c r="BT91" s="1397"/>
      <c r="BU91" s="1397"/>
      <c r="BV91" s="1397"/>
      <c r="BW91" s="1397"/>
      <c r="BX91" s="1397"/>
      <c r="BY91" s="1397"/>
      <c r="BZ91" s="1397"/>
      <c r="CA91" s="1397"/>
    </row>
    <row r="92" spans="1:80" ht="6" customHeight="1">
      <c r="B92" s="1397"/>
      <c r="C92" s="1397"/>
      <c r="D92" s="1397"/>
      <c r="E92" s="1397"/>
      <c r="F92" s="1397"/>
      <c r="G92" s="1397"/>
      <c r="H92" s="1397"/>
      <c r="I92" s="1397"/>
      <c r="J92" s="1397"/>
      <c r="K92" s="1397"/>
      <c r="L92" s="1397"/>
      <c r="M92" s="1397"/>
      <c r="N92" s="1397"/>
      <c r="O92" s="1397"/>
      <c r="P92" s="1397"/>
      <c r="Q92" s="1397"/>
      <c r="R92" s="1397"/>
      <c r="S92" s="1397"/>
      <c r="T92" s="1397"/>
      <c r="U92" s="1397"/>
      <c r="V92" s="1397"/>
      <c r="W92" s="1397"/>
      <c r="X92" s="1397"/>
      <c r="Y92" s="1397"/>
      <c r="Z92" s="1397"/>
      <c r="AA92" s="1397"/>
      <c r="AB92" s="1397"/>
      <c r="AC92" s="1397"/>
      <c r="AD92" s="1397"/>
      <c r="AE92" s="1397"/>
      <c r="AF92" s="1397"/>
      <c r="AG92" s="1397"/>
      <c r="AH92" s="1397"/>
      <c r="AI92" s="1397"/>
      <c r="AJ92" s="1397"/>
      <c r="AK92" s="1397"/>
      <c r="AL92" s="1397"/>
      <c r="AM92" s="1397"/>
      <c r="AN92" s="1397"/>
      <c r="AO92" s="1397"/>
      <c r="AP92" s="1397"/>
      <c r="AQ92" s="1397"/>
      <c r="AR92" s="1397"/>
      <c r="AS92" s="1397"/>
      <c r="AT92" s="1397"/>
      <c r="AU92" s="1397"/>
      <c r="AV92" s="1397"/>
      <c r="AW92" s="1397"/>
      <c r="AX92" s="1397"/>
      <c r="AY92" s="1397"/>
      <c r="AZ92" s="1397"/>
      <c r="BA92" s="1397"/>
      <c r="BB92" s="1397"/>
      <c r="BC92" s="1397"/>
      <c r="BD92" s="1397"/>
      <c r="BE92" s="1397"/>
      <c r="BF92" s="1397"/>
      <c r="BG92" s="1397"/>
      <c r="BH92" s="1397"/>
      <c r="BI92" s="1397"/>
      <c r="BJ92" s="1397"/>
      <c r="BK92" s="1397"/>
      <c r="BL92" s="1397"/>
      <c r="BM92" s="1397"/>
      <c r="BN92" s="1397"/>
      <c r="BO92" s="1397"/>
      <c r="BP92" s="1397"/>
      <c r="BQ92" s="1397"/>
      <c r="BR92" s="1397"/>
      <c r="BS92" s="1397"/>
      <c r="BT92" s="1397"/>
      <c r="BU92" s="1397"/>
      <c r="BV92" s="1397"/>
      <c r="BW92" s="1397"/>
      <c r="BX92" s="1397"/>
      <c r="BY92" s="1397"/>
      <c r="BZ92" s="1397"/>
      <c r="CA92" s="1397"/>
    </row>
    <row r="93" spans="1:80" ht="6" customHeight="1">
      <c r="B93" s="1394" t="s">
        <v>1695</v>
      </c>
      <c r="C93" s="1394"/>
      <c r="D93" s="1394"/>
      <c r="E93" s="1394"/>
      <c r="F93" s="1394"/>
      <c r="G93" s="1394"/>
      <c r="H93" s="1398"/>
      <c r="I93" s="1398"/>
      <c r="J93" s="1398"/>
      <c r="K93" s="1398"/>
      <c r="L93" s="1398"/>
      <c r="M93" s="1398"/>
      <c r="N93" s="1398"/>
      <c r="O93" s="1398"/>
      <c r="P93" s="1394" t="s">
        <v>399</v>
      </c>
      <c r="Q93" s="1394"/>
      <c r="R93" s="1394"/>
      <c r="S93" s="1396" t="s">
        <v>1710</v>
      </c>
      <c r="T93" s="1396"/>
      <c r="U93" s="1396"/>
      <c r="V93" s="1396"/>
      <c r="W93" s="1396"/>
      <c r="X93" s="1396"/>
      <c r="Y93" s="1396"/>
      <c r="Z93" s="1396"/>
      <c r="AA93" s="1396"/>
      <c r="AB93" s="1396"/>
      <c r="AC93" s="1396"/>
      <c r="AD93" s="1396"/>
      <c r="AE93" s="1396"/>
      <c r="AF93" s="1396"/>
      <c r="AG93" s="1396"/>
      <c r="AH93" s="1396"/>
      <c r="AI93" s="1396"/>
      <c r="AJ93" s="1396"/>
      <c r="AK93" s="1396"/>
      <c r="AL93" s="1396"/>
      <c r="AM93" s="1396"/>
      <c r="AN93" s="1396"/>
      <c r="AO93" s="1396"/>
      <c r="AP93" s="1396"/>
      <c r="AQ93" s="1396"/>
      <c r="AR93" s="1396"/>
      <c r="AS93" s="1396"/>
      <c r="AT93" s="1396"/>
      <c r="AU93" s="1396"/>
      <c r="AV93" s="1396"/>
      <c r="AW93" s="1396"/>
      <c r="AX93" s="1396"/>
      <c r="AY93" s="1396"/>
      <c r="AZ93" s="1396"/>
      <c r="BA93" s="1396"/>
      <c r="BB93" s="1396"/>
      <c r="BC93" s="1396"/>
      <c r="BD93" s="1396"/>
      <c r="BE93" s="1396"/>
      <c r="BF93" s="1396"/>
      <c r="BG93" s="1396"/>
      <c r="BH93" s="1396"/>
      <c r="BI93" s="1396"/>
      <c r="BJ93" s="1396"/>
      <c r="BK93" s="1396"/>
      <c r="BL93" s="1396"/>
      <c r="BM93" s="1396"/>
      <c r="BN93" s="1396"/>
      <c r="BO93" s="1396"/>
      <c r="BP93" s="1396"/>
      <c r="BQ93" s="1396"/>
      <c r="BR93" s="1396"/>
      <c r="BS93" s="1396"/>
      <c r="BT93" s="1396"/>
      <c r="BU93" s="1396"/>
      <c r="BV93" s="1396"/>
      <c r="BW93" s="1396"/>
      <c r="BX93" s="1396"/>
      <c r="BY93" s="1396"/>
      <c r="BZ93" s="1396"/>
      <c r="CA93" s="1396"/>
    </row>
    <row r="94" spans="1:80" ht="6" customHeight="1">
      <c r="B94" s="1394"/>
      <c r="C94" s="1394"/>
      <c r="D94" s="1394"/>
      <c r="E94" s="1394"/>
      <c r="F94" s="1394"/>
      <c r="G94" s="1394"/>
      <c r="H94" s="1398"/>
      <c r="I94" s="1398"/>
      <c r="J94" s="1398"/>
      <c r="K94" s="1398"/>
      <c r="L94" s="1398"/>
      <c r="M94" s="1398"/>
      <c r="N94" s="1398"/>
      <c r="O94" s="1398"/>
      <c r="P94" s="1394"/>
      <c r="Q94" s="1394"/>
      <c r="R94" s="1394"/>
      <c r="S94" s="1396"/>
      <c r="T94" s="1396"/>
      <c r="U94" s="1396"/>
      <c r="V94" s="1396"/>
      <c r="W94" s="1396"/>
      <c r="X94" s="1396"/>
      <c r="Y94" s="1396"/>
      <c r="Z94" s="1396"/>
      <c r="AA94" s="1396"/>
      <c r="AB94" s="1396"/>
      <c r="AC94" s="1396"/>
      <c r="AD94" s="1396"/>
      <c r="AE94" s="1396"/>
      <c r="AF94" s="1396"/>
      <c r="AG94" s="1396"/>
      <c r="AH94" s="1396"/>
      <c r="AI94" s="1396"/>
      <c r="AJ94" s="1396"/>
      <c r="AK94" s="1396"/>
      <c r="AL94" s="1396"/>
      <c r="AM94" s="1396"/>
      <c r="AN94" s="1396"/>
      <c r="AO94" s="1396"/>
      <c r="AP94" s="1396"/>
      <c r="AQ94" s="1396"/>
      <c r="AR94" s="1396"/>
      <c r="AS94" s="1396"/>
      <c r="AT94" s="1396"/>
      <c r="AU94" s="1396"/>
      <c r="AV94" s="1396"/>
      <c r="AW94" s="1396"/>
      <c r="AX94" s="1396"/>
      <c r="AY94" s="1396"/>
      <c r="AZ94" s="1396"/>
      <c r="BA94" s="1396"/>
      <c r="BB94" s="1396"/>
      <c r="BC94" s="1396"/>
      <c r="BD94" s="1396"/>
      <c r="BE94" s="1396"/>
      <c r="BF94" s="1396"/>
      <c r="BG94" s="1396"/>
      <c r="BH94" s="1396"/>
      <c r="BI94" s="1396"/>
      <c r="BJ94" s="1396"/>
      <c r="BK94" s="1396"/>
      <c r="BL94" s="1396"/>
      <c r="BM94" s="1396"/>
      <c r="BN94" s="1396"/>
      <c r="BO94" s="1396"/>
      <c r="BP94" s="1396"/>
      <c r="BQ94" s="1396"/>
      <c r="BR94" s="1396"/>
      <c r="BS94" s="1396"/>
      <c r="BT94" s="1396"/>
      <c r="BU94" s="1396"/>
      <c r="BV94" s="1396"/>
      <c r="BW94" s="1396"/>
      <c r="BX94" s="1396"/>
      <c r="BY94" s="1396"/>
      <c r="BZ94" s="1396"/>
      <c r="CA94" s="1396"/>
    </row>
    <row r="95" spans="1:80" ht="6" customHeight="1">
      <c r="B95" s="1394"/>
      <c r="C95" s="1394"/>
      <c r="D95" s="1394"/>
      <c r="E95" s="1394"/>
      <c r="F95" s="1394"/>
      <c r="G95" s="1394"/>
      <c r="H95" s="1398"/>
      <c r="I95" s="1398"/>
      <c r="J95" s="1398"/>
      <c r="K95" s="1398"/>
      <c r="L95" s="1398"/>
      <c r="M95" s="1398"/>
      <c r="N95" s="1398"/>
      <c r="O95" s="1398"/>
      <c r="P95" s="1394"/>
      <c r="Q95" s="1394"/>
      <c r="R95" s="1394"/>
      <c r="S95" s="1396"/>
      <c r="T95" s="1396"/>
      <c r="U95" s="1396"/>
      <c r="V95" s="1396"/>
      <c r="W95" s="1396"/>
      <c r="X95" s="1396"/>
      <c r="Y95" s="1396"/>
      <c r="Z95" s="1396"/>
      <c r="AA95" s="1396"/>
      <c r="AB95" s="1396"/>
      <c r="AC95" s="1396"/>
      <c r="AD95" s="1396"/>
      <c r="AE95" s="1396"/>
      <c r="AF95" s="1396"/>
      <c r="AG95" s="1396"/>
      <c r="AH95" s="1396"/>
      <c r="AI95" s="1396"/>
      <c r="AJ95" s="1396"/>
      <c r="AK95" s="1396"/>
      <c r="AL95" s="1396"/>
      <c r="AM95" s="1396"/>
      <c r="AN95" s="1396"/>
      <c r="AO95" s="1396"/>
      <c r="AP95" s="1396"/>
      <c r="AQ95" s="1396"/>
      <c r="AR95" s="1396"/>
      <c r="AS95" s="1396"/>
      <c r="AT95" s="1396"/>
      <c r="AU95" s="1396"/>
      <c r="AV95" s="1396"/>
      <c r="AW95" s="1396"/>
      <c r="AX95" s="1396"/>
      <c r="AY95" s="1396"/>
      <c r="AZ95" s="1396"/>
      <c r="BA95" s="1396"/>
      <c r="BB95" s="1396"/>
      <c r="BC95" s="1396"/>
      <c r="BD95" s="1396"/>
      <c r="BE95" s="1396"/>
      <c r="BF95" s="1396"/>
      <c r="BG95" s="1396"/>
      <c r="BH95" s="1396"/>
      <c r="BI95" s="1396"/>
      <c r="BJ95" s="1396"/>
      <c r="BK95" s="1396"/>
      <c r="BL95" s="1396"/>
      <c r="BM95" s="1396"/>
      <c r="BN95" s="1396"/>
      <c r="BO95" s="1396"/>
      <c r="BP95" s="1396"/>
      <c r="BQ95" s="1396"/>
      <c r="BR95" s="1396"/>
      <c r="BS95" s="1396"/>
      <c r="BT95" s="1396"/>
      <c r="BU95" s="1396"/>
      <c r="BV95" s="1396"/>
      <c r="BW95" s="1396"/>
      <c r="BX95" s="1396"/>
      <c r="BY95" s="1396"/>
      <c r="BZ95" s="1396"/>
      <c r="CA95" s="1396"/>
    </row>
    <row r="96" spans="1:80" ht="6" customHeight="1">
      <c r="H96" s="1398"/>
      <c r="I96" s="1398"/>
      <c r="J96" s="1398"/>
      <c r="K96" s="1398"/>
      <c r="L96" s="1398"/>
      <c r="M96" s="1398"/>
      <c r="N96" s="1398"/>
      <c r="O96" s="1398"/>
    </row>
    <row r="97" spans="2:79" ht="6" customHeight="1">
      <c r="B97" s="1397" t="s">
        <v>1711</v>
      </c>
      <c r="C97" s="1397"/>
      <c r="D97" s="1397"/>
      <c r="E97" s="1397"/>
      <c r="F97" s="1397"/>
      <c r="G97" s="1397"/>
      <c r="H97" s="1397"/>
      <c r="I97" s="1397"/>
      <c r="J97" s="1397"/>
      <c r="K97" s="1397"/>
      <c r="L97" s="1397"/>
      <c r="M97" s="1397"/>
      <c r="N97" s="1397"/>
      <c r="O97" s="1397"/>
      <c r="P97" s="1397"/>
      <c r="Q97" s="1397"/>
      <c r="R97" s="1397"/>
      <c r="S97" s="1397"/>
      <c r="T97" s="1397"/>
      <c r="U97" s="1397"/>
      <c r="V97" s="1397"/>
      <c r="W97" s="1397"/>
      <c r="X97" s="1397"/>
      <c r="Y97" s="1397"/>
      <c r="Z97" s="1397"/>
      <c r="AA97" s="1397"/>
      <c r="AB97" s="1397"/>
      <c r="AC97" s="1397"/>
      <c r="AD97" s="1397"/>
      <c r="AE97" s="1397"/>
      <c r="AF97" s="1397"/>
      <c r="AG97" s="1397"/>
      <c r="AH97" s="1397"/>
      <c r="AI97" s="1397"/>
      <c r="AJ97" s="1397"/>
      <c r="AK97" s="1397"/>
      <c r="AL97" s="1397"/>
      <c r="AM97" s="1397"/>
      <c r="AN97" s="1397"/>
      <c r="AO97" s="1397"/>
      <c r="AP97" s="1397"/>
      <c r="AQ97" s="1397"/>
      <c r="AR97" s="1397"/>
      <c r="AS97" s="1397"/>
      <c r="AT97" s="1397"/>
      <c r="AU97" s="1397"/>
      <c r="AV97" s="1397"/>
      <c r="AW97" s="1397"/>
      <c r="AX97" s="1397"/>
      <c r="AY97" s="1397"/>
      <c r="AZ97" s="1397"/>
      <c r="BA97" s="1397"/>
      <c r="BB97" s="1397"/>
      <c r="BC97" s="1397"/>
      <c r="BD97" s="1397"/>
      <c r="BE97" s="1397"/>
      <c r="BF97" s="1397"/>
      <c r="BG97" s="1397"/>
      <c r="BH97" s="1397"/>
      <c r="BI97" s="1397"/>
      <c r="BJ97" s="1397"/>
      <c r="BK97" s="1397"/>
      <c r="BL97" s="1397"/>
      <c r="BM97" s="1397"/>
      <c r="BN97" s="1397"/>
      <c r="BO97" s="1397"/>
      <c r="BP97" s="1397"/>
      <c r="BQ97" s="1397"/>
      <c r="BR97" s="1397"/>
      <c r="BS97" s="1397"/>
      <c r="BT97" s="1397"/>
      <c r="BU97" s="1397"/>
      <c r="BV97" s="1397"/>
      <c r="BW97" s="1397"/>
      <c r="BX97" s="1397"/>
      <c r="BY97" s="1397"/>
      <c r="BZ97" s="1397"/>
      <c r="CA97" s="1397"/>
    </row>
    <row r="98" spans="2:79" ht="6" customHeight="1">
      <c r="B98" s="1397"/>
      <c r="C98" s="1397"/>
      <c r="D98" s="1397"/>
      <c r="E98" s="1397"/>
      <c r="F98" s="1397"/>
      <c r="G98" s="1397"/>
      <c r="H98" s="1397"/>
      <c r="I98" s="1397"/>
      <c r="J98" s="1397"/>
      <c r="K98" s="1397"/>
      <c r="L98" s="1397"/>
      <c r="M98" s="1397"/>
      <c r="N98" s="1397"/>
      <c r="O98" s="1397"/>
      <c r="P98" s="1397"/>
      <c r="Q98" s="1397"/>
      <c r="R98" s="1397"/>
      <c r="S98" s="1397"/>
      <c r="T98" s="1397"/>
      <c r="U98" s="1397"/>
      <c r="V98" s="1397"/>
      <c r="W98" s="1397"/>
      <c r="X98" s="1397"/>
      <c r="Y98" s="1397"/>
      <c r="Z98" s="1397"/>
      <c r="AA98" s="1397"/>
      <c r="AB98" s="1397"/>
      <c r="AC98" s="1397"/>
      <c r="AD98" s="1397"/>
      <c r="AE98" s="1397"/>
      <c r="AF98" s="1397"/>
      <c r="AG98" s="1397"/>
      <c r="AH98" s="1397"/>
      <c r="AI98" s="1397"/>
      <c r="AJ98" s="1397"/>
      <c r="AK98" s="1397"/>
      <c r="AL98" s="1397"/>
      <c r="AM98" s="1397"/>
      <c r="AN98" s="1397"/>
      <c r="AO98" s="1397"/>
      <c r="AP98" s="1397"/>
      <c r="AQ98" s="1397"/>
      <c r="AR98" s="1397"/>
      <c r="AS98" s="1397"/>
      <c r="AT98" s="1397"/>
      <c r="AU98" s="1397"/>
      <c r="AV98" s="1397"/>
      <c r="AW98" s="1397"/>
      <c r="AX98" s="1397"/>
      <c r="AY98" s="1397"/>
      <c r="AZ98" s="1397"/>
      <c r="BA98" s="1397"/>
      <c r="BB98" s="1397"/>
      <c r="BC98" s="1397"/>
      <c r="BD98" s="1397"/>
      <c r="BE98" s="1397"/>
      <c r="BF98" s="1397"/>
      <c r="BG98" s="1397"/>
      <c r="BH98" s="1397"/>
      <c r="BI98" s="1397"/>
      <c r="BJ98" s="1397"/>
      <c r="BK98" s="1397"/>
      <c r="BL98" s="1397"/>
      <c r="BM98" s="1397"/>
      <c r="BN98" s="1397"/>
      <c r="BO98" s="1397"/>
      <c r="BP98" s="1397"/>
      <c r="BQ98" s="1397"/>
      <c r="BR98" s="1397"/>
      <c r="BS98" s="1397"/>
      <c r="BT98" s="1397"/>
      <c r="BU98" s="1397"/>
      <c r="BV98" s="1397"/>
      <c r="BW98" s="1397"/>
      <c r="BX98" s="1397"/>
      <c r="BY98" s="1397"/>
      <c r="BZ98" s="1397"/>
      <c r="CA98" s="1397"/>
    </row>
    <row r="99" spans="2:79" ht="6" customHeight="1">
      <c r="B99" s="1397"/>
      <c r="C99" s="1397"/>
      <c r="D99" s="1397"/>
      <c r="E99" s="1397"/>
      <c r="F99" s="1397"/>
      <c r="G99" s="1397"/>
      <c r="H99" s="1397"/>
      <c r="I99" s="1397"/>
      <c r="J99" s="1397"/>
      <c r="K99" s="1397"/>
      <c r="L99" s="1397"/>
      <c r="M99" s="1397"/>
      <c r="N99" s="1397"/>
      <c r="O99" s="1397"/>
      <c r="P99" s="1397"/>
      <c r="Q99" s="1397"/>
      <c r="R99" s="1397"/>
      <c r="S99" s="1397"/>
      <c r="T99" s="1397"/>
      <c r="U99" s="1397"/>
      <c r="V99" s="1397"/>
      <c r="W99" s="1397"/>
      <c r="X99" s="1397"/>
      <c r="Y99" s="1397"/>
      <c r="Z99" s="1397"/>
      <c r="AA99" s="1397"/>
      <c r="AB99" s="1397"/>
      <c r="AC99" s="1397"/>
      <c r="AD99" s="1397"/>
      <c r="AE99" s="1397"/>
      <c r="AF99" s="1397"/>
      <c r="AG99" s="1397"/>
      <c r="AH99" s="1397"/>
      <c r="AI99" s="1397"/>
      <c r="AJ99" s="1397"/>
      <c r="AK99" s="1397"/>
      <c r="AL99" s="1397"/>
      <c r="AM99" s="1397"/>
      <c r="AN99" s="1397"/>
      <c r="AO99" s="1397"/>
      <c r="AP99" s="1397"/>
      <c r="AQ99" s="1397"/>
      <c r="AR99" s="1397"/>
      <c r="AS99" s="1397"/>
      <c r="AT99" s="1397"/>
      <c r="AU99" s="1397"/>
      <c r="AV99" s="1397"/>
      <c r="AW99" s="1397"/>
      <c r="AX99" s="1397"/>
      <c r="AY99" s="1397"/>
      <c r="AZ99" s="1397"/>
      <c r="BA99" s="1397"/>
      <c r="BB99" s="1397"/>
      <c r="BC99" s="1397"/>
      <c r="BD99" s="1397"/>
      <c r="BE99" s="1397"/>
      <c r="BF99" s="1397"/>
      <c r="BG99" s="1397"/>
      <c r="BH99" s="1397"/>
      <c r="BI99" s="1397"/>
      <c r="BJ99" s="1397"/>
      <c r="BK99" s="1397"/>
      <c r="BL99" s="1397"/>
      <c r="BM99" s="1397"/>
      <c r="BN99" s="1397"/>
      <c r="BO99" s="1397"/>
      <c r="BP99" s="1397"/>
      <c r="BQ99" s="1397"/>
      <c r="BR99" s="1397"/>
      <c r="BS99" s="1397"/>
      <c r="BT99" s="1397"/>
      <c r="BU99" s="1397"/>
      <c r="BV99" s="1397"/>
      <c r="BW99" s="1397"/>
      <c r="BX99" s="1397"/>
      <c r="BY99" s="1397"/>
      <c r="BZ99" s="1397"/>
      <c r="CA99" s="1397"/>
    </row>
    <row r="100" spans="2:79" ht="6" customHeight="1">
      <c r="BB100" s="1389" t="s">
        <v>642</v>
      </c>
      <c r="BC100" s="1389"/>
      <c r="BD100" s="1389"/>
      <c r="BE100" s="1389"/>
      <c r="BF100" s="1389"/>
      <c r="BG100" s="1389"/>
      <c r="BH100" s="1389"/>
      <c r="BI100" s="1389"/>
      <c r="BJ100" s="1389"/>
      <c r="BK100" s="1389"/>
      <c r="BL100" s="1389"/>
      <c r="BM100" s="1389"/>
      <c r="BN100" s="1389"/>
      <c r="BO100" s="1389"/>
      <c r="BP100" s="1389"/>
      <c r="BQ100" s="1389"/>
      <c r="BR100" s="1389"/>
      <c r="BS100" s="1389"/>
      <c r="BT100" s="1389"/>
      <c r="BU100" s="1389"/>
      <c r="BV100" s="1389"/>
      <c r="BW100" s="1389"/>
      <c r="BX100" s="1389"/>
      <c r="BY100" s="1389"/>
      <c r="BZ100" s="1389"/>
      <c r="CA100" s="1389"/>
    </row>
    <row r="101" spans="2:79" ht="6" customHeight="1">
      <c r="BB101" s="1389"/>
      <c r="BC101" s="1389"/>
      <c r="BD101" s="1389"/>
      <c r="BE101" s="1389"/>
      <c r="BF101" s="1389"/>
      <c r="BG101" s="1389"/>
      <c r="BH101" s="1389"/>
      <c r="BI101" s="1389"/>
      <c r="BJ101" s="1389"/>
      <c r="BK101" s="1389"/>
      <c r="BL101" s="1389"/>
      <c r="BM101" s="1389"/>
      <c r="BN101" s="1389"/>
      <c r="BO101" s="1389"/>
      <c r="BP101" s="1389"/>
      <c r="BQ101" s="1389"/>
      <c r="BR101" s="1389"/>
      <c r="BS101" s="1389"/>
      <c r="BT101" s="1389"/>
      <c r="BU101" s="1389"/>
      <c r="BV101" s="1389"/>
      <c r="BW101" s="1389"/>
      <c r="BX101" s="1389"/>
      <c r="BY101" s="1389"/>
      <c r="BZ101" s="1389"/>
      <c r="CA101" s="1389"/>
    </row>
    <row r="102" spans="2:79" ht="6" customHeight="1">
      <c r="BB102" s="1389"/>
      <c r="BC102" s="1389"/>
      <c r="BD102" s="1389"/>
      <c r="BE102" s="1389"/>
      <c r="BF102" s="1389"/>
      <c r="BG102" s="1389"/>
      <c r="BH102" s="1389"/>
      <c r="BI102" s="1389"/>
      <c r="BJ102" s="1389"/>
      <c r="BK102" s="1389"/>
      <c r="BL102" s="1389"/>
      <c r="BM102" s="1389"/>
      <c r="BN102" s="1389"/>
      <c r="BO102" s="1389"/>
      <c r="BP102" s="1389"/>
      <c r="BQ102" s="1389"/>
      <c r="BR102" s="1389"/>
      <c r="BS102" s="1389"/>
      <c r="BT102" s="1389"/>
      <c r="BU102" s="1389"/>
      <c r="BV102" s="1389"/>
      <c r="BW102" s="1389"/>
      <c r="BX102" s="1389"/>
      <c r="BY102" s="1389"/>
      <c r="BZ102" s="1389"/>
      <c r="CA102" s="1389"/>
    </row>
    <row r="103" spans="2:79" ht="6" customHeight="1">
      <c r="AT103" s="1395" t="s">
        <v>1713</v>
      </c>
      <c r="AU103" s="1395"/>
      <c r="AV103" s="1395"/>
      <c r="AW103" s="1395"/>
      <c r="AX103" s="1395"/>
      <c r="AY103" s="1395"/>
      <c r="AZ103" s="1395"/>
      <c r="BA103" s="1395"/>
      <c r="BB103" s="1392"/>
      <c r="BC103" s="1392"/>
      <c r="BD103" s="1392"/>
      <c r="BE103" s="1392"/>
      <c r="BF103" s="1392"/>
      <c r="BG103" s="1392"/>
      <c r="BH103" s="1392"/>
      <c r="BI103" s="1392"/>
      <c r="BJ103" s="1392"/>
      <c r="BK103" s="1392"/>
      <c r="BL103" s="1392"/>
      <c r="BM103" s="1392"/>
      <c r="BN103" s="1392"/>
      <c r="BO103" s="1392"/>
      <c r="BP103" s="1392"/>
      <c r="BQ103" s="1392"/>
      <c r="BR103" s="1392"/>
      <c r="BS103" s="1392"/>
      <c r="BT103" s="1392"/>
      <c r="BU103" s="1392"/>
      <c r="BV103" s="1392"/>
      <c r="BW103" s="1392"/>
      <c r="BX103" s="1392"/>
      <c r="BY103" s="1392"/>
      <c r="BZ103" s="1392"/>
      <c r="CA103" s="1392"/>
    </row>
    <row r="104" spans="2:79" ht="6" customHeight="1">
      <c r="AB104" s="304"/>
      <c r="AC104" s="304"/>
      <c r="AD104" s="304"/>
      <c r="AE104" s="304"/>
      <c r="AF104" s="304"/>
      <c r="AG104" s="304"/>
      <c r="AH104" s="304"/>
      <c r="AI104" s="304"/>
      <c r="AJ104" s="304"/>
      <c r="AK104" s="304"/>
      <c r="AL104" s="304"/>
      <c r="AM104" s="304"/>
      <c r="AN104" s="304"/>
      <c r="AO104" s="304"/>
      <c r="AP104" s="304"/>
      <c r="AQ104" s="304"/>
      <c r="AR104" s="304"/>
      <c r="AS104" s="304"/>
      <c r="AT104" s="1395"/>
      <c r="AU104" s="1395"/>
      <c r="AV104" s="1395"/>
      <c r="AW104" s="1395"/>
      <c r="AX104" s="1395"/>
      <c r="AY104" s="1395"/>
      <c r="AZ104" s="1395"/>
      <c r="BA104" s="1395"/>
      <c r="BB104" s="1392"/>
      <c r="BC104" s="1392"/>
      <c r="BD104" s="1392"/>
      <c r="BE104" s="1392"/>
      <c r="BF104" s="1392"/>
      <c r="BG104" s="1392"/>
      <c r="BH104" s="1392"/>
      <c r="BI104" s="1392"/>
      <c r="BJ104" s="1392"/>
      <c r="BK104" s="1392"/>
      <c r="BL104" s="1392"/>
      <c r="BM104" s="1392"/>
      <c r="BN104" s="1392"/>
      <c r="BO104" s="1392"/>
      <c r="BP104" s="1392"/>
      <c r="BQ104" s="1392"/>
      <c r="BR104" s="1392"/>
      <c r="BS104" s="1392"/>
      <c r="BT104" s="1392"/>
      <c r="BU104" s="1392"/>
      <c r="BV104" s="1392"/>
      <c r="BW104" s="1392"/>
      <c r="BX104" s="1392"/>
      <c r="BY104" s="1392"/>
      <c r="BZ104" s="1392"/>
      <c r="CA104" s="1392"/>
    </row>
    <row r="105" spans="2:79" ht="6" customHeight="1">
      <c r="AC105" s="304"/>
      <c r="AD105" s="304"/>
      <c r="AE105" s="304"/>
      <c r="AF105" s="304"/>
      <c r="AG105" s="304"/>
      <c r="AH105" s="304"/>
      <c r="AI105" s="304"/>
      <c r="AJ105" s="304"/>
      <c r="AK105" s="304"/>
      <c r="AL105" s="304"/>
      <c r="AM105" s="304"/>
      <c r="AN105" s="304"/>
      <c r="AO105" s="304"/>
      <c r="AP105" s="304"/>
      <c r="AQ105" s="304"/>
      <c r="AR105" s="304"/>
      <c r="AS105" s="304"/>
      <c r="AT105" s="1394" t="s">
        <v>386</v>
      </c>
      <c r="AU105" s="1394"/>
      <c r="AV105" s="1394"/>
      <c r="AW105" s="1394"/>
      <c r="AX105" s="1394"/>
      <c r="AY105" s="1394"/>
      <c r="AZ105" s="1394"/>
      <c r="BA105" s="1394"/>
      <c r="BB105" s="1392"/>
      <c r="BC105" s="1392"/>
      <c r="BD105" s="1392"/>
      <c r="BE105" s="1392"/>
      <c r="BF105" s="1392"/>
      <c r="BG105" s="1392"/>
      <c r="BH105" s="1392"/>
      <c r="BI105" s="1392"/>
      <c r="BJ105" s="1392"/>
      <c r="BK105" s="1392"/>
      <c r="BL105" s="1392"/>
      <c r="BM105" s="1392"/>
      <c r="BN105" s="1392"/>
      <c r="BO105" s="1392"/>
      <c r="BP105" s="1392"/>
      <c r="BQ105" s="1392"/>
      <c r="BR105" s="1392"/>
      <c r="BS105" s="1392"/>
      <c r="BT105" s="1392"/>
      <c r="BU105" s="1392"/>
      <c r="BV105" s="1392"/>
      <c r="BW105" s="1392"/>
      <c r="BX105" s="1392"/>
      <c r="BY105" s="1392"/>
      <c r="BZ105" s="1392"/>
      <c r="CA105" s="1392"/>
    </row>
    <row r="106" spans="2:79" ht="6" customHeight="1">
      <c r="AB106" s="304"/>
      <c r="AC106" s="304"/>
      <c r="AD106" s="304"/>
      <c r="AE106" s="304"/>
      <c r="AF106" s="304"/>
      <c r="AG106" s="304"/>
      <c r="AH106" s="304"/>
      <c r="AI106" s="304"/>
      <c r="AJ106" s="304"/>
      <c r="AK106" s="304"/>
      <c r="AL106" s="304"/>
      <c r="AM106" s="304"/>
      <c r="AN106" s="304"/>
      <c r="AO106" s="304"/>
      <c r="AP106" s="304"/>
      <c r="AQ106" s="304"/>
      <c r="AR106" s="304"/>
      <c r="AS106" s="304"/>
      <c r="AT106" s="1394"/>
      <c r="AU106" s="1394"/>
      <c r="AV106" s="1394"/>
      <c r="AW106" s="1394"/>
      <c r="AX106" s="1394"/>
      <c r="AY106" s="1394"/>
      <c r="AZ106" s="1394"/>
      <c r="BA106" s="1394"/>
      <c r="BB106" s="1392"/>
      <c r="BC106" s="1392"/>
      <c r="BD106" s="1392"/>
      <c r="BE106" s="1392"/>
      <c r="BF106" s="1392"/>
      <c r="BG106" s="1392"/>
      <c r="BH106" s="1392"/>
      <c r="BI106" s="1392"/>
      <c r="BJ106" s="1392"/>
      <c r="BK106" s="1392"/>
      <c r="BL106" s="1392"/>
      <c r="BM106" s="1392"/>
      <c r="BN106" s="1392"/>
      <c r="BO106" s="1392"/>
      <c r="BP106" s="1392"/>
      <c r="BQ106" s="1392"/>
      <c r="BR106" s="1392"/>
      <c r="BS106" s="1392"/>
      <c r="BT106" s="1392"/>
      <c r="BU106" s="1392"/>
      <c r="BV106" s="1392"/>
      <c r="BW106" s="1392"/>
      <c r="BX106" s="1392"/>
      <c r="BY106" s="1392"/>
      <c r="BZ106" s="1392"/>
      <c r="CA106" s="1392"/>
    </row>
    <row r="107" spans="2:79" ht="6" customHeight="1">
      <c r="AB107" s="304"/>
      <c r="AC107" s="304"/>
      <c r="AD107" s="304"/>
      <c r="AE107" s="304"/>
      <c r="AF107" s="304"/>
      <c r="AG107" s="304"/>
      <c r="AH107" s="304"/>
      <c r="AI107" s="304"/>
      <c r="AJ107" s="304"/>
      <c r="AK107" s="304"/>
      <c r="AL107" s="304"/>
      <c r="AM107" s="304"/>
      <c r="AN107" s="304"/>
      <c r="AO107" s="304"/>
      <c r="AP107" s="304"/>
      <c r="AQ107" s="304"/>
      <c r="AR107" s="304"/>
      <c r="AS107" s="304"/>
      <c r="AT107" s="1394"/>
      <c r="AU107" s="1394"/>
      <c r="AV107" s="1394"/>
      <c r="AW107" s="1394"/>
      <c r="AX107" s="1394"/>
      <c r="AY107" s="1394"/>
      <c r="AZ107" s="1394"/>
      <c r="BA107" s="1394"/>
      <c r="BB107" s="1393"/>
      <c r="BC107" s="1393"/>
      <c r="BD107" s="1393"/>
      <c r="BE107" s="1393"/>
      <c r="BF107" s="1393"/>
      <c r="BG107" s="1393"/>
      <c r="BH107" s="1393"/>
      <c r="BI107" s="1393"/>
      <c r="BJ107" s="1393"/>
      <c r="BK107" s="1393"/>
      <c r="BL107" s="1393"/>
      <c r="BM107" s="1393"/>
      <c r="BN107" s="1393"/>
      <c r="BO107" s="1393"/>
      <c r="BP107" s="1393"/>
      <c r="BQ107" s="1393"/>
      <c r="BR107" s="1393"/>
      <c r="BS107" s="1393"/>
      <c r="BT107" s="1393"/>
      <c r="BU107" s="1393"/>
      <c r="BV107" s="1393"/>
      <c r="BW107" s="1393"/>
      <c r="BX107" s="1393"/>
      <c r="BY107" s="1393"/>
      <c r="BZ107" s="1393"/>
      <c r="CA107" s="1393"/>
    </row>
    <row r="108" spans="2:79" ht="6" customHeight="1">
      <c r="B108" s="1390" t="s">
        <v>677</v>
      </c>
      <c r="C108" s="1390"/>
      <c r="D108" s="1390"/>
      <c r="E108" s="1390"/>
      <c r="F108" s="1390"/>
      <c r="G108" s="1390"/>
      <c r="H108" s="1390"/>
      <c r="I108" s="1390"/>
      <c r="J108" s="1390"/>
      <c r="K108" s="1390"/>
      <c r="L108" s="1390"/>
      <c r="M108" s="1390"/>
      <c r="N108" s="1390"/>
      <c r="O108" s="1390"/>
      <c r="P108" s="1390"/>
    </row>
    <row r="109" spans="2:79" ht="6" customHeight="1">
      <c r="B109" s="1391"/>
      <c r="C109" s="1391"/>
      <c r="D109" s="1391"/>
      <c r="E109" s="1391"/>
      <c r="F109" s="1391"/>
      <c r="G109" s="1391"/>
      <c r="H109" s="1391"/>
      <c r="I109" s="1391"/>
      <c r="J109" s="1391"/>
      <c r="K109" s="1391"/>
      <c r="L109" s="1391"/>
      <c r="M109" s="1391"/>
      <c r="N109" s="1391"/>
      <c r="O109" s="1391"/>
      <c r="P109" s="1391"/>
    </row>
    <row r="110" spans="2:79" ht="6" customHeight="1">
      <c r="B110" s="328"/>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29"/>
      <c r="BS110" s="329"/>
      <c r="BT110" s="329"/>
      <c r="BU110" s="329"/>
      <c r="BV110" s="329"/>
      <c r="BW110" s="329"/>
      <c r="BX110" s="329"/>
      <c r="BY110" s="329"/>
      <c r="BZ110" s="329"/>
      <c r="CA110" s="330"/>
    </row>
    <row r="111" spans="2:79" ht="6" customHeight="1">
      <c r="B111" s="331"/>
      <c r="C111" s="332"/>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2"/>
      <c r="AJ111" s="332"/>
      <c r="AK111" s="332"/>
      <c r="AL111" s="332"/>
      <c r="AM111" s="332"/>
      <c r="AN111" s="332"/>
      <c r="AO111" s="332"/>
      <c r="AP111" s="332"/>
      <c r="AQ111" s="332"/>
      <c r="AR111" s="332"/>
      <c r="AS111" s="332"/>
      <c r="AT111" s="332"/>
      <c r="AU111" s="332"/>
      <c r="AV111" s="332"/>
      <c r="AW111" s="332"/>
      <c r="AX111" s="332"/>
      <c r="AY111" s="332"/>
      <c r="AZ111" s="332"/>
      <c r="BA111" s="332"/>
      <c r="BB111" s="332"/>
      <c r="BC111" s="332"/>
      <c r="BD111" s="332"/>
      <c r="BE111" s="332"/>
      <c r="BF111" s="332"/>
      <c r="BG111" s="332"/>
      <c r="BH111" s="332"/>
      <c r="BI111" s="332"/>
      <c r="BJ111" s="332"/>
      <c r="BK111" s="332"/>
      <c r="BL111" s="332"/>
      <c r="BM111" s="332"/>
      <c r="BN111" s="332"/>
      <c r="BO111" s="332"/>
      <c r="BP111" s="332"/>
      <c r="BQ111" s="332"/>
      <c r="BR111" s="332"/>
      <c r="BS111" s="332"/>
      <c r="BT111" s="332"/>
      <c r="BU111" s="332"/>
      <c r="BV111" s="332"/>
      <c r="BW111" s="332"/>
      <c r="BX111" s="332"/>
      <c r="BY111" s="332"/>
      <c r="BZ111" s="332"/>
      <c r="CA111" s="333"/>
    </row>
    <row r="112" spans="2:79" ht="6" customHeight="1">
      <c r="B112" s="331"/>
      <c r="C112" s="1386" t="s">
        <v>1712</v>
      </c>
      <c r="D112" s="1386"/>
      <c r="E112" s="1386"/>
      <c r="F112" s="1386"/>
      <c r="G112" s="1386"/>
      <c r="H112" s="1386"/>
      <c r="I112" s="1386"/>
      <c r="J112" s="1386"/>
      <c r="K112" s="1386"/>
      <c r="L112" s="1386"/>
      <c r="M112" s="1386"/>
      <c r="N112" s="1386"/>
      <c r="O112" s="1386"/>
      <c r="P112" s="1386"/>
      <c r="Q112" s="1386"/>
      <c r="R112" s="1386"/>
      <c r="S112" s="1387" t="s">
        <v>630</v>
      </c>
      <c r="T112" s="1387"/>
      <c r="U112" s="1387"/>
      <c r="V112" s="1387"/>
      <c r="W112" s="1387"/>
      <c r="X112" s="1387"/>
      <c r="Y112" s="1387"/>
      <c r="Z112" s="1387"/>
      <c r="AA112" s="1387"/>
      <c r="AB112" s="1387"/>
      <c r="AC112" s="1387"/>
      <c r="AD112" s="1387"/>
      <c r="AE112" s="1387"/>
      <c r="AF112" s="1387"/>
      <c r="AG112" s="1387"/>
      <c r="AH112" s="1387"/>
      <c r="AI112" s="1387"/>
      <c r="AJ112" s="1387"/>
      <c r="AK112" s="332"/>
      <c r="AL112" s="332"/>
      <c r="AM112" s="332"/>
      <c r="AN112" s="332"/>
      <c r="AO112" s="332"/>
      <c r="AP112" s="332"/>
      <c r="AQ112" s="332"/>
      <c r="AR112" s="332"/>
      <c r="AS112" s="332"/>
      <c r="AT112" s="332"/>
      <c r="AU112" s="332"/>
      <c r="AV112" s="332"/>
      <c r="AW112" s="332"/>
      <c r="AX112" s="332"/>
      <c r="AY112" s="332"/>
      <c r="AZ112" s="332"/>
      <c r="BA112" s="332"/>
      <c r="BB112" s="332"/>
      <c r="BC112" s="332"/>
      <c r="BD112" s="332"/>
      <c r="BE112" s="332"/>
      <c r="BF112" s="332"/>
      <c r="BG112" s="332"/>
      <c r="BH112" s="332"/>
      <c r="BI112" s="332"/>
      <c r="BJ112" s="332"/>
      <c r="BK112" s="332"/>
      <c r="BL112" s="332"/>
      <c r="BM112" s="332"/>
      <c r="BN112" s="332"/>
      <c r="BO112" s="332"/>
      <c r="BP112" s="332"/>
      <c r="BQ112" s="332"/>
      <c r="BR112" s="332"/>
      <c r="BS112" s="332"/>
      <c r="BT112" s="332"/>
      <c r="BU112" s="332"/>
      <c r="BV112" s="332"/>
      <c r="BW112" s="332"/>
      <c r="BX112" s="332"/>
      <c r="BY112" s="332"/>
      <c r="BZ112" s="332"/>
      <c r="CA112" s="333"/>
    </row>
    <row r="113" spans="2:79" ht="6" customHeight="1">
      <c r="B113" s="331"/>
      <c r="C113" s="1386"/>
      <c r="D113" s="1386"/>
      <c r="E113" s="1386"/>
      <c r="F113" s="1386"/>
      <c r="G113" s="1386"/>
      <c r="H113" s="1386"/>
      <c r="I113" s="1386"/>
      <c r="J113" s="1386"/>
      <c r="K113" s="1386"/>
      <c r="L113" s="1386"/>
      <c r="M113" s="1386"/>
      <c r="N113" s="1386"/>
      <c r="O113" s="1386"/>
      <c r="P113" s="1386"/>
      <c r="Q113" s="1386"/>
      <c r="R113" s="1386"/>
      <c r="S113" s="1387"/>
      <c r="T113" s="1387"/>
      <c r="U113" s="1387"/>
      <c r="V113" s="1387"/>
      <c r="W113" s="1387"/>
      <c r="X113" s="1387"/>
      <c r="Y113" s="1387"/>
      <c r="Z113" s="1387"/>
      <c r="AA113" s="1387"/>
      <c r="AB113" s="1387"/>
      <c r="AC113" s="1387"/>
      <c r="AD113" s="1387"/>
      <c r="AE113" s="1387"/>
      <c r="AF113" s="1387"/>
      <c r="AG113" s="1387"/>
      <c r="AH113" s="1387"/>
      <c r="AI113" s="1387"/>
      <c r="AJ113" s="1387"/>
      <c r="AK113" s="332"/>
      <c r="AL113" s="332"/>
      <c r="AM113" s="332"/>
      <c r="AN113" s="332"/>
      <c r="AO113" s="332"/>
      <c r="AP113" s="332"/>
      <c r="AQ113" s="332"/>
      <c r="AR113" s="332"/>
      <c r="AS113" s="332"/>
      <c r="AT113" s="332"/>
      <c r="AU113" s="332"/>
      <c r="AV113" s="332"/>
      <c r="AW113" s="332"/>
      <c r="AX113" s="332"/>
      <c r="AY113" s="332"/>
      <c r="AZ113" s="332"/>
      <c r="BA113" s="332"/>
      <c r="BB113" s="332"/>
      <c r="BC113" s="332"/>
      <c r="BD113" s="332"/>
      <c r="BE113" s="332"/>
      <c r="BF113" s="332"/>
      <c r="BG113" s="332"/>
      <c r="BH113" s="332"/>
      <c r="BI113" s="332"/>
      <c r="BJ113" s="332"/>
      <c r="BK113" s="332"/>
      <c r="BL113" s="332"/>
      <c r="BM113" s="332"/>
      <c r="BN113" s="332"/>
      <c r="BO113" s="332"/>
      <c r="BP113" s="332"/>
      <c r="BQ113" s="332"/>
      <c r="BR113" s="332"/>
      <c r="BS113" s="332"/>
      <c r="BT113" s="332"/>
      <c r="BU113" s="332"/>
      <c r="BV113" s="332"/>
      <c r="BW113" s="332"/>
      <c r="BX113" s="332"/>
      <c r="BY113" s="332"/>
      <c r="BZ113" s="332"/>
      <c r="CA113" s="333"/>
    </row>
    <row r="114" spans="2:79" ht="6" customHeight="1">
      <c r="B114" s="331"/>
      <c r="C114" s="1386"/>
      <c r="D114" s="1386"/>
      <c r="E114" s="1386"/>
      <c r="F114" s="1386"/>
      <c r="G114" s="1386"/>
      <c r="H114" s="1386"/>
      <c r="I114" s="1386"/>
      <c r="J114" s="1386"/>
      <c r="K114" s="1386"/>
      <c r="L114" s="1386"/>
      <c r="M114" s="1386"/>
      <c r="N114" s="1386"/>
      <c r="O114" s="1386"/>
      <c r="P114" s="1386"/>
      <c r="Q114" s="1386"/>
      <c r="R114" s="1386"/>
      <c r="S114" s="1387"/>
      <c r="T114" s="1387"/>
      <c r="U114" s="1387"/>
      <c r="V114" s="1387"/>
      <c r="W114" s="1387"/>
      <c r="X114" s="1387"/>
      <c r="Y114" s="1387"/>
      <c r="Z114" s="1387"/>
      <c r="AA114" s="1387"/>
      <c r="AB114" s="1387"/>
      <c r="AC114" s="1387"/>
      <c r="AD114" s="1387"/>
      <c r="AE114" s="1387"/>
      <c r="AF114" s="1387"/>
      <c r="AG114" s="1387"/>
      <c r="AH114" s="1387"/>
      <c r="AI114" s="1387"/>
      <c r="AJ114" s="1387"/>
      <c r="AK114" s="332"/>
      <c r="AL114" s="332"/>
      <c r="AM114" s="332"/>
      <c r="AN114" s="332"/>
      <c r="AO114" s="332"/>
      <c r="AP114" s="332"/>
      <c r="AQ114" s="332"/>
      <c r="AR114" s="332"/>
      <c r="AS114" s="332"/>
      <c r="AT114" s="332"/>
      <c r="AU114" s="332"/>
      <c r="AV114" s="332"/>
      <c r="AW114" s="332"/>
      <c r="AX114" s="332"/>
      <c r="AY114" s="332"/>
      <c r="AZ114" s="332"/>
      <c r="BA114" s="332"/>
      <c r="BB114" s="332"/>
      <c r="BC114" s="332"/>
      <c r="BD114" s="332"/>
      <c r="BE114" s="332"/>
      <c r="BF114" s="332"/>
      <c r="BG114" s="332"/>
      <c r="BH114" s="332"/>
      <c r="BI114" s="332"/>
      <c r="BJ114" s="332"/>
      <c r="BK114" s="332"/>
      <c r="BL114" s="332"/>
      <c r="BM114" s="332"/>
      <c r="BN114" s="332"/>
      <c r="BO114" s="332"/>
      <c r="BP114" s="332"/>
      <c r="BQ114" s="332"/>
      <c r="BR114" s="332"/>
      <c r="BS114" s="332"/>
      <c r="BT114" s="332"/>
      <c r="BU114" s="332"/>
      <c r="BV114" s="332"/>
      <c r="BW114" s="332"/>
      <c r="BX114" s="332"/>
      <c r="BY114" s="332"/>
      <c r="BZ114" s="332"/>
      <c r="CA114" s="333"/>
    </row>
    <row r="115" spans="2:79" ht="6" customHeight="1">
      <c r="B115" s="331"/>
      <c r="C115" s="1386" t="s">
        <v>361</v>
      </c>
      <c r="D115" s="1386"/>
      <c r="E115" s="1386"/>
      <c r="F115" s="1386"/>
      <c r="G115" s="1386"/>
      <c r="H115" s="1386"/>
      <c r="I115" s="1386"/>
      <c r="J115" s="1386"/>
      <c r="K115" s="1386"/>
      <c r="L115" s="1386"/>
      <c r="M115" s="1386"/>
      <c r="N115" s="1386"/>
      <c r="O115" s="1386"/>
      <c r="P115" s="1386"/>
      <c r="Q115" s="1386"/>
      <c r="R115" s="1386"/>
      <c r="S115" s="1388" t="s">
        <v>664</v>
      </c>
      <c r="T115" s="1388"/>
      <c r="U115" s="1388"/>
      <c r="V115" s="1388"/>
      <c r="W115" s="1388"/>
      <c r="X115" s="1388"/>
      <c r="Y115" s="1388"/>
      <c r="Z115" s="1388"/>
      <c r="AA115" s="1388"/>
      <c r="AB115" s="1388"/>
      <c r="AC115" s="1388"/>
      <c r="AD115" s="1388"/>
      <c r="AE115" s="1388"/>
      <c r="AF115" s="1388"/>
      <c r="AG115" s="1388"/>
      <c r="AH115" s="1388"/>
      <c r="AI115" s="1388"/>
      <c r="AJ115" s="1388"/>
      <c r="AK115" s="332"/>
      <c r="AL115" s="332"/>
      <c r="AM115" s="332"/>
      <c r="AN115" s="332"/>
      <c r="AO115" s="332"/>
      <c r="AP115" s="332"/>
      <c r="AQ115" s="332"/>
      <c r="AR115" s="332"/>
      <c r="AS115" s="332"/>
      <c r="AT115" s="332"/>
      <c r="AU115" s="332"/>
      <c r="AV115" s="332"/>
      <c r="AW115" s="332"/>
      <c r="AX115" s="332"/>
      <c r="AY115" s="332"/>
      <c r="AZ115" s="332"/>
      <c r="BA115" s="332"/>
      <c r="BB115" s="332"/>
      <c r="BC115" s="332"/>
      <c r="BD115" s="332"/>
      <c r="BE115" s="332"/>
      <c r="BF115" s="332"/>
      <c r="BG115" s="332"/>
      <c r="BH115" s="332"/>
      <c r="BI115" s="332"/>
      <c r="BJ115" s="332"/>
      <c r="BK115" s="332"/>
      <c r="BL115" s="332"/>
      <c r="BM115" s="332"/>
      <c r="BN115" s="332"/>
      <c r="BO115" s="332"/>
      <c r="BP115" s="332"/>
      <c r="BQ115" s="332"/>
      <c r="BR115" s="332"/>
      <c r="BS115" s="332"/>
      <c r="BT115" s="332"/>
      <c r="BU115" s="332"/>
      <c r="BV115" s="332"/>
      <c r="BW115" s="332"/>
      <c r="BX115" s="332"/>
      <c r="BY115" s="332"/>
      <c r="BZ115" s="332"/>
      <c r="CA115" s="333"/>
    </row>
    <row r="116" spans="2:79" ht="6" customHeight="1">
      <c r="B116" s="331"/>
      <c r="C116" s="1386"/>
      <c r="D116" s="1386"/>
      <c r="E116" s="1386"/>
      <c r="F116" s="1386"/>
      <c r="G116" s="1386"/>
      <c r="H116" s="1386"/>
      <c r="I116" s="1386"/>
      <c r="J116" s="1386"/>
      <c r="K116" s="1386"/>
      <c r="L116" s="1386"/>
      <c r="M116" s="1386"/>
      <c r="N116" s="1386"/>
      <c r="O116" s="1386"/>
      <c r="P116" s="1386"/>
      <c r="Q116" s="1386"/>
      <c r="R116" s="1386"/>
      <c r="S116" s="1388"/>
      <c r="T116" s="1388"/>
      <c r="U116" s="1388"/>
      <c r="V116" s="1388"/>
      <c r="W116" s="1388"/>
      <c r="X116" s="1388"/>
      <c r="Y116" s="1388"/>
      <c r="Z116" s="1388"/>
      <c r="AA116" s="1388"/>
      <c r="AB116" s="1388"/>
      <c r="AC116" s="1388"/>
      <c r="AD116" s="1388"/>
      <c r="AE116" s="1388"/>
      <c r="AF116" s="1388"/>
      <c r="AG116" s="1388"/>
      <c r="AH116" s="1388"/>
      <c r="AI116" s="1388"/>
      <c r="AJ116" s="1388"/>
      <c r="AK116" s="332"/>
      <c r="AL116" s="332"/>
      <c r="AM116" s="332"/>
      <c r="AN116" s="332"/>
      <c r="AO116" s="332"/>
      <c r="AP116" s="332"/>
      <c r="AQ116" s="332"/>
      <c r="AR116" s="332"/>
      <c r="AS116" s="332"/>
      <c r="AT116" s="332"/>
      <c r="AU116" s="332"/>
      <c r="AV116" s="332"/>
      <c r="AW116" s="332"/>
      <c r="AX116" s="332"/>
      <c r="AY116" s="332"/>
      <c r="AZ116" s="332"/>
      <c r="BA116" s="332"/>
      <c r="BB116" s="332"/>
      <c r="BC116" s="332"/>
      <c r="BD116" s="332"/>
      <c r="BE116" s="332"/>
      <c r="BF116" s="332"/>
      <c r="BG116" s="332"/>
      <c r="BH116" s="332"/>
      <c r="BI116" s="332"/>
      <c r="BJ116" s="332"/>
      <c r="BK116" s="332"/>
      <c r="BL116" s="332"/>
      <c r="BM116" s="332"/>
      <c r="BN116" s="332"/>
      <c r="BO116" s="332"/>
      <c r="BP116" s="332"/>
      <c r="BQ116" s="332"/>
      <c r="BR116" s="332"/>
      <c r="BS116" s="332"/>
      <c r="BT116" s="332"/>
      <c r="BU116" s="332"/>
      <c r="BV116" s="332"/>
      <c r="BW116" s="332"/>
      <c r="BX116" s="332"/>
      <c r="BY116" s="332"/>
      <c r="BZ116" s="332"/>
      <c r="CA116" s="333"/>
    </row>
    <row r="117" spans="2:79" ht="6" customHeight="1">
      <c r="B117" s="331"/>
      <c r="C117" s="1386"/>
      <c r="D117" s="1386"/>
      <c r="E117" s="1386"/>
      <c r="F117" s="1386"/>
      <c r="G117" s="1386"/>
      <c r="H117" s="1386"/>
      <c r="I117" s="1386"/>
      <c r="J117" s="1386"/>
      <c r="K117" s="1386"/>
      <c r="L117" s="1386"/>
      <c r="M117" s="1386"/>
      <c r="N117" s="1386"/>
      <c r="O117" s="1386"/>
      <c r="P117" s="1386"/>
      <c r="Q117" s="1386"/>
      <c r="R117" s="1386"/>
      <c r="S117" s="1388"/>
      <c r="T117" s="1388"/>
      <c r="U117" s="1388"/>
      <c r="V117" s="1388"/>
      <c r="W117" s="1388"/>
      <c r="X117" s="1388"/>
      <c r="Y117" s="1388"/>
      <c r="Z117" s="1388"/>
      <c r="AA117" s="1388"/>
      <c r="AB117" s="1388"/>
      <c r="AC117" s="1388"/>
      <c r="AD117" s="1388"/>
      <c r="AE117" s="1388"/>
      <c r="AF117" s="1388"/>
      <c r="AG117" s="1388"/>
      <c r="AH117" s="1388"/>
      <c r="AI117" s="1388"/>
      <c r="AJ117" s="1388"/>
      <c r="AK117" s="332"/>
      <c r="AL117" s="332"/>
      <c r="AM117" s="332"/>
      <c r="AN117" s="332"/>
      <c r="AO117" s="332"/>
      <c r="AP117" s="332"/>
      <c r="AQ117" s="332"/>
      <c r="AR117" s="332"/>
      <c r="AS117" s="332"/>
      <c r="AT117" s="332"/>
      <c r="AU117" s="332"/>
      <c r="AV117" s="332"/>
      <c r="AW117" s="332"/>
      <c r="AX117" s="332"/>
      <c r="AY117" s="332"/>
      <c r="AZ117" s="332"/>
      <c r="BA117" s="332"/>
      <c r="BB117" s="332"/>
      <c r="BC117" s="332"/>
      <c r="BD117" s="332"/>
      <c r="BE117" s="332"/>
      <c r="BF117" s="332"/>
      <c r="BG117" s="332"/>
      <c r="BH117" s="332"/>
      <c r="BI117" s="332"/>
      <c r="BJ117" s="332"/>
      <c r="BK117" s="332"/>
      <c r="BL117" s="332"/>
      <c r="BM117" s="332"/>
      <c r="BN117" s="332"/>
      <c r="BO117" s="332"/>
      <c r="BP117" s="332"/>
      <c r="BQ117" s="332"/>
      <c r="BR117" s="332"/>
      <c r="BS117" s="332"/>
      <c r="BT117" s="332"/>
      <c r="BU117" s="332"/>
      <c r="BV117" s="332"/>
      <c r="BW117" s="332"/>
      <c r="BX117" s="332"/>
      <c r="BY117" s="332"/>
      <c r="BZ117" s="332"/>
      <c r="CA117" s="333"/>
    </row>
    <row r="118" spans="2:79" ht="6" customHeight="1">
      <c r="B118" s="331"/>
      <c r="C118" s="1386" t="s">
        <v>383</v>
      </c>
      <c r="D118" s="1386"/>
      <c r="E118" s="1386"/>
      <c r="F118" s="1386"/>
      <c r="G118" s="1386"/>
      <c r="H118" s="1386"/>
      <c r="I118" s="1386"/>
      <c r="J118" s="1386"/>
      <c r="K118" s="1386"/>
      <c r="L118" s="1386"/>
      <c r="M118" s="1386"/>
      <c r="N118" s="1386"/>
      <c r="O118" s="1386"/>
      <c r="P118" s="1386"/>
      <c r="Q118" s="1386"/>
      <c r="R118" s="1386"/>
      <c r="S118" s="1291"/>
      <c r="T118" s="1291"/>
      <c r="U118" s="1291"/>
      <c r="V118" s="1291"/>
      <c r="W118" s="1291"/>
      <c r="X118" s="1291"/>
      <c r="Y118" s="1291"/>
      <c r="Z118" s="1291"/>
      <c r="AA118" s="1291"/>
      <c r="AB118" s="1291"/>
      <c r="AC118" s="1291"/>
      <c r="AD118" s="1291"/>
      <c r="AE118" s="1291"/>
      <c r="AF118" s="1291"/>
      <c r="AG118" s="1291"/>
      <c r="AH118" s="1291"/>
      <c r="AI118" s="1291"/>
      <c r="AJ118" s="1291"/>
      <c r="AK118" s="332"/>
      <c r="AL118" s="332"/>
      <c r="AM118" s="332"/>
      <c r="AN118" s="332"/>
      <c r="AO118" s="332"/>
      <c r="AP118" s="332"/>
      <c r="AQ118" s="332"/>
      <c r="AR118" s="332"/>
      <c r="AS118" s="332"/>
      <c r="AT118" s="332"/>
      <c r="AU118" s="332"/>
      <c r="AV118" s="332"/>
      <c r="AW118" s="332"/>
      <c r="AX118" s="332"/>
      <c r="AY118" s="332"/>
      <c r="AZ118" s="332"/>
      <c r="BA118" s="332"/>
      <c r="BB118" s="332"/>
      <c r="BC118" s="332"/>
      <c r="BD118" s="332"/>
      <c r="BE118" s="332"/>
      <c r="BF118" s="332"/>
      <c r="BG118" s="332"/>
      <c r="BH118" s="332"/>
      <c r="BI118" s="332"/>
      <c r="BJ118" s="332"/>
      <c r="BK118" s="332"/>
      <c r="BL118" s="332"/>
      <c r="BM118" s="332"/>
      <c r="BN118" s="332"/>
      <c r="BO118" s="332"/>
      <c r="BP118" s="332"/>
      <c r="BQ118" s="332"/>
      <c r="BR118" s="332"/>
      <c r="BS118" s="332"/>
      <c r="BT118" s="332"/>
      <c r="BU118" s="332"/>
      <c r="BV118" s="332"/>
      <c r="BW118" s="332"/>
      <c r="BX118" s="332"/>
      <c r="BY118" s="332"/>
      <c r="BZ118" s="332"/>
      <c r="CA118" s="333"/>
    </row>
    <row r="119" spans="2:79" ht="6" customHeight="1">
      <c r="B119" s="331"/>
      <c r="C119" s="1386"/>
      <c r="D119" s="1386"/>
      <c r="E119" s="1386"/>
      <c r="F119" s="1386"/>
      <c r="G119" s="1386"/>
      <c r="H119" s="1386"/>
      <c r="I119" s="1386"/>
      <c r="J119" s="1386"/>
      <c r="K119" s="1386"/>
      <c r="L119" s="1386"/>
      <c r="M119" s="1386"/>
      <c r="N119" s="1386"/>
      <c r="O119" s="1386"/>
      <c r="P119" s="1386"/>
      <c r="Q119" s="1386"/>
      <c r="R119" s="1386"/>
      <c r="S119" s="1291"/>
      <c r="T119" s="1291"/>
      <c r="U119" s="1291"/>
      <c r="V119" s="1291"/>
      <c r="W119" s="1291"/>
      <c r="X119" s="1291"/>
      <c r="Y119" s="1291"/>
      <c r="Z119" s="1291"/>
      <c r="AA119" s="1291"/>
      <c r="AB119" s="1291"/>
      <c r="AC119" s="1291"/>
      <c r="AD119" s="1291"/>
      <c r="AE119" s="1291"/>
      <c r="AF119" s="1291"/>
      <c r="AG119" s="1291"/>
      <c r="AH119" s="1291"/>
      <c r="AI119" s="1291"/>
      <c r="AJ119" s="1291"/>
      <c r="AK119" s="332"/>
      <c r="AL119" s="332"/>
      <c r="AM119" s="332"/>
      <c r="AN119" s="332"/>
      <c r="AO119" s="332"/>
      <c r="AP119" s="332"/>
      <c r="AQ119" s="332"/>
      <c r="AR119" s="332"/>
      <c r="AS119" s="332"/>
      <c r="AT119" s="332"/>
      <c r="AU119" s="332"/>
      <c r="AV119" s="332"/>
      <c r="AW119" s="332"/>
      <c r="AX119" s="332"/>
      <c r="AY119" s="332"/>
      <c r="AZ119" s="332"/>
      <c r="BA119" s="332"/>
      <c r="BB119" s="332"/>
      <c r="BC119" s="332"/>
      <c r="BD119" s="332"/>
      <c r="BE119" s="332"/>
      <c r="BF119" s="332"/>
      <c r="BG119" s="332"/>
      <c r="BH119" s="332"/>
      <c r="BI119" s="332"/>
      <c r="BJ119" s="332"/>
      <c r="BK119" s="332"/>
      <c r="BL119" s="332"/>
      <c r="BM119" s="332"/>
      <c r="BN119" s="332"/>
      <c r="BO119" s="332"/>
      <c r="BP119" s="332"/>
      <c r="BQ119" s="332"/>
      <c r="BR119" s="332"/>
      <c r="BS119" s="332"/>
      <c r="BT119" s="332"/>
      <c r="BU119" s="332"/>
      <c r="BV119" s="332"/>
      <c r="BW119" s="332"/>
      <c r="BX119" s="332"/>
      <c r="BY119" s="332"/>
      <c r="BZ119" s="332"/>
      <c r="CA119" s="333"/>
    </row>
    <row r="120" spans="2:79" ht="6" customHeight="1">
      <c r="B120" s="331"/>
      <c r="C120" s="1386"/>
      <c r="D120" s="1386"/>
      <c r="E120" s="1386"/>
      <c r="F120" s="1386"/>
      <c r="G120" s="1386"/>
      <c r="H120" s="1386"/>
      <c r="I120" s="1386"/>
      <c r="J120" s="1386"/>
      <c r="K120" s="1386"/>
      <c r="L120" s="1386"/>
      <c r="M120" s="1386"/>
      <c r="N120" s="1386"/>
      <c r="O120" s="1386"/>
      <c r="P120" s="1386"/>
      <c r="Q120" s="1386"/>
      <c r="R120" s="1386"/>
      <c r="S120" s="1291"/>
      <c r="T120" s="1291"/>
      <c r="U120" s="1291"/>
      <c r="V120" s="1291"/>
      <c r="W120" s="1291"/>
      <c r="X120" s="1291"/>
      <c r="Y120" s="1291"/>
      <c r="Z120" s="1291"/>
      <c r="AA120" s="1291"/>
      <c r="AB120" s="1291"/>
      <c r="AC120" s="1291"/>
      <c r="AD120" s="1291"/>
      <c r="AE120" s="1291"/>
      <c r="AF120" s="1291"/>
      <c r="AG120" s="1291"/>
      <c r="AH120" s="1291"/>
      <c r="AI120" s="1291"/>
      <c r="AJ120" s="1291"/>
      <c r="AK120" s="332"/>
      <c r="AL120" s="332"/>
      <c r="AM120" s="332"/>
      <c r="AN120" s="332"/>
      <c r="AO120" s="332"/>
      <c r="AP120" s="332"/>
      <c r="AQ120" s="332"/>
      <c r="AR120" s="332"/>
      <c r="AS120" s="332"/>
      <c r="AT120" s="332"/>
      <c r="AU120" s="332"/>
      <c r="AV120" s="332"/>
      <c r="AW120" s="332"/>
      <c r="AX120" s="332"/>
      <c r="AY120" s="332"/>
      <c r="AZ120" s="332"/>
      <c r="BA120" s="332"/>
      <c r="BB120" s="332"/>
      <c r="BC120" s="332"/>
      <c r="BD120" s="332"/>
      <c r="BE120" s="332"/>
      <c r="BF120" s="332"/>
      <c r="BG120" s="332"/>
      <c r="BH120" s="332"/>
      <c r="BI120" s="332"/>
      <c r="BJ120" s="332"/>
      <c r="BK120" s="332"/>
      <c r="BL120" s="332"/>
      <c r="BM120" s="332"/>
      <c r="BN120" s="332"/>
      <c r="BO120" s="332"/>
      <c r="BP120" s="332"/>
      <c r="BQ120" s="332"/>
      <c r="BR120" s="332"/>
      <c r="BS120" s="332"/>
      <c r="BT120" s="332"/>
      <c r="BU120" s="332"/>
      <c r="BV120" s="332"/>
      <c r="BW120" s="332"/>
      <c r="BX120" s="332"/>
      <c r="BY120" s="332"/>
      <c r="BZ120" s="332"/>
      <c r="CA120" s="333"/>
    </row>
    <row r="121" spans="2:79" ht="6" customHeight="1">
      <c r="B121" s="334"/>
      <c r="C121" s="335"/>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5"/>
      <c r="AY121" s="335"/>
      <c r="AZ121" s="335"/>
      <c r="BA121" s="335"/>
      <c r="BB121" s="335"/>
      <c r="BC121" s="335"/>
      <c r="BD121" s="335"/>
      <c r="BE121" s="335"/>
      <c r="BF121" s="335"/>
      <c r="BG121" s="335"/>
      <c r="BH121" s="335"/>
      <c r="BI121" s="335"/>
      <c r="BJ121" s="335"/>
      <c r="BK121" s="335"/>
      <c r="BL121" s="335"/>
      <c r="BM121" s="335"/>
      <c r="BN121" s="335"/>
      <c r="BO121" s="335"/>
      <c r="BP121" s="335"/>
      <c r="BQ121" s="335"/>
      <c r="BR121" s="335"/>
      <c r="BS121" s="335"/>
      <c r="BT121" s="335"/>
      <c r="BU121" s="335"/>
      <c r="BV121" s="335"/>
      <c r="BW121" s="335"/>
      <c r="BX121" s="335"/>
      <c r="BY121" s="335"/>
      <c r="BZ121" s="335"/>
      <c r="CA121" s="336"/>
    </row>
  </sheetData>
  <mergeCells count="61">
    <mergeCell ref="B6:X8"/>
    <mergeCell ref="A1:CB4"/>
    <mergeCell ref="AX9:CA11"/>
    <mergeCell ref="T9:AW11"/>
    <mergeCell ref="AX12:CA18"/>
    <mergeCell ref="B9:S11"/>
    <mergeCell ref="B12:S18"/>
    <mergeCell ref="T19:AW25"/>
    <mergeCell ref="AX19:CA25"/>
    <mergeCell ref="T26:AW32"/>
    <mergeCell ref="AX26:CA32"/>
    <mergeCell ref="T12:AW18"/>
    <mergeCell ref="AX56:CA63"/>
    <mergeCell ref="T33:AW39"/>
    <mergeCell ref="AX33:CA39"/>
    <mergeCell ref="AX40:CA46"/>
    <mergeCell ref="AX47:CA55"/>
    <mergeCell ref="T50:AW52"/>
    <mergeCell ref="T53:AW55"/>
    <mergeCell ref="T43:Y45"/>
    <mergeCell ref="Z43:AG46"/>
    <mergeCell ref="B19:S25"/>
    <mergeCell ref="B26:S32"/>
    <mergeCell ref="B33:S39"/>
    <mergeCell ref="AG65:AW67"/>
    <mergeCell ref="B56:S63"/>
    <mergeCell ref="T40:AW42"/>
    <mergeCell ref="AH43:AW45"/>
    <mergeCell ref="T47:AW49"/>
    <mergeCell ref="B40:S46"/>
    <mergeCell ref="B47:S55"/>
    <mergeCell ref="T56:AW63"/>
    <mergeCell ref="B65:N67"/>
    <mergeCell ref="O65:Q67"/>
    <mergeCell ref="R65:T67"/>
    <mergeCell ref="X65:Z67"/>
    <mergeCell ref="AA65:AC67"/>
    <mergeCell ref="BB81:CA85"/>
    <mergeCell ref="AB81:BA83"/>
    <mergeCell ref="B87:CA89"/>
    <mergeCell ref="B90:CA92"/>
    <mergeCell ref="B68:CA70"/>
    <mergeCell ref="BB71:CA73"/>
    <mergeCell ref="AB76:BA78"/>
    <mergeCell ref="BB74:CA80"/>
    <mergeCell ref="P93:R95"/>
    <mergeCell ref="S93:CA95"/>
    <mergeCell ref="B97:CA99"/>
    <mergeCell ref="B93:G95"/>
    <mergeCell ref="H93:O96"/>
    <mergeCell ref="BB100:CA102"/>
    <mergeCell ref="B108:P109"/>
    <mergeCell ref="BB103:CA107"/>
    <mergeCell ref="AT105:BA107"/>
    <mergeCell ref="AT103:BA104"/>
    <mergeCell ref="C112:R114"/>
    <mergeCell ref="C115:R117"/>
    <mergeCell ref="C118:R120"/>
    <mergeCell ref="S112:AJ114"/>
    <mergeCell ref="S115:AJ117"/>
    <mergeCell ref="S118:AJ120"/>
  </mergeCells>
  <phoneticPr fontId="1"/>
  <dataValidations count="1">
    <dataValidation type="list" allowBlank="1" showInputMessage="1" showErrorMessage="1" sqref="Z43:AG46 H93:O96">
      <formula1>" ,13,20,25,30,40,50,75,100,150"</formula1>
    </dataValidation>
  </dataValidations>
  <printOptions horizontalCentered="1"/>
  <pageMargins left="0.70866141732283472" right="0.70866141732283472" top="0.74803149606299213" bottom="0.74803149606299213" header="0.31496062992125984" footer="0.31496062992125984"/>
  <pageSetup paperSize="9" scale="9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76801" r:id="rId4" name="Check Box 1">
      <controlPr defaultSize="0" autoFill="0" autoLine="0" autoPict="0">
        <anchor moveWithCells="1">
          <from>
            <xdr:col>14</xdr:col>
            <xdr:colOff>38100</xdr:colOff>
            <xdr:row>64</xdr:row>
            <xdr:rowOff>7620</xdr:rowOff>
          </from>
          <to>
            <xdr:col>21</xdr:col>
            <xdr:colOff>30480</xdr:colOff>
            <xdr:row>67</xdr:row>
            <xdr:rowOff>7620</xdr:rowOff>
          </to>
        </anchor>
      </controlPr>
    </control>
    <control shapeId="76803" r:id="rId5" name="Check Box 3">
      <controlPr defaultSize="0" autoFill="0" autoLine="0" autoPict="0">
        <anchor moveWithCells="1">
          <from>
            <xdr:col>23</xdr:col>
            <xdr:colOff>45720</xdr:colOff>
            <xdr:row>63</xdr:row>
            <xdr:rowOff>68580</xdr:rowOff>
          </from>
          <to>
            <xdr:col>30</xdr:col>
            <xdr:colOff>38100</xdr:colOff>
            <xdr:row>67</xdr:row>
            <xdr:rowOff>22860</xdr:rowOff>
          </to>
        </anchor>
      </controlPr>
    </control>
  </controls>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1">
    <tabColor theme="4" tint="0.59999389629810485"/>
    <pageSetUpPr fitToPage="1"/>
  </sheetPr>
  <dimension ref="A1:CB121"/>
  <sheetViews>
    <sheetView showZeros="0" view="pageBreakPreview" zoomScaleNormal="100" zoomScaleSheetLayoutView="100" workbookViewId="0">
      <selection sqref="A1:AC2"/>
    </sheetView>
  </sheetViews>
  <sheetFormatPr defaultColWidth="1" defaultRowHeight="6" customHeight="1"/>
  <cols>
    <col min="1" max="16384" width="1" style="177"/>
  </cols>
  <sheetData>
    <row r="1" spans="1:80" ht="6" customHeight="1">
      <c r="A1" s="1009" t="s">
        <v>651</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row>
    <row r="2" spans="1:80" ht="6" customHeight="1">
      <c r="A2" s="1009"/>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row>
    <row r="3" spans="1:80" ht="6" customHeight="1">
      <c r="A3" s="338"/>
      <c r="B3" s="338"/>
      <c r="C3" s="338"/>
      <c r="D3" s="338"/>
      <c r="E3" s="338"/>
      <c r="F3" s="338"/>
      <c r="G3" s="338"/>
      <c r="H3" s="338"/>
      <c r="I3" s="338"/>
      <c r="J3" s="338"/>
      <c r="K3" s="338"/>
      <c r="L3" s="338"/>
      <c r="M3" s="338"/>
      <c r="N3" s="338"/>
      <c r="O3" s="338"/>
      <c r="P3" s="338"/>
      <c r="Q3" s="338"/>
      <c r="R3" s="338"/>
      <c r="S3" s="338"/>
      <c r="T3" s="338"/>
      <c r="U3" s="338"/>
      <c r="V3" s="338"/>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row>
    <row r="4" spans="1:80" ht="6" customHeight="1">
      <c r="A4" s="338"/>
      <c r="B4" s="338"/>
      <c r="C4" s="338"/>
      <c r="D4" s="338"/>
      <c r="E4" s="339"/>
      <c r="F4" s="339"/>
      <c r="G4" s="339"/>
      <c r="H4" s="339"/>
      <c r="I4" s="339"/>
      <c r="J4" s="339"/>
      <c r="K4" s="339"/>
      <c r="L4" s="339"/>
      <c r="M4" s="339"/>
      <c r="N4" s="339"/>
      <c r="O4" s="339"/>
      <c r="P4" s="337"/>
      <c r="Q4" s="337"/>
      <c r="R4" s="337"/>
      <c r="S4" s="337"/>
      <c r="T4" s="337"/>
      <c r="U4" s="337"/>
      <c r="V4" s="337"/>
      <c r="W4" s="337"/>
      <c r="X4" s="337"/>
      <c r="Y4" s="337"/>
      <c r="Z4" s="337"/>
      <c r="AA4" s="337"/>
      <c r="AB4" s="337"/>
      <c r="AC4" s="337"/>
      <c r="AD4" s="337"/>
      <c r="AE4" s="337"/>
      <c r="AF4" s="337"/>
      <c r="AG4" s="339"/>
      <c r="AH4" s="339"/>
      <c r="AI4" s="339"/>
      <c r="AJ4" s="339"/>
      <c r="AK4" s="339"/>
      <c r="AL4" s="339"/>
      <c r="AM4" s="339"/>
      <c r="AN4" s="339"/>
      <c r="AO4" s="339"/>
      <c r="AP4" s="339"/>
      <c r="AQ4" s="339"/>
      <c r="AR4" s="339"/>
      <c r="AS4" s="339"/>
      <c r="AT4" s="339"/>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row>
    <row r="5" spans="1:80" ht="6" customHeight="1">
      <c r="A5" s="338"/>
      <c r="B5" s="338"/>
      <c r="C5" s="338"/>
      <c r="D5" s="338"/>
      <c r="E5" s="339"/>
      <c r="F5" s="339"/>
      <c r="G5" s="339"/>
      <c r="H5" s="339"/>
      <c r="I5" s="339"/>
      <c r="J5" s="339"/>
      <c r="K5" s="339"/>
      <c r="L5" s="339"/>
      <c r="M5" s="339"/>
      <c r="N5" s="339"/>
      <c r="O5" s="339"/>
      <c r="P5" s="337"/>
      <c r="Q5" s="337"/>
      <c r="R5" s="337"/>
      <c r="S5" s="337"/>
      <c r="T5" s="337"/>
      <c r="U5" s="337"/>
      <c r="V5" s="337"/>
      <c r="W5" s="337"/>
      <c r="X5" s="337"/>
      <c r="Y5" s="337"/>
      <c r="Z5" s="337"/>
      <c r="AA5" s="337"/>
      <c r="AB5" s="337"/>
      <c r="AC5" s="337"/>
      <c r="AD5" s="337"/>
      <c r="AE5" s="337"/>
      <c r="AF5" s="337"/>
      <c r="AG5" s="339"/>
      <c r="AH5" s="339"/>
      <c r="AI5" s="339"/>
      <c r="AJ5" s="339"/>
      <c r="AK5" s="339"/>
      <c r="AL5" s="339"/>
      <c r="AM5" s="339"/>
      <c r="AN5" s="339"/>
      <c r="AO5" s="339"/>
      <c r="AP5" s="339"/>
      <c r="AQ5" s="339"/>
      <c r="AR5" s="339"/>
      <c r="AS5" s="339"/>
      <c r="AT5" s="339"/>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row>
    <row r="6" spans="1:80" ht="6" customHeight="1">
      <c r="A6" s="1425" t="s">
        <v>650</v>
      </c>
      <c r="B6" s="1425"/>
      <c r="C6" s="1425"/>
      <c r="D6" s="1425"/>
      <c r="E6" s="1425"/>
      <c r="F6" s="1425"/>
      <c r="G6" s="1425"/>
      <c r="H6" s="1425"/>
      <c r="I6" s="1425"/>
      <c r="J6" s="1425"/>
      <c r="K6" s="1425"/>
      <c r="L6" s="1425"/>
      <c r="M6" s="1425"/>
      <c r="N6" s="1425"/>
      <c r="O6" s="1425"/>
      <c r="P6" s="1425"/>
      <c r="Q6" s="1425"/>
      <c r="R6" s="1425"/>
      <c r="S6" s="1425"/>
      <c r="T6" s="1425"/>
      <c r="U6" s="1425"/>
      <c r="V6" s="1425"/>
      <c r="W6" s="1425"/>
      <c r="X6" s="1425"/>
      <c r="Y6" s="1425"/>
      <c r="Z6" s="1425"/>
      <c r="AA6" s="1425"/>
      <c r="AB6" s="1425"/>
      <c r="AC6" s="1425"/>
      <c r="AD6" s="1425"/>
      <c r="AE6" s="1425"/>
      <c r="AF6" s="1425"/>
      <c r="AG6" s="1425"/>
      <c r="AH6" s="1425"/>
      <c r="AI6" s="1425"/>
      <c r="AJ6" s="1425"/>
      <c r="AK6" s="1425"/>
      <c r="AL6" s="1425"/>
      <c r="AM6" s="1425"/>
      <c r="AN6" s="1425"/>
      <c r="AO6" s="1425"/>
      <c r="AP6" s="1425"/>
      <c r="AQ6" s="1425"/>
      <c r="AR6" s="1425"/>
      <c r="AS6" s="1425"/>
      <c r="AT6" s="1425"/>
      <c r="AU6" s="1425"/>
      <c r="AV6" s="1425"/>
      <c r="AW6" s="1425"/>
      <c r="AX6" s="1425"/>
      <c r="AY6" s="1425"/>
      <c r="AZ6" s="1425"/>
      <c r="BA6" s="1425"/>
      <c r="BB6" s="1425"/>
      <c r="BC6" s="1425"/>
      <c r="BD6" s="1425"/>
      <c r="BE6" s="1425"/>
      <c r="BF6" s="1425"/>
      <c r="BG6" s="1425"/>
      <c r="BH6" s="1425"/>
      <c r="BI6" s="1425"/>
      <c r="BJ6" s="1425"/>
      <c r="BK6" s="1425"/>
      <c r="BL6" s="1425"/>
      <c r="BM6" s="1425"/>
      <c r="BN6" s="1425"/>
      <c r="BO6" s="1425"/>
      <c r="BP6" s="1425"/>
      <c r="BQ6" s="1425"/>
      <c r="BR6" s="1425"/>
      <c r="BS6" s="1425"/>
      <c r="BT6" s="1425"/>
      <c r="BU6" s="1425"/>
      <c r="BV6" s="1425"/>
      <c r="BW6" s="1425"/>
      <c r="BX6" s="1425"/>
      <c r="BY6" s="1425"/>
      <c r="BZ6" s="1425"/>
      <c r="CA6" s="1425"/>
      <c r="CB6" s="1425"/>
    </row>
    <row r="7" spans="1:80" ht="6" customHeight="1">
      <c r="A7" s="1425"/>
      <c r="B7" s="1425"/>
      <c r="C7" s="1425"/>
      <c r="D7" s="1425"/>
      <c r="E7" s="1425"/>
      <c r="F7" s="1425"/>
      <c r="G7" s="1425"/>
      <c r="H7" s="1425"/>
      <c r="I7" s="1425"/>
      <c r="J7" s="1425"/>
      <c r="K7" s="1425"/>
      <c r="L7" s="1425"/>
      <c r="M7" s="1425"/>
      <c r="N7" s="1425"/>
      <c r="O7" s="1425"/>
      <c r="P7" s="1425"/>
      <c r="Q7" s="1425"/>
      <c r="R7" s="1425"/>
      <c r="S7" s="1425"/>
      <c r="T7" s="1425"/>
      <c r="U7" s="1425"/>
      <c r="V7" s="1425"/>
      <c r="W7" s="1425"/>
      <c r="X7" s="1425"/>
      <c r="Y7" s="1425"/>
      <c r="Z7" s="1425"/>
      <c r="AA7" s="1425"/>
      <c r="AB7" s="1425"/>
      <c r="AC7" s="1425"/>
      <c r="AD7" s="1425"/>
      <c r="AE7" s="1425"/>
      <c r="AF7" s="1425"/>
      <c r="AG7" s="1425"/>
      <c r="AH7" s="1425"/>
      <c r="AI7" s="1425"/>
      <c r="AJ7" s="1425"/>
      <c r="AK7" s="1425"/>
      <c r="AL7" s="1425"/>
      <c r="AM7" s="1425"/>
      <c r="AN7" s="1425"/>
      <c r="AO7" s="1425"/>
      <c r="AP7" s="1425"/>
      <c r="AQ7" s="1425"/>
      <c r="AR7" s="1425"/>
      <c r="AS7" s="1425"/>
      <c r="AT7" s="1425"/>
      <c r="AU7" s="1425"/>
      <c r="AV7" s="1425"/>
      <c r="AW7" s="1425"/>
      <c r="AX7" s="1425"/>
      <c r="AY7" s="1425"/>
      <c r="AZ7" s="1425"/>
      <c r="BA7" s="1425"/>
      <c r="BB7" s="1425"/>
      <c r="BC7" s="1425"/>
      <c r="BD7" s="1425"/>
      <c r="BE7" s="1425"/>
      <c r="BF7" s="1425"/>
      <c r="BG7" s="1425"/>
      <c r="BH7" s="1425"/>
      <c r="BI7" s="1425"/>
      <c r="BJ7" s="1425"/>
      <c r="BK7" s="1425"/>
      <c r="BL7" s="1425"/>
      <c r="BM7" s="1425"/>
      <c r="BN7" s="1425"/>
      <c r="BO7" s="1425"/>
      <c r="BP7" s="1425"/>
      <c r="BQ7" s="1425"/>
      <c r="BR7" s="1425"/>
      <c r="BS7" s="1425"/>
      <c r="BT7" s="1425"/>
      <c r="BU7" s="1425"/>
      <c r="BV7" s="1425"/>
      <c r="BW7" s="1425"/>
      <c r="BX7" s="1425"/>
      <c r="BY7" s="1425"/>
      <c r="BZ7" s="1425"/>
      <c r="CA7" s="1425"/>
      <c r="CB7" s="1425"/>
    </row>
    <row r="8" spans="1:80" ht="6" customHeight="1">
      <c r="A8" s="1425"/>
      <c r="B8" s="1425"/>
      <c r="C8" s="1425"/>
      <c r="D8" s="1425"/>
      <c r="E8" s="1425"/>
      <c r="F8" s="1425"/>
      <c r="G8" s="1425"/>
      <c r="H8" s="1425"/>
      <c r="I8" s="1425"/>
      <c r="J8" s="1425"/>
      <c r="K8" s="1425"/>
      <c r="L8" s="1425"/>
      <c r="M8" s="1425"/>
      <c r="N8" s="1425"/>
      <c r="O8" s="1425"/>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5"/>
      <c r="BT8" s="1425"/>
      <c r="BU8" s="1425"/>
      <c r="BV8" s="1425"/>
      <c r="BW8" s="1425"/>
      <c r="BX8" s="1425"/>
      <c r="BY8" s="1425"/>
      <c r="BZ8" s="1425"/>
      <c r="CA8" s="1425"/>
      <c r="CB8" s="1425"/>
    </row>
    <row r="9" spans="1:80" ht="6" customHeight="1">
      <c r="A9" s="338"/>
      <c r="B9" s="338"/>
      <c r="C9" s="338"/>
      <c r="D9" s="338"/>
      <c r="E9" s="338"/>
      <c r="F9" s="338"/>
      <c r="G9" s="338"/>
      <c r="H9" s="338"/>
      <c r="I9" s="338"/>
      <c r="J9" s="338"/>
      <c r="K9" s="338"/>
      <c r="L9" s="338"/>
      <c r="M9" s="338"/>
      <c r="N9" s="338"/>
      <c r="O9" s="338"/>
      <c r="P9" s="338"/>
      <c r="Q9" s="338"/>
      <c r="R9" s="338"/>
      <c r="S9" s="338"/>
      <c r="T9" s="337"/>
      <c r="U9" s="337"/>
      <c r="V9" s="337"/>
      <c r="W9" s="337"/>
      <c r="X9" s="337"/>
      <c r="Y9" s="337"/>
      <c r="Z9" s="337"/>
      <c r="AA9" s="337"/>
      <c r="AB9" s="337"/>
      <c r="AC9" s="337"/>
      <c r="AD9" s="337"/>
      <c r="AE9" s="337"/>
      <c r="AF9" s="337"/>
      <c r="AG9" s="339"/>
      <c r="AH9" s="339"/>
      <c r="AI9" s="339"/>
      <c r="AJ9" s="339"/>
      <c r="AK9" s="339"/>
      <c r="AL9" s="339"/>
      <c r="AM9" s="339"/>
      <c r="AN9" s="339"/>
      <c r="AO9" s="339"/>
      <c r="AP9" s="339"/>
      <c r="AQ9" s="339"/>
      <c r="AR9" s="339"/>
      <c r="AS9" s="339"/>
      <c r="AT9" s="339"/>
      <c r="AU9" s="337"/>
      <c r="AV9" s="337"/>
      <c r="AW9" s="337"/>
      <c r="AX9" s="337"/>
      <c r="AY9" s="337"/>
      <c r="AZ9" s="337"/>
      <c r="BA9" s="337"/>
      <c r="BB9" s="337"/>
      <c r="BC9" s="337"/>
      <c r="BD9" s="337"/>
      <c r="BE9" s="339"/>
      <c r="BF9" s="339"/>
      <c r="BG9" s="339"/>
      <c r="BH9" s="339"/>
      <c r="BI9" s="339"/>
      <c r="BJ9" s="339"/>
      <c r="BK9" s="339"/>
      <c r="BL9" s="339"/>
      <c r="BM9" s="339"/>
      <c r="BN9" s="339"/>
      <c r="BO9" s="339"/>
      <c r="BP9" s="337"/>
      <c r="BQ9" s="337"/>
      <c r="BR9" s="337"/>
      <c r="BS9" s="337"/>
      <c r="BT9" s="337"/>
      <c r="BU9" s="337"/>
      <c r="BV9" s="337"/>
      <c r="BW9" s="337"/>
      <c r="BX9" s="337"/>
      <c r="BY9" s="337"/>
      <c r="BZ9" s="337"/>
      <c r="CA9" s="337"/>
      <c r="CB9" s="337"/>
    </row>
    <row r="10" spans="1:80" ht="6" customHeight="1">
      <c r="A10" s="338"/>
      <c r="B10" s="338"/>
      <c r="C10" s="338"/>
      <c r="D10" s="338"/>
      <c r="E10" s="338"/>
      <c r="F10" s="338"/>
      <c r="G10" s="338"/>
      <c r="H10" s="338"/>
      <c r="I10" s="338"/>
      <c r="J10" s="338"/>
      <c r="K10" s="338"/>
      <c r="L10" s="338"/>
      <c r="M10" s="338"/>
      <c r="N10" s="338"/>
      <c r="O10" s="338"/>
      <c r="P10" s="338"/>
      <c r="Q10" s="338"/>
      <c r="R10" s="338"/>
      <c r="S10" s="338"/>
      <c r="T10" s="337"/>
      <c r="U10" s="337"/>
      <c r="V10" s="337"/>
      <c r="W10" s="337"/>
      <c r="X10" s="337"/>
      <c r="Y10" s="337"/>
      <c r="Z10" s="337"/>
      <c r="AA10" s="337"/>
      <c r="AB10" s="337"/>
      <c r="AC10" s="337"/>
      <c r="AD10" s="337"/>
      <c r="AE10" s="337"/>
      <c r="AF10" s="337"/>
      <c r="AG10" s="339"/>
      <c r="AH10" s="339"/>
      <c r="AI10" s="339"/>
      <c r="AJ10" s="339"/>
      <c r="AK10" s="339"/>
      <c r="AL10" s="339"/>
      <c r="AM10" s="339"/>
      <c r="AN10" s="339"/>
      <c r="AO10" s="339"/>
      <c r="AP10" s="339"/>
      <c r="AQ10" s="339"/>
      <c r="AR10" s="339"/>
      <c r="AS10" s="339"/>
      <c r="AT10" s="339"/>
      <c r="AU10" s="337"/>
      <c r="AV10" s="337"/>
      <c r="AW10" s="337"/>
      <c r="AX10" s="337"/>
      <c r="AY10" s="337"/>
      <c r="AZ10" s="337"/>
      <c r="BA10" s="337"/>
      <c r="BB10" s="337"/>
      <c r="BC10" s="337"/>
      <c r="BD10" s="337"/>
      <c r="BE10" s="339"/>
      <c r="BF10" s="339"/>
      <c r="BG10" s="339"/>
      <c r="BH10" s="339"/>
      <c r="BI10" s="339"/>
      <c r="BJ10" s="339"/>
      <c r="BK10" s="339"/>
      <c r="BL10" s="339"/>
      <c r="BM10" s="339"/>
      <c r="BN10" s="339"/>
      <c r="BO10" s="339"/>
      <c r="BP10" s="337"/>
      <c r="BQ10" s="337"/>
      <c r="BR10" s="337"/>
      <c r="BS10" s="337"/>
      <c r="BT10" s="337"/>
      <c r="BU10" s="337"/>
      <c r="BV10" s="337"/>
      <c r="BW10" s="337"/>
      <c r="BX10" s="337"/>
      <c r="BY10" s="337"/>
      <c r="BZ10" s="337"/>
      <c r="CA10" s="337"/>
      <c r="CB10" s="337"/>
    </row>
    <row r="11" spans="1:80" ht="6" customHeight="1">
      <c r="A11" s="340"/>
      <c r="B11" s="340"/>
      <c r="C11" s="340"/>
      <c r="D11" s="340"/>
      <c r="E11" s="340"/>
      <c r="F11" s="340"/>
      <c r="G11" s="340"/>
      <c r="H11" s="340"/>
      <c r="I11" s="340"/>
      <c r="J11" s="340"/>
      <c r="K11" s="340"/>
      <c r="L11" s="340"/>
      <c r="M11" s="340"/>
      <c r="N11" s="340"/>
      <c r="O11" s="340"/>
      <c r="P11" s="340"/>
      <c r="Q11" s="340"/>
      <c r="R11" s="340"/>
      <c r="S11" s="340"/>
      <c r="T11" s="340"/>
      <c r="U11" s="340"/>
      <c r="V11" s="340"/>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row>
    <row r="12" spans="1:80" ht="6" customHeight="1">
      <c r="A12" s="340"/>
      <c r="B12" s="340"/>
      <c r="C12" s="340"/>
      <c r="D12" s="340"/>
      <c r="E12" s="340"/>
      <c r="F12" s="340"/>
      <c r="G12" s="340"/>
      <c r="H12" s="340"/>
      <c r="I12" s="340"/>
      <c r="J12" s="340"/>
      <c r="K12" s="340"/>
      <c r="L12" s="340"/>
      <c r="M12" s="340"/>
      <c r="N12" s="340"/>
      <c r="O12" s="340"/>
      <c r="P12" s="340"/>
      <c r="Q12" s="340"/>
      <c r="R12" s="340"/>
      <c r="S12" s="340"/>
      <c r="T12" s="340"/>
      <c r="U12" s="342"/>
      <c r="V12" s="342"/>
      <c r="W12" s="342"/>
      <c r="X12" s="342"/>
      <c r="Y12" s="342"/>
      <c r="Z12" s="342"/>
      <c r="AA12" s="342"/>
      <c r="AB12" s="342"/>
      <c r="AC12" s="342"/>
      <c r="AD12" s="342"/>
      <c r="AE12" s="342"/>
      <c r="AF12" s="341"/>
      <c r="AG12" s="341"/>
      <c r="AH12" s="341"/>
      <c r="AI12" s="341"/>
      <c r="AJ12" s="341"/>
      <c r="AK12" s="341"/>
      <c r="AL12" s="341"/>
      <c r="AM12" s="341"/>
      <c r="AN12" s="341"/>
      <c r="AO12" s="341"/>
      <c r="AP12" s="341"/>
      <c r="AQ12" s="341"/>
      <c r="AR12" s="341"/>
      <c r="AS12" s="341"/>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341"/>
      <c r="BV12" s="341"/>
      <c r="BW12" s="341"/>
      <c r="BX12" s="341"/>
      <c r="BY12" s="341"/>
      <c r="BZ12" s="341"/>
      <c r="CA12" s="341"/>
      <c r="CB12" s="341"/>
    </row>
    <row r="13" spans="1:80" ht="6" customHeight="1">
      <c r="A13" s="340"/>
      <c r="B13" s="340"/>
      <c r="C13" s="340"/>
      <c r="D13" s="340"/>
      <c r="E13" s="340"/>
      <c r="F13" s="340"/>
      <c r="G13" s="340"/>
      <c r="H13" s="340"/>
      <c r="I13" s="340"/>
      <c r="J13" s="340"/>
      <c r="K13" s="340"/>
      <c r="L13" s="340"/>
      <c r="M13" s="340"/>
      <c r="N13" s="340"/>
      <c r="O13" s="340"/>
      <c r="P13" s="340"/>
      <c r="Q13" s="340"/>
      <c r="R13" s="340"/>
      <c r="S13" s="340"/>
      <c r="T13" s="340"/>
      <c r="U13" s="342"/>
      <c r="V13" s="342"/>
      <c r="W13" s="342"/>
      <c r="X13" s="342"/>
      <c r="Y13" s="342"/>
      <c r="Z13" s="342"/>
      <c r="AA13" s="342"/>
      <c r="AB13" s="342"/>
      <c r="AC13" s="342"/>
      <c r="AD13" s="342"/>
      <c r="AE13" s="342"/>
      <c r="AF13" s="341"/>
      <c r="AG13" s="341"/>
      <c r="AH13" s="341"/>
      <c r="AI13" s="341"/>
      <c r="AJ13" s="341"/>
      <c r="AK13" s="341"/>
      <c r="AL13" s="341"/>
      <c r="AM13" s="341"/>
      <c r="AN13" s="341"/>
      <c r="AO13" s="341"/>
      <c r="AP13" s="341"/>
      <c r="AQ13" s="1446" t="s">
        <v>642</v>
      </c>
      <c r="AR13" s="1446"/>
      <c r="AS13" s="1446"/>
      <c r="AT13" s="1446"/>
      <c r="AU13" s="1446"/>
      <c r="AV13" s="1446"/>
      <c r="AW13" s="1446"/>
      <c r="AX13" s="1446"/>
      <c r="AY13" s="1446"/>
      <c r="AZ13" s="1446"/>
      <c r="BA13" s="1446"/>
      <c r="BB13" s="1446"/>
      <c r="BC13" s="1446"/>
      <c r="BD13" s="1446"/>
      <c r="BE13" s="1446"/>
      <c r="BF13" s="1446"/>
      <c r="BG13" s="1446"/>
      <c r="BH13" s="1446"/>
      <c r="BI13" s="1446"/>
      <c r="BJ13" s="1446"/>
      <c r="BK13" s="1446"/>
      <c r="BL13" s="1446"/>
      <c r="BM13" s="1446"/>
      <c r="BN13" s="1446"/>
      <c r="BO13" s="1446"/>
      <c r="BP13" s="1446"/>
      <c r="BQ13" s="1446"/>
      <c r="BR13" s="1446"/>
      <c r="BS13" s="1446"/>
      <c r="BT13" s="1446"/>
      <c r="BU13" s="1446"/>
      <c r="BV13" s="1446"/>
      <c r="BW13" s="1446"/>
      <c r="BX13" s="1446"/>
      <c r="BY13" s="1446"/>
      <c r="BZ13" s="1446"/>
      <c r="CA13" s="1446"/>
      <c r="CB13" s="1446"/>
    </row>
    <row r="14" spans="1:80" ht="6" customHeight="1">
      <c r="A14" s="340"/>
      <c r="B14" s="340"/>
      <c r="C14" s="340"/>
      <c r="D14" s="340"/>
      <c r="E14" s="340"/>
      <c r="F14" s="340"/>
      <c r="G14" s="340"/>
      <c r="H14" s="340"/>
      <c r="I14" s="340"/>
      <c r="J14" s="340"/>
      <c r="K14" s="340"/>
      <c r="L14" s="340"/>
      <c r="M14" s="340"/>
      <c r="N14" s="340"/>
      <c r="O14" s="340"/>
      <c r="P14" s="340"/>
      <c r="Q14" s="340"/>
      <c r="R14" s="340"/>
      <c r="S14" s="340"/>
      <c r="T14" s="341"/>
      <c r="U14" s="342"/>
      <c r="V14" s="342"/>
      <c r="W14" s="342"/>
      <c r="X14" s="342"/>
      <c r="Y14" s="342"/>
      <c r="Z14" s="342"/>
      <c r="AA14" s="342"/>
      <c r="AB14" s="342"/>
      <c r="AC14" s="342"/>
      <c r="AD14" s="342"/>
      <c r="AE14" s="342"/>
      <c r="AF14" s="341"/>
      <c r="AG14" s="341"/>
      <c r="AH14" s="341"/>
      <c r="AI14" s="341"/>
      <c r="AJ14" s="341"/>
      <c r="AK14" s="341"/>
      <c r="AL14" s="341"/>
      <c r="AM14" s="341"/>
      <c r="AN14" s="341"/>
      <c r="AO14" s="341"/>
      <c r="AP14" s="341"/>
      <c r="AQ14" s="1446"/>
      <c r="AR14" s="1446"/>
      <c r="AS14" s="1446"/>
      <c r="AT14" s="1446"/>
      <c r="AU14" s="1446"/>
      <c r="AV14" s="1446"/>
      <c r="AW14" s="1446"/>
      <c r="AX14" s="1446"/>
      <c r="AY14" s="1446"/>
      <c r="AZ14" s="1446"/>
      <c r="BA14" s="1446"/>
      <c r="BB14" s="1446"/>
      <c r="BC14" s="1446"/>
      <c r="BD14" s="1446"/>
      <c r="BE14" s="1446"/>
      <c r="BF14" s="1446"/>
      <c r="BG14" s="1446"/>
      <c r="BH14" s="1446"/>
      <c r="BI14" s="1446"/>
      <c r="BJ14" s="1446"/>
      <c r="BK14" s="1446"/>
      <c r="BL14" s="1446"/>
      <c r="BM14" s="1446"/>
      <c r="BN14" s="1446"/>
      <c r="BO14" s="1446"/>
      <c r="BP14" s="1446"/>
      <c r="BQ14" s="1446"/>
      <c r="BR14" s="1446"/>
      <c r="BS14" s="1446"/>
      <c r="BT14" s="1446"/>
      <c r="BU14" s="1446"/>
      <c r="BV14" s="1446"/>
      <c r="BW14" s="1446"/>
      <c r="BX14" s="1446"/>
      <c r="BY14" s="1446"/>
      <c r="BZ14" s="1446"/>
      <c r="CA14" s="1446"/>
      <c r="CB14" s="1446"/>
    </row>
    <row r="15" spans="1:80" ht="6" customHeight="1">
      <c r="A15" s="1453" t="s">
        <v>387</v>
      </c>
      <c r="B15" s="1453"/>
      <c r="C15" s="1453"/>
      <c r="D15" s="1453"/>
      <c r="E15" s="1453"/>
      <c r="F15" s="1453"/>
      <c r="G15" s="1453"/>
      <c r="H15" s="1453"/>
      <c r="I15" s="1453"/>
      <c r="J15" s="1453"/>
      <c r="K15" s="1453"/>
      <c r="L15" s="1453"/>
      <c r="M15" s="1453"/>
      <c r="N15" s="1453"/>
      <c r="O15" s="1453"/>
      <c r="P15" s="1453"/>
      <c r="Q15" s="1453"/>
      <c r="R15" s="1453"/>
      <c r="S15" s="1453"/>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1446"/>
      <c r="AR15" s="1446"/>
      <c r="AS15" s="1446"/>
      <c r="AT15" s="1446"/>
      <c r="AU15" s="1446"/>
      <c r="AV15" s="1446"/>
      <c r="AW15" s="1446"/>
      <c r="AX15" s="1446"/>
      <c r="AY15" s="1446"/>
      <c r="AZ15" s="1446"/>
      <c r="BA15" s="1446"/>
      <c r="BB15" s="1446"/>
      <c r="BC15" s="1446"/>
      <c r="BD15" s="1446"/>
      <c r="BE15" s="1446"/>
      <c r="BF15" s="1446"/>
      <c r="BG15" s="1446"/>
      <c r="BH15" s="1446"/>
      <c r="BI15" s="1446"/>
      <c r="BJ15" s="1446"/>
      <c r="BK15" s="1446"/>
      <c r="BL15" s="1446"/>
      <c r="BM15" s="1446"/>
      <c r="BN15" s="1446"/>
      <c r="BO15" s="1446"/>
      <c r="BP15" s="1446"/>
      <c r="BQ15" s="1446"/>
      <c r="BR15" s="1446"/>
      <c r="BS15" s="1446"/>
      <c r="BT15" s="1446"/>
      <c r="BU15" s="1446"/>
      <c r="BV15" s="1446"/>
      <c r="BW15" s="1446"/>
      <c r="BX15" s="1446"/>
      <c r="BY15" s="1446"/>
      <c r="BZ15" s="1446"/>
      <c r="CA15" s="1446"/>
      <c r="CB15" s="1446"/>
    </row>
    <row r="16" spans="1:80" ht="6" customHeight="1">
      <c r="A16" s="1453"/>
      <c r="B16" s="1453"/>
      <c r="C16" s="1453"/>
      <c r="D16" s="1453"/>
      <c r="E16" s="1453"/>
      <c r="F16" s="1453"/>
      <c r="G16" s="1453"/>
      <c r="H16" s="1453"/>
      <c r="I16" s="1453"/>
      <c r="J16" s="1453"/>
      <c r="K16" s="1453"/>
      <c r="L16" s="1453"/>
      <c r="M16" s="1453"/>
      <c r="N16" s="1453"/>
      <c r="O16" s="1453"/>
      <c r="P16" s="1453"/>
      <c r="Q16" s="1453"/>
      <c r="R16" s="1453"/>
      <c r="S16" s="1453"/>
      <c r="T16" s="341"/>
      <c r="U16" s="341"/>
      <c r="V16" s="341"/>
      <c r="W16" s="341"/>
      <c r="X16" s="341"/>
      <c r="Y16" s="341"/>
      <c r="Z16" s="341"/>
      <c r="AA16" s="341"/>
      <c r="AB16" s="341"/>
      <c r="AC16" s="341"/>
      <c r="AD16" s="341"/>
      <c r="AE16" s="341"/>
      <c r="AF16" s="341"/>
      <c r="AG16" s="341"/>
      <c r="AH16" s="341"/>
      <c r="AI16" s="341"/>
      <c r="AJ16" s="341"/>
      <c r="AK16" s="341"/>
      <c r="AL16" s="1454" t="s">
        <v>649</v>
      </c>
      <c r="AM16" s="1454"/>
      <c r="AN16" s="1454"/>
      <c r="AO16" s="1454"/>
      <c r="AP16" s="1454"/>
      <c r="AQ16" s="1446" t="s">
        <v>326</v>
      </c>
      <c r="AR16" s="1446"/>
      <c r="AS16" s="1446"/>
      <c r="AT16" s="1446"/>
      <c r="AU16" s="1446"/>
      <c r="AV16" s="1455"/>
      <c r="AW16" s="1455"/>
      <c r="AX16" s="1455"/>
      <c r="AY16" s="1455"/>
      <c r="AZ16" s="1455"/>
      <c r="BA16" s="1455"/>
      <c r="BB16" s="1455"/>
      <c r="BC16" s="1455"/>
      <c r="BD16" s="1455"/>
      <c r="BE16" s="1455"/>
      <c r="BF16" s="1455"/>
      <c r="BG16" s="1455"/>
      <c r="BH16" s="1455"/>
      <c r="BI16" s="1455"/>
      <c r="BJ16" s="1455"/>
      <c r="BK16" s="1455"/>
      <c r="BL16" s="1455"/>
      <c r="BM16" s="1455"/>
      <c r="BN16" s="1455"/>
      <c r="BO16" s="1455"/>
      <c r="BP16" s="1455"/>
      <c r="BQ16" s="1455"/>
      <c r="BR16" s="1455"/>
      <c r="BS16" s="1455"/>
      <c r="BT16" s="1455"/>
      <c r="BU16" s="1455"/>
      <c r="BV16" s="1455"/>
      <c r="BW16" s="1455"/>
      <c r="BX16" s="1455"/>
      <c r="BY16" s="1455"/>
      <c r="BZ16" s="1455"/>
      <c r="CA16" s="1455"/>
      <c r="CB16" s="1455"/>
    </row>
    <row r="17" spans="1:80" ht="6" customHeight="1">
      <c r="A17" s="341"/>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1454"/>
      <c r="AM17" s="1454"/>
      <c r="AN17" s="1454"/>
      <c r="AO17" s="1454"/>
      <c r="AP17" s="1454"/>
      <c r="AQ17" s="1446"/>
      <c r="AR17" s="1446"/>
      <c r="AS17" s="1446"/>
      <c r="AT17" s="1446"/>
      <c r="AU17" s="1446"/>
      <c r="AV17" s="1455"/>
      <c r="AW17" s="1455"/>
      <c r="AX17" s="1455"/>
      <c r="AY17" s="1455"/>
      <c r="AZ17" s="1455"/>
      <c r="BA17" s="1455"/>
      <c r="BB17" s="1455"/>
      <c r="BC17" s="1455"/>
      <c r="BD17" s="1455"/>
      <c r="BE17" s="1455"/>
      <c r="BF17" s="1455"/>
      <c r="BG17" s="1455"/>
      <c r="BH17" s="1455"/>
      <c r="BI17" s="1455"/>
      <c r="BJ17" s="1455"/>
      <c r="BK17" s="1455"/>
      <c r="BL17" s="1455"/>
      <c r="BM17" s="1455"/>
      <c r="BN17" s="1455"/>
      <c r="BO17" s="1455"/>
      <c r="BP17" s="1455"/>
      <c r="BQ17" s="1455"/>
      <c r="BR17" s="1455"/>
      <c r="BS17" s="1455"/>
      <c r="BT17" s="1455"/>
      <c r="BU17" s="1455"/>
      <c r="BV17" s="1455"/>
      <c r="BW17" s="1455"/>
      <c r="BX17" s="1455"/>
      <c r="BY17" s="1455"/>
      <c r="BZ17" s="1455"/>
      <c r="CA17" s="1455"/>
      <c r="CB17" s="1455"/>
    </row>
    <row r="18" spans="1:80" ht="6" customHeight="1">
      <c r="A18" s="341"/>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1454"/>
      <c r="AM18" s="1454"/>
      <c r="AN18" s="1454"/>
      <c r="AO18" s="1454"/>
      <c r="AP18" s="1454"/>
      <c r="AQ18" s="1439" t="s">
        <v>4</v>
      </c>
      <c r="AR18" s="1439"/>
      <c r="AS18" s="1439"/>
      <c r="AT18" s="1439"/>
      <c r="AU18" s="1439"/>
      <c r="AV18" s="1438"/>
      <c r="AW18" s="1438"/>
      <c r="AX18" s="1438"/>
      <c r="AY18" s="1438"/>
      <c r="AZ18" s="1438"/>
      <c r="BA18" s="1438"/>
      <c r="BB18" s="1438"/>
      <c r="BC18" s="1438"/>
      <c r="BD18" s="1438"/>
      <c r="BE18" s="1438"/>
      <c r="BF18" s="1438"/>
      <c r="BG18" s="1438"/>
      <c r="BH18" s="1438"/>
      <c r="BI18" s="1438"/>
      <c r="BJ18" s="1438"/>
      <c r="BK18" s="1438"/>
      <c r="BL18" s="1438"/>
      <c r="BM18" s="1438"/>
      <c r="BN18" s="1438"/>
      <c r="BO18" s="1438"/>
      <c r="BP18" s="1438"/>
      <c r="BQ18" s="1438"/>
      <c r="BR18" s="1438"/>
      <c r="BS18" s="1438"/>
      <c r="BT18" s="1438"/>
      <c r="BU18" s="1438"/>
      <c r="BV18" s="1438"/>
      <c r="BW18" s="1438"/>
      <c r="BX18" s="1438"/>
      <c r="BY18" s="1438"/>
      <c r="BZ18" s="1438"/>
      <c r="CA18" s="1438"/>
      <c r="CB18" s="1438"/>
    </row>
    <row r="19" spans="1:80" ht="6" customHeight="1">
      <c r="A19" s="341"/>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1439"/>
      <c r="AR19" s="1439"/>
      <c r="AS19" s="1439"/>
      <c r="AT19" s="1439"/>
      <c r="AU19" s="1439"/>
      <c r="AV19" s="1438"/>
      <c r="AW19" s="1438"/>
      <c r="AX19" s="1438"/>
      <c r="AY19" s="1438"/>
      <c r="AZ19" s="1438"/>
      <c r="BA19" s="1438"/>
      <c r="BB19" s="1438"/>
      <c r="BC19" s="1438"/>
      <c r="BD19" s="1438"/>
      <c r="BE19" s="1438"/>
      <c r="BF19" s="1438"/>
      <c r="BG19" s="1438"/>
      <c r="BH19" s="1438"/>
      <c r="BI19" s="1438"/>
      <c r="BJ19" s="1438"/>
      <c r="BK19" s="1438"/>
      <c r="BL19" s="1438"/>
      <c r="BM19" s="1438"/>
      <c r="BN19" s="1438"/>
      <c r="BO19" s="1438"/>
      <c r="BP19" s="1438"/>
      <c r="BQ19" s="1438"/>
      <c r="BR19" s="1438"/>
      <c r="BS19" s="1438"/>
      <c r="BT19" s="1438"/>
      <c r="BU19" s="1438"/>
      <c r="BV19" s="1438"/>
      <c r="BW19" s="1438"/>
      <c r="BX19" s="1438"/>
      <c r="BY19" s="1438"/>
      <c r="BZ19" s="1438"/>
      <c r="CA19" s="1438"/>
      <c r="CB19" s="1438"/>
    </row>
    <row r="20" spans="1:80" ht="6" customHeight="1">
      <c r="A20" s="341"/>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1439"/>
      <c r="AR20" s="1439"/>
      <c r="AS20" s="1439"/>
      <c r="AT20" s="1439"/>
      <c r="AU20" s="1439"/>
      <c r="AV20" s="1438"/>
      <c r="AW20" s="1438"/>
      <c r="AX20" s="1438"/>
      <c r="AY20" s="1438"/>
      <c r="AZ20" s="1438"/>
      <c r="BA20" s="1438"/>
      <c r="BB20" s="1438"/>
      <c r="BC20" s="1438"/>
      <c r="BD20" s="1438"/>
      <c r="BE20" s="1438"/>
      <c r="BF20" s="1438"/>
      <c r="BG20" s="1438"/>
      <c r="BH20" s="1438"/>
      <c r="BI20" s="1438"/>
      <c r="BJ20" s="1438"/>
      <c r="BK20" s="1438"/>
      <c r="BL20" s="1438"/>
      <c r="BM20" s="1438"/>
      <c r="BN20" s="1438"/>
      <c r="BO20" s="1438"/>
      <c r="BP20" s="1438"/>
      <c r="BQ20" s="1438"/>
      <c r="BR20" s="1438"/>
      <c r="BS20" s="1438"/>
      <c r="BT20" s="1438"/>
      <c r="BU20" s="1438"/>
      <c r="BV20" s="1438"/>
      <c r="BW20" s="1438"/>
      <c r="BX20" s="1438"/>
      <c r="BY20" s="1438"/>
      <c r="BZ20" s="1438"/>
      <c r="CA20" s="1438"/>
      <c r="CB20" s="1438"/>
    </row>
    <row r="21" spans="1:80" ht="6" customHeight="1">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1439" t="s">
        <v>0</v>
      </c>
      <c r="AR21" s="1439"/>
      <c r="AS21" s="1439"/>
      <c r="AT21" s="1439"/>
      <c r="AU21" s="1439"/>
      <c r="AV21" s="1439"/>
      <c r="AW21" s="1439"/>
      <c r="AX21" s="1438"/>
      <c r="AY21" s="1438"/>
      <c r="AZ21" s="1438"/>
      <c r="BA21" s="1438"/>
      <c r="BB21" s="1438"/>
      <c r="BC21" s="1438"/>
      <c r="BD21" s="1438"/>
      <c r="BE21" s="1438"/>
      <c r="BF21" s="1438"/>
      <c r="BG21" s="1438"/>
      <c r="BH21" s="1438"/>
      <c r="BI21" s="1438"/>
      <c r="BJ21" s="1438"/>
      <c r="BK21" s="1438"/>
      <c r="BL21" s="1438"/>
      <c r="BM21" s="1438"/>
      <c r="BN21" s="1438"/>
      <c r="BO21" s="1438"/>
      <c r="BP21" s="1438"/>
      <c r="BQ21" s="1438"/>
      <c r="BR21" s="1438"/>
      <c r="BS21" s="1438"/>
      <c r="BT21" s="1438"/>
      <c r="BU21" s="1438"/>
      <c r="BV21" s="1438"/>
      <c r="BW21" s="1438"/>
      <c r="BX21" s="1438"/>
      <c r="BY21" s="1438"/>
      <c r="BZ21" s="1438"/>
      <c r="CA21" s="1438"/>
      <c r="CB21" s="1438"/>
    </row>
    <row r="22" spans="1:80" ht="6" customHeight="1">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1439"/>
      <c r="AR22" s="1439"/>
      <c r="AS22" s="1439"/>
      <c r="AT22" s="1439"/>
      <c r="AU22" s="1439"/>
      <c r="AV22" s="1439"/>
      <c r="AW22" s="1439"/>
      <c r="AX22" s="1438"/>
      <c r="AY22" s="1438"/>
      <c r="AZ22" s="1438"/>
      <c r="BA22" s="1438"/>
      <c r="BB22" s="1438"/>
      <c r="BC22" s="1438"/>
      <c r="BD22" s="1438"/>
      <c r="BE22" s="1438"/>
      <c r="BF22" s="1438"/>
      <c r="BG22" s="1438"/>
      <c r="BH22" s="1438"/>
      <c r="BI22" s="1438"/>
      <c r="BJ22" s="1438"/>
      <c r="BK22" s="1438"/>
      <c r="BL22" s="1438"/>
      <c r="BM22" s="1438"/>
      <c r="BN22" s="1438"/>
      <c r="BO22" s="1438"/>
      <c r="BP22" s="1438"/>
      <c r="BQ22" s="1438"/>
      <c r="BR22" s="1438"/>
      <c r="BS22" s="1438"/>
      <c r="BT22" s="1438"/>
      <c r="BU22" s="1438"/>
      <c r="BV22" s="1438"/>
      <c r="BW22" s="1438"/>
      <c r="BX22" s="1438"/>
      <c r="BY22" s="1438"/>
      <c r="BZ22" s="1438"/>
      <c r="CA22" s="1438"/>
      <c r="CB22" s="1438"/>
    </row>
    <row r="23" spans="1:80" ht="6"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1439" t="s">
        <v>5</v>
      </c>
      <c r="AR23" s="1439"/>
      <c r="AS23" s="1439"/>
      <c r="AT23" s="1439"/>
      <c r="AU23" s="1439"/>
      <c r="AV23" s="1439"/>
      <c r="AW23" s="1439"/>
      <c r="AX23" s="1438"/>
      <c r="AY23" s="1438"/>
      <c r="AZ23" s="1438"/>
      <c r="BA23" s="1438"/>
      <c r="BB23" s="1438"/>
      <c r="BC23" s="1438"/>
      <c r="BD23" s="1438"/>
      <c r="BE23" s="1438"/>
      <c r="BF23" s="1438"/>
      <c r="BG23" s="1438"/>
      <c r="BH23" s="1438"/>
      <c r="BI23" s="1438"/>
      <c r="BJ23" s="1438"/>
      <c r="BK23" s="1438"/>
      <c r="BL23" s="1438"/>
      <c r="BM23" s="1438"/>
      <c r="BN23" s="1438"/>
      <c r="BO23" s="1438"/>
      <c r="BP23" s="1438"/>
      <c r="BQ23" s="1438"/>
      <c r="BR23" s="1438"/>
      <c r="BS23" s="1438"/>
      <c r="BT23" s="1438"/>
      <c r="BU23" s="1438"/>
      <c r="BV23" s="1438"/>
      <c r="BW23" s="1438"/>
      <c r="BX23" s="1438"/>
      <c r="BY23" s="1438"/>
      <c r="BZ23" s="1438"/>
      <c r="CA23" s="1438"/>
      <c r="CB23" s="1438"/>
    </row>
    <row r="24" spans="1:80" ht="6"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1439"/>
      <c r="AR24" s="1439"/>
      <c r="AS24" s="1439"/>
      <c r="AT24" s="1439"/>
      <c r="AU24" s="1439"/>
      <c r="AV24" s="1439"/>
      <c r="AW24" s="1439"/>
      <c r="AX24" s="1438"/>
      <c r="AY24" s="1438"/>
      <c r="AZ24" s="1438"/>
      <c r="BA24" s="1438"/>
      <c r="BB24" s="1438"/>
      <c r="BC24" s="1438"/>
      <c r="BD24" s="1438"/>
      <c r="BE24" s="1438"/>
      <c r="BF24" s="1438"/>
      <c r="BG24" s="1438"/>
      <c r="BH24" s="1438"/>
      <c r="BI24" s="1438"/>
      <c r="BJ24" s="1438"/>
      <c r="BK24" s="1438"/>
      <c r="BL24" s="1438"/>
      <c r="BM24" s="1438"/>
      <c r="BN24" s="1438"/>
      <c r="BO24" s="1438"/>
      <c r="BP24" s="1438"/>
      <c r="BQ24" s="1438"/>
      <c r="BR24" s="1438"/>
      <c r="BS24" s="1438"/>
      <c r="BT24" s="1438"/>
      <c r="BU24" s="1438"/>
      <c r="BV24" s="1438"/>
      <c r="BW24" s="1438"/>
      <c r="BX24" s="1438"/>
      <c r="BY24" s="1438"/>
      <c r="BZ24" s="1438"/>
      <c r="CA24" s="1438"/>
      <c r="CB24" s="1438"/>
    </row>
    <row r="25" spans="1:80" ht="6"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1439"/>
      <c r="AR25" s="1439"/>
      <c r="AS25" s="1439"/>
      <c r="AT25" s="1439"/>
      <c r="AU25" s="1439"/>
      <c r="AV25" s="1439"/>
      <c r="AW25" s="1439"/>
      <c r="AX25" s="1438"/>
      <c r="AY25" s="1438"/>
      <c r="AZ25" s="1438"/>
      <c r="BA25" s="1438"/>
      <c r="BB25" s="1438"/>
      <c r="BC25" s="1438"/>
      <c r="BD25" s="1438"/>
      <c r="BE25" s="1438"/>
      <c r="BF25" s="1438"/>
      <c r="BG25" s="1438"/>
      <c r="BH25" s="1438"/>
      <c r="BI25" s="1438"/>
      <c r="BJ25" s="1438"/>
      <c r="BK25" s="1438"/>
      <c r="BL25" s="1438"/>
      <c r="BM25" s="1438"/>
      <c r="BN25" s="1438"/>
      <c r="BO25" s="1438"/>
      <c r="BP25" s="1438"/>
      <c r="BQ25" s="1438"/>
      <c r="BR25" s="1438"/>
      <c r="BS25" s="1438"/>
      <c r="BT25" s="1438"/>
      <c r="BU25" s="1438"/>
      <c r="BV25" s="1438"/>
      <c r="BW25" s="1438"/>
      <c r="BX25" s="1438"/>
      <c r="BY25" s="1438"/>
      <c r="BZ25" s="1438"/>
      <c r="CA25" s="1438"/>
      <c r="CB25" s="1438"/>
    </row>
    <row r="26" spans="1:80" ht="6" customHeight="1">
      <c r="A26" s="341"/>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1437" t="s">
        <v>385</v>
      </c>
      <c r="AR26" s="1437"/>
      <c r="AS26" s="1437"/>
      <c r="AT26" s="1437"/>
      <c r="AU26" s="1437"/>
      <c r="AV26" s="1437"/>
      <c r="AW26" s="1437"/>
      <c r="AX26" s="1438"/>
      <c r="AY26" s="1438"/>
      <c r="AZ26" s="1438"/>
      <c r="BA26" s="1438"/>
      <c r="BB26" s="1438"/>
      <c r="BC26" s="1438"/>
      <c r="BD26" s="1438"/>
      <c r="BE26" s="1438"/>
      <c r="BF26" s="1438"/>
      <c r="BG26" s="1438"/>
      <c r="BH26" s="1438"/>
      <c r="BI26" s="1438"/>
      <c r="BJ26" s="1438"/>
      <c r="BK26" s="1438"/>
      <c r="BL26" s="1438"/>
      <c r="BM26" s="1438"/>
      <c r="BN26" s="1438"/>
      <c r="BO26" s="1438"/>
      <c r="BP26" s="1438"/>
      <c r="BQ26" s="1438"/>
      <c r="BR26" s="1438"/>
      <c r="BS26" s="1438"/>
      <c r="BT26" s="1438"/>
      <c r="BU26" s="1438"/>
      <c r="BV26" s="1438"/>
      <c r="BW26" s="1438"/>
      <c r="BX26" s="1438"/>
      <c r="BY26" s="1438"/>
      <c r="BZ26" s="1438"/>
      <c r="CA26" s="1439" t="s">
        <v>384</v>
      </c>
      <c r="CB26" s="1439"/>
    </row>
    <row r="27" spans="1:80" ht="6" customHeight="1">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1437"/>
      <c r="AR27" s="1437"/>
      <c r="AS27" s="1437"/>
      <c r="AT27" s="1437"/>
      <c r="AU27" s="1437"/>
      <c r="AV27" s="1437"/>
      <c r="AW27" s="1437"/>
      <c r="AX27" s="1438"/>
      <c r="AY27" s="1438"/>
      <c r="AZ27" s="1438"/>
      <c r="BA27" s="1438"/>
      <c r="BB27" s="1438"/>
      <c r="BC27" s="1438"/>
      <c r="BD27" s="1438"/>
      <c r="BE27" s="1438"/>
      <c r="BF27" s="1438"/>
      <c r="BG27" s="1438"/>
      <c r="BH27" s="1438"/>
      <c r="BI27" s="1438"/>
      <c r="BJ27" s="1438"/>
      <c r="BK27" s="1438"/>
      <c r="BL27" s="1438"/>
      <c r="BM27" s="1438"/>
      <c r="BN27" s="1438"/>
      <c r="BO27" s="1438"/>
      <c r="BP27" s="1438"/>
      <c r="BQ27" s="1438"/>
      <c r="BR27" s="1438"/>
      <c r="BS27" s="1438"/>
      <c r="BT27" s="1438"/>
      <c r="BU27" s="1438"/>
      <c r="BV27" s="1438"/>
      <c r="BW27" s="1438"/>
      <c r="BX27" s="1438"/>
      <c r="BY27" s="1438"/>
      <c r="BZ27" s="1438"/>
      <c r="CA27" s="1439"/>
      <c r="CB27" s="1439"/>
    </row>
    <row r="28" spans="1:80" ht="6" customHeight="1">
      <c r="A28" s="342"/>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342"/>
      <c r="BL28" s="342"/>
      <c r="BM28" s="342"/>
      <c r="BN28" s="342"/>
      <c r="BO28" s="342"/>
      <c r="BP28" s="342"/>
      <c r="BQ28" s="342"/>
      <c r="BR28" s="342"/>
      <c r="BS28" s="342"/>
      <c r="BT28" s="342"/>
      <c r="BU28" s="342"/>
      <c r="BV28" s="342"/>
      <c r="BW28" s="342"/>
      <c r="BX28" s="342"/>
      <c r="BY28" s="342"/>
      <c r="BZ28" s="342"/>
      <c r="CA28" s="342"/>
      <c r="CB28" s="342"/>
    </row>
    <row r="29" spans="1:80" ht="6" customHeight="1">
      <c r="A29" s="337"/>
      <c r="B29" s="337"/>
      <c r="C29" s="337"/>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c r="AY29" s="337"/>
      <c r="AZ29" s="337"/>
      <c r="BA29" s="337"/>
      <c r="BB29" s="337"/>
      <c r="BC29" s="337"/>
      <c r="BD29" s="337"/>
      <c r="BE29" s="337"/>
      <c r="BF29" s="337"/>
      <c r="BG29" s="337"/>
      <c r="BH29" s="337"/>
      <c r="BI29" s="337"/>
      <c r="BJ29" s="337"/>
      <c r="BK29" s="337"/>
      <c r="BL29" s="337"/>
      <c r="BM29" s="337"/>
      <c r="BN29" s="337"/>
      <c r="BO29" s="337"/>
      <c r="BP29" s="337"/>
      <c r="BQ29" s="337"/>
      <c r="BR29" s="337"/>
      <c r="BS29" s="337"/>
      <c r="BT29" s="337"/>
      <c r="BU29" s="337"/>
      <c r="BV29" s="337"/>
      <c r="BW29" s="337"/>
      <c r="BX29" s="337"/>
      <c r="BY29" s="337"/>
      <c r="BZ29" s="337"/>
      <c r="CA29" s="337"/>
      <c r="CB29" s="337"/>
    </row>
    <row r="30" spans="1:80" ht="6" customHeight="1">
      <c r="A30" s="337"/>
      <c r="B30" s="337"/>
      <c r="C30" s="337"/>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7"/>
      <c r="BM30" s="337"/>
      <c r="BN30" s="337"/>
      <c r="BO30" s="337"/>
      <c r="BP30" s="337"/>
      <c r="BQ30" s="337"/>
      <c r="BR30" s="337"/>
      <c r="BS30" s="337"/>
      <c r="BT30" s="337"/>
      <c r="BU30" s="337"/>
      <c r="BV30" s="337"/>
      <c r="BW30" s="337"/>
      <c r="BX30" s="337"/>
      <c r="BY30" s="337"/>
      <c r="BZ30" s="337"/>
      <c r="CA30" s="337"/>
      <c r="CB30" s="337"/>
    </row>
    <row r="31" spans="1:80" ht="6" customHeight="1">
      <c r="A31" s="337"/>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c r="BT31" s="337"/>
      <c r="BU31" s="337"/>
      <c r="BV31" s="337"/>
      <c r="BW31" s="337"/>
      <c r="BX31" s="337"/>
      <c r="BY31" s="337"/>
      <c r="BZ31" s="337"/>
      <c r="CA31" s="337"/>
      <c r="CB31" s="337"/>
    </row>
    <row r="32" spans="1:80" ht="6" customHeight="1">
      <c r="A32" s="338"/>
      <c r="B32" s="338"/>
      <c r="C32" s="338"/>
      <c r="D32" s="338"/>
      <c r="E32" s="338"/>
      <c r="F32" s="338"/>
      <c r="G32" s="338"/>
      <c r="H32" s="338"/>
      <c r="I32" s="338"/>
      <c r="J32" s="338"/>
      <c r="K32" s="338"/>
      <c r="L32" s="338"/>
      <c r="M32" s="338"/>
      <c r="N32" s="338"/>
      <c r="O32" s="338"/>
      <c r="P32" s="338"/>
      <c r="Q32" s="338"/>
      <c r="R32" s="338"/>
      <c r="S32" s="338"/>
      <c r="T32" s="337"/>
      <c r="U32" s="337"/>
      <c r="V32" s="337"/>
      <c r="W32" s="337"/>
      <c r="X32" s="337"/>
      <c r="Y32" s="337"/>
      <c r="Z32" s="337"/>
      <c r="AA32" s="337"/>
      <c r="AB32" s="337"/>
      <c r="AC32" s="337"/>
      <c r="AD32" s="337"/>
      <c r="AE32" s="337"/>
      <c r="AF32" s="337"/>
      <c r="AG32" s="339"/>
      <c r="AH32" s="339"/>
      <c r="AI32" s="339"/>
      <c r="AJ32" s="339"/>
      <c r="AK32" s="339"/>
      <c r="AL32" s="339"/>
      <c r="AM32" s="339"/>
      <c r="AN32" s="339"/>
      <c r="AO32" s="339"/>
      <c r="AP32" s="339"/>
      <c r="AQ32" s="339"/>
      <c r="AR32" s="339"/>
      <c r="AS32" s="339"/>
      <c r="AT32" s="339"/>
      <c r="AU32" s="337"/>
      <c r="AV32" s="337"/>
      <c r="AW32" s="337"/>
      <c r="AX32" s="337"/>
      <c r="AY32" s="337"/>
      <c r="AZ32" s="337"/>
      <c r="BA32" s="337"/>
      <c r="BB32" s="337"/>
      <c r="BC32" s="337"/>
      <c r="BD32" s="337"/>
      <c r="BE32" s="339"/>
      <c r="BF32" s="339"/>
      <c r="BG32" s="339"/>
      <c r="BH32" s="339"/>
      <c r="BI32" s="339"/>
      <c r="BJ32" s="339"/>
      <c r="BK32" s="339"/>
      <c r="BL32" s="339"/>
      <c r="BM32" s="339"/>
      <c r="BN32" s="339"/>
      <c r="BO32" s="339"/>
      <c r="BP32" s="337"/>
      <c r="BQ32" s="337"/>
      <c r="BR32" s="337"/>
      <c r="BS32" s="337"/>
      <c r="BT32" s="337"/>
      <c r="BU32" s="337"/>
      <c r="BV32" s="337"/>
      <c r="BW32" s="337"/>
      <c r="BX32" s="337"/>
      <c r="BY32" s="337"/>
      <c r="BZ32" s="337"/>
      <c r="CA32" s="337"/>
      <c r="CB32" s="337"/>
    </row>
    <row r="33" spans="1:80" ht="6" customHeight="1">
      <c r="A33" s="338"/>
      <c r="B33" s="338"/>
      <c r="C33" s="338"/>
      <c r="D33" s="338"/>
      <c r="E33" s="338"/>
      <c r="F33" s="338"/>
      <c r="G33" s="338"/>
      <c r="H33" s="338"/>
      <c r="I33" s="338"/>
      <c r="J33" s="338"/>
      <c r="K33" s="338"/>
      <c r="L33" s="338"/>
      <c r="M33" s="338"/>
      <c r="N33" s="338"/>
      <c r="O33" s="338"/>
      <c r="P33" s="338"/>
      <c r="Q33" s="338"/>
      <c r="R33" s="338"/>
      <c r="S33" s="338"/>
      <c r="T33" s="337"/>
      <c r="U33" s="337"/>
      <c r="V33" s="337"/>
      <c r="W33" s="337"/>
      <c r="X33" s="337"/>
      <c r="Y33" s="337"/>
      <c r="Z33" s="337"/>
      <c r="AA33" s="337"/>
      <c r="AB33" s="337"/>
      <c r="AC33" s="337"/>
      <c r="AD33" s="337"/>
      <c r="AE33" s="337"/>
      <c r="AF33" s="337"/>
      <c r="AG33" s="339"/>
      <c r="AH33" s="339"/>
      <c r="AI33" s="339"/>
      <c r="AJ33" s="339"/>
      <c r="AK33" s="339"/>
      <c r="AL33" s="339"/>
      <c r="AM33" s="339"/>
      <c r="AN33" s="339"/>
      <c r="AO33" s="339"/>
      <c r="AP33" s="339"/>
      <c r="AQ33" s="339"/>
      <c r="AR33" s="339"/>
      <c r="AS33" s="339"/>
      <c r="AT33" s="339"/>
      <c r="AU33" s="337"/>
      <c r="AV33" s="337"/>
      <c r="AW33" s="337"/>
      <c r="AX33" s="337"/>
      <c r="AY33" s="337"/>
      <c r="AZ33" s="337"/>
      <c r="BA33" s="337"/>
      <c r="BB33" s="337"/>
      <c r="BC33" s="337"/>
      <c r="BD33" s="337"/>
      <c r="BE33" s="339"/>
      <c r="BF33" s="339"/>
      <c r="BG33" s="339"/>
      <c r="BH33" s="339"/>
      <c r="BI33" s="339"/>
      <c r="BJ33" s="339"/>
      <c r="BK33" s="339"/>
      <c r="BL33" s="339"/>
      <c r="BM33" s="339"/>
      <c r="BN33" s="339"/>
      <c r="BO33" s="339"/>
      <c r="BP33" s="337"/>
      <c r="BQ33" s="337"/>
      <c r="BR33" s="337"/>
      <c r="BS33" s="337"/>
      <c r="BT33" s="337"/>
      <c r="BU33" s="337"/>
      <c r="BV33" s="337"/>
      <c r="BW33" s="337"/>
      <c r="BX33" s="337"/>
      <c r="BY33" s="337"/>
      <c r="BZ33" s="337"/>
      <c r="CA33" s="337"/>
      <c r="CB33" s="337"/>
    </row>
    <row r="34" spans="1:80" ht="6" customHeight="1">
      <c r="A34" s="340"/>
      <c r="B34" s="340"/>
      <c r="C34" s="340"/>
      <c r="D34" s="340"/>
      <c r="E34" s="340"/>
      <c r="F34" s="340"/>
      <c r="G34" s="340"/>
      <c r="H34" s="340"/>
      <c r="I34" s="340"/>
      <c r="J34" s="340"/>
      <c r="K34" s="340"/>
      <c r="L34" s="340"/>
      <c r="M34" s="340"/>
      <c r="N34" s="340"/>
      <c r="O34" s="340"/>
      <c r="P34" s="340"/>
      <c r="Q34" s="340"/>
      <c r="R34" s="340"/>
      <c r="S34" s="340"/>
      <c r="T34" s="340"/>
      <c r="U34" s="340"/>
      <c r="V34" s="340"/>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1"/>
      <c r="BN34" s="341"/>
      <c r="BO34" s="341"/>
      <c r="BP34" s="341"/>
      <c r="BQ34" s="341"/>
      <c r="BR34" s="341"/>
      <c r="BS34" s="341"/>
      <c r="BT34" s="341"/>
      <c r="BU34" s="341"/>
      <c r="BV34" s="341"/>
      <c r="BW34" s="341"/>
      <c r="BX34" s="341"/>
      <c r="BY34" s="341"/>
      <c r="BZ34" s="341"/>
      <c r="CA34" s="341"/>
      <c r="CB34" s="341"/>
    </row>
    <row r="35" spans="1:80" ht="6" customHeight="1">
      <c r="A35" s="340"/>
      <c r="B35" s="340"/>
      <c r="C35" s="340"/>
      <c r="D35" s="340"/>
      <c r="E35" s="340"/>
      <c r="F35" s="340"/>
      <c r="G35" s="340"/>
      <c r="H35" s="340"/>
      <c r="I35" s="340"/>
      <c r="J35" s="340"/>
      <c r="K35" s="340"/>
      <c r="L35" s="340"/>
      <c r="M35" s="340"/>
      <c r="N35" s="340"/>
      <c r="O35" s="340"/>
      <c r="P35" s="340"/>
      <c r="Q35" s="340"/>
      <c r="R35" s="340"/>
      <c r="S35" s="340"/>
      <c r="T35" s="340"/>
      <c r="U35" s="342"/>
      <c r="V35" s="342"/>
      <c r="W35" s="342"/>
      <c r="X35" s="342"/>
      <c r="Y35" s="342"/>
      <c r="Z35" s="342"/>
      <c r="AA35" s="342"/>
      <c r="AB35" s="342"/>
      <c r="AC35" s="342"/>
      <c r="AD35" s="342"/>
      <c r="AE35" s="342"/>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341"/>
      <c r="BC35" s="341"/>
      <c r="BD35" s="341"/>
      <c r="BE35" s="341"/>
      <c r="BF35" s="341"/>
      <c r="BG35" s="341"/>
      <c r="BH35" s="341"/>
      <c r="BI35" s="341"/>
      <c r="BJ35" s="341"/>
      <c r="BK35" s="341"/>
      <c r="BL35" s="341"/>
      <c r="BM35" s="341"/>
      <c r="BN35" s="341"/>
      <c r="BO35" s="341"/>
      <c r="BP35" s="341"/>
      <c r="BQ35" s="341"/>
      <c r="BR35" s="341"/>
      <c r="BS35" s="341"/>
      <c r="BT35" s="341"/>
      <c r="BU35" s="341"/>
      <c r="BV35" s="341"/>
      <c r="BW35" s="341"/>
      <c r="BX35" s="341"/>
      <c r="BY35" s="341"/>
      <c r="BZ35" s="341"/>
      <c r="CA35" s="341"/>
      <c r="CB35" s="341"/>
    </row>
    <row r="36" spans="1:80" ht="6" customHeight="1">
      <c r="A36" s="342"/>
      <c r="B36" s="342"/>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c r="AY36" s="342"/>
      <c r="AZ36" s="342"/>
      <c r="BA36" s="342"/>
      <c r="BB36" s="342"/>
      <c r="BC36" s="342"/>
      <c r="BD36" s="342"/>
      <c r="BE36" s="342"/>
      <c r="BF36" s="342"/>
      <c r="BG36" s="342"/>
      <c r="BH36" s="342"/>
      <c r="BI36" s="342"/>
      <c r="BJ36" s="342"/>
      <c r="BK36" s="342"/>
      <c r="BL36" s="342"/>
      <c r="BM36" s="342"/>
      <c r="BN36" s="342"/>
      <c r="BO36" s="342"/>
      <c r="BP36" s="342"/>
      <c r="BQ36" s="342"/>
      <c r="BR36" s="342"/>
      <c r="BS36" s="342"/>
      <c r="BT36" s="342"/>
      <c r="BU36" s="342"/>
      <c r="BV36" s="342"/>
      <c r="BW36" s="342"/>
      <c r="BX36" s="342"/>
      <c r="BY36" s="342"/>
      <c r="BZ36" s="342"/>
      <c r="CA36" s="342"/>
      <c r="CB36" s="342"/>
    </row>
    <row r="37" spans="1:80" ht="6" customHeight="1">
      <c r="A37" s="1440" t="s">
        <v>652</v>
      </c>
      <c r="B37" s="1440"/>
      <c r="C37" s="1440"/>
      <c r="D37" s="1440"/>
      <c r="E37" s="1440"/>
      <c r="F37" s="1440"/>
      <c r="G37" s="1440"/>
      <c r="H37" s="1440"/>
      <c r="I37" s="1440"/>
      <c r="J37" s="1440"/>
      <c r="K37" s="1440"/>
      <c r="L37" s="1440"/>
      <c r="M37" s="1440"/>
      <c r="N37" s="1440"/>
      <c r="O37" s="1440"/>
      <c r="P37" s="1440"/>
      <c r="Q37" s="1440"/>
      <c r="R37" s="1440"/>
      <c r="S37" s="1440"/>
      <c r="T37" s="1440"/>
      <c r="U37" s="1440"/>
      <c r="V37" s="1440"/>
      <c r="W37" s="1440"/>
      <c r="X37" s="1440"/>
      <c r="Y37" s="1440"/>
      <c r="Z37" s="1440"/>
      <c r="AA37" s="1440"/>
      <c r="AB37" s="1440"/>
      <c r="AC37" s="1440"/>
      <c r="AD37" s="1440"/>
      <c r="AE37" s="1440"/>
      <c r="AF37" s="1440"/>
      <c r="AG37" s="1440"/>
      <c r="AH37" s="1440"/>
      <c r="AI37" s="1440"/>
      <c r="AJ37" s="1440"/>
      <c r="AK37" s="1440"/>
      <c r="AL37" s="1440"/>
      <c r="AM37" s="1440"/>
      <c r="AN37" s="1440"/>
      <c r="AO37" s="1440"/>
      <c r="AP37" s="1440"/>
      <c r="AQ37" s="1440"/>
      <c r="AR37" s="1440"/>
      <c r="AS37" s="1440"/>
      <c r="AT37" s="1440"/>
      <c r="AU37" s="1440"/>
      <c r="AV37" s="1440"/>
      <c r="AW37" s="1440"/>
      <c r="AX37" s="1440"/>
      <c r="AY37" s="1440"/>
      <c r="AZ37" s="1440"/>
      <c r="BA37" s="1440"/>
      <c r="BB37" s="1440"/>
      <c r="BC37" s="1440"/>
      <c r="BD37" s="1440"/>
      <c r="BE37" s="1440"/>
      <c r="BF37" s="1440"/>
      <c r="BG37" s="1440"/>
      <c r="BH37" s="1440"/>
      <c r="BI37" s="1440"/>
      <c r="BJ37" s="1440"/>
      <c r="BK37" s="1440"/>
      <c r="BL37" s="1440"/>
      <c r="BM37" s="1440"/>
      <c r="BN37" s="1440"/>
      <c r="BO37" s="1440"/>
      <c r="BP37" s="1440"/>
      <c r="BQ37" s="1440"/>
      <c r="BR37" s="1440"/>
      <c r="BS37" s="1440"/>
      <c r="BT37" s="1440"/>
      <c r="BU37" s="1440"/>
      <c r="BV37" s="1440"/>
      <c r="BW37" s="1440"/>
      <c r="BX37" s="1440"/>
      <c r="BY37" s="1440"/>
      <c r="BZ37" s="1440"/>
      <c r="CA37" s="1440"/>
      <c r="CB37" s="1440"/>
    </row>
    <row r="38" spans="1:80" ht="6" customHeight="1">
      <c r="A38" s="1440"/>
      <c r="B38" s="1440"/>
      <c r="C38" s="1440"/>
      <c r="D38" s="1440"/>
      <c r="E38" s="1440"/>
      <c r="F38" s="1440"/>
      <c r="G38" s="1440"/>
      <c r="H38" s="1440"/>
      <c r="I38" s="1440"/>
      <c r="J38" s="1440"/>
      <c r="K38" s="1440"/>
      <c r="L38" s="1440"/>
      <c r="M38" s="1440"/>
      <c r="N38" s="1440"/>
      <c r="O38" s="1440"/>
      <c r="P38" s="1440"/>
      <c r="Q38" s="1440"/>
      <c r="R38" s="1440"/>
      <c r="S38" s="1440"/>
      <c r="T38" s="1440"/>
      <c r="U38" s="1440"/>
      <c r="V38" s="1440"/>
      <c r="W38" s="1440"/>
      <c r="X38" s="1440"/>
      <c r="Y38" s="1440"/>
      <c r="Z38" s="1440"/>
      <c r="AA38" s="1440"/>
      <c r="AB38" s="1440"/>
      <c r="AC38" s="1440"/>
      <c r="AD38" s="1440"/>
      <c r="AE38" s="1440"/>
      <c r="AF38" s="1440"/>
      <c r="AG38" s="1440"/>
      <c r="AH38" s="1440"/>
      <c r="AI38" s="1440"/>
      <c r="AJ38" s="1440"/>
      <c r="AK38" s="1440"/>
      <c r="AL38" s="1440"/>
      <c r="AM38" s="1440"/>
      <c r="AN38" s="1440"/>
      <c r="AO38" s="1440"/>
      <c r="AP38" s="1440"/>
      <c r="AQ38" s="1440"/>
      <c r="AR38" s="1440"/>
      <c r="AS38" s="1440"/>
      <c r="AT38" s="1440"/>
      <c r="AU38" s="1440"/>
      <c r="AV38" s="1440"/>
      <c r="AW38" s="1440"/>
      <c r="AX38" s="1440"/>
      <c r="AY38" s="1440"/>
      <c r="AZ38" s="1440"/>
      <c r="BA38" s="1440"/>
      <c r="BB38" s="1440"/>
      <c r="BC38" s="1440"/>
      <c r="BD38" s="1440"/>
      <c r="BE38" s="1440"/>
      <c r="BF38" s="1440"/>
      <c r="BG38" s="1440"/>
      <c r="BH38" s="1440"/>
      <c r="BI38" s="1440"/>
      <c r="BJ38" s="1440"/>
      <c r="BK38" s="1440"/>
      <c r="BL38" s="1440"/>
      <c r="BM38" s="1440"/>
      <c r="BN38" s="1440"/>
      <c r="BO38" s="1440"/>
      <c r="BP38" s="1440"/>
      <c r="BQ38" s="1440"/>
      <c r="BR38" s="1440"/>
      <c r="BS38" s="1440"/>
      <c r="BT38" s="1440"/>
      <c r="BU38" s="1440"/>
      <c r="BV38" s="1440"/>
      <c r="BW38" s="1440"/>
      <c r="BX38" s="1440"/>
      <c r="BY38" s="1440"/>
      <c r="BZ38" s="1440"/>
      <c r="CA38" s="1440"/>
      <c r="CB38" s="1440"/>
    </row>
    <row r="39" spans="1:80" ht="6" customHeight="1">
      <c r="A39" s="1440"/>
      <c r="B39" s="1440"/>
      <c r="C39" s="1440"/>
      <c r="D39" s="1440"/>
      <c r="E39" s="1440"/>
      <c r="F39" s="1440"/>
      <c r="G39" s="1440"/>
      <c r="H39" s="1440"/>
      <c r="I39" s="1440"/>
      <c r="J39" s="1440"/>
      <c r="K39" s="1440"/>
      <c r="L39" s="1440"/>
      <c r="M39" s="1440"/>
      <c r="N39" s="1440"/>
      <c r="O39" s="1440"/>
      <c r="P39" s="1440"/>
      <c r="Q39" s="1440"/>
      <c r="R39" s="1440"/>
      <c r="S39" s="1440"/>
      <c r="T39" s="1440"/>
      <c r="U39" s="1440"/>
      <c r="V39" s="1440"/>
      <c r="W39" s="1440"/>
      <c r="X39" s="1440"/>
      <c r="Y39" s="1440"/>
      <c r="Z39" s="1440"/>
      <c r="AA39" s="1440"/>
      <c r="AB39" s="1440"/>
      <c r="AC39" s="1440"/>
      <c r="AD39" s="1440"/>
      <c r="AE39" s="1440"/>
      <c r="AF39" s="1440"/>
      <c r="AG39" s="1440"/>
      <c r="AH39" s="1440"/>
      <c r="AI39" s="1440"/>
      <c r="AJ39" s="1440"/>
      <c r="AK39" s="1440"/>
      <c r="AL39" s="1440"/>
      <c r="AM39" s="1440"/>
      <c r="AN39" s="1440"/>
      <c r="AO39" s="1440"/>
      <c r="AP39" s="1440"/>
      <c r="AQ39" s="1440"/>
      <c r="AR39" s="1440"/>
      <c r="AS39" s="1440"/>
      <c r="AT39" s="1440"/>
      <c r="AU39" s="1440"/>
      <c r="AV39" s="1440"/>
      <c r="AW39" s="1440"/>
      <c r="AX39" s="1440"/>
      <c r="AY39" s="1440"/>
      <c r="AZ39" s="1440"/>
      <c r="BA39" s="1440"/>
      <c r="BB39" s="1440"/>
      <c r="BC39" s="1440"/>
      <c r="BD39" s="1440"/>
      <c r="BE39" s="1440"/>
      <c r="BF39" s="1440"/>
      <c r="BG39" s="1440"/>
      <c r="BH39" s="1440"/>
      <c r="BI39" s="1440"/>
      <c r="BJ39" s="1440"/>
      <c r="BK39" s="1440"/>
      <c r="BL39" s="1440"/>
      <c r="BM39" s="1440"/>
      <c r="BN39" s="1440"/>
      <c r="BO39" s="1440"/>
      <c r="BP39" s="1440"/>
      <c r="BQ39" s="1440"/>
      <c r="BR39" s="1440"/>
      <c r="BS39" s="1440"/>
      <c r="BT39" s="1440"/>
      <c r="BU39" s="1440"/>
      <c r="BV39" s="1440"/>
      <c r="BW39" s="1440"/>
      <c r="BX39" s="1440"/>
      <c r="BY39" s="1440"/>
      <c r="BZ39" s="1440"/>
      <c r="CA39" s="1440"/>
      <c r="CB39" s="1440"/>
    </row>
    <row r="40" spans="1:80" ht="6" customHeight="1">
      <c r="A40" s="1441" t="s">
        <v>653</v>
      </c>
      <c r="B40" s="1441"/>
      <c r="C40" s="1441"/>
      <c r="D40" s="1441"/>
      <c r="E40" s="1441"/>
      <c r="F40" s="1441"/>
      <c r="G40" s="1441"/>
      <c r="H40" s="1441"/>
      <c r="I40" s="1441"/>
      <c r="J40" s="1441"/>
      <c r="K40" s="1441"/>
      <c r="L40" s="1441"/>
      <c r="M40" s="1441"/>
      <c r="N40" s="1441"/>
      <c r="O40" s="1441"/>
      <c r="P40" s="1441"/>
      <c r="Q40" s="1441"/>
      <c r="R40" s="1441"/>
      <c r="S40" s="1441"/>
      <c r="T40" s="1441"/>
      <c r="U40" s="1441"/>
      <c r="V40" s="1441"/>
      <c r="W40" s="1441"/>
      <c r="X40" s="1441"/>
      <c r="Y40" s="1441"/>
      <c r="Z40" s="1441"/>
      <c r="AA40" s="1441"/>
      <c r="AB40" s="1441"/>
      <c r="AC40" s="1441"/>
      <c r="AD40" s="1441"/>
      <c r="AE40" s="1441"/>
      <c r="AF40" s="1441"/>
      <c r="AG40" s="1441"/>
      <c r="AH40" s="1441"/>
      <c r="AI40" s="1441"/>
      <c r="AJ40" s="1441"/>
      <c r="AK40" s="1441"/>
      <c r="AL40" s="1441"/>
      <c r="AM40" s="1441"/>
      <c r="AN40" s="1441"/>
      <c r="AO40" s="1441"/>
      <c r="AP40" s="1441"/>
      <c r="AQ40" s="1441"/>
      <c r="AR40" s="1441"/>
      <c r="AS40" s="1441"/>
      <c r="AT40" s="1441"/>
      <c r="AU40" s="1441"/>
      <c r="AV40" s="1441"/>
      <c r="AW40" s="1441"/>
      <c r="AX40" s="1441"/>
      <c r="AY40" s="1441"/>
      <c r="AZ40" s="1441"/>
      <c r="BA40" s="1441"/>
      <c r="BB40" s="1441"/>
      <c r="BC40" s="1441"/>
      <c r="BD40" s="1441"/>
      <c r="BE40" s="1441"/>
      <c r="BF40" s="1441"/>
      <c r="BG40" s="1441"/>
      <c r="BH40" s="1441"/>
      <c r="BI40" s="1441"/>
      <c r="BJ40" s="1441"/>
      <c r="BK40" s="1441"/>
      <c r="BL40" s="1441"/>
      <c r="BM40" s="1441"/>
      <c r="BN40" s="1441"/>
      <c r="BO40" s="1441"/>
      <c r="BP40" s="1441"/>
      <c r="BQ40" s="1441"/>
      <c r="BR40" s="1441"/>
      <c r="BS40" s="1441"/>
      <c r="BT40" s="1441"/>
      <c r="BU40" s="1441"/>
      <c r="BV40" s="1441"/>
      <c r="BW40" s="1441"/>
      <c r="BX40" s="1441"/>
      <c r="BY40" s="1441"/>
      <c r="BZ40" s="1441"/>
      <c r="CA40" s="1441"/>
      <c r="CB40" s="1441"/>
    </row>
    <row r="41" spans="1:80" ht="6" customHeight="1">
      <c r="A41" s="1441"/>
      <c r="B41" s="1441"/>
      <c r="C41" s="1441"/>
      <c r="D41" s="1441"/>
      <c r="E41" s="1441"/>
      <c r="F41" s="1441"/>
      <c r="G41" s="1441"/>
      <c r="H41" s="1441"/>
      <c r="I41" s="1441"/>
      <c r="J41" s="1441"/>
      <c r="K41" s="1441"/>
      <c r="L41" s="1441"/>
      <c r="M41" s="1441"/>
      <c r="N41" s="1441"/>
      <c r="O41" s="1441"/>
      <c r="P41" s="1441"/>
      <c r="Q41" s="1441"/>
      <c r="R41" s="1441"/>
      <c r="S41" s="1441"/>
      <c r="T41" s="1441"/>
      <c r="U41" s="1441"/>
      <c r="V41" s="1441"/>
      <c r="W41" s="1441"/>
      <c r="X41" s="1441"/>
      <c r="Y41" s="1441"/>
      <c r="Z41" s="1441"/>
      <c r="AA41" s="1441"/>
      <c r="AB41" s="1441"/>
      <c r="AC41" s="1441"/>
      <c r="AD41" s="1441"/>
      <c r="AE41" s="1441"/>
      <c r="AF41" s="1441"/>
      <c r="AG41" s="1441"/>
      <c r="AH41" s="1441"/>
      <c r="AI41" s="1441"/>
      <c r="AJ41" s="1441"/>
      <c r="AK41" s="1441"/>
      <c r="AL41" s="1441"/>
      <c r="AM41" s="1441"/>
      <c r="AN41" s="1441"/>
      <c r="AO41" s="1441"/>
      <c r="AP41" s="1441"/>
      <c r="AQ41" s="1441"/>
      <c r="AR41" s="1441"/>
      <c r="AS41" s="1441"/>
      <c r="AT41" s="1441"/>
      <c r="AU41" s="1441"/>
      <c r="AV41" s="1441"/>
      <c r="AW41" s="1441"/>
      <c r="AX41" s="1441"/>
      <c r="AY41" s="1441"/>
      <c r="AZ41" s="1441"/>
      <c r="BA41" s="1441"/>
      <c r="BB41" s="1441"/>
      <c r="BC41" s="1441"/>
      <c r="BD41" s="1441"/>
      <c r="BE41" s="1441"/>
      <c r="BF41" s="1441"/>
      <c r="BG41" s="1441"/>
      <c r="BH41" s="1441"/>
      <c r="BI41" s="1441"/>
      <c r="BJ41" s="1441"/>
      <c r="BK41" s="1441"/>
      <c r="BL41" s="1441"/>
      <c r="BM41" s="1441"/>
      <c r="BN41" s="1441"/>
      <c r="BO41" s="1441"/>
      <c r="BP41" s="1441"/>
      <c r="BQ41" s="1441"/>
      <c r="BR41" s="1441"/>
      <c r="BS41" s="1441"/>
      <c r="BT41" s="1441"/>
      <c r="BU41" s="1441"/>
      <c r="BV41" s="1441"/>
      <c r="BW41" s="1441"/>
      <c r="BX41" s="1441"/>
      <c r="BY41" s="1441"/>
      <c r="BZ41" s="1441"/>
      <c r="CA41" s="1441"/>
      <c r="CB41" s="1441"/>
    </row>
    <row r="42" spans="1:80" ht="6" customHeight="1">
      <c r="A42" s="1441"/>
      <c r="B42" s="1441"/>
      <c r="C42" s="1441"/>
      <c r="D42" s="1441"/>
      <c r="E42" s="1441"/>
      <c r="F42" s="1441"/>
      <c r="G42" s="1441"/>
      <c r="H42" s="1441"/>
      <c r="I42" s="1441"/>
      <c r="J42" s="1441"/>
      <c r="K42" s="1441"/>
      <c r="L42" s="1441"/>
      <c r="M42" s="1441"/>
      <c r="N42" s="1441"/>
      <c r="O42" s="1441"/>
      <c r="P42" s="1441"/>
      <c r="Q42" s="1441"/>
      <c r="R42" s="1441"/>
      <c r="S42" s="1441"/>
      <c r="T42" s="1441"/>
      <c r="U42" s="1441"/>
      <c r="V42" s="1441"/>
      <c r="W42" s="1441"/>
      <c r="X42" s="1441"/>
      <c r="Y42" s="1441"/>
      <c r="Z42" s="1441"/>
      <c r="AA42" s="1441"/>
      <c r="AB42" s="1441"/>
      <c r="AC42" s="1441"/>
      <c r="AD42" s="1441"/>
      <c r="AE42" s="1441"/>
      <c r="AF42" s="1441"/>
      <c r="AG42" s="1441"/>
      <c r="AH42" s="1441"/>
      <c r="AI42" s="1441"/>
      <c r="AJ42" s="1441"/>
      <c r="AK42" s="1441"/>
      <c r="AL42" s="1441"/>
      <c r="AM42" s="1441"/>
      <c r="AN42" s="1441"/>
      <c r="AO42" s="1441"/>
      <c r="AP42" s="1441"/>
      <c r="AQ42" s="1441"/>
      <c r="AR42" s="1441"/>
      <c r="AS42" s="1441"/>
      <c r="AT42" s="1441"/>
      <c r="AU42" s="1441"/>
      <c r="AV42" s="1441"/>
      <c r="AW42" s="1441"/>
      <c r="AX42" s="1441"/>
      <c r="AY42" s="1441"/>
      <c r="AZ42" s="1441"/>
      <c r="BA42" s="1441"/>
      <c r="BB42" s="1441"/>
      <c r="BC42" s="1441"/>
      <c r="BD42" s="1441"/>
      <c r="BE42" s="1441"/>
      <c r="BF42" s="1441"/>
      <c r="BG42" s="1441"/>
      <c r="BH42" s="1441"/>
      <c r="BI42" s="1441"/>
      <c r="BJ42" s="1441"/>
      <c r="BK42" s="1441"/>
      <c r="BL42" s="1441"/>
      <c r="BM42" s="1441"/>
      <c r="BN42" s="1441"/>
      <c r="BO42" s="1441"/>
      <c r="BP42" s="1441"/>
      <c r="BQ42" s="1441"/>
      <c r="BR42" s="1441"/>
      <c r="BS42" s="1441"/>
      <c r="BT42" s="1441"/>
      <c r="BU42" s="1441"/>
      <c r="BV42" s="1441"/>
      <c r="BW42" s="1441"/>
      <c r="BX42" s="1441"/>
      <c r="BY42" s="1441"/>
      <c r="BZ42" s="1441"/>
      <c r="CA42" s="1441"/>
      <c r="CB42" s="1441"/>
    </row>
    <row r="43" spans="1:80" ht="6" customHeight="1">
      <c r="A43" s="1442" t="s">
        <v>654</v>
      </c>
      <c r="B43" s="1427"/>
      <c r="C43" s="1427"/>
      <c r="D43" s="1427"/>
      <c r="E43" s="1427"/>
      <c r="F43" s="1427"/>
      <c r="G43" s="1427"/>
      <c r="H43" s="1427"/>
      <c r="I43" s="1427"/>
      <c r="J43" s="1427"/>
      <c r="K43" s="1426" t="s">
        <v>655</v>
      </c>
      <c r="L43" s="1427"/>
      <c r="M43" s="1427"/>
      <c r="N43" s="1427"/>
      <c r="O43" s="1427"/>
      <c r="P43" s="1427"/>
      <c r="Q43" s="1427"/>
      <c r="R43" s="1427"/>
      <c r="S43" s="1427"/>
      <c r="T43" s="1428"/>
      <c r="U43" s="1434"/>
      <c r="V43" s="1434"/>
      <c r="W43" s="1434"/>
      <c r="X43" s="1434"/>
      <c r="Y43" s="1434"/>
      <c r="Z43" s="1434"/>
      <c r="AA43" s="1434"/>
      <c r="AB43" s="1434"/>
      <c r="AC43" s="1462" t="str">
        <f>入力フォーム①各種申請!J17&amp;入力フォーム①各種申請!J18</f>
        <v/>
      </c>
      <c r="AD43" s="1463"/>
      <c r="AE43" s="1463"/>
      <c r="AF43" s="1463"/>
      <c r="AG43" s="1463"/>
      <c r="AH43" s="1463"/>
      <c r="AI43" s="1463"/>
      <c r="AJ43" s="1463"/>
      <c r="AK43" s="1463"/>
      <c r="AL43" s="1463"/>
      <c r="AM43" s="1463"/>
      <c r="AN43" s="1463"/>
      <c r="AO43" s="1463"/>
      <c r="AP43" s="1463"/>
      <c r="AQ43" s="1463"/>
      <c r="AR43" s="1463"/>
      <c r="AS43" s="1463"/>
      <c r="AT43" s="1463"/>
      <c r="AU43" s="1463"/>
      <c r="AV43" s="1463"/>
      <c r="AW43" s="1463"/>
      <c r="AX43" s="1463"/>
      <c r="AY43" s="1463"/>
      <c r="AZ43" s="1463"/>
      <c r="BA43" s="1463"/>
      <c r="BB43" s="1463"/>
      <c r="BC43" s="1463"/>
      <c r="BD43" s="1463"/>
      <c r="BE43" s="1463"/>
      <c r="BF43" s="1463"/>
      <c r="BG43" s="1463"/>
      <c r="BH43" s="1463"/>
      <c r="BI43" s="1463"/>
      <c r="BJ43" s="1463"/>
      <c r="BK43" s="1463"/>
      <c r="BL43" s="1463"/>
      <c r="BM43" s="1463"/>
      <c r="BN43" s="1456"/>
      <c r="BO43" s="1456"/>
      <c r="BP43" s="1456"/>
      <c r="BQ43" s="1456"/>
      <c r="BR43" s="1456"/>
      <c r="BS43" s="1456"/>
      <c r="BT43" s="1456"/>
      <c r="BU43" s="1456"/>
      <c r="BV43" s="1456"/>
      <c r="BW43" s="1456"/>
      <c r="BX43" s="1456"/>
      <c r="BY43" s="1456"/>
      <c r="BZ43" s="1456"/>
      <c r="CA43" s="1456"/>
      <c r="CB43" s="1457"/>
    </row>
    <row r="44" spans="1:80" ht="6" customHeight="1">
      <c r="A44" s="1443"/>
      <c r="B44" s="1430"/>
      <c r="C44" s="1430"/>
      <c r="D44" s="1430"/>
      <c r="E44" s="1430"/>
      <c r="F44" s="1430"/>
      <c r="G44" s="1430"/>
      <c r="H44" s="1430"/>
      <c r="I44" s="1430"/>
      <c r="J44" s="1430"/>
      <c r="K44" s="1429"/>
      <c r="L44" s="1430"/>
      <c r="M44" s="1430"/>
      <c r="N44" s="1430"/>
      <c r="O44" s="1430"/>
      <c r="P44" s="1430"/>
      <c r="Q44" s="1430"/>
      <c r="R44" s="1430"/>
      <c r="S44" s="1430"/>
      <c r="T44" s="1431"/>
      <c r="U44" s="1435"/>
      <c r="V44" s="1435"/>
      <c r="W44" s="1435"/>
      <c r="X44" s="1435"/>
      <c r="Y44" s="1435"/>
      <c r="Z44" s="1435"/>
      <c r="AA44" s="1435"/>
      <c r="AB44" s="1435"/>
      <c r="AC44" s="1464"/>
      <c r="AD44" s="1464"/>
      <c r="AE44" s="1464"/>
      <c r="AF44" s="1464"/>
      <c r="AG44" s="1464"/>
      <c r="AH44" s="1464"/>
      <c r="AI44" s="1464"/>
      <c r="AJ44" s="1464"/>
      <c r="AK44" s="1464"/>
      <c r="AL44" s="1464"/>
      <c r="AM44" s="1464"/>
      <c r="AN44" s="1464"/>
      <c r="AO44" s="1464"/>
      <c r="AP44" s="1464"/>
      <c r="AQ44" s="1464"/>
      <c r="AR44" s="1464"/>
      <c r="AS44" s="1464"/>
      <c r="AT44" s="1464"/>
      <c r="AU44" s="1464"/>
      <c r="AV44" s="1464"/>
      <c r="AW44" s="1464"/>
      <c r="AX44" s="1464"/>
      <c r="AY44" s="1464"/>
      <c r="AZ44" s="1464"/>
      <c r="BA44" s="1464"/>
      <c r="BB44" s="1464"/>
      <c r="BC44" s="1464"/>
      <c r="BD44" s="1464"/>
      <c r="BE44" s="1464"/>
      <c r="BF44" s="1464"/>
      <c r="BG44" s="1464"/>
      <c r="BH44" s="1464"/>
      <c r="BI44" s="1464"/>
      <c r="BJ44" s="1464"/>
      <c r="BK44" s="1464"/>
      <c r="BL44" s="1464"/>
      <c r="BM44" s="1464"/>
      <c r="BN44" s="1458"/>
      <c r="BO44" s="1458"/>
      <c r="BP44" s="1458"/>
      <c r="BQ44" s="1458"/>
      <c r="BR44" s="1458"/>
      <c r="BS44" s="1458"/>
      <c r="BT44" s="1458"/>
      <c r="BU44" s="1458"/>
      <c r="BV44" s="1458"/>
      <c r="BW44" s="1458"/>
      <c r="BX44" s="1458"/>
      <c r="BY44" s="1458"/>
      <c r="BZ44" s="1458"/>
      <c r="CA44" s="1458"/>
      <c r="CB44" s="1459"/>
    </row>
    <row r="45" spans="1:80" ht="6" customHeight="1">
      <c r="A45" s="1444"/>
      <c r="B45" s="1430"/>
      <c r="C45" s="1430"/>
      <c r="D45" s="1430"/>
      <c r="E45" s="1430"/>
      <c r="F45" s="1430"/>
      <c r="G45" s="1430"/>
      <c r="H45" s="1430"/>
      <c r="I45" s="1430"/>
      <c r="J45" s="1430"/>
      <c r="K45" s="1430"/>
      <c r="L45" s="1430"/>
      <c r="M45" s="1430"/>
      <c r="N45" s="1430"/>
      <c r="O45" s="1430"/>
      <c r="P45" s="1430"/>
      <c r="Q45" s="1430"/>
      <c r="R45" s="1430"/>
      <c r="S45" s="1430"/>
      <c r="T45" s="1431"/>
      <c r="U45" s="1435" t="s">
        <v>382</v>
      </c>
      <c r="V45" s="1435"/>
      <c r="W45" s="1435"/>
      <c r="X45" s="1435"/>
      <c r="Y45" s="1435"/>
      <c r="Z45" s="1435"/>
      <c r="AA45" s="1435"/>
      <c r="AB45" s="1435"/>
      <c r="AC45" s="1464"/>
      <c r="AD45" s="1464"/>
      <c r="AE45" s="1464"/>
      <c r="AF45" s="1464"/>
      <c r="AG45" s="1464"/>
      <c r="AH45" s="1464"/>
      <c r="AI45" s="1464"/>
      <c r="AJ45" s="1464"/>
      <c r="AK45" s="1464"/>
      <c r="AL45" s="1464"/>
      <c r="AM45" s="1464"/>
      <c r="AN45" s="1464"/>
      <c r="AO45" s="1464"/>
      <c r="AP45" s="1464"/>
      <c r="AQ45" s="1464"/>
      <c r="AR45" s="1464"/>
      <c r="AS45" s="1464"/>
      <c r="AT45" s="1464"/>
      <c r="AU45" s="1464"/>
      <c r="AV45" s="1464"/>
      <c r="AW45" s="1464"/>
      <c r="AX45" s="1464"/>
      <c r="AY45" s="1464"/>
      <c r="AZ45" s="1464"/>
      <c r="BA45" s="1464"/>
      <c r="BB45" s="1464"/>
      <c r="BC45" s="1464"/>
      <c r="BD45" s="1464"/>
      <c r="BE45" s="1464"/>
      <c r="BF45" s="1464"/>
      <c r="BG45" s="1464"/>
      <c r="BH45" s="1464"/>
      <c r="BI45" s="1464"/>
      <c r="BJ45" s="1464"/>
      <c r="BK45" s="1464"/>
      <c r="BL45" s="1464"/>
      <c r="BM45" s="1464"/>
      <c r="BN45" s="1458"/>
      <c r="BO45" s="1458"/>
      <c r="BP45" s="1458"/>
      <c r="BQ45" s="1458"/>
      <c r="BR45" s="1458"/>
      <c r="BS45" s="1458"/>
      <c r="BT45" s="1458"/>
      <c r="BU45" s="1458"/>
      <c r="BV45" s="1458"/>
      <c r="BW45" s="1458"/>
      <c r="BX45" s="1458"/>
      <c r="BY45" s="1458"/>
      <c r="BZ45" s="1458"/>
      <c r="CA45" s="1458"/>
      <c r="CB45" s="1459"/>
    </row>
    <row r="46" spans="1:80" ht="6" customHeight="1">
      <c r="A46" s="1444"/>
      <c r="B46" s="1430"/>
      <c r="C46" s="1430"/>
      <c r="D46" s="1430"/>
      <c r="E46" s="1430"/>
      <c r="F46" s="1430"/>
      <c r="G46" s="1430"/>
      <c r="H46" s="1430"/>
      <c r="I46" s="1430"/>
      <c r="J46" s="1430"/>
      <c r="K46" s="1430"/>
      <c r="L46" s="1430"/>
      <c r="M46" s="1430"/>
      <c r="N46" s="1430"/>
      <c r="O46" s="1430"/>
      <c r="P46" s="1430"/>
      <c r="Q46" s="1430"/>
      <c r="R46" s="1430"/>
      <c r="S46" s="1430"/>
      <c r="T46" s="1431"/>
      <c r="U46" s="1435"/>
      <c r="V46" s="1435"/>
      <c r="W46" s="1435"/>
      <c r="X46" s="1435"/>
      <c r="Y46" s="1435"/>
      <c r="Z46" s="1435"/>
      <c r="AA46" s="1435"/>
      <c r="AB46" s="1435"/>
      <c r="AC46" s="1464"/>
      <c r="AD46" s="1464"/>
      <c r="AE46" s="1464"/>
      <c r="AF46" s="1464"/>
      <c r="AG46" s="1464"/>
      <c r="AH46" s="1464"/>
      <c r="AI46" s="1464"/>
      <c r="AJ46" s="1464"/>
      <c r="AK46" s="1464"/>
      <c r="AL46" s="1464"/>
      <c r="AM46" s="1464"/>
      <c r="AN46" s="1464"/>
      <c r="AO46" s="1464"/>
      <c r="AP46" s="1464"/>
      <c r="AQ46" s="1464"/>
      <c r="AR46" s="1464"/>
      <c r="AS46" s="1464"/>
      <c r="AT46" s="1464"/>
      <c r="AU46" s="1464"/>
      <c r="AV46" s="1464"/>
      <c r="AW46" s="1464"/>
      <c r="AX46" s="1464"/>
      <c r="AY46" s="1464"/>
      <c r="AZ46" s="1464"/>
      <c r="BA46" s="1464"/>
      <c r="BB46" s="1464"/>
      <c r="BC46" s="1464"/>
      <c r="BD46" s="1464"/>
      <c r="BE46" s="1464"/>
      <c r="BF46" s="1464"/>
      <c r="BG46" s="1464"/>
      <c r="BH46" s="1464"/>
      <c r="BI46" s="1464"/>
      <c r="BJ46" s="1464"/>
      <c r="BK46" s="1464"/>
      <c r="BL46" s="1464"/>
      <c r="BM46" s="1464"/>
      <c r="BN46" s="1458"/>
      <c r="BO46" s="1458"/>
      <c r="BP46" s="1458"/>
      <c r="BQ46" s="1458"/>
      <c r="BR46" s="1458"/>
      <c r="BS46" s="1458"/>
      <c r="BT46" s="1458"/>
      <c r="BU46" s="1458"/>
      <c r="BV46" s="1458"/>
      <c r="BW46" s="1458"/>
      <c r="BX46" s="1458"/>
      <c r="BY46" s="1458"/>
      <c r="BZ46" s="1458"/>
      <c r="CA46" s="1458"/>
      <c r="CB46" s="1459"/>
    </row>
    <row r="47" spans="1:80" ht="6" customHeight="1">
      <c r="A47" s="1444"/>
      <c r="B47" s="1430"/>
      <c r="C47" s="1430"/>
      <c r="D47" s="1430"/>
      <c r="E47" s="1430"/>
      <c r="F47" s="1430"/>
      <c r="G47" s="1430"/>
      <c r="H47" s="1430"/>
      <c r="I47" s="1430"/>
      <c r="J47" s="1430"/>
      <c r="K47" s="1430"/>
      <c r="L47" s="1430"/>
      <c r="M47" s="1430"/>
      <c r="N47" s="1430"/>
      <c r="O47" s="1430"/>
      <c r="P47" s="1430"/>
      <c r="Q47" s="1430"/>
      <c r="R47" s="1430"/>
      <c r="S47" s="1430"/>
      <c r="T47" s="1431"/>
      <c r="U47" s="1435"/>
      <c r="V47" s="1435"/>
      <c r="W47" s="1435"/>
      <c r="X47" s="1435"/>
      <c r="Y47" s="1435"/>
      <c r="Z47" s="1435"/>
      <c r="AA47" s="1435"/>
      <c r="AB47" s="1435"/>
      <c r="AC47" s="1464"/>
      <c r="AD47" s="1464"/>
      <c r="AE47" s="1464"/>
      <c r="AF47" s="1464"/>
      <c r="AG47" s="1464"/>
      <c r="AH47" s="1464"/>
      <c r="AI47" s="1464"/>
      <c r="AJ47" s="1464"/>
      <c r="AK47" s="1464"/>
      <c r="AL47" s="1464"/>
      <c r="AM47" s="1464"/>
      <c r="AN47" s="1464"/>
      <c r="AO47" s="1464"/>
      <c r="AP47" s="1464"/>
      <c r="AQ47" s="1464"/>
      <c r="AR47" s="1464"/>
      <c r="AS47" s="1464"/>
      <c r="AT47" s="1464"/>
      <c r="AU47" s="1464"/>
      <c r="AV47" s="1464"/>
      <c r="AW47" s="1464"/>
      <c r="AX47" s="1464"/>
      <c r="AY47" s="1464"/>
      <c r="AZ47" s="1464"/>
      <c r="BA47" s="1464"/>
      <c r="BB47" s="1464"/>
      <c r="BC47" s="1464"/>
      <c r="BD47" s="1464"/>
      <c r="BE47" s="1464"/>
      <c r="BF47" s="1464"/>
      <c r="BG47" s="1464"/>
      <c r="BH47" s="1464"/>
      <c r="BI47" s="1464"/>
      <c r="BJ47" s="1464"/>
      <c r="BK47" s="1464"/>
      <c r="BL47" s="1464"/>
      <c r="BM47" s="1464"/>
      <c r="BN47" s="1458"/>
      <c r="BO47" s="1458"/>
      <c r="BP47" s="1458"/>
      <c r="BQ47" s="1458"/>
      <c r="BR47" s="1458"/>
      <c r="BS47" s="1458"/>
      <c r="BT47" s="1458"/>
      <c r="BU47" s="1458"/>
      <c r="BV47" s="1458"/>
      <c r="BW47" s="1458"/>
      <c r="BX47" s="1458"/>
      <c r="BY47" s="1458"/>
      <c r="BZ47" s="1458"/>
      <c r="CA47" s="1458"/>
      <c r="CB47" s="1459"/>
    </row>
    <row r="48" spans="1:80" ht="6" customHeight="1">
      <c r="A48" s="1444"/>
      <c r="B48" s="1430"/>
      <c r="C48" s="1430"/>
      <c r="D48" s="1430"/>
      <c r="E48" s="1430"/>
      <c r="F48" s="1430"/>
      <c r="G48" s="1430"/>
      <c r="H48" s="1430"/>
      <c r="I48" s="1430"/>
      <c r="J48" s="1430"/>
      <c r="K48" s="1430"/>
      <c r="L48" s="1430"/>
      <c r="M48" s="1430"/>
      <c r="N48" s="1430"/>
      <c r="O48" s="1430"/>
      <c r="P48" s="1430"/>
      <c r="Q48" s="1430"/>
      <c r="R48" s="1430"/>
      <c r="S48" s="1430"/>
      <c r="T48" s="1431"/>
      <c r="U48" s="1435"/>
      <c r="V48" s="1435"/>
      <c r="W48" s="1435"/>
      <c r="X48" s="1435"/>
      <c r="Y48" s="1435"/>
      <c r="Z48" s="1435"/>
      <c r="AA48" s="1435"/>
      <c r="AB48" s="1435"/>
      <c r="AC48" s="1464"/>
      <c r="AD48" s="1464"/>
      <c r="AE48" s="1464"/>
      <c r="AF48" s="1464"/>
      <c r="AG48" s="1464"/>
      <c r="AH48" s="1464"/>
      <c r="AI48" s="1464"/>
      <c r="AJ48" s="1464"/>
      <c r="AK48" s="1464"/>
      <c r="AL48" s="1464"/>
      <c r="AM48" s="1464"/>
      <c r="AN48" s="1464"/>
      <c r="AO48" s="1464"/>
      <c r="AP48" s="1464"/>
      <c r="AQ48" s="1464"/>
      <c r="AR48" s="1464"/>
      <c r="AS48" s="1464"/>
      <c r="AT48" s="1464"/>
      <c r="AU48" s="1464"/>
      <c r="AV48" s="1464"/>
      <c r="AW48" s="1464"/>
      <c r="AX48" s="1464"/>
      <c r="AY48" s="1464"/>
      <c r="AZ48" s="1464"/>
      <c r="BA48" s="1464"/>
      <c r="BB48" s="1464"/>
      <c r="BC48" s="1464"/>
      <c r="BD48" s="1464"/>
      <c r="BE48" s="1464"/>
      <c r="BF48" s="1464"/>
      <c r="BG48" s="1464"/>
      <c r="BH48" s="1464"/>
      <c r="BI48" s="1464"/>
      <c r="BJ48" s="1464"/>
      <c r="BK48" s="1464"/>
      <c r="BL48" s="1464"/>
      <c r="BM48" s="1464"/>
      <c r="BN48" s="1458"/>
      <c r="BO48" s="1458"/>
      <c r="BP48" s="1458"/>
      <c r="BQ48" s="1458"/>
      <c r="BR48" s="1458"/>
      <c r="BS48" s="1458"/>
      <c r="BT48" s="1458"/>
      <c r="BU48" s="1458"/>
      <c r="BV48" s="1458"/>
      <c r="BW48" s="1458"/>
      <c r="BX48" s="1458"/>
      <c r="BY48" s="1458"/>
      <c r="BZ48" s="1458"/>
      <c r="CA48" s="1458"/>
      <c r="CB48" s="1459"/>
    </row>
    <row r="49" spans="1:80" ht="6" customHeight="1">
      <c r="A49" s="1445"/>
      <c r="B49" s="1432"/>
      <c r="C49" s="1432"/>
      <c r="D49" s="1432"/>
      <c r="E49" s="1432"/>
      <c r="F49" s="1432"/>
      <c r="G49" s="1432"/>
      <c r="H49" s="1432"/>
      <c r="I49" s="1432"/>
      <c r="J49" s="1432"/>
      <c r="K49" s="1432"/>
      <c r="L49" s="1432"/>
      <c r="M49" s="1432"/>
      <c r="N49" s="1432"/>
      <c r="O49" s="1432"/>
      <c r="P49" s="1432"/>
      <c r="Q49" s="1432"/>
      <c r="R49" s="1432"/>
      <c r="S49" s="1432"/>
      <c r="T49" s="1433"/>
      <c r="U49" s="1436"/>
      <c r="V49" s="1436"/>
      <c r="W49" s="1436"/>
      <c r="X49" s="1436"/>
      <c r="Y49" s="1436"/>
      <c r="Z49" s="1436"/>
      <c r="AA49" s="1436"/>
      <c r="AB49" s="1436"/>
      <c r="AC49" s="1465"/>
      <c r="AD49" s="1465"/>
      <c r="AE49" s="1465"/>
      <c r="AF49" s="1465"/>
      <c r="AG49" s="1465"/>
      <c r="AH49" s="1465"/>
      <c r="AI49" s="1465"/>
      <c r="AJ49" s="1465"/>
      <c r="AK49" s="1465"/>
      <c r="AL49" s="1465"/>
      <c r="AM49" s="1465"/>
      <c r="AN49" s="1465"/>
      <c r="AO49" s="1465"/>
      <c r="AP49" s="1465"/>
      <c r="AQ49" s="1465"/>
      <c r="AR49" s="1465"/>
      <c r="AS49" s="1465"/>
      <c r="AT49" s="1465"/>
      <c r="AU49" s="1465"/>
      <c r="AV49" s="1465"/>
      <c r="AW49" s="1465"/>
      <c r="AX49" s="1465"/>
      <c r="AY49" s="1465"/>
      <c r="AZ49" s="1465"/>
      <c r="BA49" s="1465"/>
      <c r="BB49" s="1465"/>
      <c r="BC49" s="1465"/>
      <c r="BD49" s="1465"/>
      <c r="BE49" s="1465"/>
      <c r="BF49" s="1465"/>
      <c r="BG49" s="1465"/>
      <c r="BH49" s="1465"/>
      <c r="BI49" s="1465"/>
      <c r="BJ49" s="1465"/>
      <c r="BK49" s="1465"/>
      <c r="BL49" s="1465"/>
      <c r="BM49" s="1465"/>
      <c r="BN49" s="1460"/>
      <c r="BO49" s="1460"/>
      <c r="BP49" s="1460"/>
      <c r="BQ49" s="1460"/>
      <c r="BR49" s="1460"/>
      <c r="BS49" s="1460"/>
      <c r="BT49" s="1460"/>
      <c r="BU49" s="1460"/>
      <c r="BV49" s="1460"/>
      <c r="BW49" s="1460"/>
      <c r="BX49" s="1460"/>
      <c r="BY49" s="1460"/>
      <c r="BZ49" s="1460"/>
      <c r="CA49" s="1460"/>
      <c r="CB49" s="1461"/>
    </row>
    <row r="50" spans="1:80" ht="6" customHeight="1">
      <c r="A50" s="1466" t="s">
        <v>656</v>
      </c>
      <c r="B50" s="1467"/>
      <c r="C50" s="1467"/>
      <c r="D50" s="1467"/>
      <c r="E50" s="1467"/>
      <c r="F50" s="1467"/>
      <c r="G50" s="1467"/>
      <c r="H50" s="1467"/>
      <c r="I50" s="1467"/>
      <c r="J50" s="1467"/>
      <c r="K50" s="1467"/>
      <c r="L50" s="1467"/>
      <c r="M50" s="1467"/>
      <c r="N50" s="1467"/>
      <c r="O50" s="1467"/>
      <c r="P50" s="1467"/>
      <c r="Q50" s="1467"/>
      <c r="R50" s="1467"/>
      <c r="S50" s="1467"/>
      <c r="T50" s="1467"/>
      <c r="U50" s="1472"/>
      <c r="V50" s="1473"/>
      <c r="W50" s="1473"/>
      <c r="X50" s="1473"/>
      <c r="Y50" s="1473"/>
      <c r="Z50" s="1473"/>
      <c r="AA50" s="1473"/>
      <c r="AB50" s="1473"/>
      <c r="AC50" s="1473"/>
      <c r="AD50" s="1473"/>
      <c r="AE50" s="1473"/>
      <c r="AF50" s="1473"/>
      <c r="AG50" s="1473"/>
      <c r="AH50" s="1473"/>
      <c r="AI50" s="1473"/>
      <c r="AJ50" s="1473"/>
      <c r="AK50" s="1473"/>
      <c r="AL50" s="1473"/>
      <c r="AM50" s="1473"/>
      <c r="AN50" s="1473"/>
      <c r="AO50" s="1473"/>
      <c r="AP50" s="1473"/>
      <c r="AQ50" s="1473"/>
      <c r="AR50" s="1473"/>
      <c r="AS50" s="1473"/>
      <c r="AT50" s="1473"/>
      <c r="AU50" s="1473"/>
      <c r="AV50" s="1473"/>
      <c r="AW50" s="1473"/>
      <c r="AX50" s="1473"/>
      <c r="AY50" s="1473"/>
      <c r="AZ50" s="1473"/>
      <c r="BA50" s="1473"/>
      <c r="BB50" s="1473"/>
      <c r="BC50" s="1473"/>
      <c r="BD50" s="1473"/>
      <c r="BE50" s="1473"/>
      <c r="BF50" s="1473"/>
      <c r="BG50" s="1473"/>
      <c r="BH50" s="1473"/>
      <c r="BI50" s="1473"/>
      <c r="BJ50" s="1473"/>
      <c r="BK50" s="1473"/>
      <c r="BL50" s="1473"/>
      <c r="BM50" s="1473"/>
      <c r="BN50" s="1473"/>
      <c r="BO50" s="1473"/>
      <c r="BP50" s="1473"/>
      <c r="BQ50" s="1473"/>
      <c r="BR50" s="1473"/>
      <c r="BS50" s="1473"/>
      <c r="BT50" s="1473"/>
      <c r="BU50" s="1473"/>
      <c r="BV50" s="1473"/>
      <c r="BW50" s="1473"/>
      <c r="BX50" s="1473"/>
      <c r="BY50" s="1473"/>
      <c r="BZ50" s="1473"/>
      <c r="CA50" s="1473"/>
      <c r="CB50" s="1474"/>
    </row>
    <row r="51" spans="1:80" ht="6" customHeight="1">
      <c r="A51" s="1468"/>
      <c r="B51" s="1469"/>
      <c r="C51" s="1469"/>
      <c r="D51" s="1469"/>
      <c r="E51" s="1469"/>
      <c r="F51" s="1469"/>
      <c r="G51" s="1469"/>
      <c r="H51" s="1469"/>
      <c r="I51" s="1469"/>
      <c r="J51" s="1469"/>
      <c r="K51" s="1469"/>
      <c r="L51" s="1469"/>
      <c r="M51" s="1469"/>
      <c r="N51" s="1469"/>
      <c r="O51" s="1469"/>
      <c r="P51" s="1469"/>
      <c r="Q51" s="1469"/>
      <c r="R51" s="1469"/>
      <c r="S51" s="1469"/>
      <c r="T51" s="1469"/>
      <c r="U51" s="1475"/>
      <c r="V51" s="1476"/>
      <c r="W51" s="1476"/>
      <c r="X51" s="1476"/>
      <c r="Y51" s="1476"/>
      <c r="Z51" s="1476"/>
      <c r="AA51" s="1476"/>
      <c r="AB51" s="1476"/>
      <c r="AC51" s="1476"/>
      <c r="AD51" s="1476"/>
      <c r="AE51" s="1476"/>
      <c r="AF51" s="1476"/>
      <c r="AG51" s="1476"/>
      <c r="AH51" s="1476"/>
      <c r="AI51" s="1476"/>
      <c r="AJ51" s="1476"/>
      <c r="AK51" s="1476"/>
      <c r="AL51" s="1476"/>
      <c r="AM51" s="1476"/>
      <c r="AN51" s="1476"/>
      <c r="AO51" s="1476"/>
      <c r="AP51" s="1476"/>
      <c r="AQ51" s="1476"/>
      <c r="AR51" s="1476"/>
      <c r="AS51" s="1476"/>
      <c r="AT51" s="1476"/>
      <c r="AU51" s="1476"/>
      <c r="AV51" s="1476"/>
      <c r="AW51" s="1476"/>
      <c r="AX51" s="1476"/>
      <c r="AY51" s="1476"/>
      <c r="AZ51" s="1476"/>
      <c r="BA51" s="1476"/>
      <c r="BB51" s="1476"/>
      <c r="BC51" s="1476"/>
      <c r="BD51" s="1476"/>
      <c r="BE51" s="1476"/>
      <c r="BF51" s="1476"/>
      <c r="BG51" s="1476"/>
      <c r="BH51" s="1476"/>
      <c r="BI51" s="1476"/>
      <c r="BJ51" s="1476"/>
      <c r="BK51" s="1476"/>
      <c r="BL51" s="1476"/>
      <c r="BM51" s="1476"/>
      <c r="BN51" s="1476"/>
      <c r="BO51" s="1476"/>
      <c r="BP51" s="1476"/>
      <c r="BQ51" s="1476"/>
      <c r="BR51" s="1476"/>
      <c r="BS51" s="1476"/>
      <c r="BT51" s="1476"/>
      <c r="BU51" s="1476"/>
      <c r="BV51" s="1476"/>
      <c r="BW51" s="1476"/>
      <c r="BX51" s="1476"/>
      <c r="BY51" s="1476"/>
      <c r="BZ51" s="1476"/>
      <c r="CA51" s="1476"/>
      <c r="CB51" s="1477"/>
    </row>
    <row r="52" spans="1:80" ht="6" customHeight="1">
      <c r="A52" s="1468"/>
      <c r="B52" s="1469"/>
      <c r="C52" s="1469"/>
      <c r="D52" s="1469"/>
      <c r="E52" s="1469"/>
      <c r="F52" s="1469"/>
      <c r="G52" s="1469"/>
      <c r="H52" s="1469"/>
      <c r="I52" s="1469"/>
      <c r="J52" s="1469"/>
      <c r="K52" s="1469"/>
      <c r="L52" s="1469"/>
      <c r="M52" s="1469"/>
      <c r="N52" s="1469"/>
      <c r="O52" s="1469"/>
      <c r="P52" s="1469"/>
      <c r="Q52" s="1469"/>
      <c r="R52" s="1469"/>
      <c r="S52" s="1469"/>
      <c r="T52" s="1469"/>
      <c r="U52" s="1475"/>
      <c r="V52" s="1476"/>
      <c r="W52" s="1476"/>
      <c r="X52" s="1476"/>
      <c r="Y52" s="1476"/>
      <c r="Z52" s="1476"/>
      <c r="AA52" s="1476"/>
      <c r="AB52" s="1476"/>
      <c r="AC52" s="1476"/>
      <c r="AD52" s="1476"/>
      <c r="AE52" s="1476"/>
      <c r="AF52" s="1476"/>
      <c r="AG52" s="1476"/>
      <c r="AH52" s="1476"/>
      <c r="AI52" s="1476"/>
      <c r="AJ52" s="1476"/>
      <c r="AK52" s="1476"/>
      <c r="AL52" s="1476"/>
      <c r="AM52" s="1476"/>
      <c r="AN52" s="1476"/>
      <c r="AO52" s="1476"/>
      <c r="AP52" s="1476"/>
      <c r="AQ52" s="1476"/>
      <c r="AR52" s="1476"/>
      <c r="AS52" s="1476"/>
      <c r="AT52" s="1476"/>
      <c r="AU52" s="1476"/>
      <c r="AV52" s="1476"/>
      <c r="AW52" s="1476"/>
      <c r="AX52" s="1476"/>
      <c r="AY52" s="1476"/>
      <c r="AZ52" s="1476"/>
      <c r="BA52" s="1476"/>
      <c r="BB52" s="1476"/>
      <c r="BC52" s="1476"/>
      <c r="BD52" s="1476"/>
      <c r="BE52" s="1476"/>
      <c r="BF52" s="1476"/>
      <c r="BG52" s="1476"/>
      <c r="BH52" s="1476"/>
      <c r="BI52" s="1476"/>
      <c r="BJ52" s="1476"/>
      <c r="BK52" s="1476"/>
      <c r="BL52" s="1476"/>
      <c r="BM52" s="1476"/>
      <c r="BN52" s="1476"/>
      <c r="BO52" s="1476"/>
      <c r="BP52" s="1476"/>
      <c r="BQ52" s="1476"/>
      <c r="BR52" s="1476"/>
      <c r="BS52" s="1476"/>
      <c r="BT52" s="1476"/>
      <c r="BU52" s="1476"/>
      <c r="BV52" s="1476"/>
      <c r="BW52" s="1476"/>
      <c r="BX52" s="1476"/>
      <c r="BY52" s="1476"/>
      <c r="BZ52" s="1476"/>
      <c r="CA52" s="1476"/>
      <c r="CB52" s="1477"/>
    </row>
    <row r="53" spans="1:80" ht="6" customHeight="1">
      <c r="A53" s="1468"/>
      <c r="B53" s="1469"/>
      <c r="C53" s="1469"/>
      <c r="D53" s="1469"/>
      <c r="E53" s="1469"/>
      <c r="F53" s="1469"/>
      <c r="G53" s="1469"/>
      <c r="H53" s="1469"/>
      <c r="I53" s="1469"/>
      <c r="J53" s="1469"/>
      <c r="K53" s="1469"/>
      <c r="L53" s="1469"/>
      <c r="M53" s="1469"/>
      <c r="N53" s="1469"/>
      <c r="O53" s="1469"/>
      <c r="P53" s="1469"/>
      <c r="Q53" s="1469"/>
      <c r="R53" s="1469"/>
      <c r="S53" s="1469"/>
      <c r="T53" s="1469"/>
      <c r="U53" s="1475"/>
      <c r="V53" s="1476"/>
      <c r="W53" s="1476"/>
      <c r="X53" s="1476"/>
      <c r="Y53" s="1476"/>
      <c r="Z53" s="1476"/>
      <c r="AA53" s="1476"/>
      <c r="AB53" s="1476"/>
      <c r="AC53" s="1476"/>
      <c r="AD53" s="1476"/>
      <c r="AE53" s="1476"/>
      <c r="AF53" s="1476"/>
      <c r="AG53" s="1476"/>
      <c r="AH53" s="1476"/>
      <c r="AI53" s="1476"/>
      <c r="AJ53" s="1476"/>
      <c r="AK53" s="1476"/>
      <c r="AL53" s="1476"/>
      <c r="AM53" s="1476"/>
      <c r="AN53" s="1476"/>
      <c r="AO53" s="1476"/>
      <c r="AP53" s="1476"/>
      <c r="AQ53" s="1476"/>
      <c r="AR53" s="1476"/>
      <c r="AS53" s="1476"/>
      <c r="AT53" s="1476"/>
      <c r="AU53" s="1476"/>
      <c r="AV53" s="1476"/>
      <c r="AW53" s="1476"/>
      <c r="AX53" s="1476"/>
      <c r="AY53" s="1476"/>
      <c r="AZ53" s="1476"/>
      <c r="BA53" s="1476"/>
      <c r="BB53" s="1476"/>
      <c r="BC53" s="1476"/>
      <c r="BD53" s="1476"/>
      <c r="BE53" s="1476"/>
      <c r="BF53" s="1476"/>
      <c r="BG53" s="1476"/>
      <c r="BH53" s="1476"/>
      <c r="BI53" s="1476"/>
      <c r="BJ53" s="1476"/>
      <c r="BK53" s="1476"/>
      <c r="BL53" s="1476"/>
      <c r="BM53" s="1476"/>
      <c r="BN53" s="1476"/>
      <c r="BO53" s="1476"/>
      <c r="BP53" s="1476"/>
      <c r="BQ53" s="1476"/>
      <c r="BR53" s="1476"/>
      <c r="BS53" s="1476"/>
      <c r="BT53" s="1476"/>
      <c r="BU53" s="1476"/>
      <c r="BV53" s="1476"/>
      <c r="BW53" s="1476"/>
      <c r="BX53" s="1476"/>
      <c r="BY53" s="1476"/>
      <c r="BZ53" s="1476"/>
      <c r="CA53" s="1476"/>
      <c r="CB53" s="1477"/>
    </row>
    <row r="54" spans="1:80" ht="6" customHeight="1">
      <c r="A54" s="1468"/>
      <c r="B54" s="1469"/>
      <c r="C54" s="1469"/>
      <c r="D54" s="1469"/>
      <c r="E54" s="1469"/>
      <c r="F54" s="1469"/>
      <c r="G54" s="1469"/>
      <c r="H54" s="1469"/>
      <c r="I54" s="1469"/>
      <c r="J54" s="1469"/>
      <c r="K54" s="1469"/>
      <c r="L54" s="1469"/>
      <c r="M54" s="1469"/>
      <c r="N54" s="1469"/>
      <c r="O54" s="1469"/>
      <c r="P54" s="1469"/>
      <c r="Q54" s="1469"/>
      <c r="R54" s="1469"/>
      <c r="S54" s="1469"/>
      <c r="T54" s="1469"/>
      <c r="U54" s="1475"/>
      <c r="V54" s="1476"/>
      <c r="W54" s="1476"/>
      <c r="X54" s="1476"/>
      <c r="Y54" s="1476"/>
      <c r="Z54" s="1476"/>
      <c r="AA54" s="1476"/>
      <c r="AB54" s="1476"/>
      <c r="AC54" s="1476"/>
      <c r="AD54" s="1476"/>
      <c r="AE54" s="1476"/>
      <c r="AF54" s="1476"/>
      <c r="AG54" s="1476"/>
      <c r="AH54" s="1476"/>
      <c r="AI54" s="1476"/>
      <c r="AJ54" s="1476"/>
      <c r="AK54" s="1476"/>
      <c r="AL54" s="1476"/>
      <c r="AM54" s="1476"/>
      <c r="AN54" s="1476"/>
      <c r="AO54" s="1476"/>
      <c r="AP54" s="1476"/>
      <c r="AQ54" s="1476"/>
      <c r="AR54" s="1476"/>
      <c r="AS54" s="1476"/>
      <c r="AT54" s="1476"/>
      <c r="AU54" s="1476"/>
      <c r="AV54" s="1476"/>
      <c r="AW54" s="1476"/>
      <c r="AX54" s="1476"/>
      <c r="AY54" s="1476"/>
      <c r="AZ54" s="1476"/>
      <c r="BA54" s="1476"/>
      <c r="BB54" s="1476"/>
      <c r="BC54" s="1476"/>
      <c r="BD54" s="1476"/>
      <c r="BE54" s="1476"/>
      <c r="BF54" s="1476"/>
      <c r="BG54" s="1476"/>
      <c r="BH54" s="1476"/>
      <c r="BI54" s="1476"/>
      <c r="BJ54" s="1476"/>
      <c r="BK54" s="1476"/>
      <c r="BL54" s="1476"/>
      <c r="BM54" s="1476"/>
      <c r="BN54" s="1476"/>
      <c r="BO54" s="1476"/>
      <c r="BP54" s="1476"/>
      <c r="BQ54" s="1476"/>
      <c r="BR54" s="1476"/>
      <c r="BS54" s="1476"/>
      <c r="BT54" s="1476"/>
      <c r="BU54" s="1476"/>
      <c r="BV54" s="1476"/>
      <c r="BW54" s="1476"/>
      <c r="BX54" s="1476"/>
      <c r="BY54" s="1476"/>
      <c r="BZ54" s="1476"/>
      <c r="CA54" s="1476"/>
      <c r="CB54" s="1477"/>
    </row>
    <row r="55" spans="1:80" ht="6" customHeight="1">
      <c r="A55" s="1468"/>
      <c r="B55" s="1469"/>
      <c r="C55" s="1469"/>
      <c r="D55" s="1469"/>
      <c r="E55" s="1469"/>
      <c r="F55" s="1469"/>
      <c r="G55" s="1469"/>
      <c r="H55" s="1469"/>
      <c r="I55" s="1469"/>
      <c r="J55" s="1469"/>
      <c r="K55" s="1469"/>
      <c r="L55" s="1469"/>
      <c r="M55" s="1469"/>
      <c r="N55" s="1469"/>
      <c r="O55" s="1469"/>
      <c r="P55" s="1469"/>
      <c r="Q55" s="1469"/>
      <c r="R55" s="1469"/>
      <c r="S55" s="1469"/>
      <c r="T55" s="1469"/>
      <c r="U55" s="1475"/>
      <c r="V55" s="1476"/>
      <c r="W55" s="1476"/>
      <c r="X55" s="1476"/>
      <c r="Y55" s="1476"/>
      <c r="Z55" s="1476"/>
      <c r="AA55" s="1476"/>
      <c r="AB55" s="1476"/>
      <c r="AC55" s="1476"/>
      <c r="AD55" s="1476"/>
      <c r="AE55" s="1476"/>
      <c r="AF55" s="1476"/>
      <c r="AG55" s="1476"/>
      <c r="AH55" s="1476"/>
      <c r="AI55" s="1476"/>
      <c r="AJ55" s="1476"/>
      <c r="AK55" s="1476"/>
      <c r="AL55" s="1476"/>
      <c r="AM55" s="1476"/>
      <c r="AN55" s="1476"/>
      <c r="AO55" s="1476"/>
      <c r="AP55" s="1476"/>
      <c r="AQ55" s="1476"/>
      <c r="AR55" s="1476"/>
      <c r="AS55" s="1476"/>
      <c r="AT55" s="1476"/>
      <c r="AU55" s="1476"/>
      <c r="AV55" s="1476"/>
      <c r="AW55" s="1476"/>
      <c r="AX55" s="1476"/>
      <c r="AY55" s="1476"/>
      <c r="AZ55" s="1476"/>
      <c r="BA55" s="1476"/>
      <c r="BB55" s="1476"/>
      <c r="BC55" s="1476"/>
      <c r="BD55" s="1476"/>
      <c r="BE55" s="1476"/>
      <c r="BF55" s="1476"/>
      <c r="BG55" s="1476"/>
      <c r="BH55" s="1476"/>
      <c r="BI55" s="1476"/>
      <c r="BJ55" s="1476"/>
      <c r="BK55" s="1476"/>
      <c r="BL55" s="1476"/>
      <c r="BM55" s="1476"/>
      <c r="BN55" s="1476"/>
      <c r="BO55" s="1476"/>
      <c r="BP55" s="1476"/>
      <c r="BQ55" s="1476"/>
      <c r="BR55" s="1476"/>
      <c r="BS55" s="1476"/>
      <c r="BT55" s="1476"/>
      <c r="BU55" s="1476"/>
      <c r="BV55" s="1476"/>
      <c r="BW55" s="1476"/>
      <c r="BX55" s="1476"/>
      <c r="BY55" s="1476"/>
      <c r="BZ55" s="1476"/>
      <c r="CA55" s="1476"/>
      <c r="CB55" s="1477"/>
    </row>
    <row r="56" spans="1:80" ht="6" customHeight="1">
      <c r="A56" s="1468"/>
      <c r="B56" s="1469"/>
      <c r="C56" s="1469"/>
      <c r="D56" s="1469"/>
      <c r="E56" s="1469"/>
      <c r="F56" s="1469"/>
      <c r="G56" s="1469"/>
      <c r="H56" s="1469"/>
      <c r="I56" s="1469"/>
      <c r="J56" s="1469"/>
      <c r="K56" s="1469"/>
      <c r="L56" s="1469"/>
      <c r="M56" s="1469"/>
      <c r="N56" s="1469"/>
      <c r="O56" s="1469"/>
      <c r="P56" s="1469"/>
      <c r="Q56" s="1469"/>
      <c r="R56" s="1469"/>
      <c r="S56" s="1469"/>
      <c r="T56" s="1469"/>
      <c r="U56" s="1475"/>
      <c r="V56" s="1476"/>
      <c r="W56" s="1476"/>
      <c r="X56" s="1476"/>
      <c r="Y56" s="1476"/>
      <c r="Z56" s="1476"/>
      <c r="AA56" s="1476"/>
      <c r="AB56" s="1476"/>
      <c r="AC56" s="1476"/>
      <c r="AD56" s="1476"/>
      <c r="AE56" s="1476"/>
      <c r="AF56" s="1476"/>
      <c r="AG56" s="1476"/>
      <c r="AH56" s="1476"/>
      <c r="AI56" s="1476"/>
      <c r="AJ56" s="1476"/>
      <c r="AK56" s="1476"/>
      <c r="AL56" s="1476"/>
      <c r="AM56" s="1476"/>
      <c r="AN56" s="1476"/>
      <c r="AO56" s="1476"/>
      <c r="AP56" s="1476"/>
      <c r="AQ56" s="1476"/>
      <c r="AR56" s="1476"/>
      <c r="AS56" s="1476"/>
      <c r="AT56" s="1476"/>
      <c r="AU56" s="1476"/>
      <c r="AV56" s="1476"/>
      <c r="AW56" s="1476"/>
      <c r="AX56" s="1476"/>
      <c r="AY56" s="1476"/>
      <c r="AZ56" s="1476"/>
      <c r="BA56" s="1476"/>
      <c r="BB56" s="1476"/>
      <c r="BC56" s="1476"/>
      <c r="BD56" s="1476"/>
      <c r="BE56" s="1476"/>
      <c r="BF56" s="1476"/>
      <c r="BG56" s="1476"/>
      <c r="BH56" s="1476"/>
      <c r="BI56" s="1476"/>
      <c r="BJ56" s="1476"/>
      <c r="BK56" s="1476"/>
      <c r="BL56" s="1476"/>
      <c r="BM56" s="1476"/>
      <c r="BN56" s="1476"/>
      <c r="BO56" s="1476"/>
      <c r="BP56" s="1476"/>
      <c r="BQ56" s="1476"/>
      <c r="BR56" s="1476"/>
      <c r="BS56" s="1476"/>
      <c r="BT56" s="1476"/>
      <c r="BU56" s="1476"/>
      <c r="BV56" s="1476"/>
      <c r="BW56" s="1476"/>
      <c r="BX56" s="1476"/>
      <c r="BY56" s="1476"/>
      <c r="BZ56" s="1476"/>
      <c r="CA56" s="1476"/>
      <c r="CB56" s="1477"/>
    </row>
    <row r="57" spans="1:80" ht="6" customHeight="1">
      <c r="A57" s="1468"/>
      <c r="B57" s="1469"/>
      <c r="C57" s="1469"/>
      <c r="D57" s="1469"/>
      <c r="E57" s="1469"/>
      <c r="F57" s="1469"/>
      <c r="G57" s="1469"/>
      <c r="H57" s="1469"/>
      <c r="I57" s="1469"/>
      <c r="J57" s="1469"/>
      <c r="K57" s="1469"/>
      <c r="L57" s="1469"/>
      <c r="M57" s="1469"/>
      <c r="N57" s="1469"/>
      <c r="O57" s="1469"/>
      <c r="P57" s="1469"/>
      <c r="Q57" s="1469"/>
      <c r="R57" s="1469"/>
      <c r="S57" s="1469"/>
      <c r="T57" s="1469"/>
      <c r="U57" s="1475"/>
      <c r="V57" s="1476"/>
      <c r="W57" s="1476"/>
      <c r="X57" s="1476"/>
      <c r="Y57" s="1476"/>
      <c r="Z57" s="1476"/>
      <c r="AA57" s="1476"/>
      <c r="AB57" s="1476"/>
      <c r="AC57" s="1476"/>
      <c r="AD57" s="1476"/>
      <c r="AE57" s="1476"/>
      <c r="AF57" s="1476"/>
      <c r="AG57" s="1476"/>
      <c r="AH57" s="1476"/>
      <c r="AI57" s="1476"/>
      <c r="AJ57" s="1476"/>
      <c r="AK57" s="1476"/>
      <c r="AL57" s="1476"/>
      <c r="AM57" s="1476"/>
      <c r="AN57" s="1476"/>
      <c r="AO57" s="1476"/>
      <c r="AP57" s="1476"/>
      <c r="AQ57" s="1476"/>
      <c r="AR57" s="1476"/>
      <c r="AS57" s="1476"/>
      <c r="AT57" s="1476"/>
      <c r="AU57" s="1476"/>
      <c r="AV57" s="1476"/>
      <c r="AW57" s="1476"/>
      <c r="AX57" s="1476"/>
      <c r="AY57" s="1476"/>
      <c r="AZ57" s="1476"/>
      <c r="BA57" s="1476"/>
      <c r="BB57" s="1476"/>
      <c r="BC57" s="1476"/>
      <c r="BD57" s="1476"/>
      <c r="BE57" s="1476"/>
      <c r="BF57" s="1476"/>
      <c r="BG57" s="1476"/>
      <c r="BH57" s="1476"/>
      <c r="BI57" s="1476"/>
      <c r="BJ57" s="1476"/>
      <c r="BK57" s="1476"/>
      <c r="BL57" s="1476"/>
      <c r="BM57" s="1476"/>
      <c r="BN57" s="1476"/>
      <c r="BO57" s="1476"/>
      <c r="BP57" s="1476"/>
      <c r="BQ57" s="1476"/>
      <c r="BR57" s="1476"/>
      <c r="BS57" s="1476"/>
      <c r="BT57" s="1476"/>
      <c r="BU57" s="1476"/>
      <c r="BV57" s="1476"/>
      <c r="BW57" s="1476"/>
      <c r="BX57" s="1476"/>
      <c r="BY57" s="1476"/>
      <c r="BZ57" s="1476"/>
      <c r="CA57" s="1476"/>
      <c r="CB57" s="1477"/>
    </row>
    <row r="58" spans="1:80" ht="6" customHeight="1">
      <c r="A58" s="1468"/>
      <c r="B58" s="1469"/>
      <c r="C58" s="1469"/>
      <c r="D58" s="1469"/>
      <c r="E58" s="1469"/>
      <c r="F58" s="1469"/>
      <c r="G58" s="1469"/>
      <c r="H58" s="1469"/>
      <c r="I58" s="1469"/>
      <c r="J58" s="1469"/>
      <c r="K58" s="1469"/>
      <c r="L58" s="1469"/>
      <c r="M58" s="1469"/>
      <c r="N58" s="1469"/>
      <c r="O58" s="1469"/>
      <c r="P58" s="1469"/>
      <c r="Q58" s="1469"/>
      <c r="R58" s="1469"/>
      <c r="S58" s="1469"/>
      <c r="T58" s="1469"/>
      <c r="U58" s="1475"/>
      <c r="V58" s="1476"/>
      <c r="W58" s="1476"/>
      <c r="X58" s="1476"/>
      <c r="Y58" s="1476"/>
      <c r="Z58" s="1476"/>
      <c r="AA58" s="1476"/>
      <c r="AB58" s="1476"/>
      <c r="AC58" s="1476"/>
      <c r="AD58" s="1476"/>
      <c r="AE58" s="1476"/>
      <c r="AF58" s="1476"/>
      <c r="AG58" s="1476"/>
      <c r="AH58" s="1476"/>
      <c r="AI58" s="1476"/>
      <c r="AJ58" s="1476"/>
      <c r="AK58" s="1476"/>
      <c r="AL58" s="1476"/>
      <c r="AM58" s="1476"/>
      <c r="AN58" s="1476"/>
      <c r="AO58" s="1476"/>
      <c r="AP58" s="1476"/>
      <c r="AQ58" s="1476"/>
      <c r="AR58" s="1476"/>
      <c r="AS58" s="1476"/>
      <c r="AT58" s="1476"/>
      <c r="AU58" s="1476"/>
      <c r="AV58" s="1476"/>
      <c r="AW58" s="1476"/>
      <c r="AX58" s="1476"/>
      <c r="AY58" s="1476"/>
      <c r="AZ58" s="1476"/>
      <c r="BA58" s="1476"/>
      <c r="BB58" s="1476"/>
      <c r="BC58" s="1476"/>
      <c r="BD58" s="1476"/>
      <c r="BE58" s="1476"/>
      <c r="BF58" s="1476"/>
      <c r="BG58" s="1476"/>
      <c r="BH58" s="1476"/>
      <c r="BI58" s="1476"/>
      <c r="BJ58" s="1476"/>
      <c r="BK58" s="1476"/>
      <c r="BL58" s="1476"/>
      <c r="BM58" s="1476"/>
      <c r="BN58" s="1476"/>
      <c r="BO58" s="1476"/>
      <c r="BP58" s="1476"/>
      <c r="BQ58" s="1476"/>
      <c r="BR58" s="1476"/>
      <c r="BS58" s="1476"/>
      <c r="BT58" s="1476"/>
      <c r="BU58" s="1476"/>
      <c r="BV58" s="1476"/>
      <c r="BW58" s="1476"/>
      <c r="BX58" s="1476"/>
      <c r="BY58" s="1476"/>
      <c r="BZ58" s="1476"/>
      <c r="CA58" s="1476"/>
      <c r="CB58" s="1477"/>
    </row>
    <row r="59" spans="1:80" ht="6" customHeight="1">
      <c r="A59" s="1468"/>
      <c r="B59" s="1469"/>
      <c r="C59" s="1469"/>
      <c r="D59" s="1469"/>
      <c r="E59" s="1469"/>
      <c r="F59" s="1469"/>
      <c r="G59" s="1469"/>
      <c r="H59" s="1469"/>
      <c r="I59" s="1469"/>
      <c r="J59" s="1469"/>
      <c r="K59" s="1469"/>
      <c r="L59" s="1469"/>
      <c r="M59" s="1469"/>
      <c r="N59" s="1469"/>
      <c r="O59" s="1469"/>
      <c r="P59" s="1469"/>
      <c r="Q59" s="1469"/>
      <c r="R59" s="1469"/>
      <c r="S59" s="1469"/>
      <c r="T59" s="1469"/>
      <c r="U59" s="1475"/>
      <c r="V59" s="1476"/>
      <c r="W59" s="1476"/>
      <c r="X59" s="1476"/>
      <c r="Y59" s="1476"/>
      <c r="Z59" s="1476"/>
      <c r="AA59" s="1476"/>
      <c r="AB59" s="1476"/>
      <c r="AC59" s="1476"/>
      <c r="AD59" s="1476"/>
      <c r="AE59" s="1476"/>
      <c r="AF59" s="1476"/>
      <c r="AG59" s="1476"/>
      <c r="AH59" s="1476"/>
      <c r="AI59" s="1476"/>
      <c r="AJ59" s="1476"/>
      <c r="AK59" s="1476"/>
      <c r="AL59" s="1476"/>
      <c r="AM59" s="1476"/>
      <c r="AN59" s="1476"/>
      <c r="AO59" s="1476"/>
      <c r="AP59" s="1476"/>
      <c r="AQ59" s="1476"/>
      <c r="AR59" s="1476"/>
      <c r="AS59" s="1476"/>
      <c r="AT59" s="1476"/>
      <c r="AU59" s="1476"/>
      <c r="AV59" s="1476"/>
      <c r="AW59" s="1476"/>
      <c r="AX59" s="1476"/>
      <c r="AY59" s="1476"/>
      <c r="AZ59" s="1476"/>
      <c r="BA59" s="1476"/>
      <c r="BB59" s="1476"/>
      <c r="BC59" s="1476"/>
      <c r="BD59" s="1476"/>
      <c r="BE59" s="1476"/>
      <c r="BF59" s="1476"/>
      <c r="BG59" s="1476"/>
      <c r="BH59" s="1476"/>
      <c r="BI59" s="1476"/>
      <c r="BJ59" s="1476"/>
      <c r="BK59" s="1476"/>
      <c r="BL59" s="1476"/>
      <c r="BM59" s="1476"/>
      <c r="BN59" s="1476"/>
      <c r="BO59" s="1476"/>
      <c r="BP59" s="1476"/>
      <c r="BQ59" s="1476"/>
      <c r="BR59" s="1476"/>
      <c r="BS59" s="1476"/>
      <c r="BT59" s="1476"/>
      <c r="BU59" s="1476"/>
      <c r="BV59" s="1476"/>
      <c r="BW59" s="1476"/>
      <c r="BX59" s="1476"/>
      <c r="BY59" s="1476"/>
      <c r="BZ59" s="1476"/>
      <c r="CA59" s="1476"/>
      <c r="CB59" s="1477"/>
    </row>
    <row r="60" spans="1:80" ht="6" customHeight="1">
      <c r="A60" s="1468"/>
      <c r="B60" s="1469"/>
      <c r="C60" s="1469"/>
      <c r="D60" s="1469"/>
      <c r="E60" s="1469"/>
      <c r="F60" s="1469"/>
      <c r="G60" s="1469"/>
      <c r="H60" s="1469"/>
      <c r="I60" s="1469"/>
      <c r="J60" s="1469"/>
      <c r="K60" s="1469"/>
      <c r="L60" s="1469"/>
      <c r="M60" s="1469"/>
      <c r="N60" s="1469"/>
      <c r="O60" s="1469"/>
      <c r="P60" s="1469"/>
      <c r="Q60" s="1469"/>
      <c r="R60" s="1469"/>
      <c r="S60" s="1469"/>
      <c r="T60" s="1469"/>
      <c r="U60" s="1475"/>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D60" s="1476"/>
      <c r="BE60" s="1476"/>
      <c r="BF60" s="1476"/>
      <c r="BG60" s="1476"/>
      <c r="BH60" s="1476"/>
      <c r="BI60" s="1476"/>
      <c r="BJ60" s="1476"/>
      <c r="BK60" s="1476"/>
      <c r="BL60" s="1476"/>
      <c r="BM60" s="1476"/>
      <c r="BN60" s="1476"/>
      <c r="BO60" s="1476"/>
      <c r="BP60" s="1476"/>
      <c r="BQ60" s="1476"/>
      <c r="BR60" s="1476"/>
      <c r="BS60" s="1476"/>
      <c r="BT60" s="1476"/>
      <c r="BU60" s="1476"/>
      <c r="BV60" s="1476"/>
      <c r="BW60" s="1476"/>
      <c r="BX60" s="1476"/>
      <c r="BY60" s="1476"/>
      <c r="BZ60" s="1476"/>
      <c r="CA60" s="1476"/>
      <c r="CB60" s="1477"/>
    </row>
    <row r="61" spans="1:80" ht="6" customHeight="1">
      <c r="A61" s="1468"/>
      <c r="B61" s="1469"/>
      <c r="C61" s="1469"/>
      <c r="D61" s="1469"/>
      <c r="E61" s="1469"/>
      <c r="F61" s="1469"/>
      <c r="G61" s="1469"/>
      <c r="H61" s="1469"/>
      <c r="I61" s="1469"/>
      <c r="J61" s="1469"/>
      <c r="K61" s="1469"/>
      <c r="L61" s="1469"/>
      <c r="M61" s="1469"/>
      <c r="N61" s="1469"/>
      <c r="O61" s="1469"/>
      <c r="P61" s="1469"/>
      <c r="Q61" s="1469"/>
      <c r="R61" s="1469"/>
      <c r="S61" s="1469"/>
      <c r="T61" s="1469"/>
      <c r="U61" s="1475"/>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D61" s="1476"/>
      <c r="BE61" s="1476"/>
      <c r="BF61" s="1476"/>
      <c r="BG61" s="1476"/>
      <c r="BH61" s="1476"/>
      <c r="BI61" s="1476"/>
      <c r="BJ61" s="1476"/>
      <c r="BK61" s="1476"/>
      <c r="BL61" s="1476"/>
      <c r="BM61" s="1476"/>
      <c r="BN61" s="1476"/>
      <c r="BO61" s="1476"/>
      <c r="BP61" s="1476"/>
      <c r="BQ61" s="1476"/>
      <c r="BR61" s="1476"/>
      <c r="BS61" s="1476"/>
      <c r="BT61" s="1476"/>
      <c r="BU61" s="1476"/>
      <c r="BV61" s="1476"/>
      <c r="BW61" s="1476"/>
      <c r="BX61" s="1476"/>
      <c r="BY61" s="1476"/>
      <c r="BZ61" s="1476"/>
      <c r="CA61" s="1476"/>
      <c r="CB61" s="1477"/>
    </row>
    <row r="62" spans="1:80" ht="6" customHeight="1">
      <c r="A62" s="1468"/>
      <c r="B62" s="1469"/>
      <c r="C62" s="1469"/>
      <c r="D62" s="1469"/>
      <c r="E62" s="1469"/>
      <c r="F62" s="1469"/>
      <c r="G62" s="1469"/>
      <c r="H62" s="1469"/>
      <c r="I62" s="1469"/>
      <c r="J62" s="1469"/>
      <c r="K62" s="1469"/>
      <c r="L62" s="1469"/>
      <c r="M62" s="1469"/>
      <c r="N62" s="1469"/>
      <c r="O62" s="1469"/>
      <c r="P62" s="1469"/>
      <c r="Q62" s="1469"/>
      <c r="R62" s="1469"/>
      <c r="S62" s="1469"/>
      <c r="T62" s="1469"/>
      <c r="U62" s="1475"/>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D62" s="1476"/>
      <c r="BE62" s="1476"/>
      <c r="BF62" s="1476"/>
      <c r="BG62" s="1476"/>
      <c r="BH62" s="1476"/>
      <c r="BI62" s="1476"/>
      <c r="BJ62" s="1476"/>
      <c r="BK62" s="1476"/>
      <c r="BL62" s="1476"/>
      <c r="BM62" s="1476"/>
      <c r="BN62" s="1476"/>
      <c r="BO62" s="1476"/>
      <c r="BP62" s="1476"/>
      <c r="BQ62" s="1476"/>
      <c r="BR62" s="1476"/>
      <c r="BS62" s="1476"/>
      <c r="BT62" s="1476"/>
      <c r="BU62" s="1476"/>
      <c r="BV62" s="1476"/>
      <c r="BW62" s="1476"/>
      <c r="BX62" s="1476"/>
      <c r="BY62" s="1476"/>
      <c r="BZ62" s="1476"/>
      <c r="CA62" s="1476"/>
      <c r="CB62" s="1477"/>
    </row>
    <row r="63" spans="1:80" ht="6" customHeight="1">
      <c r="A63" s="1468"/>
      <c r="B63" s="1469"/>
      <c r="C63" s="1469"/>
      <c r="D63" s="1469"/>
      <c r="E63" s="1469"/>
      <c r="F63" s="1469"/>
      <c r="G63" s="1469"/>
      <c r="H63" s="1469"/>
      <c r="I63" s="1469"/>
      <c r="J63" s="1469"/>
      <c r="K63" s="1469"/>
      <c r="L63" s="1469"/>
      <c r="M63" s="1469"/>
      <c r="N63" s="1469"/>
      <c r="O63" s="1469"/>
      <c r="P63" s="1469"/>
      <c r="Q63" s="1469"/>
      <c r="R63" s="1469"/>
      <c r="S63" s="1469"/>
      <c r="T63" s="1469"/>
      <c r="U63" s="1475"/>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D63" s="1476"/>
      <c r="BE63" s="1476"/>
      <c r="BF63" s="1476"/>
      <c r="BG63" s="1476"/>
      <c r="BH63" s="1476"/>
      <c r="BI63" s="1476"/>
      <c r="BJ63" s="1476"/>
      <c r="BK63" s="1476"/>
      <c r="BL63" s="1476"/>
      <c r="BM63" s="1476"/>
      <c r="BN63" s="1476"/>
      <c r="BO63" s="1476"/>
      <c r="BP63" s="1476"/>
      <c r="BQ63" s="1476"/>
      <c r="BR63" s="1476"/>
      <c r="BS63" s="1476"/>
      <c r="BT63" s="1476"/>
      <c r="BU63" s="1476"/>
      <c r="BV63" s="1476"/>
      <c r="BW63" s="1476"/>
      <c r="BX63" s="1476"/>
      <c r="BY63" s="1476"/>
      <c r="BZ63" s="1476"/>
      <c r="CA63" s="1476"/>
      <c r="CB63" s="1477"/>
    </row>
    <row r="64" spans="1:80" ht="6" customHeight="1">
      <c r="A64" s="1468"/>
      <c r="B64" s="1469"/>
      <c r="C64" s="1469"/>
      <c r="D64" s="1469"/>
      <c r="E64" s="1469"/>
      <c r="F64" s="1469"/>
      <c r="G64" s="1469"/>
      <c r="H64" s="1469"/>
      <c r="I64" s="1469"/>
      <c r="J64" s="1469"/>
      <c r="K64" s="1469"/>
      <c r="L64" s="1469"/>
      <c r="M64" s="1469"/>
      <c r="N64" s="1469"/>
      <c r="O64" s="1469"/>
      <c r="P64" s="1469"/>
      <c r="Q64" s="1469"/>
      <c r="R64" s="1469"/>
      <c r="S64" s="1469"/>
      <c r="T64" s="1469"/>
      <c r="U64" s="1475"/>
      <c r="V64" s="1476"/>
      <c r="W64" s="1476"/>
      <c r="X64" s="1476"/>
      <c r="Y64" s="1476"/>
      <c r="Z64" s="1476"/>
      <c r="AA64" s="1476"/>
      <c r="AB64" s="1476"/>
      <c r="AC64" s="1476"/>
      <c r="AD64" s="1476"/>
      <c r="AE64" s="1476"/>
      <c r="AF64" s="1476"/>
      <c r="AG64" s="1476"/>
      <c r="AH64" s="1476"/>
      <c r="AI64" s="1476"/>
      <c r="AJ64" s="1476"/>
      <c r="AK64" s="1476"/>
      <c r="AL64" s="1476"/>
      <c r="AM64" s="1476"/>
      <c r="AN64" s="1476"/>
      <c r="AO64" s="1476"/>
      <c r="AP64" s="1476"/>
      <c r="AQ64" s="1476"/>
      <c r="AR64" s="1476"/>
      <c r="AS64" s="1476"/>
      <c r="AT64" s="1476"/>
      <c r="AU64" s="1476"/>
      <c r="AV64" s="1476"/>
      <c r="AW64" s="1476"/>
      <c r="AX64" s="1476"/>
      <c r="AY64" s="1476"/>
      <c r="AZ64" s="1476"/>
      <c r="BA64" s="1476"/>
      <c r="BB64" s="1476"/>
      <c r="BC64" s="1476"/>
      <c r="BD64" s="1476"/>
      <c r="BE64" s="1476"/>
      <c r="BF64" s="1476"/>
      <c r="BG64" s="1476"/>
      <c r="BH64" s="1476"/>
      <c r="BI64" s="1476"/>
      <c r="BJ64" s="1476"/>
      <c r="BK64" s="1476"/>
      <c r="BL64" s="1476"/>
      <c r="BM64" s="1476"/>
      <c r="BN64" s="1476"/>
      <c r="BO64" s="1476"/>
      <c r="BP64" s="1476"/>
      <c r="BQ64" s="1476"/>
      <c r="BR64" s="1476"/>
      <c r="BS64" s="1476"/>
      <c r="BT64" s="1476"/>
      <c r="BU64" s="1476"/>
      <c r="BV64" s="1476"/>
      <c r="BW64" s="1476"/>
      <c r="BX64" s="1476"/>
      <c r="BY64" s="1476"/>
      <c r="BZ64" s="1476"/>
      <c r="CA64" s="1476"/>
      <c r="CB64" s="1477"/>
    </row>
    <row r="65" spans="1:80" ht="6" customHeight="1">
      <c r="A65" s="1468"/>
      <c r="B65" s="1469"/>
      <c r="C65" s="1469"/>
      <c r="D65" s="1469"/>
      <c r="E65" s="1469"/>
      <c r="F65" s="1469"/>
      <c r="G65" s="1469"/>
      <c r="H65" s="1469"/>
      <c r="I65" s="1469"/>
      <c r="J65" s="1469"/>
      <c r="K65" s="1469"/>
      <c r="L65" s="1469"/>
      <c r="M65" s="1469"/>
      <c r="N65" s="1469"/>
      <c r="O65" s="1469"/>
      <c r="P65" s="1469"/>
      <c r="Q65" s="1469"/>
      <c r="R65" s="1469"/>
      <c r="S65" s="1469"/>
      <c r="T65" s="1469"/>
      <c r="U65" s="1475"/>
      <c r="V65" s="1476"/>
      <c r="W65" s="1476"/>
      <c r="X65" s="1476"/>
      <c r="Y65" s="1476"/>
      <c r="Z65" s="1476"/>
      <c r="AA65" s="1476"/>
      <c r="AB65" s="1476"/>
      <c r="AC65" s="1476"/>
      <c r="AD65" s="1476"/>
      <c r="AE65" s="1476"/>
      <c r="AF65" s="1476"/>
      <c r="AG65" s="1476"/>
      <c r="AH65" s="1476"/>
      <c r="AI65" s="1476"/>
      <c r="AJ65" s="1476"/>
      <c r="AK65" s="1476"/>
      <c r="AL65" s="1476"/>
      <c r="AM65" s="1476"/>
      <c r="AN65" s="1476"/>
      <c r="AO65" s="1476"/>
      <c r="AP65" s="1476"/>
      <c r="AQ65" s="1476"/>
      <c r="AR65" s="1476"/>
      <c r="AS65" s="1476"/>
      <c r="AT65" s="1476"/>
      <c r="AU65" s="1476"/>
      <c r="AV65" s="1476"/>
      <c r="AW65" s="1476"/>
      <c r="AX65" s="1476"/>
      <c r="AY65" s="1476"/>
      <c r="AZ65" s="1476"/>
      <c r="BA65" s="1476"/>
      <c r="BB65" s="1476"/>
      <c r="BC65" s="1476"/>
      <c r="BD65" s="1476"/>
      <c r="BE65" s="1476"/>
      <c r="BF65" s="1476"/>
      <c r="BG65" s="1476"/>
      <c r="BH65" s="1476"/>
      <c r="BI65" s="1476"/>
      <c r="BJ65" s="1476"/>
      <c r="BK65" s="1476"/>
      <c r="BL65" s="1476"/>
      <c r="BM65" s="1476"/>
      <c r="BN65" s="1476"/>
      <c r="BO65" s="1476"/>
      <c r="BP65" s="1476"/>
      <c r="BQ65" s="1476"/>
      <c r="BR65" s="1476"/>
      <c r="BS65" s="1476"/>
      <c r="BT65" s="1476"/>
      <c r="BU65" s="1476"/>
      <c r="BV65" s="1476"/>
      <c r="BW65" s="1476"/>
      <c r="BX65" s="1476"/>
      <c r="BY65" s="1476"/>
      <c r="BZ65" s="1476"/>
      <c r="CA65" s="1476"/>
      <c r="CB65" s="1477"/>
    </row>
    <row r="66" spans="1:80" ht="6" customHeight="1">
      <c r="A66" s="1468"/>
      <c r="B66" s="1469"/>
      <c r="C66" s="1469"/>
      <c r="D66" s="1469"/>
      <c r="E66" s="1469"/>
      <c r="F66" s="1469"/>
      <c r="G66" s="1469"/>
      <c r="H66" s="1469"/>
      <c r="I66" s="1469"/>
      <c r="J66" s="1469"/>
      <c r="K66" s="1469"/>
      <c r="L66" s="1469"/>
      <c r="M66" s="1469"/>
      <c r="N66" s="1469"/>
      <c r="O66" s="1469"/>
      <c r="P66" s="1469"/>
      <c r="Q66" s="1469"/>
      <c r="R66" s="1469"/>
      <c r="S66" s="1469"/>
      <c r="T66" s="1469"/>
      <c r="U66" s="1475"/>
      <c r="V66" s="1476"/>
      <c r="W66" s="1476"/>
      <c r="X66" s="1476"/>
      <c r="Y66" s="1476"/>
      <c r="Z66" s="1476"/>
      <c r="AA66" s="1476"/>
      <c r="AB66" s="1476"/>
      <c r="AC66" s="1476"/>
      <c r="AD66" s="1476"/>
      <c r="AE66" s="1476"/>
      <c r="AF66" s="1476"/>
      <c r="AG66" s="1476"/>
      <c r="AH66" s="1476"/>
      <c r="AI66" s="1476"/>
      <c r="AJ66" s="1476"/>
      <c r="AK66" s="1476"/>
      <c r="AL66" s="1476"/>
      <c r="AM66" s="1476"/>
      <c r="AN66" s="1476"/>
      <c r="AO66" s="1476"/>
      <c r="AP66" s="1476"/>
      <c r="AQ66" s="1476"/>
      <c r="AR66" s="1476"/>
      <c r="AS66" s="1476"/>
      <c r="AT66" s="1476"/>
      <c r="AU66" s="1476"/>
      <c r="AV66" s="1476"/>
      <c r="AW66" s="1476"/>
      <c r="AX66" s="1476"/>
      <c r="AY66" s="1476"/>
      <c r="AZ66" s="1476"/>
      <c r="BA66" s="1476"/>
      <c r="BB66" s="1476"/>
      <c r="BC66" s="1476"/>
      <c r="BD66" s="1476"/>
      <c r="BE66" s="1476"/>
      <c r="BF66" s="1476"/>
      <c r="BG66" s="1476"/>
      <c r="BH66" s="1476"/>
      <c r="BI66" s="1476"/>
      <c r="BJ66" s="1476"/>
      <c r="BK66" s="1476"/>
      <c r="BL66" s="1476"/>
      <c r="BM66" s="1476"/>
      <c r="BN66" s="1476"/>
      <c r="BO66" s="1476"/>
      <c r="BP66" s="1476"/>
      <c r="BQ66" s="1476"/>
      <c r="BR66" s="1476"/>
      <c r="BS66" s="1476"/>
      <c r="BT66" s="1476"/>
      <c r="BU66" s="1476"/>
      <c r="BV66" s="1476"/>
      <c r="BW66" s="1476"/>
      <c r="BX66" s="1476"/>
      <c r="BY66" s="1476"/>
      <c r="BZ66" s="1476"/>
      <c r="CA66" s="1476"/>
      <c r="CB66" s="1477"/>
    </row>
    <row r="67" spans="1:80" ht="6" customHeight="1">
      <c r="A67" s="1468"/>
      <c r="B67" s="1469"/>
      <c r="C67" s="1469"/>
      <c r="D67" s="1469"/>
      <c r="E67" s="1469"/>
      <c r="F67" s="1469"/>
      <c r="G67" s="1469"/>
      <c r="H67" s="1469"/>
      <c r="I67" s="1469"/>
      <c r="J67" s="1469"/>
      <c r="K67" s="1469"/>
      <c r="L67" s="1469"/>
      <c r="M67" s="1469"/>
      <c r="N67" s="1469"/>
      <c r="O67" s="1469"/>
      <c r="P67" s="1469"/>
      <c r="Q67" s="1469"/>
      <c r="R67" s="1469"/>
      <c r="S67" s="1469"/>
      <c r="T67" s="1469"/>
      <c r="U67" s="1475"/>
      <c r="V67" s="1476"/>
      <c r="W67" s="1476"/>
      <c r="X67" s="1476"/>
      <c r="Y67" s="1476"/>
      <c r="Z67" s="1476"/>
      <c r="AA67" s="1476"/>
      <c r="AB67" s="1476"/>
      <c r="AC67" s="1476"/>
      <c r="AD67" s="1476"/>
      <c r="AE67" s="1476"/>
      <c r="AF67" s="1476"/>
      <c r="AG67" s="1476"/>
      <c r="AH67" s="1476"/>
      <c r="AI67" s="1476"/>
      <c r="AJ67" s="1476"/>
      <c r="AK67" s="1476"/>
      <c r="AL67" s="1476"/>
      <c r="AM67" s="1476"/>
      <c r="AN67" s="1476"/>
      <c r="AO67" s="1476"/>
      <c r="AP67" s="1476"/>
      <c r="AQ67" s="1476"/>
      <c r="AR67" s="1476"/>
      <c r="AS67" s="1476"/>
      <c r="AT67" s="1476"/>
      <c r="AU67" s="1476"/>
      <c r="AV67" s="1476"/>
      <c r="AW67" s="1476"/>
      <c r="AX67" s="1476"/>
      <c r="AY67" s="1476"/>
      <c r="AZ67" s="1476"/>
      <c r="BA67" s="1476"/>
      <c r="BB67" s="1476"/>
      <c r="BC67" s="1476"/>
      <c r="BD67" s="1476"/>
      <c r="BE67" s="1476"/>
      <c r="BF67" s="1476"/>
      <c r="BG67" s="1476"/>
      <c r="BH67" s="1476"/>
      <c r="BI67" s="1476"/>
      <c r="BJ67" s="1476"/>
      <c r="BK67" s="1476"/>
      <c r="BL67" s="1476"/>
      <c r="BM67" s="1476"/>
      <c r="BN67" s="1476"/>
      <c r="BO67" s="1476"/>
      <c r="BP67" s="1476"/>
      <c r="BQ67" s="1476"/>
      <c r="BR67" s="1476"/>
      <c r="BS67" s="1476"/>
      <c r="BT67" s="1476"/>
      <c r="BU67" s="1476"/>
      <c r="BV67" s="1476"/>
      <c r="BW67" s="1476"/>
      <c r="BX67" s="1476"/>
      <c r="BY67" s="1476"/>
      <c r="BZ67" s="1476"/>
      <c r="CA67" s="1476"/>
      <c r="CB67" s="1477"/>
    </row>
    <row r="68" spans="1:80" ht="6" customHeight="1">
      <c r="A68" s="1468"/>
      <c r="B68" s="1469"/>
      <c r="C68" s="1469"/>
      <c r="D68" s="1469"/>
      <c r="E68" s="1469"/>
      <c r="F68" s="1469"/>
      <c r="G68" s="1469"/>
      <c r="H68" s="1469"/>
      <c r="I68" s="1469"/>
      <c r="J68" s="1469"/>
      <c r="K68" s="1469"/>
      <c r="L68" s="1469"/>
      <c r="M68" s="1469"/>
      <c r="N68" s="1469"/>
      <c r="O68" s="1469"/>
      <c r="P68" s="1469"/>
      <c r="Q68" s="1469"/>
      <c r="R68" s="1469"/>
      <c r="S68" s="1469"/>
      <c r="T68" s="1469"/>
      <c r="U68" s="1475"/>
      <c r="V68" s="1476"/>
      <c r="W68" s="1476"/>
      <c r="X68" s="1476"/>
      <c r="Y68" s="1476"/>
      <c r="Z68" s="1476"/>
      <c r="AA68" s="1476"/>
      <c r="AB68" s="1476"/>
      <c r="AC68" s="1476"/>
      <c r="AD68" s="1476"/>
      <c r="AE68" s="1476"/>
      <c r="AF68" s="1476"/>
      <c r="AG68" s="1476"/>
      <c r="AH68" s="1476"/>
      <c r="AI68" s="1476"/>
      <c r="AJ68" s="1476"/>
      <c r="AK68" s="1476"/>
      <c r="AL68" s="1476"/>
      <c r="AM68" s="1476"/>
      <c r="AN68" s="1476"/>
      <c r="AO68" s="1476"/>
      <c r="AP68" s="1476"/>
      <c r="AQ68" s="1476"/>
      <c r="AR68" s="1476"/>
      <c r="AS68" s="1476"/>
      <c r="AT68" s="1476"/>
      <c r="AU68" s="1476"/>
      <c r="AV68" s="1476"/>
      <c r="AW68" s="1476"/>
      <c r="AX68" s="1476"/>
      <c r="AY68" s="1476"/>
      <c r="AZ68" s="1476"/>
      <c r="BA68" s="1476"/>
      <c r="BB68" s="1476"/>
      <c r="BC68" s="1476"/>
      <c r="BD68" s="1476"/>
      <c r="BE68" s="1476"/>
      <c r="BF68" s="1476"/>
      <c r="BG68" s="1476"/>
      <c r="BH68" s="1476"/>
      <c r="BI68" s="1476"/>
      <c r="BJ68" s="1476"/>
      <c r="BK68" s="1476"/>
      <c r="BL68" s="1476"/>
      <c r="BM68" s="1476"/>
      <c r="BN68" s="1476"/>
      <c r="BO68" s="1476"/>
      <c r="BP68" s="1476"/>
      <c r="BQ68" s="1476"/>
      <c r="BR68" s="1476"/>
      <c r="BS68" s="1476"/>
      <c r="BT68" s="1476"/>
      <c r="BU68" s="1476"/>
      <c r="BV68" s="1476"/>
      <c r="BW68" s="1476"/>
      <c r="BX68" s="1476"/>
      <c r="BY68" s="1476"/>
      <c r="BZ68" s="1476"/>
      <c r="CA68" s="1476"/>
      <c r="CB68" s="1477"/>
    </row>
    <row r="69" spans="1:80" ht="6" customHeight="1">
      <c r="A69" s="1468"/>
      <c r="B69" s="1469"/>
      <c r="C69" s="1469"/>
      <c r="D69" s="1469"/>
      <c r="E69" s="1469"/>
      <c r="F69" s="1469"/>
      <c r="G69" s="1469"/>
      <c r="H69" s="1469"/>
      <c r="I69" s="1469"/>
      <c r="J69" s="1469"/>
      <c r="K69" s="1469"/>
      <c r="L69" s="1469"/>
      <c r="M69" s="1469"/>
      <c r="N69" s="1469"/>
      <c r="O69" s="1469"/>
      <c r="P69" s="1469"/>
      <c r="Q69" s="1469"/>
      <c r="R69" s="1469"/>
      <c r="S69" s="1469"/>
      <c r="T69" s="1469"/>
      <c r="U69" s="1475"/>
      <c r="V69" s="1476"/>
      <c r="W69" s="1476"/>
      <c r="X69" s="1476"/>
      <c r="Y69" s="1476"/>
      <c r="Z69" s="1476"/>
      <c r="AA69" s="1476"/>
      <c r="AB69" s="1476"/>
      <c r="AC69" s="1476"/>
      <c r="AD69" s="1476"/>
      <c r="AE69" s="1476"/>
      <c r="AF69" s="1476"/>
      <c r="AG69" s="1476"/>
      <c r="AH69" s="1476"/>
      <c r="AI69" s="1476"/>
      <c r="AJ69" s="1476"/>
      <c r="AK69" s="1476"/>
      <c r="AL69" s="1476"/>
      <c r="AM69" s="1476"/>
      <c r="AN69" s="1476"/>
      <c r="AO69" s="1476"/>
      <c r="AP69" s="1476"/>
      <c r="AQ69" s="1476"/>
      <c r="AR69" s="1476"/>
      <c r="AS69" s="1476"/>
      <c r="AT69" s="1476"/>
      <c r="AU69" s="1476"/>
      <c r="AV69" s="1476"/>
      <c r="AW69" s="1476"/>
      <c r="AX69" s="1476"/>
      <c r="AY69" s="1476"/>
      <c r="AZ69" s="1476"/>
      <c r="BA69" s="1476"/>
      <c r="BB69" s="1476"/>
      <c r="BC69" s="1476"/>
      <c r="BD69" s="1476"/>
      <c r="BE69" s="1476"/>
      <c r="BF69" s="1476"/>
      <c r="BG69" s="1476"/>
      <c r="BH69" s="1476"/>
      <c r="BI69" s="1476"/>
      <c r="BJ69" s="1476"/>
      <c r="BK69" s="1476"/>
      <c r="BL69" s="1476"/>
      <c r="BM69" s="1476"/>
      <c r="BN69" s="1476"/>
      <c r="BO69" s="1476"/>
      <c r="BP69" s="1476"/>
      <c r="BQ69" s="1476"/>
      <c r="BR69" s="1476"/>
      <c r="BS69" s="1476"/>
      <c r="BT69" s="1476"/>
      <c r="BU69" s="1476"/>
      <c r="BV69" s="1476"/>
      <c r="BW69" s="1476"/>
      <c r="BX69" s="1476"/>
      <c r="BY69" s="1476"/>
      <c r="BZ69" s="1476"/>
      <c r="CA69" s="1476"/>
      <c r="CB69" s="1477"/>
    </row>
    <row r="70" spans="1:80" ht="6" customHeight="1">
      <c r="A70" s="1468"/>
      <c r="B70" s="1469"/>
      <c r="C70" s="1469"/>
      <c r="D70" s="1469"/>
      <c r="E70" s="1469"/>
      <c r="F70" s="1469"/>
      <c r="G70" s="1469"/>
      <c r="H70" s="1469"/>
      <c r="I70" s="1469"/>
      <c r="J70" s="1469"/>
      <c r="K70" s="1469"/>
      <c r="L70" s="1469"/>
      <c r="M70" s="1469"/>
      <c r="N70" s="1469"/>
      <c r="O70" s="1469"/>
      <c r="P70" s="1469"/>
      <c r="Q70" s="1469"/>
      <c r="R70" s="1469"/>
      <c r="S70" s="1469"/>
      <c r="T70" s="1469"/>
      <c r="U70" s="1475"/>
      <c r="V70" s="1476"/>
      <c r="W70" s="1476"/>
      <c r="X70" s="1476"/>
      <c r="Y70" s="1476"/>
      <c r="Z70" s="1476"/>
      <c r="AA70" s="1476"/>
      <c r="AB70" s="1476"/>
      <c r="AC70" s="1476"/>
      <c r="AD70" s="1476"/>
      <c r="AE70" s="1476"/>
      <c r="AF70" s="1476"/>
      <c r="AG70" s="1476"/>
      <c r="AH70" s="1476"/>
      <c r="AI70" s="1476"/>
      <c r="AJ70" s="1476"/>
      <c r="AK70" s="1476"/>
      <c r="AL70" s="1476"/>
      <c r="AM70" s="1476"/>
      <c r="AN70" s="1476"/>
      <c r="AO70" s="1476"/>
      <c r="AP70" s="1476"/>
      <c r="AQ70" s="1476"/>
      <c r="AR70" s="1476"/>
      <c r="AS70" s="1476"/>
      <c r="AT70" s="1476"/>
      <c r="AU70" s="1476"/>
      <c r="AV70" s="1476"/>
      <c r="AW70" s="1476"/>
      <c r="AX70" s="1476"/>
      <c r="AY70" s="1476"/>
      <c r="AZ70" s="1476"/>
      <c r="BA70" s="1476"/>
      <c r="BB70" s="1476"/>
      <c r="BC70" s="1476"/>
      <c r="BD70" s="1476"/>
      <c r="BE70" s="1476"/>
      <c r="BF70" s="1476"/>
      <c r="BG70" s="1476"/>
      <c r="BH70" s="1476"/>
      <c r="BI70" s="1476"/>
      <c r="BJ70" s="1476"/>
      <c r="BK70" s="1476"/>
      <c r="BL70" s="1476"/>
      <c r="BM70" s="1476"/>
      <c r="BN70" s="1476"/>
      <c r="BO70" s="1476"/>
      <c r="BP70" s="1476"/>
      <c r="BQ70" s="1476"/>
      <c r="BR70" s="1476"/>
      <c r="BS70" s="1476"/>
      <c r="BT70" s="1476"/>
      <c r="BU70" s="1476"/>
      <c r="BV70" s="1476"/>
      <c r="BW70" s="1476"/>
      <c r="BX70" s="1476"/>
      <c r="BY70" s="1476"/>
      <c r="BZ70" s="1476"/>
      <c r="CA70" s="1476"/>
      <c r="CB70" s="1477"/>
    </row>
    <row r="71" spans="1:80" ht="6" customHeight="1">
      <c r="A71" s="1468"/>
      <c r="B71" s="1469"/>
      <c r="C71" s="1469"/>
      <c r="D71" s="1469"/>
      <c r="E71" s="1469"/>
      <c r="F71" s="1469"/>
      <c r="G71" s="1469"/>
      <c r="H71" s="1469"/>
      <c r="I71" s="1469"/>
      <c r="J71" s="1469"/>
      <c r="K71" s="1469"/>
      <c r="L71" s="1469"/>
      <c r="M71" s="1469"/>
      <c r="N71" s="1469"/>
      <c r="O71" s="1469"/>
      <c r="P71" s="1469"/>
      <c r="Q71" s="1469"/>
      <c r="R71" s="1469"/>
      <c r="S71" s="1469"/>
      <c r="T71" s="1469"/>
      <c r="U71" s="1475"/>
      <c r="V71" s="1476"/>
      <c r="W71" s="1476"/>
      <c r="X71" s="1476"/>
      <c r="Y71" s="1476"/>
      <c r="Z71" s="1476"/>
      <c r="AA71" s="1476"/>
      <c r="AB71" s="1476"/>
      <c r="AC71" s="1476"/>
      <c r="AD71" s="1476"/>
      <c r="AE71" s="1476"/>
      <c r="AF71" s="1476"/>
      <c r="AG71" s="1476"/>
      <c r="AH71" s="1476"/>
      <c r="AI71" s="1476"/>
      <c r="AJ71" s="1476"/>
      <c r="AK71" s="1476"/>
      <c r="AL71" s="1476"/>
      <c r="AM71" s="1476"/>
      <c r="AN71" s="1476"/>
      <c r="AO71" s="1476"/>
      <c r="AP71" s="1476"/>
      <c r="AQ71" s="1476"/>
      <c r="AR71" s="1476"/>
      <c r="AS71" s="1476"/>
      <c r="AT71" s="1476"/>
      <c r="AU71" s="1476"/>
      <c r="AV71" s="1476"/>
      <c r="AW71" s="1476"/>
      <c r="AX71" s="1476"/>
      <c r="AY71" s="1476"/>
      <c r="AZ71" s="1476"/>
      <c r="BA71" s="1476"/>
      <c r="BB71" s="1476"/>
      <c r="BC71" s="1476"/>
      <c r="BD71" s="1476"/>
      <c r="BE71" s="1476"/>
      <c r="BF71" s="1476"/>
      <c r="BG71" s="1476"/>
      <c r="BH71" s="1476"/>
      <c r="BI71" s="1476"/>
      <c r="BJ71" s="1476"/>
      <c r="BK71" s="1476"/>
      <c r="BL71" s="1476"/>
      <c r="BM71" s="1476"/>
      <c r="BN71" s="1476"/>
      <c r="BO71" s="1476"/>
      <c r="BP71" s="1476"/>
      <c r="BQ71" s="1476"/>
      <c r="BR71" s="1476"/>
      <c r="BS71" s="1476"/>
      <c r="BT71" s="1476"/>
      <c r="BU71" s="1476"/>
      <c r="BV71" s="1476"/>
      <c r="BW71" s="1476"/>
      <c r="BX71" s="1476"/>
      <c r="BY71" s="1476"/>
      <c r="BZ71" s="1476"/>
      <c r="CA71" s="1476"/>
      <c r="CB71" s="1477"/>
    </row>
    <row r="72" spans="1:80" ht="6" customHeight="1">
      <c r="A72" s="1468"/>
      <c r="B72" s="1469"/>
      <c r="C72" s="1469"/>
      <c r="D72" s="1469"/>
      <c r="E72" s="1469"/>
      <c r="F72" s="1469"/>
      <c r="G72" s="1469"/>
      <c r="H72" s="1469"/>
      <c r="I72" s="1469"/>
      <c r="J72" s="1469"/>
      <c r="K72" s="1469"/>
      <c r="L72" s="1469"/>
      <c r="M72" s="1469"/>
      <c r="N72" s="1469"/>
      <c r="O72" s="1469"/>
      <c r="P72" s="1469"/>
      <c r="Q72" s="1469"/>
      <c r="R72" s="1469"/>
      <c r="S72" s="1469"/>
      <c r="T72" s="1469"/>
      <c r="U72" s="1475"/>
      <c r="V72" s="1476"/>
      <c r="W72" s="1476"/>
      <c r="X72" s="1476"/>
      <c r="Y72" s="1476"/>
      <c r="Z72" s="1476"/>
      <c r="AA72" s="1476"/>
      <c r="AB72" s="1476"/>
      <c r="AC72" s="1476"/>
      <c r="AD72" s="1476"/>
      <c r="AE72" s="1476"/>
      <c r="AF72" s="1476"/>
      <c r="AG72" s="1476"/>
      <c r="AH72" s="1476"/>
      <c r="AI72" s="1476"/>
      <c r="AJ72" s="1476"/>
      <c r="AK72" s="1476"/>
      <c r="AL72" s="1476"/>
      <c r="AM72" s="1476"/>
      <c r="AN72" s="1476"/>
      <c r="AO72" s="1476"/>
      <c r="AP72" s="1476"/>
      <c r="AQ72" s="1476"/>
      <c r="AR72" s="1476"/>
      <c r="AS72" s="1476"/>
      <c r="AT72" s="1476"/>
      <c r="AU72" s="1476"/>
      <c r="AV72" s="1476"/>
      <c r="AW72" s="1476"/>
      <c r="AX72" s="1476"/>
      <c r="AY72" s="1476"/>
      <c r="AZ72" s="1476"/>
      <c r="BA72" s="1476"/>
      <c r="BB72" s="1476"/>
      <c r="BC72" s="1476"/>
      <c r="BD72" s="1476"/>
      <c r="BE72" s="1476"/>
      <c r="BF72" s="1476"/>
      <c r="BG72" s="1476"/>
      <c r="BH72" s="1476"/>
      <c r="BI72" s="1476"/>
      <c r="BJ72" s="1476"/>
      <c r="BK72" s="1476"/>
      <c r="BL72" s="1476"/>
      <c r="BM72" s="1476"/>
      <c r="BN72" s="1476"/>
      <c r="BO72" s="1476"/>
      <c r="BP72" s="1476"/>
      <c r="BQ72" s="1476"/>
      <c r="BR72" s="1476"/>
      <c r="BS72" s="1476"/>
      <c r="BT72" s="1476"/>
      <c r="BU72" s="1476"/>
      <c r="BV72" s="1476"/>
      <c r="BW72" s="1476"/>
      <c r="BX72" s="1476"/>
      <c r="BY72" s="1476"/>
      <c r="BZ72" s="1476"/>
      <c r="CA72" s="1476"/>
      <c r="CB72" s="1477"/>
    </row>
    <row r="73" spans="1:80" ht="6" customHeight="1">
      <c r="A73" s="1468"/>
      <c r="B73" s="1469"/>
      <c r="C73" s="1469"/>
      <c r="D73" s="1469"/>
      <c r="E73" s="1469"/>
      <c r="F73" s="1469"/>
      <c r="G73" s="1469"/>
      <c r="H73" s="1469"/>
      <c r="I73" s="1469"/>
      <c r="J73" s="1469"/>
      <c r="K73" s="1469"/>
      <c r="L73" s="1469"/>
      <c r="M73" s="1469"/>
      <c r="N73" s="1469"/>
      <c r="O73" s="1469"/>
      <c r="P73" s="1469"/>
      <c r="Q73" s="1469"/>
      <c r="R73" s="1469"/>
      <c r="S73" s="1469"/>
      <c r="T73" s="1469"/>
      <c r="U73" s="1475"/>
      <c r="V73" s="1476"/>
      <c r="W73" s="1476"/>
      <c r="X73" s="1476"/>
      <c r="Y73" s="1476"/>
      <c r="Z73" s="1476"/>
      <c r="AA73" s="1476"/>
      <c r="AB73" s="1476"/>
      <c r="AC73" s="1476"/>
      <c r="AD73" s="1476"/>
      <c r="AE73" s="1476"/>
      <c r="AF73" s="1476"/>
      <c r="AG73" s="1476"/>
      <c r="AH73" s="1476"/>
      <c r="AI73" s="1476"/>
      <c r="AJ73" s="1476"/>
      <c r="AK73" s="1476"/>
      <c r="AL73" s="1476"/>
      <c r="AM73" s="1476"/>
      <c r="AN73" s="1476"/>
      <c r="AO73" s="1476"/>
      <c r="AP73" s="1476"/>
      <c r="AQ73" s="1476"/>
      <c r="AR73" s="1476"/>
      <c r="AS73" s="1476"/>
      <c r="AT73" s="1476"/>
      <c r="AU73" s="1476"/>
      <c r="AV73" s="1476"/>
      <c r="AW73" s="1476"/>
      <c r="AX73" s="1476"/>
      <c r="AY73" s="1476"/>
      <c r="AZ73" s="1476"/>
      <c r="BA73" s="1476"/>
      <c r="BB73" s="1476"/>
      <c r="BC73" s="1476"/>
      <c r="BD73" s="1476"/>
      <c r="BE73" s="1476"/>
      <c r="BF73" s="1476"/>
      <c r="BG73" s="1476"/>
      <c r="BH73" s="1476"/>
      <c r="BI73" s="1476"/>
      <c r="BJ73" s="1476"/>
      <c r="BK73" s="1476"/>
      <c r="BL73" s="1476"/>
      <c r="BM73" s="1476"/>
      <c r="BN73" s="1476"/>
      <c r="BO73" s="1476"/>
      <c r="BP73" s="1476"/>
      <c r="BQ73" s="1476"/>
      <c r="BR73" s="1476"/>
      <c r="BS73" s="1476"/>
      <c r="BT73" s="1476"/>
      <c r="BU73" s="1476"/>
      <c r="BV73" s="1476"/>
      <c r="BW73" s="1476"/>
      <c r="BX73" s="1476"/>
      <c r="BY73" s="1476"/>
      <c r="BZ73" s="1476"/>
      <c r="CA73" s="1476"/>
      <c r="CB73" s="1477"/>
    </row>
    <row r="74" spans="1:80" ht="6" customHeight="1">
      <c r="A74" s="1468"/>
      <c r="B74" s="1469"/>
      <c r="C74" s="1469"/>
      <c r="D74" s="1469"/>
      <c r="E74" s="1469"/>
      <c r="F74" s="1469"/>
      <c r="G74" s="1469"/>
      <c r="H74" s="1469"/>
      <c r="I74" s="1469"/>
      <c r="J74" s="1469"/>
      <c r="K74" s="1469"/>
      <c r="L74" s="1469"/>
      <c r="M74" s="1469"/>
      <c r="N74" s="1469"/>
      <c r="O74" s="1469"/>
      <c r="P74" s="1469"/>
      <c r="Q74" s="1469"/>
      <c r="R74" s="1469"/>
      <c r="S74" s="1469"/>
      <c r="T74" s="1469"/>
      <c r="U74" s="1475"/>
      <c r="V74" s="1476"/>
      <c r="W74" s="1476"/>
      <c r="X74" s="1476"/>
      <c r="Y74" s="1476"/>
      <c r="Z74" s="1476"/>
      <c r="AA74" s="1476"/>
      <c r="AB74" s="1476"/>
      <c r="AC74" s="1476"/>
      <c r="AD74" s="1476"/>
      <c r="AE74" s="1476"/>
      <c r="AF74" s="1476"/>
      <c r="AG74" s="1476"/>
      <c r="AH74" s="1476"/>
      <c r="AI74" s="1476"/>
      <c r="AJ74" s="1476"/>
      <c r="AK74" s="1476"/>
      <c r="AL74" s="1476"/>
      <c r="AM74" s="1476"/>
      <c r="AN74" s="1476"/>
      <c r="AO74" s="1476"/>
      <c r="AP74" s="1476"/>
      <c r="AQ74" s="1476"/>
      <c r="AR74" s="1476"/>
      <c r="AS74" s="1476"/>
      <c r="AT74" s="1476"/>
      <c r="AU74" s="1476"/>
      <c r="AV74" s="1476"/>
      <c r="AW74" s="1476"/>
      <c r="AX74" s="1476"/>
      <c r="AY74" s="1476"/>
      <c r="AZ74" s="1476"/>
      <c r="BA74" s="1476"/>
      <c r="BB74" s="1476"/>
      <c r="BC74" s="1476"/>
      <c r="BD74" s="1476"/>
      <c r="BE74" s="1476"/>
      <c r="BF74" s="1476"/>
      <c r="BG74" s="1476"/>
      <c r="BH74" s="1476"/>
      <c r="BI74" s="1476"/>
      <c r="BJ74" s="1476"/>
      <c r="BK74" s="1476"/>
      <c r="BL74" s="1476"/>
      <c r="BM74" s="1476"/>
      <c r="BN74" s="1476"/>
      <c r="BO74" s="1476"/>
      <c r="BP74" s="1476"/>
      <c r="BQ74" s="1476"/>
      <c r="BR74" s="1476"/>
      <c r="BS74" s="1476"/>
      <c r="BT74" s="1476"/>
      <c r="BU74" s="1476"/>
      <c r="BV74" s="1476"/>
      <c r="BW74" s="1476"/>
      <c r="BX74" s="1476"/>
      <c r="BY74" s="1476"/>
      <c r="BZ74" s="1476"/>
      <c r="CA74" s="1476"/>
      <c r="CB74" s="1477"/>
    </row>
    <row r="75" spans="1:80" ht="6" customHeight="1">
      <c r="A75" s="1468"/>
      <c r="B75" s="1469"/>
      <c r="C75" s="1469"/>
      <c r="D75" s="1469"/>
      <c r="E75" s="1469"/>
      <c r="F75" s="1469"/>
      <c r="G75" s="1469"/>
      <c r="H75" s="1469"/>
      <c r="I75" s="1469"/>
      <c r="J75" s="1469"/>
      <c r="K75" s="1469"/>
      <c r="L75" s="1469"/>
      <c r="M75" s="1469"/>
      <c r="N75" s="1469"/>
      <c r="O75" s="1469"/>
      <c r="P75" s="1469"/>
      <c r="Q75" s="1469"/>
      <c r="R75" s="1469"/>
      <c r="S75" s="1469"/>
      <c r="T75" s="1469"/>
      <c r="U75" s="1475"/>
      <c r="V75" s="1476"/>
      <c r="W75" s="1476"/>
      <c r="X75" s="1476"/>
      <c r="Y75" s="1476"/>
      <c r="Z75" s="1476"/>
      <c r="AA75" s="1476"/>
      <c r="AB75" s="1476"/>
      <c r="AC75" s="1476"/>
      <c r="AD75" s="1476"/>
      <c r="AE75" s="1476"/>
      <c r="AF75" s="1476"/>
      <c r="AG75" s="1476"/>
      <c r="AH75" s="1476"/>
      <c r="AI75" s="1476"/>
      <c r="AJ75" s="1476"/>
      <c r="AK75" s="1476"/>
      <c r="AL75" s="1476"/>
      <c r="AM75" s="1476"/>
      <c r="AN75" s="1476"/>
      <c r="AO75" s="1476"/>
      <c r="AP75" s="1476"/>
      <c r="AQ75" s="1476"/>
      <c r="AR75" s="1476"/>
      <c r="AS75" s="1476"/>
      <c r="AT75" s="1476"/>
      <c r="AU75" s="1476"/>
      <c r="AV75" s="1476"/>
      <c r="AW75" s="1476"/>
      <c r="AX75" s="1476"/>
      <c r="AY75" s="1476"/>
      <c r="AZ75" s="1476"/>
      <c r="BA75" s="1476"/>
      <c r="BB75" s="1476"/>
      <c r="BC75" s="1476"/>
      <c r="BD75" s="1476"/>
      <c r="BE75" s="1476"/>
      <c r="BF75" s="1476"/>
      <c r="BG75" s="1476"/>
      <c r="BH75" s="1476"/>
      <c r="BI75" s="1476"/>
      <c r="BJ75" s="1476"/>
      <c r="BK75" s="1476"/>
      <c r="BL75" s="1476"/>
      <c r="BM75" s="1476"/>
      <c r="BN75" s="1476"/>
      <c r="BO75" s="1476"/>
      <c r="BP75" s="1476"/>
      <c r="BQ75" s="1476"/>
      <c r="BR75" s="1476"/>
      <c r="BS75" s="1476"/>
      <c r="BT75" s="1476"/>
      <c r="BU75" s="1476"/>
      <c r="BV75" s="1476"/>
      <c r="BW75" s="1476"/>
      <c r="BX75" s="1476"/>
      <c r="BY75" s="1476"/>
      <c r="BZ75" s="1476"/>
      <c r="CA75" s="1476"/>
      <c r="CB75" s="1477"/>
    </row>
    <row r="76" spans="1:80" ht="6" customHeight="1">
      <c r="A76" s="1468"/>
      <c r="B76" s="1469"/>
      <c r="C76" s="1469"/>
      <c r="D76" s="1469"/>
      <c r="E76" s="1469"/>
      <c r="F76" s="1469"/>
      <c r="G76" s="1469"/>
      <c r="H76" s="1469"/>
      <c r="I76" s="1469"/>
      <c r="J76" s="1469"/>
      <c r="K76" s="1469"/>
      <c r="L76" s="1469"/>
      <c r="M76" s="1469"/>
      <c r="N76" s="1469"/>
      <c r="O76" s="1469"/>
      <c r="P76" s="1469"/>
      <c r="Q76" s="1469"/>
      <c r="R76" s="1469"/>
      <c r="S76" s="1469"/>
      <c r="T76" s="1469"/>
      <c r="U76" s="1475"/>
      <c r="V76" s="1476"/>
      <c r="W76" s="1476"/>
      <c r="X76" s="1476"/>
      <c r="Y76" s="1476"/>
      <c r="Z76" s="1476"/>
      <c r="AA76" s="1476"/>
      <c r="AB76" s="1476"/>
      <c r="AC76" s="1476"/>
      <c r="AD76" s="1476"/>
      <c r="AE76" s="1476"/>
      <c r="AF76" s="1476"/>
      <c r="AG76" s="1476"/>
      <c r="AH76" s="1476"/>
      <c r="AI76" s="1476"/>
      <c r="AJ76" s="1476"/>
      <c r="AK76" s="1476"/>
      <c r="AL76" s="1476"/>
      <c r="AM76" s="1476"/>
      <c r="AN76" s="1476"/>
      <c r="AO76" s="1476"/>
      <c r="AP76" s="1476"/>
      <c r="AQ76" s="1476"/>
      <c r="AR76" s="1476"/>
      <c r="AS76" s="1476"/>
      <c r="AT76" s="1476"/>
      <c r="AU76" s="1476"/>
      <c r="AV76" s="1476"/>
      <c r="AW76" s="1476"/>
      <c r="AX76" s="1476"/>
      <c r="AY76" s="1476"/>
      <c r="AZ76" s="1476"/>
      <c r="BA76" s="1476"/>
      <c r="BB76" s="1476"/>
      <c r="BC76" s="1476"/>
      <c r="BD76" s="1476"/>
      <c r="BE76" s="1476"/>
      <c r="BF76" s="1476"/>
      <c r="BG76" s="1476"/>
      <c r="BH76" s="1476"/>
      <c r="BI76" s="1476"/>
      <c r="BJ76" s="1476"/>
      <c r="BK76" s="1476"/>
      <c r="BL76" s="1476"/>
      <c r="BM76" s="1476"/>
      <c r="BN76" s="1476"/>
      <c r="BO76" s="1476"/>
      <c r="BP76" s="1476"/>
      <c r="BQ76" s="1476"/>
      <c r="BR76" s="1476"/>
      <c r="BS76" s="1476"/>
      <c r="BT76" s="1476"/>
      <c r="BU76" s="1476"/>
      <c r="BV76" s="1476"/>
      <c r="BW76" s="1476"/>
      <c r="BX76" s="1476"/>
      <c r="BY76" s="1476"/>
      <c r="BZ76" s="1476"/>
      <c r="CA76" s="1476"/>
      <c r="CB76" s="1477"/>
    </row>
    <row r="77" spans="1:80" ht="6" customHeight="1">
      <c r="A77" s="1468"/>
      <c r="B77" s="1469"/>
      <c r="C77" s="1469"/>
      <c r="D77" s="1469"/>
      <c r="E77" s="1469"/>
      <c r="F77" s="1469"/>
      <c r="G77" s="1469"/>
      <c r="H77" s="1469"/>
      <c r="I77" s="1469"/>
      <c r="J77" s="1469"/>
      <c r="K77" s="1469"/>
      <c r="L77" s="1469"/>
      <c r="M77" s="1469"/>
      <c r="N77" s="1469"/>
      <c r="O77" s="1469"/>
      <c r="P77" s="1469"/>
      <c r="Q77" s="1469"/>
      <c r="R77" s="1469"/>
      <c r="S77" s="1469"/>
      <c r="T77" s="1469"/>
      <c r="U77" s="1475"/>
      <c r="V77" s="1476"/>
      <c r="W77" s="1476"/>
      <c r="X77" s="1476"/>
      <c r="Y77" s="1476"/>
      <c r="Z77" s="1476"/>
      <c r="AA77" s="1476"/>
      <c r="AB77" s="1476"/>
      <c r="AC77" s="1476"/>
      <c r="AD77" s="1476"/>
      <c r="AE77" s="1476"/>
      <c r="AF77" s="1476"/>
      <c r="AG77" s="1476"/>
      <c r="AH77" s="1476"/>
      <c r="AI77" s="1476"/>
      <c r="AJ77" s="1476"/>
      <c r="AK77" s="1476"/>
      <c r="AL77" s="1476"/>
      <c r="AM77" s="1476"/>
      <c r="AN77" s="1476"/>
      <c r="AO77" s="1476"/>
      <c r="AP77" s="1476"/>
      <c r="AQ77" s="1476"/>
      <c r="AR77" s="1476"/>
      <c r="AS77" s="1476"/>
      <c r="AT77" s="1476"/>
      <c r="AU77" s="1476"/>
      <c r="AV77" s="1476"/>
      <c r="AW77" s="1476"/>
      <c r="AX77" s="1476"/>
      <c r="AY77" s="1476"/>
      <c r="AZ77" s="1476"/>
      <c r="BA77" s="1476"/>
      <c r="BB77" s="1476"/>
      <c r="BC77" s="1476"/>
      <c r="BD77" s="1476"/>
      <c r="BE77" s="1476"/>
      <c r="BF77" s="1476"/>
      <c r="BG77" s="1476"/>
      <c r="BH77" s="1476"/>
      <c r="BI77" s="1476"/>
      <c r="BJ77" s="1476"/>
      <c r="BK77" s="1476"/>
      <c r="BL77" s="1476"/>
      <c r="BM77" s="1476"/>
      <c r="BN77" s="1476"/>
      <c r="BO77" s="1476"/>
      <c r="BP77" s="1476"/>
      <c r="BQ77" s="1476"/>
      <c r="BR77" s="1476"/>
      <c r="BS77" s="1476"/>
      <c r="BT77" s="1476"/>
      <c r="BU77" s="1476"/>
      <c r="BV77" s="1476"/>
      <c r="BW77" s="1476"/>
      <c r="BX77" s="1476"/>
      <c r="BY77" s="1476"/>
      <c r="BZ77" s="1476"/>
      <c r="CA77" s="1476"/>
      <c r="CB77" s="1477"/>
    </row>
    <row r="78" spans="1:80" ht="6" customHeight="1">
      <c r="A78" s="1470"/>
      <c r="B78" s="1471"/>
      <c r="C78" s="1471"/>
      <c r="D78" s="1471"/>
      <c r="E78" s="1471"/>
      <c r="F78" s="1471"/>
      <c r="G78" s="1471"/>
      <c r="H78" s="1471"/>
      <c r="I78" s="1471"/>
      <c r="J78" s="1471"/>
      <c r="K78" s="1471"/>
      <c r="L78" s="1471"/>
      <c r="M78" s="1471"/>
      <c r="N78" s="1471"/>
      <c r="O78" s="1471"/>
      <c r="P78" s="1471"/>
      <c r="Q78" s="1471"/>
      <c r="R78" s="1471"/>
      <c r="S78" s="1471"/>
      <c r="T78" s="1471"/>
      <c r="U78" s="1478"/>
      <c r="V78" s="1479"/>
      <c r="W78" s="1479"/>
      <c r="X78" s="1479"/>
      <c r="Y78" s="1479"/>
      <c r="Z78" s="1479"/>
      <c r="AA78" s="1479"/>
      <c r="AB78" s="1479"/>
      <c r="AC78" s="1479"/>
      <c r="AD78" s="1479"/>
      <c r="AE78" s="1479"/>
      <c r="AF78" s="1479"/>
      <c r="AG78" s="1479"/>
      <c r="AH78" s="1479"/>
      <c r="AI78" s="1479"/>
      <c r="AJ78" s="1479"/>
      <c r="AK78" s="1479"/>
      <c r="AL78" s="1479"/>
      <c r="AM78" s="1479"/>
      <c r="AN78" s="1479"/>
      <c r="AO78" s="1479"/>
      <c r="AP78" s="1479"/>
      <c r="AQ78" s="1479"/>
      <c r="AR78" s="1479"/>
      <c r="AS78" s="1479"/>
      <c r="AT78" s="1479"/>
      <c r="AU78" s="1479"/>
      <c r="AV78" s="1479"/>
      <c r="AW78" s="1479"/>
      <c r="AX78" s="1479"/>
      <c r="AY78" s="1479"/>
      <c r="AZ78" s="1479"/>
      <c r="BA78" s="1479"/>
      <c r="BB78" s="1479"/>
      <c r="BC78" s="1479"/>
      <c r="BD78" s="1479"/>
      <c r="BE78" s="1479"/>
      <c r="BF78" s="1479"/>
      <c r="BG78" s="1479"/>
      <c r="BH78" s="1479"/>
      <c r="BI78" s="1479"/>
      <c r="BJ78" s="1479"/>
      <c r="BK78" s="1479"/>
      <c r="BL78" s="1479"/>
      <c r="BM78" s="1479"/>
      <c r="BN78" s="1479"/>
      <c r="BO78" s="1479"/>
      <c r="BP78" s="1479"/>
      <c r="BQ78" s="1479"/>
      <c r="BR78" s="1479"/>
      <c r="BS78" s="1479"/>
      <c r="BT78" s="1479"/>
      <c r="BU78" s="1479"/>
      <c r="BV78" s="1479"/>
      <c r="BW78" s="1479"/>
      <c r="BX78" s="1479"/>
      <c r="BY78" s="1479"/>
      <c r="BZ78" s="1479"/>
      <c r="CA78" s="1479"/>
      <c r="CB78" s="1480"/>
    </row>
    <row r="79" spans="1:80" ht="6" customHeight="1">
      <c r="A79" s="338"/>
      <c r="B79" s="338"/>
      <c r="C79" s="338"/>
      <c r="D79" s="338"/>
      <c r="E79" s="338"/>
      <c r="F79" s="338"/>
      <c r="G79" s="338"/>
      <c r="H79" s="338"/>
      <c r="I79" s="338"/>
      <c r="J79" s="338"/>
      <c r="K79" s="338"/>
      <c r="L79" s="338"/>
      <c r="M79" s="338"/>
      <c r="N79" s="338"/>
      <c r="O79" s="338"/>
      <c r="P79" s="338"/>
      <c r="Q79" s="338"/>
      <c r="R79" s="338"/>
      <c r="S79" s="338"/>
      <c r="T79" s="337"/>
      <c r="U79" s="337"/>
      <c r="V79" s="337"/>
      <c r="W79" s="337"/>
      <c r="X79" s="337"/>
      <c r="Y79" s="337"/>
      <c r="Z79" s="337"/>
      <c r="AA79" s="337"/>
      <c r="AB79" s="337"/>
      <c r="AC79" s="337"/>
      <c r="AD79" s="337"/>
      <c r="AE79" s="337"/>
      <c r="AF79" s="337"/>
      <c r="AG79" s="339"/>
      <c r="AH79" s="339"/>
      <c r="AI79" s="339"/>
      <c r="AJ79" s="339"/>
      <c r="AK79" s="339"/>
      <c r="AL79" s="339"/>
      <c r="AM79" s="339"/>
      <c r="AN79" s="339"/>
      <c r="AO79" s="339"/>
      <c r="AP79" s="339"/>
      <c r="AQ79" s="339"/>
      <c r="AR79" s="339"/>
      <c r="AS79" s="339"/>
      <c r="AT79" s="339"/>
      <c r="AU79" s="337"/>
      <c r="AV79" s="337"/>
      <c r="AW79" s="337"/>
      <c r="AX79" s="337"/>
      <c r="AY79" s="337"/>
      <c r="AZ79" s="337"/>
      <c r="BA79" s="337"/>
      <c r="BB79" s="337"/>
      <c r="BC79" s="337"/>
      <c r="BD79" s="337"/>
      <c r="BE79" s="339"/>
      <c r="BF79" s="339"/>
      <c r="BG79" s="339"/>
      <c r="BH79" s="339"/>
      <c r="BI79" s="339"/>
      <c r="BJ79" s="339"/>
      <c r="BK79" s="339"/>
      <c r="BL79" s="339"/>
      <c r="BM79" s="339"/>
      <c r="BN79" s="339"/>
      <c r="BO79" s="339"/>
      <c r="BP79" s="337"/>
      <c r="BQ79" s="337"/>
      <c r="BR79" s="337"/>
      <c r="BS79" s="337"/>
      <c r="BT79" s="337"/>
      <c r="BU79" s="337"/>
      <c r="BV79" s="337"/>
      <c r="BW79" s="337"/>
      <c r="BX79" s="337"/>
      <c r="BY79" s="337"/>
      <c r="BZ79" s="337"/>
      <c r="CA79" s="337"/>
      <c r="CB79" s="337"/>
    </row>
    <row r="80" spans="1:80" ht="6" customHeight="1">
      <c r="A80" s="340"/>
      <c r="B80" s="340"/>
      <c r="C80" s="340"/>
      <c r="D80" s="340"/>
      <c r="E80" s="340"/>
      <c r="F80" s="340"/>
      <c r="G80" s="340"/>
      <c r="H80" s="340"/>
      <c r="I80" s="340"/>
      <c r="J80" s="340"/>
      <c r="K80" s="340"/>
      <c r="L80" s="340"/>
      <c r="M80" s="340"/>
      <c r="N80" s="340"/>
      <c r="O80" s="340"/>
      <c r="P80" s="340"/>
      <c r="Q80" s="340"/>
      <c r="R80" s="340"/>
      <c r="S80" s="340"/>
      <c r="T80" s="340"/>
      <c r="U80" s="340"/>
      <c r="V80" s="340"/>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341"/>
      <c r="AZ80" s="341"/>
      <c r="BA80" s="341"/>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c r="BZ80" s="341"/>
      <c r="CA80" s="341"/>
      <c r="CB80" s="341"/>
    </row>
    <row r="81" spans="1:80" ht="6" customHeight="1">
      <c r="A81" s="340"/>
      <c r="B81" s="340"/>
      <c r="C81" s="340"/>
      <c r="D81" s="340"/>
      <c r="E81" s="340"/>
      <c r="F81" s="340"/>
      <c r="G81" s="340"/>
      <c r="H81" s="340"/>
      <c r="I81" s="340"/>
      <c r="J81" s="340"/>
      <c r="K81" s="340"/>
      <c r="L81" s="340"/>
      <c r="M81" s="340"/>
      <c r="N81" s="340"/>
      <c r="O81" s="340"/>
      <c r="P81" s="340"/>
      <c r="Q81" s="340"/>
      <c r="R81" s="340"/>
      <c r="S81" s="340"/>
      <c r="T81" s="340"/>
      <c r="U81" s="342"/>
      <c r="V81" s="342"/>
      <c r="W81" s="342"/>
      <c r="X81" s="342"/>
      <c r="Y81" s="342"/>
      <c r="Z81" s="342"/>
      <c r="AA81" s="342"/>
      <c r="AB81" s="342"/>
      <c r="AC81" s="342"/>
      <c r="AD81" s="342"/>
      <c r="AE81" s="342"/>
      <c r="AF81" s="341"/>
      <c r="AG81" s="341"/>
      <c r="AH81" s="341"/>
      <c r="AI81" s="341"/>
      <c r="AJ81" s="341"/>
      <c r="AK81" s="341"/>
      <c r="AL81" s="341"/>
      <c r="AM81" s="341"/>
      <c r="AN81" s="341"/>
      <c r="AO81" s="341"/>
      <c r="AP81" s="341"/>
      <c r="AQ81" s="341"/>
      <c r="AR81" s="341"/>
      <c r="AS81" s="341"/>
      <c r="AT81" s="341"/>
      <c r="AU81" s="341"/>
      <c r="AV81" s="341"/>
      <c r="AW81" s="341"/>
      <c r="AX81" s="341"/>
      <c r="AY81" s="341"/>
      <c r="AZ81" s="341"/>
      <c r="BA81" s="341"/>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c r="BZ81" s="341"/>
      <c r="CA81" s="341"/>
      <c r="CB81" s="341"/>
    </row>
    <row r="82" spans="1:80" ht="6" customHeight="1">
      <c r="A82" s="340"/>
      <c r="B82" s="340"/>
      <c r="C82" s="340"/>
      <c r="D82" s="340"/>
      <c r="E82" s="343"/>
      <c r="F82" s="343"/>
      <c r="G82" s="343"/>
      <c r="H82" s="343"/>
      <c r="I82" s="343"/>
      <c r="J82" s="343"/>
      <c r="K82" s="343"/>
      <c r="L82" s="296"/>
      <c r="M82" s="296"/>
      <c r="N82" s="296"/>
      <c r="O82" s="296"/>
      <c r="P82" s="296"/>
      <c r="Q82" s="296"/>
      <c r="R82" s="296"/>
      <c r="S82" s="296"/>
      <c r="T82" s="340"/>
      <c r="U82" s="340"/>
      <c r="V82" s="340"/>
      <c r="W82" s="340"/>
      <c r="X82" s="340"/>
      <c r="Y82" s="340"/>
      <c r="Z82" s="340"/>
      <c r="AA82" s="340"/>
      <c r="AB82" s="340"/>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0"/>
      <c r="AY82" s="340"/>
      <c r="AZ82" s="340"/>
      <c r="BA82" s="340"/>
      <c r="BB82" s="340"/>
      <c r="BC82" s="340"/>
      <c r="BD82" s="340"/>
      <c r="BE82" s="340"/>
      <c r="BF82" s="340"/>
      <c r="BG82" s="340"/>
      <c r="BH82" s="340"/>
      <c r="BI82" s="340"/>
      <c r="BJ82" s="340"/>
      <c r="BK82" s="344"/>
      <c r="BL82" s="344"/>
      <c r="BM82" s="344"/>
      <c r="BN82" s="344"/>
      <c r="BO82" s="344"/>
      <c r="BP82" s="344"/>
      <c r="BQ82" s="344"/>
      <c r="BR82" s="344"/>
      <c r="BS82" s="344"/>
      <c r="BT82" s="344"/>
      <c r="BU82" s="344"/>
      <c r="BV82" s="344"/>
      <c r="BW82" s="344"/>
      <c r="BX82" s="344"/>
      <c r="BY82" s="344"/>
      <c r="BZ82" s="344"/>
      <c r="CA82" s="344"/>
      <c r="CB82" s="344"/>
    </row>
    <row r="83" spans="1:80" ht="6" customHeight="1">
      <c r="A83" s="1447" t="s">
        <v>370</v>
      </c>
      <c r="B83" s="1448"/>
      <c r="C83" s="1448"/>
      <c r="D83" s="1448"/>
      <c r="E83" s="1448"/>
      <c r="F83" s="1448"/>
      <c r="G83" s="1448"/>
      <c r="H83" s="1448"/>
      <c r="I83" s="1448"/>
      <c r="J83" s="1448"/>
      <c r="K83" s="1448"/>
      <c r="L83" s="1448"/>
      <c r="M83" s="1448"/>
      <c r="N83" s="1448"/>
      <c r="O83" s="1448"/>
      <c r="P83" s="1448"/>
      <c r="Q83" s="1448"/>
      <c r="R83" s="1448"/>
      <c r="S83" s="1448"/>
      <c r="T83" s="1448"/>
      <c r="U83" s="1449"/>
      <c r="V83" s="345"/>
      <c r="W83" s="345"/>
      <c r="X83" s="345"/>
      <c r="Y83" s="345"/>
      <c r="Z83" s="345"/>
      <c r="AA83" s="345"/>
      <c r="AB83" s="345"/>
      <c r="AC83" s="345"/>
      <c r="AD83" s="345"/>
      <c r="AE83" s="345"/>
      <c r="AF83" s="345"/>
      <c r="AG83" s="345"/>
      <c r="AH83" s="345"/>
      <c r="AI83" s="345"/>
      <c r="AJ83" s="345"/>
      <c r="AK83" s="345"/>
      <c r="AL83" s="345"/>
      <c r="AM83" s="345"/>
      <c r="AN83" s="345"/>
      <c r="AO83" s="345"/>
      <c r="AP83" s="345"/>
      <c r="AQ83" s="345"/>
      <c r="AR83" s="345"/>
      <c r="AS83" s="345"/>
      <c r="AT83" s="345"/>
      <c r="AU83" s="345"/>
      <c r="AV83" s="345"/>
      <c r="AW83" s="345"/>
      <c r="AX83" s="345"/>
      <c r="AY83" s="345"/>
      <c r="AZ83" s="345"/>
      <c r="BA83" s="345"/>
      <c r="BB83" s="345"/>
      <c r="BC83" s="345"/>
      <c r="BD83" s="345"/>
      <c r="BE83" s="345"/>
      <c r="BF83" s="345"/>
      <c r="BG83" s="345"/>
      <c r="BH83" s="345"/>
      <c r="BI83" s="345"/>
      <c r="BJ83" s="345"/>
      <c r="BK83" s="345"/>
      <c r="BL83" s="345"/>
      <c r="BM83" s="345"/>
      <c r="BN83" s="345"/>
      <c r="BO83" s="345"/>
      <c r="BP83" s="345"/>
      <c r="BQ83" s="345"/>
      <c r="BR83" s="345"/>
      <c r="BS83" s="345"/>
      <c r="BT83" s="345"/>
      <c r="BU83" s="345"/>
      <c r="BV83" s="345"/>
      <c r="BW83" s="345"/>
      <c r="BX83" s="345"/>
      <c r="BY83" s="345"/>
      <c r="BZ83" s="345"/>
      <c r="CA83" s="345"/>
      <c r="CB83" s="345"/>
    </row>
    <row r="84" spans="1:80" ht="6" customHeight="1">
      <c r="A84" s="1450"/>
      <c r="B84" s="1451"/>
      <c r="C84" s="1451"/>
      <c r="D84" s="1451"/>
      <c r="E84" s="1451"/>
      <c r="F84" s="1451"/>
      <c r="G84" s="1451"/>
      <c r="H84" s="1451"/>
      <c r="I84" s="1451"/>
      <c r="J84" s="1451"/>
      <c r="K84" s="1451"/>
      <c r="L84" s="1451"/>
      <c r="M84" s="1451"/>
      <c r="N84" s="1451"/>
      <c r="O84" s="1451"/>
      <c r="P84" s="1451"/>
      <c r="Q84" s="1451"/>
      <c r="R84" s="1451"/>
      <c r="S84" s="1451"/>
      <c r="T84" s="1451"/>
      <c r="U84" s="1452"/>
      <c r="V84" s="345"/>
      <c r="W84" s="345"/>
      <c r="X84" s="345"/>
      <c r="Y84" s="345"/>
      <c r="Z84" s="345"/>
      <c r="AA84" s="345"/>
      <c r="AB84" s="345"/>
      <c r="AC84" s="345"/>
      <c r="AD84" s="345"/>
      <c r="AE84" s="345"/>
      <c r="AF84" s="345"/>
      <c r="AG84" s="345"/>
      <c r="AH84" s="345"/>
      <c r="AI84" s="345"/>
      <c r="AJ84" s="345"/>
      <c r="AK84" s="345"/>
      <c r="AL84" s="345"/>
      <c r="AM84" s="345"/>
      <c r="AN84" s="345"/>
      <c r="AO84" s="345"/>
      <c r="AP84" s="345"/>
      <c r="AQ84" s="345"/>
      <c r="AR84" s="345"/>
      <c r="AS84" s="345"/>
      <c r="AT84" s="345"/>
      <c r="AU84" s="345"/>
      <c r="AV84" s="345"/>
      <c r="AW84" s="345"/>
      <c r="AX84" s="345"/>
      <c r="AY84" s="345"/>
      <c r="AZ84" s="345"/>
      <c r="BA84" s="345"/>
      <c r="BB84" s="345"/>
      <c r="BC84" s="345"/>
      <c r="BD84" s="345"/>
      <c r="BE84" s="345"/>
      <c r="BF84" s="345"/>
      <c r="BG84" s="345"/>
      <c r="BH84" s="345"/>
      <c r="BI84" s="345"/>
      <c r="BJ84" s="345"/>
      <c r="BK84" s="345"/>
      <c r="BL84" s="345"/>
      <c r="BM84" s="345"/>
      <c r="BN84" s="345"/>
      <c r="BO84" s="345"/>
      <c r="BP84" s="345"/>
      <c r="BQ84" s="345"/>
      <c r="BR84" s="345"/>
      <c r="BS84" s="345"/>
      <c r="BT84" s="345"/>
      <c r="BU84" s="345"/>
      <c r="BV84" s="345"/>
      <c r="BW84" s="345"/>
      <c r="BX84" s="345"/>
      <c r="BY84" s="345"/>
      <c r="BZ84" s="345"/>
      <c r="CA84" s="345"/>
      <c r="CB84" s="345"/>
    </row>
    <row r="85" spans="1:80" ht="6" customHeight="1">
      <c r="A85" s="1450"/>
      <c r="B85" s="1451"/>
      <c r="C85" s="1451"/>
      <c r="D85" s="1451"/>
      <c r="E85" s="1451"/>
      <c r="F85" s="1451"/>
      <c r="G85" s="1451"/>
      <c r="H85" s="1451"/>
      <c r="I85" s="1451"/>
      <c r="J85" s="1451"/>
      <c r="K85" s="1451"/>
      <c r="L85" s="1451"/>
      <c r="M85" s="1451"/>
      <c r="N85" s="1451"/>
      <c r="O85" s="1451"/>
      <c r="P85" s="1451"/>
      <c r="Q85" s="1451"/>
      <c r="R85" s="1451"/>
      <c r="S85" s="1451"/>
      <c r="T85" s="1451"/>
      <c r="U85" s="1452"/>
      <c r="V85" s="345"/>
      <c r="W85" s="345"/>
      <c r="X85" s="345"/>
      <c r="Y85" s="345"/>
      <c r="Z85" s="345"/>
      <c r="AA85" s="345"/>
      <c r="AB85" s="345"/>
      <c r="AC85" s="345"/>
      <c r="AD85" s="345"/>
      <c r="AE85" s="345"/>
      <c r="AF85" s="345"/>
      <c r="AG85" s="345"/>
      <c r="AH85" s="345"/>
      <c r="AI85" s="345"/>
      <c r="AJ85" s="345"/>
      <c r="AK85" s="345"/>
      <c r="AL85" s="345"/>
      <c r="AM85" s="345"/>
      <c r="AN85" s="345"/>
      <c r="AO85" s="345"/>
      <c r="AP85" s="345"/>
      <c r="AQ85" s="345"/>
      <c r="AR85" s="345"/>
      <c r="AS85" s="345"/>
      <c r="AT85" s="345"/>
      <c r="AU85" s="345"/>
      <c r="AV85" s="345"/>
      <c r="AW85" s="345"/>
      <c r="AX85" s="345"/>
      <c r="AY85" s="345"/>
      <c r="AZ85" s="345"/>
      <c r="BA85" s="345"/>
      <c r="BB85" s="345"/>
      <c r="BC85" s="345"/>
      <c r="BD85" s="345"/>
      <c r="BE85" s="345"/>
      <c r="BF85" s="345"/>
      <c r="BG85" s="345"/>
      <c r="BH85" s="345"/>
      <c r="BI85" s="345"/>
      <c r="BJ85" s="345"/>
      <c r="BK85" s="345"/>
      <c r="BL85" s="345"/>
      <c r="BM85" s="345"/>
      <c r="BN85" s="345"/>
      <c r="BO85" s="345"/>
      <c r="BP85" s="345"/>
      <c r="BQ85" s="345"/>
      <c r="BR85" s="345"/>
      <c r="BS85" s="345"/>
      <c r="BT85" s="345"/>
      <c r="BU85" s="345"/>
      <c r="BV85" s="345"/>
      <c r="BW85" s="345"/>
      <c r="BX85" s="345"/>
      <c r="BY85" s="345"/>
      <c r="BZ85" s="345"/>
      <c r="CA85" s="345"/>
      <c r="CB85" s="345"/>
    </row>
    <row r="86" spans="1:80" ht="6" customHeight="1">
      <c r="A86" s="1038" t="s">
        <v>362</v>
      </c>
      <c r="B86" s="1038"/>
      <c r="C86" s="1038"/>
      <c r="D86" s="1038"/>
      <c r="E86" s="1038"/>
      <c r="F86" s="1038"/>
      <c r="G86" s="1038"/>
      <c r="H86" s="1038"/>
      <c r="I86" s="1038"/>
      <c r="J86" s="1038"/>
      <c r="K86" s="1038"/>
      <c r="L86" s="1038"/>
      <c r="M86" s="1038"/>
      <c r="N86" s="1038"/>
      <c r="O86" s="1054" t="s">
        <v>630</v>
      </c>
      <c r="P86" s="1054"/>
      <c r="Q86" s="1054"/>
      <c r="R86" s="1054"/>
      <c r="S86" s="1054"/>
      <c r="T86" s="1054"/>
      <c r="U86" s="1054"/>
      <c r="V86" s="1054"/>
      <c r="W86" s="1054"/>
      <c r="X86" s="1054"/>
      <c r="Y86" s="1054"/>
      <c r="Z86" s="1054"/>
      <c r="AA86" s="1054"/>
      <c r="AB86" s="1054"/>
      <c r="AC86" s="1054"/>
      <c r="AD86" s="1054"/>
      <c r="AE86" s="1054"/>
      <c r="AF86" s="1054"/>
      <c r="AG86" s="1054"/>
      <c r="AH86" s="1054"/>
      <c r="AI86" s="1054"/>
      <c r="AJ86" s="1054"/>
      <c r="AK86" s="1054"/>
      <c r="AL86" s="1054"/>
      <c r="AM86" s="289"/>
      <c r="AN86" s="289"/>
      <c r="AO86" s="926" t="s">
        <v>366</v>
      </c>
      <c r="AP86" s="926"/>
      <c r="AQ86" s="926"/>
      <c r="AR86" s="926"/>
      <c r="AS86" s="926"/>
      <c r="AT86" s="926"/>
      <c r="AU86" s="926"/>
      <c r="AV86" s="926"/>
      <c r="AW86" s="926"/>
      <c r="AX86" s="926"/>
      <c r="AY86" s="926" t="s">
        <v>365</v>
      </c>
      <c r="AZ86" s="926"/>
      <c r="BA86" s="926"/>
      <c r="BB86" s="926"/>
      <c r="BC86" s="926"/>
      <c r="BD86" s="926"/>
      <c r="BE86" s="926"/>
      <c r="BF86" s="926"/>
      <c r="BG86" s="926"/>
      <c r="BH86" s="926"/>
      <c r="BI86" s="1044" t="s">
        <v>364</v>
      </c>
      <c r="BJ86" s="1044"/>
      <c r="BK86" s="1044"/>
      <c r="BL86" s="1044"/>
      <c r="BM86" s="1044"/>
      <c r="BN86" s="1044"/>
      <c r="BO86" s="1044"/>
      <c r="BP86" s="1044"/>
      <c r="BQ86" s="1044"/>
      <c r="BR86" s="1044"/>
      <c r="BS86" s="926" t="s">
        <v>363</v>
      </c>
      <c r="BT86" s="926"/>
      <c r="BU86" s="926"/>
      <c r="BV86" s="926"/>
      <c r="BW86" s="926"/>
      <c r="BX86" s="926"/>
      <c r="BY86" s="926"/>
      <c r="BZ86" s="926"/>
      <c r="CA86" s="926"/>
      <c r="CB86" s="926"/>
    </row>
    <row r="87" spans="1:80" ht="6" customHeight="1">
      <c r="A87" s="1038"/>
      <c r="B87" s="1038"/>
      <c r="C87" s="1038"/>
      <c r="D87" s="1038"/>
      <c r="E87" s="1038"/>
      <c r="F87" s="1038"/>
      <c r="G87" s="1038"/>
      <c r="H87" s="1038"/>
      <c r="I87" s="1038"/>
      <c r="J87" s="1038"/>
      <c r="K87" s="1038"/>
      <c r="L87" s="1038"/>
      <c r="M87" s="1038"/>
      <c r="N87" s="1038"/>
      <c r="O87" s="1054"/>
      <c r="P87" s="1054"/>
      <c r="Q87" s="1054"/>
      <c r="R87" s="1054"/>
      <c r="S87" s="1054"/>
      <c r="T87" s="1054"/>
      <c r="U87" s="1054"/>
      <c r="V87" s="1054"/>
      <c r="W87" s="1054"/>
      <c r="X87" s="1054"/>
      <c r="Y87" s="1054"/>
      <c r="Z87" s="1054"/>
      <c r="AA87" s="1054"/>
      <c r="AB87" s="1054"/>
      <c r="AC87" s="1054"/>
      <c r="AD87" s="1054"/>
      <c r="AE87" s="1054"/>
      <c r="AF87" s="1054"/>
      <c r="AG87" s="1054"/>
      <c r="AH87" s="1054"/>
      <c r="AI87" s="1054"/>
      <c r="AJ87" s="1054"/>
      <c r="AK87" s="1054"/>
      <c r="AL87" s="1054"/>
      <c r="AM87" s="296"/>
      <c r="AN87" s="289"/>
      <c r="AO87" s="926"/>
      <c r="AP87" s="926"/>
      <c r="AQ87" s="926"/>
      <c r="AR87" s="926"/>
      <c r="AS87" s="926"/>
      <c r="AT87" s="926"/>
      <c r="AU87" s="926"/>
      <c r="AV87" s="926"/>
      <c r="AW87" s="926"/>
      <c r="AX87" s="926"/>
      <c r="AY87" s="926"/>
      <c r="AZ87" s="926"/>
      <c r="BA87" s="926"/>
      <c r="BB87" s="926"/>
      <c r="BC87" s="926"/>
      <c r="BD87" s="926"/>
      <c r="BE87" s="926"/>
      <c r="BF87" s="926"/>
      <c r="BG87" s="926"/>
      <c r="BH87" s="926"/>
      <c r="BI87" s="1044"/>
      <c r="BJ87" s="1044"/>
      <c r="BK87" s="1044"/>
      <c r="BL87" s="1044"/>
      <c r="BM87" s="1044"/>
      <c r="BN87" s="1044"/>
      <c r="BO87" s="1044"/>
      <c r="BP87" s="1044"/>
      <c r="BQ87" s="1044"/>
      <c r="BR87" s="1044"/>
      <c r="BS87" s="926"/>
      <c r="BT87" s="926"/>
      <c r="BU87" s="926"/>
      <c r="BV87" s="926"/>
      <c r="BW87" s="926"/>
      <c r="BX87" s="926"/>
      <c r="BY87" s="926"/>
      <c r="BZ87" s="926"/>
      <c r="CA87" s="926"/>
      <c r="CB87" s="926"/>
    </row>
    <row r="88" spans="1:80" ht="6" customHeight="1">
      <c r="A88" s="1038"/>
      <c r="B88" s="1038"/>
      <c r="C88" s="1038"/>
      <c r="D88" s="1038"/>
      <c r="E88" s="1038"/>
      <c r="F88" s="1038"/>
      <c r="G88" s="1038"/>
      <c r="H88" s="1038"/>
      <c r="I88" s="1038"/>
      <c r="J88" s="1038"/>
      <c r="K88" s="1038"/>
      <c r="L88" s="1038"/>
      <c r="M88" s="1038"/>
      <c r="N88" s="1038"/>
      <c r="O88" s="1054"/>
      <c r="P88" s="1054"/>
      <c r="Q88" s="1054"/>
      <c r="R88" s="1054"/>
      <c r="S88" s="1054"/>
      <c r="T88" s="1054"/>
      <c r="U88" s="1054"/>
      <c r="V88" s="1054"/>
      <c r="W88" s="1054"/>
      <c r="X88" s="1054"/>
      <c r="Y88" s="1054"/>
      <c r="Z88" s="1054"/>
      <c r="AA88" s="1054"/>
      <c r="AB88" s="1054"/>
      <c r="AC88" s="1054"/>
      <c r="AD88" s="1054"/>
      <c r="AE88" s="1054"/>
      <c r="AF88" s="1054"/>
      <c r="AG88" s="1054"/>
      <c r="AH88" s="1054"/>
      <c r="AI88" s="1054"/>
      <c r="AJ88" s="1054"/>
      <c r="AK88" s="1054"/>
      <c r="AL88" s="1054"/>
      <c r="AM88" s="296"/>
      <c r="AN88" s="289"/>
      <c r="AO88" s="926"/>
      <c r="AP88" s="926"/>
      <c r="AQ88" s="926"/>
      <c r="AR88" s="926"/>
      <c r="AS88" s="926"/>
      <c r="AT88" s="926"/>
      <c r="AU88" s="926"/>
      <c r="AV88" s="926"/>
      <c r="AW88" s="926"/>
      <c r="AX88" s="926"/>
      <c r="AY88" s="926"/>
      <c r="AZ88" s="926"/>
      <c r="BA88" s="926"/>
      <c r="BB88" s="926"/>
      <c r="BC88" s="926"/>
      <c r="BD88" s="926"/>
      <c r="BE88" s="926"/>
      <c r="BF88" s="926"/>
      <c r="BG88" s="926"/>
      <c r="BH88" s="926"/>
      <c r="BI88" s="1044"/>
      <c r="BJ88" s="1044"/>
      <c r="BK88" s="1044"/>
      <c r="BL88" s="1044"/>
      <c r="BM88" s="1044"/>
      <c r="BN88" s="1044"/>
      <c r="BO88" s="1044"/>
      <c r="BP88" s="1044"/>
      <c r="BQ88" s="1044"/>
      <c r="BR88" s="1044"/>
      <c r="BS88" s="926"/>
      <c r="BT88" s="926"/>
      <c r="BU88" s="926"/>
      <c r="BV88" s="926"/>
      <c r="BW88" s="926"/>
      <c r="BX88" s="926"/>
      <c r="BY88" s="926"/>
      <c r="BZ88" s="926"/>
      <c r="CA88" s="926"/>
      <c r="CB88" s="926"/>
    </row>
    <row r="89" spans="1:80" ht="6" customHeight="1">
      <c r="A89" s="1038"/>
      <c r="B89" s="1038"/>
      <c r="C89" s="1038"/>
      <c r="D89" s="1038"/>
      <c r="E89" s="1038"/>
      <c r="F89" s="1038"/>
      <c r="G89" s="1038"/>
      <c r="H89" s="1038"/>
      <c r="I89" s="1038"/>
      <c r="J89" s="1038"/>
      <c r="K89" s="1038"/>
      <c r="L89" s="1038"/>
      <c r="M89" s="1038"/>
      <c r="N89" s="1038"/>
      <c r="O89" s="1054"/>
      <c r="P89" s="1054"/>
      <c r="Q89" s="1054"/>
      <c r="R89" s="1054"/>
      <c r="S89" s="1054"/>
      <c r="T89" s="1054"/>
      <c r="U89" s="1054"/>
      <c r="V89" s="1054"/>
      <c r="W89" s="1054"/>
      <c r="X89" s="1054"/>
      <c r="Y89" s="1054"/>
      <c r="Z89" s="1054"/>
      <c r="AA89" s="1054"/>
      <c r="AB89" s="1054"/>
      <c r="AC89" s="1054"/>
      <c r="AD89" s="1054"/>
      <c r="AE89" s="1054"/>
      <c r="AF89" s="1054"/>
      <c r="AG89" s="1054"/>
      <c r="AH89" s="1054"/>
      <c r="AI89" s="1054"/>
      <c r="AJ89" s="1054"/>
      <c r="AK89" s="1054"/>
      <c r="AL89" s="1054"/>
      <c r="AM89" s="296"/>
      <c r="AN89" s="289"/>
      <c r="AO89" s="926"/>
      <c r="AP89" s="926"/>
      <c r="AQ89" s="926"/>
      <c r="AR89" s="926"/>
      <c r="AS89" s="926"/>
      <c r="AT89" s="926"/>
      <c r="AU89" s="926"/>
      <c r="AV89" s="926"/>
      <c r="AW89" s="926"/>
      <c r="AX89" s="926"/>
      <c r="AY89" s="926"/>
      <c r="AZ89" s="926"/>
      <c r="BA89" s="926"/>
      <c r="BB89" s="926"/>
      <c r="BC89" s="926"/>
      <c r="BD89" s="926"/>
      <c r="BE89" s="926"/>
      <c r="BF89" s="926"/>
      <c r="BG89" s="926"/>
      <c r="BH89" s="926"/>
      <c r="BI89" s="1044"/>
      <c r="BJ89" s="1044"/>
      <c r="BK89" s="1044"/>
      <c r="BL89" s="1044"/>
      <c r="BM89" s="1044"/>
      <c r="BN89" s="1044"/>
      <c r="BO89" s="1044"/>
      <c r="BP89" s="1044"/>
      <c r="BQ89" s="1044"/>
      <c r="BR89" s="1044"/>
      <c r="BS89" s="926"/>
      <c r="BT89" s="926"/>
      <c r="BU89" s="926"/>
      <c r="BV89" s="926"/>
      <c r="BW89" s="926"/>
      <c r="BX89" s="926"/>
      <c r="BY89" s="926"/>
      <c r="BZ89" s="926"/>
      <c r="CA89" s="926"/>
      <c r="CB89" s="926"/>
    </row>
    <row r="90" spans="1:80" ht="6" customHeight="1">
      <c r="A90" s="1038" t="s">
        <v>572</v>
      </c>
      <c r="B90" s="1038"/>
      <c r="C90" s="1038"/>
      <c r="D90" s="1038"/>
      <c r="E90" s="1038"/>
      <c r="F90" s="1038"/>
      <c r="G90" s="1038"/>
      <c r="H90" s="1038"/>
      <c r="I90" s="1038"/>
      <c r="J90" s="1038"/>
      <c r="K90" s="1038"/>
      <c r="L90" s="1038"/>
      <c r="M90" s="1038"/>
      <c r="N90" s="1038"/>
      <c r="O90" s="1054"/>
      <c r="P90" s="1054"/>
      <c r="Q90" s="1054"/>
      <c r="R90" s="1054"/>
      <c r="S90" s="1054"/>
      <c r="T90" s="1054"/>
      <c r="U90" s="1054"/>
      <c r="V90" s="1054"/>
      <c r="W90" s="1054"/>
      <c r="X90" s="1054"/>
      <c r="Y90" s="1054"/>
      <c r="Z90" s="1054"/>
      <c r="AA90" s="1054"/>
      <c r="AB90" s="1054"/>
      <c r="AC90" s="1054"/>
      <c r="AD90" s="1054"/>
      <c r="AE90" s="1054"/>
      <c r="AF90" s="1054"/>
      <c r="AG90" s="1054"/>
      <c r="AH90" s="1054"/>
      <c r="AI90" s="1054"/>
      <c r="AJ90" s="1054"/>
      <c r="AK90" s="1054"/>
      <c r="AL90" s="1054"/>
      <c r="AM90" s="296"/>
      <c r="AN90" s="289"/>
      <c r="AO90" s="927"/>
      <c r="AP90" s="927"/>
      <c r="AQ90" s="927"/>
      <c r="AR90" s="927"/>
      <c r="AS90" s="927"/>
      <c r="AT90" s="927"/>
      <c r="AU90" s="927"/>
      <c r="AV90" s="927"/>
      <c r="AW90" s="927"/>
      <c r="AX90" s="927"/>
      <c r="AY90" s="927"/>
      <c r="AZ90" s="927"/>
      <c r="BA90" s="927"/>
      <c r="BB90" s="927"/>
      <c r="BC90" s="927"/>
      <c r="BD90" s="927"/>
      <c r="BE90" s="927"/>
      <c r="BF90" s="927"/>
      <c r="BG90" s="927"/>
      <c r="BH90" s="927"/>
      <c r="BI90" s="927"/>
      <c r="BJ90" s="927"/>
      <c r="BK90" s="927"/>
      <c r="BL90" s="927"/>
      <c r="BM90" s="927"/>
      <c r="BN90" s="927"/>
      <c r="BO90" s="927"/>
      <c r="BP90" s="927"/>
      <c r="BQ90" s="927"/>
      <c r="BR90" s="927"/>
      <c r="BS90" s="927"/>
      <c r="BT90" s="927"/>
      <c r="BU90" s="927"/>
      <c r="BV90" s="927"/>
      <c r="BW90" s="927"/>
      <c r="BX90" s="927"/>
      <c r="BY90" s="927"/>
      <c r="BZ90" s="927"/>
      <c r="CA90" s="927"/>
      <c r="CB90" s="927"/>
    </row>
    <row r="91" spans="1:80" ht="6" customHeight="1">
      <c r="A91" s="1038"/>
      <c r="B91" s="1038"/>
      <c r="C91" s="1038"/>
      <c r="D91" s="1038"/>
      <c r="E91" s="1038"/>
      <c r="F91" s="1038"/>
      <c r="G91" s="1038"/>
      <c r="H91" s="1038"/>
      <c r="I91" s="1038"/>
      <c r="J91" s="1038"/>
      <c r="K91" s="1038"/>
      <c r="L91" s="1038"/>
      <c r="M91" s="1038"/>
      <c r="N91" s="1038"/>
      <c r="O91" s="1054"/>
      <c r="P91" s="1054"/>
      <c r="Q91" s="1054"/>
      <c r="R91" s="1054"/>
      <c r="S91" s="1054"/>
      <c r="T91" s="1054"/>
      <c r="U91" s="1054"/>
      <c r="V91" s="1054"/>
      <c r="W91" s="1054"/>
      <c r="X91" s="1054"/>
      <c r="Y91" s="1054"/>
      <c r="Z91" s="1054"/>
      <c r="AA91" s="1054"/>
      <c r="AB91" s="1054"/>
      <c r="AC91" s="1054"/>
      <c r="AD91" s="1054"/>
      <c r="AE91" s="1054"/>
      <c r="AF91" s="1054"/>
      <c r="AG91" s="1054"/>
      <c r="AH91" s="1054"/>
      <c r="AI91" s="1054"/>
      <c r="AJ91" s="1054"/>
      <c r="AK91" s="1054"/>
      <c r="AL91" s="1054"/>
      <c r="AM91" s="297"/>
      <c r="AN91" s="289"/>
      <c r="AO91" s="927"/>
      <c r="AP91" s="927"/>
      <c r="AQ91" s="927"/>
      <c r="AR91" s="927"/>
      <c r="AS91" s="927"/>
      <c r="AT91" s="927"/>
      <c r="AU91" s="927"/>
      <c r="AV91" s="927"/>
      <c r="AW91" s="927"/>
      <c r="AX91" s="927"/>
      <c r="AY91" s="927"/>
      <c r="AZ91" s="927"/>
      <c r="BA91" s="927"/>
      <c r="BB91" s="927"/>
      <c r="BC91" s="927"/>
      <c r="BD91" s="927"/>
      <c r="BE91" s="927"/>
      <c r="BF91" s="927"/>
      <c r="BG91" s="927"/>
      <c r="BH91" s="927"/>
      <c r="BI91" s="927"/>
      <c r="BJ91" s="927"/>
      <c r="BK91" s="927"/>
      <c r="BL91" s="927"/>
      <c r="BM91" s="927"/>
      <c r="BN91" s="927"/>
      <c r="BO91" s="927"/>
      <c r="BP91" s="927"/>
      <c r="BQ91" s="927"/>
      <c r="BR91" s="927"/>
      <c r="BS91" s="927"/>
      <c r="BT91" s="927"/>
      <c r="BU91" s="927"/>
      <c r="BV91" s="927"/>
      <c r="BW91" s="927"/>
      <c r="BX91" s="927"/>
      <c r="BY91" s="927"/>
      <c r="BZ91" s="927"/>
      <c r="CA91" s="927"/>
      <c r="CB91" s="927"/>
    </row>
    <row r="92" spans="1:80" ht="6" customHeight="1">
      <c r="A92" s="1038"/>
      <c r="B92" s="1038"/>
      <c r="C92" s="1038"/>
      <c r="D92" s="1038"/>
      <c r="E92" s="1038"/>
      <c r="F92" s="1038"/>
      <c r="G92" s="1038"/>
      <c r="H92" s="1038"/>
      <c r="I92" s="1038"/>
      <c r="J92" s="1038"/>
      <c r="K92" s="1038"/>
      <c r="L92" s="1038"/>
      <c r="M92" s="1038"/>
      <c r="N92" s="1038"/>
      <c r="O92" s="1054"/>
      <c r="P92" s="1054"/>
      <c r="Q92" s="1054"/>
      <c r="R92" s="1054"/>
      <c r="S92" s="1054"/>
      <c r="T92" s="1054"/>
      <c r="U92" s="1054"/>
      <c r="V92" s="1054"/>
      <c r="W92" s="1054"/>
      <c r="X92" s="1054"/>
      <c r="Y92" s="1054"/>
      <c r="Z92" s="1054"/>
      <c r="AA92" s="1054"/>
      <c r="AB92" s="1054"/>
      <c r="AC92" s="1054"/>
      <c r="AD92" s="1054"/>
      <c r="AE92" s="1054"/>
      <c r="AF92" s="1054"/>
      <c r="AG92" s="1054"/>
      <c r="AH92" s="1054"/>
      <c r="AI92" s="1054"/>
      <c r="AJ92" s="1054"/>
      <c r="AK92" s="1054"/>
      <c r="AL92" s="1054"/>
      <c r="AM92" s="297"/>
      <c r="AN92" s="289"/>
      <c r="AO92" s="927"/>
      <c r="AP92" s="927"/>
      <c r="AQ92" s="927"/>
      <c r="AR92" s="927"/>
      <c r="AS92" s="927"/>
      <c r="AT92" s="927"/>
      <c r="AU92" s="927"/>
      <c r="AV92" s="927"/>
      <c r="AW92" s="927"/>
      <c r="AX92" s="927"/>
      <c r="AY92" s="927"/>
      <c r="AZ92" s="927"/>
      <c r="BA92" s="927"/>
      <c r="BB92" s="927"/>
      <c r="BC92" s="927"/>
      <c r="BD92" s="927"/>
      <c r="BE92" s="927"/>
      <c r="BF92" s="927"/>
      <c r="BG92" s="927"/>
      <c r="BH92" s="927"/>
      <c r="BI92" s="927"/>
      <c r="BJ92" s="927"/>
      <c r="BK92" s="927"/>
      <c r="BL92" s="927"/>
      <c r="BM92" s="927"/>
      <c r="BN92" s="927"/>
      <c r="BO92" s="927"/>
      <c r="BP92" s="927"/>
      <c r="BQ92" s="927"/>
      <c r="BR92" s="927"/>
      <c r="BS92" s="927"/>
      <c r="BT92" s="927"/>
      <c r="BU92" s="927"/>
      <c r="BV92" s="927"/>
      <c r="BW92" s="927"/>
      <c r="BX92" s="927"/>
      <c r="BY92" s="927"/>
      <c r="BZ92" s="927"/>
      <c r="CA92" s="927"/>
      <c r="CB92" s="927"/>
    </row>
    <row r="93" spans="1:80" ht="6" customHeight="1">
      <c r="A93" s="1038"/>
      <c r="B93" s="1038"/>
      <c r="C93" s="1038"/>
      <c r="D93" s="1038"/>
      <c r="E93" s="1038"/>
      <c r="F93" s="1038"/>
      <c r="G93" s="1038"/>
      <c r="H93" s="1038"/>
      <c r="I93" s="1038"/>
      <c r="J93" s="1038"/>
      <c r="K93" s="1038"/>
      <c r="L93" s="1038"/>
      <c r="M93" s="1038"/>
      <c r="N93" s="1038"/>
      <c r="O93" s="1054"/>
      <c r="P93" s="1054"/>
      <c r="Q93" s="1054"/>
      <c r="R93" s="1054"/>
      <c r="S93" s="1054"/>
      <c r="T93" s="1054"/>
      <c r="U93" s="1054"/>
      <c r="V93" s="1054"/>
      <c r="W93" s="1054"/>
      <c r="X93" s="1054"/>
      <c r="Y93" s="1054"/>
      <c r="Z93" s="1054"/>
      <c r="AA93" s="1054"/>
      <c r="AB93" s="1054"/>
      <c r="AC93" s="1054"/>
      <c r="AD93" s="1054"/>
      <c r="AE93" s="1054"/>
      <c r="AF93" s="1054"/>
      <c r="AG93" s="1054"/>
      <c r="AH93" s="1054"/>
      <c r="AI93" s="1054"/>
      <c r="AJ93" s="1054"/>
      <c r="AK93" s="1054"/>
      <c r="AL93" s="1054"/>
      <c r="AM93" s="297"/>
      <c r="AN93" s="289"/>
      <c r="AO93" s="927"/>
      <c r="AP93" s="927"/>
      <c r="AQ93" s="927"/>
      <c r="AR93" s="927"/>
      <c r="AS93" s="927"/>
      <c r="AT93" s="927"/>
      <c r="AU93" s="927"/>
      <c r="AV93" s="927"/>
      <c r="AW93" s="927"/>
      <c r="AX93" s="927"/>
      <c r="AY93" s="927"/>
      <c r="AZ93" s="927"/>
      <c r="BA93" s="927"/>
      <c r="BB93" s="927"/>
      <c r="BC93" s="927"/>
      <c r="BD93" s="927"/>
      <c r="BE93" s="927"/>
      <c r="BF93" s="927"/>
      <c r="BG93" s="927"/>
      <c r="BH93" s="927"/>
      <c r="BI93" s="927"/>
      <c r="BJ93" s="927"/>
      <c r="BK93" s="927"/>
      <c r="BL93" s="927"/>
      <c r="BM93" s="927"/>
      <c r="BN93" s="927"/>
      <c r="BO93" s="927"/>
      <c r="BP93" s="927"/>
      <c r="BQ93" s="927"/>
      <c r="BR93" s="927"/>
      <c r="BS93" s="927"/>
      <c r="BT93" s="927"/>
      <c r="BU93" s="927"/>
      <c r="BV93" s="927"/>
      <c r="BW93" s="927"/>
      <c r="BX93" s="927"/>
      <c r="BY93" s="927"/>
      <c r="BZ93" s="927"/>
      <c r="CA93" s="927"/>
      <c r="CB93" s="927"/>
    </row>
    <row r="94" spans="1:80" ht="6" customHeight="1">
      <c r="A94" s="1038" t="s">
        <v>383</v>
      </c>
      <c r="B94" s="1038"/>
      <c r="C94" s="1038"/>
      <c r="D94" s="1038"/>
      <c r="E94" s="1038"/>
      <c r="F94" s="1038"/>
      <c r="G94" s="1038"/>
      <c r="H94" s="1038"/>
      <c r="I94" s="1038"/>
      <c r="J94" s="1038"/>
      <c r="K94" s="1038"/>
      <c r="L94" s="1038"/>
      <c r="M94" s="1038"/>
      <c r="N94" s="1038"/>
      <c r="O94" s="1054"/>
      <c r="P94" s="1054"/>
      <c r="Q94" s="1054"/>
      <c r="R94" s="1054"/>
      <c r="S94" s="1054"/>
      <c r="T94" s="1054"/>
      <c r="U94" s="1054"/>
      <c r="V94" s="1054"/>
      <c r="W94" s="1054"/>
      <c r="X94" s="1054"/>
      <c r="Y94" s="1054"/>
      <c r="Z94" s="1054"/>
      <c r="AA94" s="1054"/>
      <c r="AB94" s="1054"/>
      <c r="AC94" s="1054"/>
      <c r="AD94" s="1054"/>
      <c r="AE94" s="1054"/>
      <c r="AF94" s="1054"/>
      <c r="AG94" s="1054"/>
      <c r="AH94" s="1054"/>
      <c r="AI94" s="1054"/>
      <c r="AJ94" s="1054"/>
      <c r="AK94" s="1054"/>
      <c r="AL94" s="1054"/>
      <c r="AM94" s="297"/>
      <c r="AN94" s="289"/>
      <c r="AO94" s="927"/>
      <c r="AP94" s="927"/>
      <c r="AQ94" s="927"/>
      <c r="AR94" s="927"/>
      <c r="AS94" s="927"/>
      <c r="AT94" s="927"/>
      <c r="AU94" s="927"/>
      <c r="AV94" s="927"/>
      <c r="AW94" s="927"/>
      <c r="AX94" s="927"/>
      <c r="AY94" s="927"/>
      <c r="AZ94" s="927"/>
      <c r="BA94" s="927"/>
      <c r="BB94" s="927"/>
      <c r="BC94" s="927"/>
      <c r="BD94" s="927"/>
      <c r="BE94" s="927"/>
      <c r="BF94" s="927"/>
      <c r="BG94" s="927"/>
      <c r="BH94" s="927"/>
      <c r="BI94" s="927"/>
      <c r="BJ94" s="927"/>
      <c r="BK94" s="927"/>
      <c r="BL94" s="927"/>
      <c r="BM94" s="927"/>
      <c r="BN94" s="927"/>
      <c r="BO94" s="927"/>
      <c r="BP94" s="927"/>
      <c r="BQ94" s="927"/>
      <c r="BR94" s="927"/>
      <c r="BS94" s="927"/>
      <c r="BT94" s="927"/>
      <c r="BU94" s="927"/>
      <c r="BV94" s="927"/>
      <c r="BW94" s="927"/>
      <c r="BX94" s="927"/>
      <c r="BY94" s="927"/>
      <c r="BZ94" s="927"/>
      <c r="CA94" s="927"/>
      <c r="CB94" s="927"/>
    </row>
    <row r="95" spans="1:80" ht="6" customHeight="1">
      <c r="A95" s="1038"/>
      <c r="B95" s="1038"/>
      <c r="C95" s="1038"/>
      <c r="D95" s="1038"/>
      <c r="E95" s="1038"/>
      <c r="F95" s="1038"/>
      <c r="G95" s="1038"/>
      <c r="H95" s="1038"/>
      <c r="I95" s="1038"/>
      <c r="J95" s="1038"/>
      <c r="K95" s="1038"/>
      <c r="L95" s="1038"/>
      <c r="M95" s="1038"/>
      <c r="N95" s="1038"/>
      <c r="O95" s="1054"/>
      <c r="P95" s="1054"/>
      <c r="Q95" s="1054"/>
      <c r="R95" s="1054"/>
      <c r="S95" s="1054"/>
      <c r="T95" s="1054"/>
      <c r="U95" s="1054"/>
      <c r="V95" s="1054"/>
      <c r="W95" s="1054"/>
      <c r="X95" s="1054"/>
      <c r="Y95" s="1054"/>
      <c r="Z95" s="1054"/>
      <c r="AA95" s="1054"/>
      <c r="AB95" s="1054"/>
      <c r="AC95" s="1054"/>
      <c r="AD95" s="1054"/>
      <c r="AE95" s="1054"/>
      <c r="AF95" s="1054"/>
      <c r="AG95" s="1054"/>
      <c r="AH95" s="1054"/>
      <c r="AI95" s="1054"/>
      <c r="AJ95" s="1054"/>
      <c r="AK95" s="1054"/>
      <c r="AL95" s="1054"/>
      <c r="AM95" s="297"/>
      <c r="AN95" s="289"/>
      <c r="AO95" s="927"/>
      <c r="AP95" s="927"/>
      <c r="AQ95" s="927"/>
      <c r="AR95" s="927"/>
      <c r="AS95" s="927"/>
      <c r="AT95" s="927"/>
      <c r="AU95" s="927"/>
      <c r="AV95" s="927"/>
      <c r="AW95" s="927"/>
      <c r="AX95" s="927"/>
      <c r="AY95" s="927"/>
      <c r="AZ95" s="927"/>
      <c r="BA95" s="927"/>
      <c r="BB95" s="927"/>
      <c r="BC95" s="927"/>
      <c r="BD95" s="927"/>
      <c r="BE95" s="927"/>
      <c r="BF95" s="927"/>
      <c r="BG95" s="927"/>
      <c r="BH95" s="927"/>
      <c r="BI95" s="927"/>
      <c r="BJ95" s="927"/>
      <c r="BK95" s="927"/>
      <c r="BL95" s="927"/>
      <c r="BM95" s="927"/>
      <c r="BN95" s="927"/>
      <c r="BO95" s="927"/>
      <c r="BP95" s="927"/>
      <c r="BQ95" s="927"/>
      <c r="BR95" s="927"/>
      <c r="BS95" s="927"/>
      <c r="BT95" s="927"/>
      <c r="BU95" s="927"/>
      <c r="BV95" s="927"/>
      <c r="BW95" s="927"/>
      <c r="BX95" s="927"/>
      <c r="BY95" s="927"/>
      <c r="BZ95" s="927"/>
      <c r="CA95" s="927"/>
      <c r="CB95" s="927"/>
    </row>
    <row r="96" spans="1:80" ht="5.4" customHeight="1">
      <c r="A96" s="1038"/>
      <c r="B96" s="1038"/>
      <c r="C96" s="1038"/>
      <c r="D96" s="1038"/>
      <c r="E96" s="1038"/>
      <c r="F96" s="1038"/>
      <c r="G96" s="1038"/>
      <c r="H96" s="1038"/>
      <c r="I96" s="1038"/>
      <c r="J96" s="1038"/>
      <c r="K96" s="1038"/>
      <c r="L96" s="1038"/>
      <c r="M96" s="1038"/>
      <c r="N96" s="1038"/>
      <c r="O96" s="1054"/>
      <c r="P96" s="1054"/>
      <c r="Q96" s="1054"/>
      <c r="R96" s="1054"/>
      <c r="S96" s="1054"/>
      <c r="T96" s="1054"/>
      <c r="U96" s="1054"/>
      <c r="V96" s="1054"/>
      <c r="W96" s="1054"/>
      <c r="X96" s="1054"/>
      <c r="Y96" s="1054"/>
      <c r="Z96" s="1054"/>
      <c r="AA96" s="1054"/>
      <c r="AB96" s="1054"/>
      <c r="AC96" s="1054"/>
      <c r="AD96" s="1054"/>
      <c r="AE96" s="1054"/>
      <c r="AF96" s="1054"/>
      <c r="AG96" s="1054"/>
      <c r="AH96" s="1054"/>
      <c r="AI96" s="1054"/>
      <c r="AJ96" s="1054"/>
      <c r="AK96" s="1054"/>
      <c r="AL96" s="1054"/>
      <c r="AM96" s="297"/>
      <c r="AN96" s="289"/>
      <c r="AO96" s="927"/>
      <c r="AP96" s="927"/>
      <c r="AQ96" s="927"/>
      <c r="AR96" s="927"/>
      <c r="AS96" s="927"/>
      <c r="AT96" s="927"/>
      <c r="AU96" s="927"/>
      <c r="AV96" s="927"/>
      <c r="AW96" s="927"/>
      <c r="AX96" s="927"/>
      <c r="AY96" s="927"/>
      <c r="AZ96" s="927"/>
      <c r="BA96" s="927"/>
      <c r="BB96" s="927"/>
      <c r="BC96" s="927"/>
      <c r="BD96" s="927"/>
      <c r="BE96" s="927"/>
      <c r="BF96" s="927"/>
      <c r="BG96" s="927"/>
      <c r="BH96" s="927"/>
      <c r="BI96" s="927"/>
      <c r="BJ96" s="927"/>
      <c r="BK96" s="927"/>
      <c r="BL96" s="927"/>
      <c r="BM96" s="927"/>
      <c r="BN96" s="927"/>
      <c r="BO96" s="927"/>
      <c r="BP96" s="927"/>
      <c r="BQ96" s="927"/>
      <c r="BR96" s="927"/>
      <c r="BS96" s="927"/>
      <c r="BT96" s="927"/>
      <c r="BU96" s="927"/>
      <c r="BV96" s="927"/>
      <c r="BW96" s="927"/>
      <c r="BX96" s="927"/>
      <c r="BY96" s="927"/>
      <c r="BZ96" s="927"/>
      <c r="CA96" s="927"/>
      <c r="CB96" s="927"/>
    </row>
    <row r="97" spans="1:80" ht="6" customHeight="1">
      <c r="A97" s="1038"/>
      <c r="B97" s="1038"/>
      <c r="C97" s="1038"/>
      <c r="D97" s="1038"/>
      <c r="E97" s="1038"/>
      <c r="F97" s="1038"/>
      <c r="G97" s="1038"/>
      <c r="H97" s="1038"/>
      <c r="I97" s="1038"/>
      <c r="J97" s="1038"/>
      <c r="K97" s="1038"/>
      <c r="L97" s="1038"/>
      <c r="M97" s="1038"/>
      <c r="N97" s="1038"/>
      <c r="O97" s="1054"/>
      <c r="P97" s="1054"/>
      <c r="Q97" s="1054"/>
      <c r="R97" s="1054"/>
      <c r="S97" s="1054"/>
      <c r="T97" s="1054"/>
      <c r="U97" s="1054"/>
      <c r="V97" s="1054"/>
      <c r="W97" s="1054"/>
      <c r="X97" s="1054"/>
      <c r="Y97" s="1054"/>
      <c r="Z97" s="1054"/>
      <c r="AA97" s="1054"/>
      <c r="AB97" s="1054"/>
      <c r="AC97" s="1054"/>
      <c r="AD97" s="1054"/>
      <c r="AE97" s="1054"/>
      <c r="AF97" s="1054"/>
      <c r="AG97" s="1054"/>
      <c r="AH97" s="1054"/>
      <c r="AI97" s="1054"/>
      <c r="AJ97" s="1054"/>
      <c r="AK97" s="1054"/>
      <c r="AL97" s="1054"/>
      <c r="AM97" s="297"/>
      <c r="AN97" s="289"/>
      <c r="AO97" s="927"/>
      <c r="AP97" s="927"/>
      <c r="AQ97" s="927"/>
      <c r="AR97" s="927"/>
      <c r="AS97" s="927"/>
      <c r="AT97" s="927"/>
      <c r="AU97" s="927"/>
      <c r="AV97" s="927"/>
      <c r="AW97" s="927"/>
      <c r="AX97" s="927"/>
      <c r="AY97" s="927"/>
      <c r="AZ97" s="927"/>
      <c r="BA97" s="927"/>
      <c r="BB97" s="927"/>
      <c r="BC97" s="927"/>
      <c r="BD97" s="927"/>
      <c r="BE97" s="927"/>
      <c r="BF97" s="927"/>
      <c r="BG97" s="927"/>
      <c r="BH97" s="927"/>
      <c r="BI97" s="927"/>
      <c r="BJ97" s="927"/>
      <c r="BK97" s="927"/>
      <c r="BL97" s="927"/>
      <c r="BM97" s="927"/>
      <c r="BN97" s="927"/>
      <c r="BO97" s="927"/>
      <c r="BP97" s="927"/>
      <c r="BQ97" s="927"/>
      <c r="BR97" s="927"/>
      <c r="BS97" s="927"/>
      <c r="BT97" s="927"/>
      <c r="BU97" s="927"/>
      <c r="BV97" s="927"/>
      <c r="BW97" s="927"/>
      <c r="BX97" s="927"/>
      <c r="BY97" s="927"/>
      <c r="BZ97" s="927"/>
      <c r="CA97" s="927"/>
      <c r="CB97" s="927"/>
    </row>
    <row r="98" spans="1:80" ht="6" customHeight="1">
      <c r="A98" s="184"/>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c r="AD98" s="184"/>
      <c r="AE98" s="184"/>
      <c r="AF98" s="184"/>
      <c r="AG98" s="184"/>
      <c r="AH98" s="184"/>
      <c r="AI98" s="184"/>
      <c r="AJ98" s="184"/>
      <c r="AK98" s="184"/>
      <c r="AL98" s="184"/>
      <c r="AM98" s="184"/>
      <c r="AN98" s="184"/>
      <c r="AO98" s="184"/>
      <c r="AP98" s="184"/>
      <c r="AQ98" s="184"/>
      <c r="AR98" s="184"/>
      <c r="AS98" s="184"/>
      <c r="AT98" s="184"/>
      <c r="AU98" s="184"/>
      <c r="AV98" s="184"/>
      <c r="AW98" s="184"/>
      <c r="AX98" s="184"/>
      <c r="AY98" s="184"/>
      <c r="AZ98" s="184"/>
      <c r="BA98" s="184"/>
      <c r="BB98" s="184"/>
      <c r="BC98" s="184"/>
      <c r="BD98" s="184"/>
      <c r="BE98" s="184"/>
      <c r="BF98" s="184"/>
      <c r="BG98" s="184"/>
      <c r="BH98" s="184"/>
      <c r="BI98" s="184"/>
      <c r="BJ98" s="184"/>
      <c r="BK98" s="184"/>
      <c r="BL98" s="184"/>
      <c r="BM98" s="184"/>
      <c r="BN98" s="184"/>
      <c r="BO98" s="184"/>
      <c r="BP98" s="184"/>
      <c r="BQ98" s="184"/>
      <c r="BR98" s="184"/>
      <c r="BS98" s="184"/>
      <c r="BT98" s="184"/>
      <c r="BU98" s="184"/>
      <c r="BV98" s="184"/>
      <c r="BW98" s="184"/>
      <c r="BX98" s="184"/>
      <c r="BY98" s="184"/>
      <c r="BZ98" s="184"/>
      <c r="CA98" s="184"/>
      <c r="CB98" s="184"/>
    </row>
    <row r="99" spans="1:80" ht="6" customHeight="1">
      <c r="A99" s="184"/>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4"/>
      <c r="AY99" s="184"/>
      <c r="AZ99" s="184"/>
      <c r="BA99" s="184"/>
      <c r="BB99" s="184"/>
      <c r="BC99" s="184"/>
      <c r="BD99" s="184"/>
      <c r="BE99" s="184"/>
      <c r="BF99" s="184"/>
      <c r="BG99" s="184"/>
      <c r="BH99" s="184"/>
      <c r="BI99" s="184"/>
      <c r="BJ99" s="184"/>
      <c r="BK99" s="184"/>
      <c r="BL99" s="184"/>
      <c r="BM99" s="184"/>
      <c r="BN99" s="184"/>
      <c r="BO99" s="184"/>
      <c r="BP99" s="184"/>
      <c r="BQ99" s="184"/>
      <c r="BR99" s="184"/>
      <c r="BS99" s="184"/>
      <c r="BT99" s="184"/>
      <c r="BU99" s="184"/>
      <c r="BV99" s="184"/>
      <c r="BW99" s="184"/>
      <c r="BX99" s="184"/>
      <c r="BY99" s="184"/>
      <c r="BZ99" s="184"/>
      <c r="CA99" s="184"/>
      <c r="CB99" s="184"/>
    </row>
    <row r="112" spans="1:80" ht="6" customHeight="1">
      <c r="A112" s="184"/>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84"/>
      <c r="BK112" s="184"/>
      <c r="BL112" s="184"/>
      <c r="BM112" s="184"/>
      <c r="BN112" s="184"/>
      <c r="BO112" s="184"/>
      <c r="BP112" s="184"/>
      <c r="BQ112" s="184"/>
      <c r="BR112" s="184"/>
      <c r="BS112" s="184"/>
      <c r="BT112" s="184"/>
      <c r="BU112" s="184"/>
      <c r="BV112" s="184"/>
      <c r="BW112" s="184"/>
      <c r="BX112" s="184"/>
      <c r="BY112" s="184"/>
      <c r="BZ112" s="184"/>
      <c r="CA112" s="184"/>
      <c r="CB112" s="184"/>
    </row>
    <row r="113" spans="1:80" ht="6" customHeight="1">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84"/>
      <c r="BK113" s="184"/>
      <c r="BL113" s="184"/>
      <c r="BM113" s="184"/>
      <c r="BN113" s="184"/>
      <c r="BO113" s="184"/>
      <c r="BP113" s="184"/>
      <c r="BQ113" s="184"/>
      <c r="BR113" s="184"/>
      <c r="BS113" s="184"/>
      <c r="BT113" s="184"/>
      <c r="BU113" s="184"/>
      <c r="BV113" s="184"/>
      <c r="BW113" s="184"/>
      <c r="BX113" s="184"/>
      <c r="BY113" s="184"/>
      <c r="BZ113" s="184"/>
      <c r="CA113" s="184"/>
      <c r="CB113" s="184"/>
    </row>
    <row r="114" spans="1:80" ht="6" customHeight="1">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84"/>
      <c r="BK114" s="184"/>
      <c r="BL114" s="184"/>
      <c r="BM114" s="184"/>
      <c r="BN114" s="184"/>
      <c r="BO114" s="184"/>
      <c r="BP114" s="184"/>
      <c r="BQ114" s="184"/>
      <c r="BR114" s="184"/>
      <c r="BS114" s="184"/>
      <c r="BT114" s="184"/>
      <c r="BU114" s="184"/>
      <c r="BV114" s="184"/>
      <c r="BW114" s="184"/>
      <c r="BX114" s="184"/>
      <c r="BY114" s="184"/>
      <c r="BZ114" s="184"/>
      <c r="CA114" s="184"/>
      <c r="CB114" s="184"/>
    </row>
    <row r="115" spans="1:80" ht="6" customHeight="1">
      <c r="A115" s="184"/>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84"/>
      <c r="AG115" s="184"/>
      <c r="AH115" s="184"/>
      <c r="AI115" s="184"/>
      <c r="AJ115" s="184"/>
      <c r="AK115" s="184"/>
      <c r="AL115" s="184"/>
      <c r="AM115" s="184"/>
      <c r="AN115" s="184"/>
      <c r="AO115" s="184"/>
      <c r="AP115" s="184"/>
      <c r="AQ115" s="184"/>
      <c r="AR115" s="184"/>
      <c r="AS115" s="184"/>
      <c r="AT115" s="184"/>
      <c r="AU115" s="184"/>
      <c r="AV115" s="184"/>
      <c r="AW115" s="184"/>
      <c r="AX115" s="184"/>
      <c r="AY115" s="184"/>
      <c r="AZ115" s="184"/>
      <c r="BA115" s="184"/>
      <c r="BB115" s="184"/>
      <c r="BC115" s="184"/>
      <c r="BD115" s="184"/>
      <c r="BE115" s="184"/>
      <c r="BF115" s="184"/>
      <c r="BG115" s="184"/>
      <c r="BH115" s="184"/>
      <c r="BI115" s="184"/>
      <c r="BJ115" s="184"/>
      <c r="BK115" s="184"/>
      <c r="BL115" s="184"/>
      <c r="BM115" s="184"/>
      <c r="BN115" s="184"/>
      <c r="BO115" s="184"/>
      <c r="BP115" s="184"/>
      <c r="BQ115" s="184"/>
      <c r="BR115" s="184"/>
      <c r="BS115" s="184"/>
      <c r="BT115" s="184"/>
      <c r="BU115" s="184"/>
      <c r="BV115" s="184"/>
      <c r="BW115" s="184"/>
      <c r="BX115" s="184"/>
      <c r="BY115" s="184"/>
      <c r="BZ115" s="184"/>
      <c r="CA115" s="184"/>
      <c r="CB115" s="184"/>
    </row>
    <row r="116" spans="1:80" ht="6" customHeight="1">
      <c r="A116" s="184"/>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c r="BF116" s="184"/>
      <c r="BG116" s="184"/>
      <c r="BH116" s="184"/>
      <c r="BI116" s="184"/>
      <c r="BJ116" s="184"/>
      <c r="BK116" s="184"/>
      <c r="BL116" s="184"/>
      <c r="BM116" s="184"/>
      <c r="BN116" s="184"/>
      <c r="BO116" s="184"/>
      <c r="BP116" s="184"/>
      <c r="BQ116" s="184"/>
      <c r="BR116" s="184"/>
      <c r="BS116" s="184"/>
      <c r="BT116" s="184"/>
      <c r="BU116" s="184"/>
      <c r="BV116" s="184"/>
      <c r="BW116" s="184"/>
      <c r="BX116" s="184"/>
      <c r="BY116" s="184"/>
      <c r="BZ116" s="184"/>
      <c r="CA116" s="184"/>
      <c r="CB116" s="184"/>
    </row>
    <row r="117" spans="1:80" ht="6" customHeight="1">
      <c r="A117" s="184"/>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c r="BF117" s="184"/>
      <c r="BG117" s="184"/>
      <c r="BH117" s="184"/>
      <c r="BI117" s="184"/>
      <c r="BJ117" s="184"/>
      <c r="BK117" s="184"/>
      <c r="BL117" s="184"/>
      <c r="BM117" s="184"/>
      <c r="BN117" s="184"/>
      <c r="BO117" s="184"/>
      <c r="BP117" s="184"/>
      <c r="BQ117" s="184"/>
      <c r="BR117" s="184"/>
      <c r="BS117" s="184"/>
      <c r="BT117" s="184"/>
      <c r="BU117" s="184"/>
      <c r="BV117" s="184"/>
      <c r="BW117" s="184"/>
      <c r="BX117" s="184"/>
      <c r="BY117" s="184"/>
      <c r="BZ117" s="184"/>
      <c r="CA117" s="184"/>
      <c r="CB117" s="184"/>
    </row>
    <row r="118" spans="1:80" ht="6" customHeight="1">
      <c r="A118" s="184"/>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c r="AD118" s="184"/>
      <c r="AE118" s="184"/>
      <c r="AF118" s="184"/>
      <c r="AG118" s="184"/>
      <c r="AH118" s="184"/>
      <c r="AI118" s="184"/>
      <c r="AJ118" s="184"/>
      <c r="AK118" s="184"/>
      <c r="AL118" s="184"/>
      <c r="AM118" s="184"/>
      <c r="AN118" s="184"/>
      <c r="AO118" s="184"/>
      <c r="AP118" s="184"/>
      <c r="AQ118" s="184"/>
      <c r="AR118" s="184"/>
      <c r="AS118" s="184"/>
      <c r="AT118" s="184"/>
      <c r="AU118" s="184"/>
      <c r="AV118" s="184"/>
      <c r="AW118" s="184"/>
      <c r="AX118" s="184"/>
      <c r="AY118" s="184"/>
      <c r="AZ118" s="184"/>
      <c r="BA118" s="184"/>
      <c r="BB118" s="184"/>
      <c r="BC118" s="184"/>
      <c r="BD118" s="184"/>
      <c r="BE118" s="184"/>
      <c r="BF118" s="184"/>
      <c r="BG118" s="184"/>
      <c r="BH118" s="184"/>
      <c r="BI118" s="184"/>
      <c r="BJ118" s="184"/>
      <c r="BK118" s="184"/>
      <c r="BL118" s="184"/>
      <c r="BM118" s="184"/>
      <c r="BN118" s="184"/>
      <c r="BO118" s="184"/>
      <c r="BP118" s="184"/>
      <c r="BQ118" s="184"/>
      <c r="BR118" s="184"/>
      <c r="BS118" s="184"/>
      <c r="BT118" s="184"/>
      <c r="BU118" s="184"/>
      <c r="BV118" s="184"/>
      <c r="BW118" s="184"/>
      <c r="BX118" s="184"/>
      <c r="BY118" s="184"/>
      <c r="BZ118" s="184"/>
      <c r="CA118" s="184"/>
      <c r="CB118" s="184"/>
    </row>
    <row r="119" spans="1:80" ht="6" customHeight="1">
      <c r="A119" s="292"/>
      <c r="B119" s="292"/>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row>
    <row r="120" spans="1:80" ht="6" customHeight="1">
      <c r="A120" s="292"/>
      <c r="B120" s="292"/>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row>
    <row r="121" spans="1:80" ht="6" customHeight="1">
      <c r="A121" s="292"/>
      <c r="B121" s="292"/>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row>
  </sheetData>
  <mergeCells count="44">
    <mergeCell ref="A83:U85"/>
    <mergeCell ref="A15:S16"/>
    <mergeCell ref="AL16:AP18"/>
    <mergeCell ref="AQ16:AU17"/>
    <mergeCell ref="AV16:CB17"/>
    <mergeCell ref="AV21:AW22"/>
    <mergeCell ref="AX21:CB22"/>
    <mergeCell ref="AQ23:AU25"/>
    <mergeCell ref="AV23:AW25"/>
    <mergeCell ref="AX23:CB25"/>
    <mergeCell ref="BN43:CB49"/>
    <mergeCell ref="AC43:BM49"/>
    <mergeCell ref="A50:T78"/>
    <mergeCell ref="U50:CB78"/>
    <mergeCell ref="BI90:BR97"/>
    <mergeCell ref="BS90:CB97"/>
    <mergeCell ref="A94:N97"/>
    <mergeCell ref="O94:AL97"/>
    <mergeCell ref="A86:N89"/>
    <mergeCell ref="O86:AL89"/>
    <mergeCell ref="AO86:AX89"/>
    <mergeCell ref="AY86:BH89"/>
    <mergeCell ref="BI86:BR89"/>
    <mergeCell ref="A90:N93"/>
    <mergeCell ref="O90:AL93"/>
    <mergeCell ref="AO90:AX97"/>
    <mergeCell ref="AY90:BH97"/>
    <mergeCell ref="BS86:CB89"/>
    <mergeCell ref="A1:AC2"/>
    <mergeCell ref="A6:CB8"/>
    <mergeCell ref="K43:T49"/>
    <mergeCell ref="U43:AB44"/>
    <mergeCell ref="U48:AB49"/>
    <mergeCell ref="AQ26:AW27"/>
    <mergeCell ref="AX26:BZ27"/>
    <mergeCell ref="CA26:CB27"/>
    <mergeCell ref="A37:CB39"/>
    <mergeCell ref="A40:CB42"/>
    <mergeCell ref="A43:J49"/>
    <mergeCell ref="U45:AB47"/>
    <mergeCell ref="AQ18:AU20"/>
    <mergeCell ref="AV18:CB20"/>
    <mergeCell ref="AQ21:AU22"/>
    <mergeCell ref="AQ13:CB15"/>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2">
    <tabColor theme="4" tint="0.59999389629810485"/>
    <pageSetUpPr fitToPage="1"/>
  </sheetPr>
  <dimension ref="A1:K36"/>
  <sheetViews>
    <sheetView showZeros="0" view="pageBreakPreview" zoomScaleNormal="100" zoomScaleSheetLayoutView="100" workbookViewId="0">
      <selection activeCell="B2" sqref="B2:J2"/>
    </sheetView>
  </sheetViews>
  <sheetFormatPr defaultColWidth="8.59765625" defaultRowHeight="13.2"/>
  <cols>
    <col min="1" max="1" width="0.796875" style="350" customWidth="1"/>
    <col min="2" max="2" width="11.59765625" style="350" customWidth="1"/>
    <col min="3" max="3" width="8" style="350" customWidth="1"/>
    <col min="4" max="4" width="11.59765625" style="350" customWidth="1"/>
    <col min="5" max="6" width="7" style="350" customWidth="1"/>
    <col min="7" max="7" width="9.59765625" style="350" customWidth="1"/>
    <col min="8" max="8" width="7" style="350" customWidth="1"/>
    <col min="9" max="9" width="9.69921875" style="350" customWidth="1"/>
    <col min="10" max="10" width="18.796875" style="350" customWidth="1"/>
    <col min="11" max="11" width="0.796875" style="350" customWidth="1"/>
    <col min="12" max="16384" width="8.59765625" style="350"/>
  </cols>
  <sheetData>
    <row r="1" spans="1:11" ht="20.100000000000001" customHeight="1">
      <c r="A1" s="346"/>
      <c r="B1" s="347"/>
      <c r="C1" s="347"/>
      <c r="D1" s="347"/>
      <c r="E1" s="347"/>
      <c r="F1" s="347"/>
      <c r="G1" s="347"/>
      <c r="H1" s="347"/>
      <c r="I1" s="348" t="s">
        <v>295</v>
      </c>
      <c r="J1" s="575" t="str">
        <f>入力フォーム①各種申請!J64&amp;"  "&amp;入力フォーム①各種申請!J81</f>
        <v xml:space="preserve">  </v>
      </c>
      <c r="K1" s="349"/>
    </row>
    <row r="2" spans="1:11" ht="50.1" customHeight="1">
      <c r="A2" s="351"/>
      <c r="B2" s="1483" t="s">
        <v>309</v>
      </c>
      <c r="C2" s="1483"/>
      <c r="D2" s="1483"/>
      <c r="E2" s="1483"/>
      <c r="F2" s="1483"/>
      <c r="G2" s="1483"/>
      <c r="H2" s="1483"/>
      <c r="I2" s="1483"/>
      <c r="J2" s="1483"/>
      <c r="K2" s="352"/>
    </row>
    <row r="3" spans="1:11" ht="30" customHeight="1">
      <c r="A3" s="351"/>
      <c r="B3" s="353" t="s">
        <v>310</v>
      </c>
      <c r="C3" s="1492">
        <f>入力フォーム①各種申請!J11</f>
        <v>0</v>
      </c>
      <c r="D3" s="1492"/>
      <c r="E3" s="1492"/>
      <c r="G3" s="1484" t="s">
        <v>311</v>
      </c>
      <c r="H3" s="1484"/>
      <c r="I3" s="1493">
        <f>入力フォーム①各種申請!J3</f>
        <v>0</v>
      </c>
      <c r="J3" s="1493"/>
      <c r="K3" s="352"/>
    </row>
    <row r="4" spans="1:11" ht="26.1" customHeight="1">
      <c r="A4" s="351"/>
      <c r="K4" s="352"/>
    </row>
    <row r="5" spans="1:11" ht="30" customHeight="1">
      <c r="A5" s="351"/>
      <c r="B5" s="353" t="s">
        <v>286</v>
      </c>
      <c r="C5" s="1492">
        <f>入力フォーム①各種申請!J21</f>
        <v>0</v>
      </c>
      <c r="D5" s="1492"/>
      <c r="E5" s="1492"/>
      <c r="G5" s="1485" t="s">
        <v>312</v>
      </c>
      <c r="H5" s="1485"/>
      <c r="I5" s="1494">
        <f>入力フォーム①各種申請!J6</f>
        <v>0</v>
      </c>
      <c r="J5" s="1494"/>
      <c r="K5" s="352"/>
    </row>
    <row r="6" spans="1:11" ht="26.1" customHeight="1">
      <c r="A6" s="351"/>
      <c r="K6" s="352"/>
    </row>
    <row r="7" spans="1:11" ht="30" customHeight="1">
      <c r="A7" s="351"/>
      <c r="B7" s="353" t="s">
        <v>313</v>
      </c>
      <c r="C7" s="540" t="s">
        <v>288</v>
      </c>
      <c r="D7" s="1481" t="str">
        <f>入力フォーム①各種申請!J17&amp;入力フォーム①各種申請!J18</f>
        <v/>
      </c>
      <c r="E7" s="1482"/>
      <c r="F7" s="1482"/>
      <c r="G7" s="1482"/>
      <c r="H7" s="1482"/>
      <c r="I7" s="1495">
        <f>入力フォーム①各種申請!J20</f>
        <v>0</v>
      </c>
      <c r="J7" s="1495"/>
      <c r="K7" s="352"/>
    </row>
    <row r="8" spans="1:11" ht="26.1" customHeight="1">
      <c r="A8" s="351"/>
      <c r="D8" s="354"/>
      <c r="K8" s="352"/>
    </row>
    <row r="9" spans="1:11" ht="18" customHeight="1">
      <c r="A9" s="351"/>
      <c r="B9" s="1486" t="s">
        <v>314</v>
      </c>
      <c r="C9" s="1487"/>
      <c r="D9" s="1490" t="s">
        <v>315</v>
      </c>
      <c r="E9" s="1490"/>
      <c r="F9" s="1491" t="s">
        <v>316</v>
      </c>
      <c r="G9" s="1491" t="s">
        <v>317</v>
      </c>
      <c r="H9" s="1490" t="s">
        <v>318</v>
      </c>
      <c r="I9" s="1490"/>
      <c r="J9" s="1490" t="s">
        <v>319</v>
      </c>
      <c r="K9" s="352"/>
    </row>
    <row r="10" spans="1:11" ht="18" customHeight="1">
      <c r="A10" s="351"/>
      <c r="B10" s="1488"/>
      <c r="C10" s="1489"/>
      <c r="D10" s="355" t="s">
        <v>320</v>
      </c>
      <c r="E10" s="356" t="s">
        <v>321</v>
      </c>
      <c r="F10" s="1491"/>
      <c r="G10" s="1491"/>
      <c r="H10" s="1490"/>
      <c r="I10" s="1490"/>
      <c r="J10" s="1490"/>
      <c r="K10" s="352"/>
    </row>
    <row r="11" spans="1:11" ht="26.1" customHeight="1">
      <c r="A11" s="351"/>
      <c r="B11" s="491"/>
      <c r="C11" s="492"/>
      <c r="D11" s="493"/>
      <c r="E11" s="494"/>
      <c r="F11" s="495"/>
      <c r="G11" s="495"/>
      <c r="H11" s="493"/>
      <c r="I11" s="494"/>
      <c r="J11" s="495"/>
      <c r="K11" s="352"/>
    </row>
    <row r="12" spans="1:11" ht="26.1" customHeight="1">
      <c r="A12" s="351"/>
      <c r="B12" s="491"/>
      <c r="C12" s="492"/>
      <c r="D12" s="493"/>
      <c r="E12" s="494"/>
      <c r="F12" s="495"/>
      <c r="G12" s="495"/>
      <c r="H12" s="493"/>
      <c r="I12" s="494"/>
      <c r="J12" s="495"/>
      <c r="K12" s="352"/>
    </row>
    <row r="13" spans="1:11" ht="26.1" customHeight="1">
      <c r="A13" s="351"/>
      <c r="B13" s="491"/>
      <c r="C13" s="492"/>
      <c r="D13" s="493"/>
      <c r="E13" s="494"/>
      <c r="F13" s="495"/>
      <c r="G13" s="495"/>
      <c r="H13" s="493"/>
      <c r="I13" s="494"/>
      <c r="J13" s="495"/>
      <c r="K13" s="352"/>
    </row>
    <row r="14" spans="1:11" ht="26.1" customHeight="1">
      <c r="A14" s="351"/>
      <c r="B14" s="491"/>
      <c r="C14" s="492"/>
      <c r="D14" s="493"/>
      <c r="E14" s="494"/>
      <c r="F14" s="495"/>
      <c r="G14" s="495"/>
      <c r="H14" s="493"/>
      <c r="I14" s="494"/>
      <c r="J14" s="495"/>
      <c r="K14" s="352"/>
    </row>
    <row r="15" spans="1:11" ht="26.1" customHeight="1">
      <c r="A15" s="351"/>
      <c r="B15" s="491"/>
      <c r="C15" s="492"/>
      <c r="D15" s="493"/>
      <c r="E15" s="494"/>
      <c r="F15" s="495"/>
      <c r="G15" s="495"/>
      <c r="H15" s="493"/>
      <c r="I15" s="494"/>
      <c r="J15" s="495"/>
      <c r="K15" s="352"/>
    </row>
    <row r="16" spans="1:11" ht="26.1" customHeight="1">
      <c r="A16" s="351"/>
      <c r="B16" s="491"/>
      <c r="C16" s="492"/>
      <c r="D16" s="493"/>
      <c r="E16" s="494"/>
      <c r="F16" s="495"/>
      <c r="G16" s="495"/>
      <c r="H16" s="493"/>
      <c r="I16" s="494"/>
      <c r="J16" s="495"/>
      <c r="K16" s="352"/>
    </row>
    <row r="17" spans="1:11" ht="26.1" customHeight="1">
      <c r="A17" s="351"/>
      <c r="B17" s="491"/>
      <c r="C17" s="492"/>
      <c r="D17" s="493"/>
      <c r="E17" s="494"/>
      <c r="F17" s="495"/>
      <c r="G17" s="495"/>
      <c r="H17" s="493"/>
      <c r="I17" s="494"/>
      <c r="J17" s="495"/>
      <c r="K17" s="352"/>
    </row>
    <row r="18" spans="1:11" ht="26.1" customHeight="1">
      <c r="A18" s="351"/>
      <c r="B18" s="491"/>
      <c r="C18" s="492"/>
      <c r="D18" s="493"/>
      <c r="E18" s="494"/>
      <c r="F18" s="495"/>
      <c r="G18" s="495"/>
      <c r="H18" s="493"/>
      <c r="I18" s="494"/>
      <c r="J18" s="495"/>
      <c r="K18" s="352"/>
    </row>
    <row r="19" spans="1:11" ht="26.1" customHeight="1">
      <c r="A19" s="351"/>
      <c r="B19" s="491"/>
      <c r="C19" s="492"/>
      <c r="D19" s="493"/>
      <c r="E19" s="494"/>
      <c r="F19" s="495"/>
      <c r="G19" s="495"/>
      <c r="H19" s="493"/>
      <c r="I19" s="494"/>
      <c r="J19" s="496"/>
      <c r="K19" s="352"/>
    </row>
    <row r="20" spans="1:11" ht="26.1" customHeight="1">
      <c r="A20" s="351"/>
      <c r="B20" s="491"/>
      <c r="C20" s="492"/>
      <c r="D20" s="493"/>
      <c r="E20" s="494"/>
      <c r="F20" s="495"/>
      <c r="G20" s="495"/>
      <c r="H20" s="493"/>
      <c r="I20" s="494"/>
      <c r="J20" s="495"/>
      <c r="K20" s="352"/>
    </row>
    <row r="21" spans="1:11" ht="26.1" customHeight="1">
      <c r="A21" s="351"/>
      <c r="B21" s="491"/>
      <c r="C21" s="492"/>
      <c r="D21" s="493"/>
      <c r="E21" s="494"/>
      <c r="F21" s="495"/>
      <c r="G21" s="495"/>
      <c r="H21" s="493"/>
      <c r="I21" s="494"/>
      <c r="J21" s="495"/>
      <c r="K21" s="352"/>
    </row>
    <row r="22" spans="1:11" ht="26.1" customHeight="1">
      <c r="A22" s="351"/>
      <c r="B22" s="491"/>
      <c r="C22" s="492"/>
      <c r="D22" s="493"/>
      <c r="E22" s="494"/>
      <c r="F22" s="495"/>
      <c r="G22" s="495"/>
      <c r="H22" s="493"/>
      <c r="I22" s="494"/>
      <c r="J22" s="495"/>
      <c r="K22" s="352"/>
    </row>
    <row r="23" spans="1:11" ht="26.1" customHeight="1">
      <c r="A23" s="351"/>
      <c r="B23" s="491"/>
      <c r="C23" s="492"/>
      <c r="D23" s="493"/>
      <c r="E23" s="494"/>
      <c r="F23" s="495"/>
      <c r="G23" s="495"/>
      <c r="H23" s="493"/>
      <c r="I23" s="494"/>
      <c r="J23" s="495"/>
      <c r="K23" s="352"/>
    </row>
    <row r="24" spans="1:11" ht="26.1" customHeight="1">
      <c r="A24" s="351"/>
      <c r="B24" s="491"/>
      <c r="C24" s="492"/>
      <c r="D24" s="493"/>
      <c r="E24" s="494"/>
      <c r="F24" s="495"/>
      <c r="G24" s="495"/>
      <c r="H24" s="493"/>
      <c r="I24" s="494"/>
      <c r="J24" s="495"/>
      <c r="K24" s="352"/>
    </row>
    <row r="25" spans="1:11" ht="26.1" customHeight="1">
      <c r="A25" s="351"/>
      <c r="B25" s="491"/>
      <c r="C25" s="492"/>
      <c r="D25" s="493"/>
      <c r="E25" s="494"/>
      <c r="F25" s="495"/>
      <c r="G25" s="495"/>
      <c r="H25" s="493"/>
      <c r="I25" s="494"/>
      <c r="J25" s="495"/>
      <c r="K25" s="352"/>
    </row>
    <row r="26" spans="1:11" ht="26.1" customHeight="1">
      <c r="A26" s="351"/>
      <c r="B26" s="491"/>
      <c r="C26" s="492"/>
      <c r="D26" s="493"/>
      <c r="E26" s="494"/>
      <c r="F26" s="495"/>
      <c r="G26" s="495"/>
      <c r="H26" s="493"/>
      <c r="I26" s="494"/>
      <c r="J26" s="495"/>
      <c r="K26" s="352"/>
    </row>
    <row r="27" spans="1:11" ht="26.1" customHeight="1">
      <c r="A27" s="351"/>
      <c r="B27" s="491"/>
      <c r="C27" s="492"/>
      <c r="D27" s="493"/>
      <c r="E27" s="494"/>
      <c r="F27" s="495"/>
      <c r="G27" s="495"/>
      <c r="H27" s="493"/>
      <c r="I27" s="494"/>
      <c r="J27" s="495"/>
      <c r="K27" s="352"/>
    </row>
    <row r="28" spans="1:11" ht="26.1" customHeight="1">
      <c r="A28" s="351"/>
      <c r="B28" s="491"/>
      <c r="C28" s="492"/>
      <c r="D28" s="493"/>
      <c r="E28" s="494"/>
      <c r="F28" s="495"/>
      <c r="G28" s="495"/>
      <c r="H28" s="493"/>
      <c r="I28" s="494"/>
      <c r="J28" s="495"/>
      <c r="K28" s="352"/>
    </row>
    <row r="29" spans="1:11" ht="26.1" customHeight="1">
      <c r="A29" s="351"/>
      <c r="B29" s="491"/>
      <c r="C29" s="492"/>
      <c r="D29" s="493"/>
      <c r="E29" s="494"/>
      <c r="F29" s="495"/>
      <c r="G29" s="495"/>
      <c r="H29" s="493"/>
      <c r="I29" s="494"/>
      <c r="J29" s="495"/>
      <c r="K29" s="352"/>
    </row>
    <row r="30" spans="1:11" ht="26.1" customHeight="1">
      <c r="A30" s="351"/>
      <c r="B30" s="491"/>
      <c r="C30" s="492"/>
      <c r="D30" s="493"/>
      <c r="E30" s="494"/>
      <c r="F30" s="495"/>
      <c r="G30" s="495"/>
      <c r="H30" s="493"/>
      <c r="I30" s="494"/>
      <c r="J30" s="495"/>
      <c r="K30" s="352"/>
    </row>
    <row r="31" spans="1:11" ht="26.1" customHeight="1">
      <c r="A31" s="351"/>
      <c r="B31" s="491"/>
      <c r="C31" s="492"/>
      <c r="D31" s="493"/>
      <c r="E31" s="494"/>
      <c r="F31" s="495"/>
      <c r="G31" s="495"/>
      <c r="H31" s="493"/>
      <c r="I31" s="494"/>
      <c r="J31" s="495"/>
      <c r="K31" s="352"/>
    </row>
    <row r="32" spans="1:11" ht="26.1" customHeight="1">
      <c r="A32" s="351"/>
      <c r="B32" s="491"/>
      <c r="C32" s="492"/>
      <c r="D32" s="493"/>
      <c r="E32" s="494"/>
      <c r="F32" s="495"/>
      <c r="G32" s="495"/>
      <c r="H32" s="493"/>
      <c r="I32" s="494"/>
      <c r="J32" s="495"/>
      <c r="K32" s="352"/>
    </row>
    <row r="33" spans="1:11" ht="26.1" customHeight="1">
      <c r="A33" s="351"/>
      <c r="B33" s="491"/>
      <c r="C33" s="492"/>
      <c r="D33" s="493"/>
      <c r="E33" s="494"/>
      <c r="F33" s="495"/>
      <c r="G33" s="495"/>
      <c r="H33" s="493"/>
      <c r="I33" s="494"/>
      <c r="J33" s="495"/>
      <c r="K33" s="352"/>
    </row>
    <row r="34" spans="1:11" ht="26.1" customHeight="1">
      <c r="A34" s="351"/>
      <c r="B34" s="491"/>
      <c r="C34" s="492"/>
      <c r="D34" s="493"/>
      <c r="E34" s="494"/>
      <c r="F34" s="495"/>
      <c r="G34" s="495"/>
      <c r="H34" s="493"/>
      <c r="I34" s="494"/>
      <c r="J34" s="495"/>
      <c r="K34" s="352"/>
    </row>
    <row r="35" spans="1:11" ht="26.1" customHeight="1">
      <c r="A35" s="351"/>
      <c r="B35" s="491"/>
      <c r="C35" s="492"/>
      <c r="D35" s="493"/>
      <c r="E35" s="494"/>
      <c r="F35" s="495"/>
      <c r="G35" s="495"/>
      <c r="H35" s="493"/>
      <c r="I35" s="494"/>
      <c r="J35" s="495"/>
      <c r="K35" s="352"/>
    </row>
    <row r="36" spans="1:11" ht="6.75" customHeight="1">
      <c r="A36" s="357"/>
      <c r="B36" s="358"/>
      <c r="C36" s="358"/>
      <c r="D36" s="358"/>
      <c r="E36" s="358"/>
      <c r="F36" s="358"/>
      <c r="G36" s="358"/>
      <c r="H36" s="358"/>
      <c r="I36" s="358"/>
      <c r="J36" s="358"/>
      <c r="K36" s="359"/>
    </row>
  </sheetData>
  <mergeCells count="15">
    <mergeCell ref="D7:H7"/>
    <mergeCell ref="B2:J2"/>
    <mergeCell ref="G3:H3"/>
    <mergeCell ref="G5:H5"/>
    <mergeCell ref="B9:C10"/>
    <mergeCell ref="D9:E9"/>
    <mergeCell ref="F9:F10"/>
    <mergeCell ref="G9:G10"/>
    <mergeCell ref="H9:I10"/>
    <mergeCell ref="J9:J10"/>
    <mergeCell ref="C3:E3"/>
    <mergeCell ref="C5:E5"/>
    <mergeCell ref="I3:J3"/>
    <mergeCell ref="I5:J5"/>
    <mergeCell ref="I7:J7"/>
  </mergeCells>
  <phoneticPr fontId="1"/>
  <printOptions horizontalCentered="1"/>
  <pageMargins left="0.70866141732283472" right="0.70866141732283472" top="0.74803149606299213" bottom="0.74803149606299213" header="0.31496062992125984" footer="0.31496062992125984"/>
  <pageSetup paperSize="9" scale="76"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3">
    <tabColor theme="4" tint="0.59999389629810485"/>
    <pageSetUpPr fitToPage="1"/>
  </sheetPr>
  <dimension ref="A1:K36"/>
  <sheetViews>
    <sheetView showZeros="0" view="pageBreakPreview" zoomScaleNormal="100" zoomScaleSheetLayoutView="100" workbookViewId="0">
      <selection activeCell="B2" sqref="B2:J2"/>
    </sheetView>
  </sheetViews>
  <sheetFormatPr defaultRowHeight="13.2"/>
  <cols>
    <col min="1" max="1" width="0.796875" style="350" customWidth="1"/>
    <col min="2" max="2" width="11.59765625" style="350" customWidth="1"/>
    <col min="3" max="3" width="8" style="350" customWidth="1"/>
    <col min="4" max="4" width="11.59765625" style="350" customWidth="1"/>
    <col min="5" max="6" width="7" style="350" customWidth="1"/>
    <col min="7" max="7" width="9.59765625" style="350" customWidth="1"/>
    <col min="8" max="8" width="7" style="350" customWidth="1"/>
    <col min="9" max="9" width="9.69921875" style="350" customWidth="1"/>
    <col min="10" max="10" width="18.796875" style="350" customWidth="1"/>
    <col min="11" max="11" width="0.796875" style="350" customWidth="1"/>
    <col min="12" max="256" width="8.59765625" style="350"/>
    <col min="257" max="257" width="0.796875" style="350" customWidth="1"/>
    <col min="258" max="258" width="11.59765625" style="350" customWidth="1"/>
    <col min="259" max="259" width="8" style="350" customWidth="1"/>
    <col min="260" max="260" width="11.59765625" style="350" customWidth="1"/>
    <col min="261" max="262" width="7" style="350" customWidth="1"/>
    <col min="263" max="263" width="9.59765625" style="350" customWidth="1"/>
    <col min="264" max="264" width="7" style="350" customWidth="1"/>
    <col min="265" max="265" width="9.69921875" style="350" customWidth="1"/>
    <col min="266" max="266" width="18.796875" style="350" customWidth="1"/>
    <col min="267" max="267" width="0.796875" style="350" customWidth="1"/>
    <col min="268" max="512" width="8.59765625" style="350"/>
    <col min="513" max="513" width="0.796875" style="350" customWidth="1"/>
    <col min="514" max="514" width="11.59765625" style="350" customWidth="1"/>
    <col min="515" max="515" width="8" style="350" customWidth="1"/>
    <col min="516" max="516" width="11.59765625" style="350" customWidth="1"/>
    <col min="517" max="518" width="7" style="350" customWidth="1"/>
    <col min="519" max="519" width="9.59765625" style="350" customWidth="1"/>
    <col min="520" max="520" width="7" style="350" customWidth="1"/>
    <col min="521" max="521" width="9.69921875" style="350" customWidth="1"/>
    <col min="522" max="522" width="18.796875" style="350" customWidth="1"/>
    <col min="523" max="523" width="0.796875" style="350" customWidth="1"/>
    <col min="524" max="768" width="8.59765625" style="350"/>
    <col min="769" max="769" width="0.796875" style="350" customWidth="1"/>
    <col min="770" max="770" width="11.59765625" style="350" customWidth="1"/>
    <col min="771" max="771" width="8" style="350" customWidth="1"/>
    <col min="772" max="772" width="11.59765625" style="350" customWidth="1"/>
    <col min="773" max="774" width="7" style="350" customWidth="1"/>
    <col min="775" max="775" width="9.59765625" style="350" customWidth="1"/>
    <col min="776" max="776" width="7" style="350" customWidth="1"/>
    <col min="777" max="777" width="9.69921875" style="350" customWidth="1"/>
    <col min="778" max="778" width="18.796875" style="350" customWidth="1"/>
    <col min="779" max="779" width="0.796875" style="350" customWidth="1"/>
    <col min="780" max="1024" width="8.59765625" style="350"/>
    <col min="1025" max="1025" width="0.796875" style="350" customWidth="1"/>
    <col min="1026" max="1026" width="11.59765625" style="350" customWidth="1"/>
    <col min="1027" max="1027" width="8" style="350" customWidth="1"/>
    <col min="1028" max="1028" width="11.59765625" style="350" customWidth="1"/>
    <col min="1029" max="1030" width="7" style="350" customWidth="1"/>
    <col min="1031" max="1031" width="9.59765625" style="350" customWidth="1"/>
    <col min="1032" max="1032" width="7" style="350" customWidth="1"/>
    <col min="1033" max="1033" width="9.69921875" style="350" customWidth="1"/>
    <col min="1034" max="1034" width="18.796875" style="350" customWidth="1"/>
    <col min="1035" max="1035" width="0.796875" style="350" customWidth="1"/>
    <col min="1036" max="1280" width="8.59765625" style="350"/>
    <col min="1281" max="1281" width="0.796875" style="350" customWidth="1"/>
    <col min="1282" max="1282" width="11.59765625" style="350" customWidth="1"/>
    <col min="1283" max="1283" width="8" style="350" customWidth="1"/>
    <col min="1284" max="1284" width="11.59765625" style="350" customWidth="1"/>
    <col min="1285" max="1286" width="7" style="350" customWidth="1"/>
    <col min="1287" max="1287" width="9.59765625" style="350" customWidth="1"/>
    <col min="1288" max="1288" width="7" style="350" customWidth="1"/>
    <col min="1289" max="1289" width="9.69921875" style="350" customWidth="1"/>
    <col min="1290" max="1290" width="18.796875" style="350" customWidth="1"/>
    <col min="1291" max="1291" width="0.796875" style="350" customWidth="1"/>
    <col min="1292" max="1536" width="8.59765625" style="350"/>
    <col min="1537" max="1537" width="0.796875" style="350" customWidth="1"/>
    <col min="1538" max="1538" width="11.59765625" style="350" customWidth="1"/>
    <col min="1539" max="1539" width="8" style="350" customWidth="1"/>
    <col min="1540" max="1540" width="11.59765625" style="350" customWidth="1"/>
    <col min="1541" max="1542" width="7" style="350" customWidth="1"/>
    <col min="1543" max="1543" width="9.59765625" style="350" customWidth="1"/>
    <col min="1544" max="1544" width="7" style="350" customWidth="1"/>
    <col min="1545" max="1545" width="9.69921875" style="350" customWidth="1"/>
    <col min="1546" max="1546" width="18.796875" style="350" customWidth="1"/>
    <col min="1547" max="1547" width="0.796875" style="350" customWidth="1"/>
    <col min="1548" max="1792" width="8.59765625" style="350"/>
    <col min="1793" max="1793" width="0.796875" style="350" customWidth="1"/>
    <col min="1794" max="1794" width="11.59765625" style="350" customWidth="1"/>
    <col min="1795" max="1795" width="8" style="350" customWidth="1"/>
    <col min="1796" max="1796" width="11.59765625" style="350" customWidth="1"/>
    <col min="1797" max="1798" width="7" style="350" customWidth="1"/>
    <col min="1799" max="1799" width="9.59765625" style="350" customWidth="1"/>
    <col min="1800" max="1800" width="7" style="350" customWidth="1"/>
    <col min="1801" max="1801" width="9.69921875" style="350" customWidth="1"/>
    <col min="1802" max="1802" width="18.796875" style="350" customWidth="1"/>
    <col min="1803" max="1803" width="0.796875" style="350" customWidth="1"/>
    <col min="1804" max="2048" width="8.59765625" style="350"/>
    <col min="2049" max="2049" width="0.796875" style="350" customWidth="1"/>
    <col min="2050" max="2050" width="11.59765625" style="350" customWidth="1"/>
    <col min="2051" max="2051" width="8" style="350" customWidth="1"/>
    <col min="2052" max="2052" width="11.59765625" style="350" customWidth="1"/>
    <col min="2053" max="2054" width="7" style="350" customWidth="1"/>
    <col min="2055" max="2055" width="9.59765625" style="350" customWidth="1"/>
    <col min="2056" max="2056" width="7" style="350" customWidth="1"/>
    <col min="2057" max="2057" width="9.69921875" style="350" customWidth="1"/>
    <col min="2058" max="2058" width="18.796875" style="350" customWidth="1"/>
    <col min="2059" max="2059" width="0.796875" style="350" customWidth="1"/>
    <col min="2060" max="2304" width="8.59765625" style="350"/>
    <col min="2305" max="2305" width="0.796875" style="350" customWidth="1"/>
    <col min="2306" max="2306" width="11.59765625" style="350" customWidth="1"/>
    <col min="2307" max="2307" width="8" style="350" customWidth="1"/>
    <col min="2308" max="2308" width="11.59765625" style="350" customWidth="1"/>
    <col min="2309" max="2310" width="7" style="350" customWidth="1"/>
    <col min="2311" max="2311" width="9.59765625" style="350" customWidth="1"/>
    <col min="2312" max="2312" width="7" style="350" customWidth="1"/>
    <col min="2313" max="2313" width="9.69921875" style="350" customWidth="1"/>
    <col min="2314" max="2314" width="18.796875" style="350" customWidth="1"/>
    <col min="2315" max="2315" width="0.796875" style="350" customWidth="1"/>
    <col min="2316" max="2560" width="8.59765625" style="350"/>
    <col min="2561" max="2561" width="0.796875" style="350" customWidth="1"/>
    <col min="2562" max="2562" width="11.59765625" style="350" customWidth="1"/>
    <col min="2563" max="2563" width="8" style="350" customWidth="1"/>
    <col min="2564" max="2564" width="11.59765625" style="350" customWidth="1"/>
    <col min="2565" max="2566" width="7" style="350" customWidth="1"/>
    <col min="2567" max="2567" width="9.59765625" style="350" customWidth="1"/>
    <col min="2568" max="2568" width="7" style="350" customWidth="1"/>
    <col min="2569" max="2569" width="9.69921875" style="350" customWidth="1"/>
    <col min="2570" max="2570" width="18.796875" style="350" customWidth="1"/>
    <col min="2571" max="2571" width="0.796875" style="350" customWidth="1"/>
    <col min="2572" max="2816" width="8.59765625" style="350"/>
    <col min="2817" max="2817" width="0.796875" style="350" customWidth="1"/>
    <col min="2818" max="2818" width="11.59765625" style="350" customWidth="1"/>
    <col min="2819" max="2819" width="8" style="350" customWidth="1"/>
    <col min="2820" max="2820" width="11.59765625" style="350" customWidth="1"/>
    <col min="2821" max="2822" width="7" style="350" customWidth="1"/>
    <col min="2823" max="2823" width="9.59765625" style="350" customWidth="1"/>
    <col min="2824" max="2824" width="7" style="350" customWidth="1"/>
    <col min="2825" max="2825" width="9.69921875" style="350" customWidth="1"/>
    <col min="2826" max="2826" width="18.796875" style="350" customWidth="1"/>
    <col min="2827" max="2827" width="0.796875" style="350" customWidth="1"/>
    <col min="2828" max="3072" width="8.59765625" style="350"/>
    <col min="3073" max="3073" width="0.796875" style="350" customWidth="1"/>
    <col min="3074" max="3074" width="11.59765625" style="350" customWidth="1"/>
    <col min="3075" max="3075" width="8" style="350" customWidth="1"/>
    <col min="3076" max="3076" width="11.59765625" style="350" customWidth="1"/>
    <col min="3077" max="3078" width="7" style="350" customWidth="1"/>
    <col min="3079" max="3079" width="9.59765625" style="350" customWidth="1"/>
    <col min="3080" max="3080" width="7" style="350" customWidth="1"/>
    <col min="3081" max="3081" width="9.69921875" style="350" customWidth="1"/>
    <col min="3082" max="3082" width="18.796875" style="350" customWidth="1"/>
    <col min="3083" max="3083" width="0.796875" style="350" customWidth="1"/>
    <col min="3084" max="3328" width="8.59765625" style="350"/>
    <col min="3329" max="3329" width="0.796875" style="350" customWidth="1"/>
    <col min="3330" max="3330" width="11.59765625" style="350" customWidth="1"/>
    <col min="3331" max="3331" width="8" style="350" customWidth="1"/>
    <col min="3332" max="3332" width="11.59765625" style="350" customWidth="1"/>
    <col min="3333" max="3334" width="7" style="350" customWidth="1"/>
    <col min="3335" max="3335" width="9.59765625" style="350" customWidth="1"/>
    <col min="3336" max="3336" width="7" style="350" customWidth="1"/>
    <col min="3337" max="3337" width="9.69921875" style="350" customWidth="1"/>
    <col min="3338" max="3338" width="18.796875" style="350" customWidth="1"/>
    <col min="3339" max="3339" width="0.796875" style="350" customWidth="1"/>
    <col min="3340" max="3584" width="8.59765625" style="350"/>
    <col min="3585" max="3585" width="0.796875" style="350" customWidth="1"/>
    <col min="3586" max="3586" width="11.59765625" style="350" customWidth="1"/>
    <col min="3587" max="3587" width="8" style="350" customWidth="1"/>
    <col min="3588" max="3588" width="11.59765625" style="350" customWidth="1"/>
    <col min="3589" max="3590" width="7" style="350" customWidth="1"/>
    <col min="3591" max="3591" width="9.59765625" style="350" customWidth="1"/>
    <col min="3592" max="3592" width="7" style="350" customWidth="1"/>
    <col min="3593" max="3593" width="9.69921875" style="350" customWidth="1"/>
    <col min="3594" max="3594" width="18.796875" style="350" customWidth="1"/>
    <col min="3595" max="3595" width="0.796875" style="350" customWidth="1"/>
    <col min="3596" max="3840" width="8.59765625" style="350"/>
    <col min="3841" max="3841" width="0.796875" style="350" customWidth="1"/>
    <col min="3842" max="3842" width="11.59765625" style="350" customWidth="1"/>
    <col min="3843" max="3843" width="8" style="350" customWidth="1"/>
    <col min="3844" max="3844" width="11.59765625" style="350" customWidth="1"/>
    <col min="3845" max="3846" width="7" style="350" customWidth="1"/>
    <col min="3847" max="3847" width="9.59765625" style="350" customWidth="1"/>
    <col min="3848" max="3848" width="7" style="350" customWidth="1"/>
    <col min="3849" max="3849" width="9.69921875" style="350" customWidth="1"/>
    <col min="3850" max="3850" width="18.796875" style="350" customWidth="1"/>
    <col min="3851" max="3851" width="0.796875" style="350" customWidth="1"/>
    <col min="3852" max="4096" width="8.59765625" style="350"/>
    <col min="4097" max="4097" width="0.796875" style="350" customWidth="1"/>
    <col min="4098" max="4098" width="11.59765625" style="350" customWidth="1"/>
    <col min="4099" max="4099" width="8" style="350" customWidth="1"/>
    <col min="4100" max="4100" width="11.59765625" style="350" customWidth="1"/>
    <col min="4101" max="4102" width="7" style="350" customWidth="1"/>
    <col min="4103" max="4103" width="9.59765625" style="350" customWidth="1"/>
    <col min="4104" max="4104" width="7" style="350" customWidth="1"/>
    <col min="4105" max="4105" width="9.69921875" style="350" customWidth="1"/>
    <col min="4106" max="4106" width="18.796875" style="350" customWidth="1"/>
    <col min="4107" max="4107" width="0.796875" style="350" customWidth="1"/>
    <col min="4108" max="4352" width="8.59765625" style="350"/>
    <col min="4353" max="4353" width="0.796875" style="350" customWidth="1"/>
    <col min="4354" max="4354" width="11.59765625" style="350" customWidth="1"/>
    <col min="4355" max="4355" width="8" style="350" customWidth="1"/>
    <col min="4356" max="4356" width="11.59765625" style="350" customWidth="1"/>
    <col min="4357" max="4358" width="7" style="350" customWidth="1"/>
    <col min="4359" max="4359" width="9.59765625" style="350" customWidth="1"/>
    <col min="4360" max="4360" width="7" style="350" customWidth="1"/>
    <col min="4361" max="4361" width="9.69921875" style="350" customWidth="1"/>
    <col min="4362" max="4362" width="18.796875" style="350" customWidth="1"/>
    <col min="4363" max="4363" width="0.796875" style="350" customWidth="1"/>
    <col min="4364" max="4608" width="8.59765625" style="350"/>
    <col min="4609" max="4609" width="0.796875" style="350" customWidth="1"/>
    <col min="4610" max="4610" width="11.59765625" style="350" customWidth="1"/>
    <col min="4611" max="4611" width="8" style="350" customWidth="1"/>
    <col min="4612" max="4612" width="11.59765625" style="350" customWidth="1"/>
    <col min="4613" max="4614" width="7" style="350" customWidth="1"/>
    <col min="4615" max="4615" width="9.59765625" style="350" customWidth="1"/>
    <col min="4616" max="4616" width="7" style="350" customWidth="1"/>
    <col min="4617" max="4617" width="9.69921875" style="350" customWidth="1"/>
    <col min="4618" max="4618" width="18.796875" style="350" customWidth="1"/>
    <col min="4619" max="4619" width="0.796875" style="350" customWidth="1"/>
    <col min="4620" max="4864" width="8.59765625" style="350"/>
    <col min="4865" max="4865" width="0.796875" style="350" customWidth="1"/>
    <col min="4866" max="4866" width="11.59765625" style="350" customWidth="1"/>
    <col min="4867" max="4867" width="8" style="350" customWidth="1"/>
    <col min="4868" max="4868" width="11.59765625" style="350" customWidth="1"/>
    <col min="4869" max="4870" width="7" style="350" customWidth="1"/>
    <col min="4871" max="4871" width="9.59765625" style="350" customWidth="1"/>
    <col min="4872" max="4872" width="7" style="350" customWidth="1"/>
    <col min="4873" max="4873" width="9.69921875" style="350" customWidth="1"/>
    <col min="4874" max="4874" width="18.796875" style="350" customWidth="1"/>
    <col min="4875" max="4875" width="0.796875" style="350" customWidth="1"/>
    <col min="4876" max="5120" width="8.59765625" style="350"/>
    <col min="5121" max="5121" width="0.796875" style="350" customWidth="1"/>
    <col min="5122" max="5122" width="11.59765625" style="350" customWidth="1"/>
    <col min="5123" max="5123" width="8" style="350" customWidth="1"/>
    <col min="5124" max="5124" width="11.59765625" style="350" customWidth="1"/>
    <col min="5125" max="5126" width="7" style="350" customWidth="1"/>
    <col min="5127" max="5127" width="9.59765625" style="350" customWidth="1"/>
    <col min="5128" max="5128" width="7" style="350" customWidth="1"/>
    <col min="5129" max="5129" width="9.69921875" style="350" customWidth="1"/>
    <col min="5130" max="5130" width="18.796875" style="350" customWidth="1"/>
    <col min="5131" max="5131" width="0.796875" style="350" customWidth="1"/>
    <col min="5132" max="5376" width="8.59765625" style="350"/>
    <col min="5377" max="5377" width="0.796875" style="350" customWidth="1"/>
    <col min="5378" max="5378" width="11.59765625" style="350" customWidth="1"/>
    <col min="5379" max="5379" width="8" style="350" customWidth="1"/>
    <col min="5380" max="5380" width="11.59765625" style="350" customWidth="1"/>
    <col min="5381" max="5382" width="7" style="350" customWidth="1"/>
    <col min="5383" max="5383" width="9.59765625" style="350" customWidth="1"/>
    <col min="5384" max="5384" width="7" style="350" customWidth="1"/>
    <col min="5385" max="5385" width="9.69921875" style="350" customWidth="1"/>
    <col min="5386" max="5386" width="18.796875" style="350" customWidth="1"/>
    <col min="5387" max="5387" width="0.796875" style="350" customWidth="1"/>
    <col min="5388" max="5632" width="8.59765625" style="350"/>
    <col min="5633" max="5633" width="0.796875" style="350" customWidth="1"/>
    <col min="5634" max="5634" width="11.59765625" style="350" customWidth="1"/>
    <col min="5635" max="5635" width="8" style="350" customWidth="1"/>
    <col min="5636" max="5636" width="11.59765625" style="350" customWidth="1"/>
    <col min="5637" max="5638" width="7" style="350" customWidth="1"/>
    <col min="5639" max="5639" width="9.59765625" style="350" customWidth="1"/>
    <col min="5640" max="5640" width="7" style="350" customWidth="1"/>
    <col min="5641" max="5641" width="9.69921875" style="350" customWidth="1"/>
    <col min="5642" max="5642" width="18.796875" style="350" customWidth="1"/>
    <col min="5643" max="5643" width="0.796875" style="350" customWidth="1"/>
    <col min="5644" max="5888" width="8.59765625" style="350"/>
    <col min="5889" max="5889" width="0.796875" style="350" customWidth="1"/>
    <col min="5890" max="5890" width="11.59765625" style="350" customWidth="1"/>
    <col min="5891" max="5891" width="8" style="350" customWidth="1"/>
    <col min="5892" max="5892" width="11.59765625" style="350" customWidth="1"/>
    <col min="5893" max="5894" width="7" style="350" customWidth="1"/>
    <col min="5895" max="5895" width="9.59765625" style="350" customWidth="1"/>
    <col min="5896" max="5896" width="7" style="350" customWidth="1"/>
    <col min="5897" max="5897" width="9.69921875" style="350" customWidth="1"/>
    <col min="5898" max="5898" width="18.796875" style="350" customWidth="1"/>
    <col min="5899" max="5899" width="0.796875" style="350" customWidth="1"/>
    <col min="5900" max="6144" width="8.59765625" style="350"/>
    <col min="6145" max="6145" width="0.796875" style="350" customWidth="1"/>
    <col min="6146" max="6146" width="11.59765625" style="350" customWidth="1"/>
    <col min="6147" max="6147" width="8" style="350" customWidth="1"/>
    <col min="6148" max="6148" width="11.59765625" style="350" customWidth="1"/>
    <col min="6149" max="6150" width="7" style="350" customWidth="1"/>
    <col min="6151" max="6151" width="9.59765625" style="350" customWidth="1"/>
    <col min="6152" max="6152" width="7" style="350" customWidth="1"/>
    <col min="6153" max="6153" width="9.69921875" style="350" customWidth="1"/>
    <col min="6154" max="6154" width="18.796875" style="350" customWidth="1"/>
    <col min="6155" max="6155" width="0.796875" style="350" customWidth="1"/>
    <col min="6156" max="6400" width="8.59765625" style="350"/>
    <col min="6401" max="6401" width="0.796875" style="350" customWidth="1"/>
    <col min="6402" max="6402" width="11.59765625" style="350" customWidth="1"/>
    <col min="6403" max="6403" width="8" style="350" customWidth="1"/>
    <col min="6404" max="6404" width="11.59765625" style="350" customWidth="1"/>
    <col min="6405" max="6406" width="7" style="350" customWidth="1"/>
    <col min="6407" max="6407" width="9.59765625" style="350" customWidth="1"/>
    <col min="6408" max="6408" width="7" style="350" customWidth="1"/>
    <col min="6409" max="6409" width="9.69921875" style="350" customWidth="1"/>
    <col min="6410" max="6410" width="18.796875" style="350" customWidth="1"/>
    <col min="6411" max="6411" width="0.796875" style="350" customWidth="1"/>
    <col min="6412" max="6656" width="8.59765625" style="350"/>
    <col min="6657" max="6657" width="0.796875" style="350" customWidth="1"/>
    <col min="6658" max="6658" width="11.59765625" style="350" customWidth="1"/>
    <col min="6659" max="6659" width="8" style="350" customWidth="1"/>
    <col min="6660" max="6660" width="11.59765625" style="350" customWidth="1"/>
    <col min="6661" max="6662" width="7" style="350" customWidth="1"/>
    <col min="6663" max="6663" width="9.59765625" style="350" customWidth="1"/>
    <col min="6664" max="6664" width="7" style="350" customWidth="1"/>
    <col min="6665" max="6665" width="9.69921875" style="350" customWidth="1"/>
    <col min="6666" max="6666" width="18.796875" style="350" customWidth="1"/>
    <col min="6667" max="6667" width="0.796875" style="350" customWidth="1"/>
    <col min="6668" max="6912" width="8.59765625" style="350"/>
    <col min="6913" max="6913" width="0.796875" style="350" customWidth="1"/>
    <col min="6914" max="6914" width="11.59765625" style="350" customWidth="1"/>
    <col min="6915" max="6915" width="8" style="350" customWidth="1"/>
    <col min="6916" max="6916" width="11.59765625" style="350" customWidth="1"/>
    <col min="6917" max="6918" width="7" style="350" customWidth="1"/>
    <col min="6919" max="6919" width="9.59765625" style="350" customWidth="1"/>
    <col min="6920" max="6920" width="7" style="350" customWidth="1"/>
    <col min="6921" max="6921" width="9.69921875" style="350" customWidth="1"/>
    <col min="6922" max="6922" width="18.796875" style="350" customWidth="1"/>
    <col min="6923" max="6923" width="0.796875" style="350" customWidth="1"/>
    <col min="6924" max="7168" width="8.59765625" style="350"/>
    <col min="7169" max="7169" width="0.796875" style="350" customWidth="1"/>
    <col min="7170" max="7170" width="11.59765625" style="350" customWidth="1"/>
    <col min="7171" max="7171" width="8" style="350" customWidth="1"/>
    <col min="7172" max="7172" width="11.59765625" style="350" customWidth="1"/>
    <col min="7173" max="7174" width="7" style="350" customWidth="1"/>
    <col min="7175" max="7175" width="9.59765625" style="350" customWidth="1"/>
    <col min="7176" max="7176" width="7" style="350" customWidth="1"/>
    <col min="7177" max="7177" width="9.69921875" style="350" customWidth="1"/>
    <col min="7178" max="7178" width="18.796875" style="350" customWidth="1"/>
    <col min="7179" max="7179" width="0.796875" style="350" customWidth="1"/>
    <col min="7180" max="7424" width="8.59765625" style="350"/>
    <col min="7425" max="7425" width="0.796875" style="350" customWidth="1"/>
    <col min="7426" max="7426" width="11.59765625" style="350" customWidth="1"/>
    <col min="7427" max="7427" width="8" style="350" customWidth="1"/>
    <col min="7428" max="7428" width="11.59765625" style="350" customWidth="1"/>
    <col min="7429" max="7430" width="7" style="350" customWidth="1"/>
    <col min="7431" max="7431" width="9.59765625" style="350" customWidth="1"/>
    <col min="7432" max="7432" width="7" style="350" customWidth="1"/>
    <col min="7433" max="7433" width="9.69921875" style="350" customWidth="1"/>
    <col min="7434" max="7434" width="18.796875" style="350" customWidth="1"/>
    <col min="7435" max="7435" width="0.796875" style="350" customWidth="1"/>
    <col min="7436" max="7680" width="8.59765625" style="350"/>
    <col min="7681" max="7681" width="0.796875" style="350" customWidth="1"/>
    <col min="7682" max="7682" width="11.59765625" style="350" customWidth="1"/>
    <col min="7683" max="7683" width="8" style="350" customWidth="1"/>
    <col min="7684" max="7684" width="11.59765625" style="350" customWidth="1"/>
    <col min="7685" max="7686" width="7" style="350" customWidth="1"/>
    <col min="7687" max="7687" width="9.59765625" style="350" customWidth="1"/>
    <col min="7688" max="7688" width="7" style="350" customWidth="1"/>
    <col min="7689" max="7689" width="9.69921875" style="350" customWidth="1"/>
    <col min="7690" max="7690" width="18.796875" style="350" customWidth="1"/>
    <col min="7691" max="7691" width="0.796875" style="350" customWidth="1"/>
    <col min="7692" max="7936" width="8.59765625" style="350"/>
    <col min="7937" max="7937" width="0.796875" style="350" customWidth="1"/>
    <col min="7938" max="7938" width="11.59765625" style="350" customWidth="1"/>
    <col min="7939" max="7939" width="8" style="350" customWidth="1"/>
    <col min="7940" max="7940" width="11.59765625" style="350" customWidth="1"/>
    <col min="7941" max="7942" width="7" style="350" customWidth="1"/>
    <col min="7943" max="7943" width="9.59765625" style="350" customWidth="1"/>
    <col min="7944" max="7944" width="7" style="350" customWidth="1"/>
    <col min="7945" max="7945" width="9.69921875" style="350" customWidth="1"/>
    <col min="7946" max="7946" width="18.796875" style="350" customWidth="1"/>
    <col min="7947" max="7947" width="0.796875" style="350" customWidth="1"/>
    <col min="7948" max="8192" width="8.59765625" style="350"/>
    <col min="8193" max="8193" width="0.796875" style="350" customWidth="1"/>
    <col min="8194" max="8194" width="11.59765625" style="350" customWidth="1"/>
    <col min="8195" max="8195" width="8" style="350" customWidth="1"/>
    <col min="8196" max="8196" width="11.59765625" style="350" customWidth="1"/>
    <col min="8197" max="8198" width="7" style="350" customWidth="1"/>
    <col min="8199" max="8199" width="9.59765625" style="350" customWidth="1"/>
    <col min="8200" max="8200" width="7" style="350" customWidth="1"/>
    <col min="8201" max="8201" width="9.69921875" style="350" customWidth="1"/>
    <col min="8202" max="8202" width="18.796875" style="350" customWidth="1"/>
    <col min="8203" max="8203" width="0.796875" style="350" customWidth="1"/>
    <col min="8204" max="8448" width="8.59765625" style="350"/>
    <col min="8449" max="8449" width="0.796875" style="350" customWidth="1"/>
    <col min="8450" max="8450" width="11.59765625" style="350" customWidth="1"/>
    <col min="8451" max="8451" width="8" style="350" customWidth="1"/>
    <col min="8452" max="8452" width="11.59765625" style="350" customWidth="1"/>
    <col min="8453" max="8454" width="7" style="350" customWidth="1"/>
    <col min="8455" max="8455" width="9.59765625" style="350" customWidth="1"/>
    <col min="8456" max="8456" width="7" style="350" customWidth="1"/>
    <col min="8457" max="8457" width="9.69921875" style="350" customWidth="1"/>
    <col min="8458" max="8458" width="18.796875" style="350" customWidth="1"/>
    <col min="8459" max="8459" width="0.796875" style="350" customWidth="1"/>
    <col min="8460" max="8704" width="8.59765625" style="350"/>
    <col min="8705" max="8705" width="0.796875" style="350" customWidth="1"/>
    <col min="8706" max="8706" width="11.59765625" style="350" customWidth="1"/>
    <col min="8707" max="8707" width="8" style="350" customWidth="1"/>
    <col min="8708" max="8708" width="11.59765625" style="350" customWidth="1"/>
    <col min="8709" max="8710" width="7" style="350" customWidth="1"/>
    <col min="8711" max="8711" width="9.59765625" style="350" customWidth="1"/>
    <col min="8712" max="8712" width="7" style="350" customWidth="1"/>
    <col min="8713" max="8713" width="9.69921875" style="350" customWidth="1"/>
    <col min="8714" max="8714" width="18.796875" style="350" customWidth="1"/>
    <col min="8715" max="8715" width="0.796875" style="350" customWidth="1"/>
    <col min="8716" max="8960" width="8.59765625" style="350"/>
    <col min="8961" max="8961" width="0.796875" style="350" customWidth="1"/>
    <col min="8962" max="8962" width="11.59765625" style="350" customWidth="1"/>
    <col min="8963" max="8963" width="8" style="350" customWidth="1"/>
    <col min="8964" max="8964" width="11.59765625" style="350" customWidth="1"/>
    <col min="8965" max="8966" width="7" style="350" customWidth="1"/>
    <col min="8967" max="8967" width="9.59765625" style="350" customWidth="1"/>
    <col min="8968" max="8968" width="7" style="350" customWidth="1"/>
    <col min="8969" max="8969" width="9.69921875" style="350" customWidth="1"/>
    <col min="8970" max="8970" width="18.796875" style="350" customWidth="1"/>
    <col min="8971" max="8971" width="0.796875" style="350" customWidth="1"/>
    <col min="8972" max="9216" width="8.59765625" style="350"/>
    <col min="9217" max="9217" width="0.796875" style="350" customWidth="1"/>
    <col min="9218" max="9218" width="11.59765625" style="350" customWidth="1"/>
    <col min="9219" max="9219" width="8" style="350" customWidth="1"/>
    <col min="9220" max="9220" width="11.59765625" style="350" customWidth="1"/>
    <col min="9221" max="9222" width="7" style="350" customWidth="1"/>
    <col min="9223" max="9223" width="9.59765625" style="350" customWidth="1"/>
    <col min="9224" max="9224" width="7" style="350" customWidth="1"/>
    <col min="9225" max="9225" width="9.69921875" style="350" customWidth="1"/>
    <col min="9226" max="9226" width="18.796875" style="350" customWidth="1"/>
    <col min="9227" max="9227" width="0.796875" style="350" customWidth="1"/>
    <col min="9228" max="9472" width="8.59765625" style="350"/>
    <col min="9473" max="9473" width="0.796875" style="350" customWidth="1"/>
    <col min="9474" max="9474" width="11.59765625" style="350" customWidth="1"/>
    <col min="9475" max="9475" width="8" style="350" customWidth="1"/>
    <col min="9476" max="9476" width="11.59765625" style="350" customWidth="1"/>
    <col min="9477" max="9478" width="7" style="350" customWidth="1"/>
    <col min="9479" max="9479" width="9.59765625" style="350" customWidth="1"/>
    <col min="9480" max="9480" width="7" style="350" customWidth="1"/>
    <col min="9481" max="9481" width="9.69921875" style="350" customWidth="1"/>
    <col min="9482" max="9482" width="18.796875" style="350" customWidth="1"/>
    <col min="9483" max="9483" width="0.796875" style="350" customWidth="1"/>
    <col min="9484" max="9728" width="8.59765625" style="350"/>
    <col min="9729" max="9729" width="0.796875" style="350" customWidth="1"/>
    <col min="9730" max="9730" width="11.59765625" style="350" customWidth="1"/>
    <col min="9731" max="9731" width="8" style="350" customWidth="1"/>
    <col min="9732" max="9732" width="11.59765625" style="350" customWidth="1"/>
    <col min="9733" max="9734" width="7" style="350" customWidth="1"/>
    <col min="9735" max="9735" width="9.59765625" style="350" customWidth="1"/>
    <col min="9736" max="9736" width="7" style="350" customWidth="1"/>
    <col min="9737" max="9737" width="9.69921875" style="350" customWidth="1"/>
    <col min="9738" max="9738" width="18.796875" style="350" customWidth="1"/>
    <col min="9739" max="9739" width="0.796875" style="350" customWidth="1"/>
    <col min="9740" max="9984" width="8.59765625" style="350"/>
    <col min="9985" max="9985" width="0.796875" style="350" customWidth="1"/>
    <col min="9986" max="9986" width="11.59765625" style="350" customWidth="1"/>
    <col min="9987" max="9987" width="8" style="350" customWidth="1"/>
    <col min="9988" max="9988" width="11.59765625" style="350" customWidth="1"/>
    <col min="9989" max="9990" width="7" style="350" customWidth="1"/>
    <col min="9991" max="9991" width="9.59765625" style="350" customWidth="1"/>
    <col min="9992" max="9992" width="7" style="350" customWidth="1"/>
    <col min="9993" max="9993" width="9.69921875" style="350" customWidth="1"/>
    <col min="9994" max="9994" width="18.796875" style="350" customWidth="1"/>
    <col min="9995" max="9995" width="0.796875" style="350" customWidth="1"/>
    <col min="9996" max="10240" width="8.59765625" style="350"/>
    <col min="10241" max="10241" width="0.796875" style="350" customWidth="1"/>
    <col min="10242" max="10242" width="11.59765625" style="350" customWidth="1"/>
    <col min="10243" max="10243" width="8" style="350" customWidth="1"/>
    <col min="10244" max="10244" width="11.59765625" style="350" customWidth="1"/>
    <col min="10245" max="10246" width="7" style="350" customWidth="1"/>
    <col min="10247" max="10247" width="9.59765625" style="350" customWidth="1"/>
    <col min="10248" max="10248" width="7" style="350" customWidth="1"/>
    <col min="10249" max="10249" width="9.69921875" style="350" customWidth="1"/>
    <col min="10250" max="10250" width="18.796875" style="350" customWidth="1"/>
    <col min="10251" max="10251" width="0.796875" style="350" customWidth="1"/>
    <col min="10252" max="10496" width="8.59765625" style="350"/>
    <col min="10497" max="10497" width="0.796875" style="350" customWidth="1"/>
    <col min="10498" max="10498" width="11.59765625" style="350" customWidth="1"/>
    <col min="10499" max="10499" width="8" style="350" customWidth="1"/>
    <col min="10500" max="10500" width="11.59765625" style="350" customWidth="1"/>
    <col min="10501" max="10502" width="7" style="350" customWidth="1"/>
    <col min="10503" max="10503" width="9.59765625" style="350" customWidth="1"/>
    <col min="10504" max="10504" width="7" style="350" customWidth="1"/>
    <col min="10505" max="10505" width="9.69921875" style="350" customWidth="1"/>
    <col min="10506" max="10506" width="18.796875" style="350" customWidth="1"/>
    <col min="10507" max="10507" width="0.796875" style="350" customWidth="1"/>
    <col min="10508" max="10752" width="8.59765625" style="350"/>
    <col min="10753" max="10753" width="0.796875" style="350" customWidth="1"/>
    <col min="10754" max="10754" width="11.59765625" style="350" customWidth="1"/>
    <col min="10755" max="10755" width="8" style="350" customWidth="1"/>
    <col min="10756" max="10756" width="11.59765625" style="350" customWidth="1"/>
    <col min="10757" max="10758" width="7" style="350" customWidth="1"/>
    <col min="10759" max="10759" width="9.59765625" style="350" customWidth="1"/>
    <col min="10760" max="10760" width="7" style="350" customWidth="1"/>
    <col min="10761" max="10761" width="9.69921875" style="350" customWidth="1"/>
    <col min="10762" max="10762" width="18.796875" style="350" customWidth="1"/>
    <col min="10763" max="10763" width="0.796875" style="350" customWidth="1"/>
    <col min="10764" max="11008" width="8.59765625" style="350"/>
    <col min="11009" max="11009" width="0.796875" style="350" customWidth="1"/>
    <col min="11010" max="11010" width="11.59765625" style="350" customWidth="1"/>
    <col min="11011" max="11011" width="8" style="350" customWidth="1"/>
    <col min="11012" max="11012" width="11.59765625" style="350" customWidth="1"/>
    <col min="11013" max="11014" width="7" style="350" customWidth="1"/>
    <col min="11015" max="11015" width="9.59765625" style="350" customWidth="1"/>
    <col min="11016" max="11016" width="7" style="350" customWidth="1"/>
    <col min="11017" max="11017" width="9.69921875" style="350" customWidth="1"/>
    <col min="11018" max="11018" width="18.796875" style="350" customWidth="1"/>
    <col min="11019" max="11019" width="0.796875" style="350" customWidth="1"/>
    <col min="11020" max="11264" width="8.59765625" style="350"/>
    <col min="11265" max="11265" width="0.796875" style="350" customWidth="1"/>
    <col min="11266" max="11266" width="11.59765625" style="350" customWidth="1"/>
    <col min="11267" max="11267" width="8" style="350" customWidth="1"/>
    <col min="11268" max="11268" width="11.59765625" style="350" customWidth="1"/>
    <col min="11269" max="11270" width="7" style="350" customWidth="1"/>
    <col min="11271" max="11271" width="9.59765625" style="350" customWidth="1"/>
    <col min="11272" max="11272" width="7" style="350" customWidth="1"/>
    <col min="11273" max="11273" width="9.69921875" style="350" customWidth="1"/>
    <col min="11274" max="11274" width="18.796875" style="350" customWidth="1"/>
    <col min="11275" max="11275" width="0.796875" style="350" customWidth="1"/>
    <col min="11276" max="11520" width="8.59765625" style="350"/>
    <col min="11521" max="11521" width="0.796875" style="350" customWidth="1"/>
    <col min="11522" max="11522" width="11.59765625" style="350" customWidth="1"/>
    <col min="11523" max="11523" width="8" style="350" customWidth="1"/>
    <col min="11524" max="11524" width="11.59765625" style="350" customWidth="1"/>
    <col min="11525" max="11526" width="7" style="350" customWidth="1"/>
    <col min="11527" max="11527" width="9.59765625" style="350" customWidth="1"/>
    <col min="11528" max="11528" width="7" style="350" customWidth="1"/>
    <col min="11529" max="11529" width="9.69921875" style="350" customWidth="1"/>
    <col min="11530" max="11530" width="18.796875" style="350" customWidth="1"/>
    <col min="11531" max="11531" width="0.796875" style="350" customWidth="1"/>
    <col min="11532" max="11776" width="8.59765625" style="350"/>
    <col min="11777" max="11777" width="0.796875" style="350" customWidth="1"/>
    <col min="11778" max="11778" width="11.59765625" style="350" customWidth="1"/>
    <col min="11779" max="11779" width="8" style="350" customWidth="1"/>
    <col min="11780" max="11780" width="11.59765625" style="350" customWidth="1"/>
    <col min="11781" max="11782" width="7" style="350" customWidth="1"/>
    <col min="11783" max="11783" width="9.59765625" style="350" customWidth="1"/>
    <col min="11784" max="11784" width="7" style="350" customWidth="1"/>
    <col min="11785" max="11785" width="9.69921875" style="350" customWidth="1"/>
    <col min="11786" max="11786" width="18.796875" style="350" customWidth="1"/>
    <col min="11787" max="11787" width="0.796875" style="350" customWidth="1"/>
    <col min="11788" max="12032" width="8.59765625" style="350"/>
    <col min="12033" max="12033" width="0.796875" style="350" customWidth="1"/>
    <col min="12034" max="12034" width="11.59765625" style="350" customWidth="1"/>
    <col min="12035" max="12035" width="8" style="350" customWidth="1"/>
    <col min="12036" max="12036" width="11.59765625" style="350" customWidth="1"/>
    <col min="12037" max="12038" width="7" style="350" customWidth="1"/>
    <col min="12039" max="12039" width="9.59765625" style="350" customWidth="1"/>
    <col min="12040" max="12040" width="7" style="350" customWidth="1"/>
    <col min="12041" max="12041" width="9.69921875" style="350" customWidth="1"/>
    <col min="12042" max="12042" width="18.796875" style="350" customWidth="1"/>
    <col min="12043" max="12043" width="0.796875" style="350" customWidth="1"/>
    <col min="12044" max="12288" width="8.59765625" style="350"/>
    <col min="12289" max="12289" width="0.796875" style="350" customWidth="1"/>
    <col min="12290" max="12290" width="11.59765625" style="350" customWidth="1"/>
    <col min="12291" max="12291" width="8" style="350" customWidth="1"/>
    <col min="12292" max="12292" width="11.59765625" style="350" customWidth="1"/>
    <col min="12293" max="12294" width="7" style="350" customWidth="1"/>
    <col min="12295" max="12295" width="9.59765625" style="350" customWidth="1"/>
    <col min="12296" max="12296" width="7" style="350" customWidth="1"/>
    <col min="12297" max="12297" width="9.69921875" style="350" customWidth="1"/>
    <col min="12298" max="12298" width="18.796875" style="350" customWidth="1"/>
    <col min="12299" max="12299" width="0.796875" style="350" customWidth="1"/>
    <col min="12300" max="12544" width="8.59765625" style="350"/>
    <col min="12545" max="12545" width="0.796875" style="350" customWidth="1"/>
    <col min="12546" max="12546" width="11.59765625" style="350" customWidth="1"/>
    <col min="12547" max="12547" width="8" style="350" customWidth="1"/>
    <col min="12548" max="12548" width="11.59765625" style="350" customWidth="1"/>
    <col min="12549" max="12550" width="7" style="350" customWidth="1"/>
    <col min="12551" max="12551" width="9.59765625" style="350" customWidth="1"/>
    <col min="12552" max="12552" width="7" style="350" customWidth="1"/>
    <col min="12553" max="12553" width="9.69921875" style="350" customWidth="1"/>
    <col min="12554" max="12554" width="18.796875" style="350" customWidth="1"/>
    <col min="12555" max="12555" width="0.796875" style="350" customWidth="1"/>
    <col min="12556" max="12800" width="8.59765625" style="350"/>
    <col min="12801" max="12801" width="0.796875" style="350" customWidth="1"/>
    <col min="12802" max="12802" width="11.59765625" style="350" customWidth="1"/>
    <col min="12803" max="12803" width="8" style="350" customWidth="1"/>
    <col min="12804" max="12804" width="11.59765625" style="350" customWidth="1"/>
    <col min="12805" max="12806" width="7" style="350" customWidth="1"/>
    <col min="12807" max="12807" width="9.59765625" style="350" customWidth="1"/>
    <col min="12808" max="12808" width="7" style="350" customWidth="1"/>
    <col min="12809" max="12809" width="9.69921875" style="350" customWidth="1"/>
    <col min="12810" max="12810" width="18.796875" style="350" customWidth="1"/>
    <col min="12811" max="12811" width="0.796875" style="350" customWidth="1"/>
    <col min="12812" max="13056" width="8.59765625" style="350"/>
    <col min="13057" max="13057" width="0.796875" style="350" customWidth="1"/>
    <col min="13058" max="13058" width="11.59765625" style="350" customWidth="1"/>
    <col min="13059" max="13059" width="8" style="350" customWidth="1"/>
    <col min="13060" max="13060" width="11.59765625" style="350" customWidth="1"/>
    <col min="13061" max="13062" width="7" style="350" customWidth="1"/>
    <col min="13063" max="13063" width="9.59765625" style="350" customWidth="1"/>
    <col min="13064" max="13064" width="7" style="350" customWidth="1"/>
    <col min="13065" max="13065" width="9.69921875" style="350" customWidth="1"/>
    <col min="13066" max="13066" width="18.796875" style="350" customWidth="1"/>
    <col min="13067" max="13067" width="0.796875" style="350" customWidth="1"/>
    <col min="13068" max="13312" width="8.59765625" style="350"/>
    <col min="13313" max="13313" width="0.796875" style="350" customWidth="1"/>
    <col min="13314" max="13314" width="11.59765625" style="350" customWidth="1"/>
    <col min="13315" max="13315" width="8" style="350" customWidth="1"/>
    <col min="13316" max="13316" width="11.59765625" style="350" customWidth="1"/>
    <col min="13317" max="13318" width="7" style="350" customWidth="1"/>
    <col min="13319" max="13319" width="9.59765625" style="350" customWidth="1"/>
    <col min="13320" max="13320" width="7" style="350" customWidth="1"/>
    <col min="13321" max="13321" width="9.69921875" style="350" customWidth="1"/>
    <col min="13322" max="13322" width="18.796875" style="350" customWidth="1"/>
    <col min="13323" max="13323" width="0.796875" style="350" customWidth="1"/>
    <col min="13324" max="13568" width="8.59765625" style="350"/>
    <col min="13569" max="13569" width="0.796875" style="350" customWidth="1"/>
    <col min="13570" max="13570" width="11.59765625" style="350" customWidth="1"/>
    <col min="13571" max="13571" width="8" style="350" customWidth="1"/>
    <col min="13572" max="13572" width="11.59765625" style="350" customWidth="1"/>
    <col min="13573" max="13574" width="7" style="350" customWidth="1"/>
    <col min="13575" max="13575" width="9.59765625" style="350" customWidth="1"/>
    <col min="13576" max="13576" width="7" style="350" customWidth="1"/>
    <col min="13577" max="13577" width="9.69921875" style="350" customWidth="1"/>
    <col min="13578" max="13578" width="18.796875" style="350" customWidth="1"/>
    <col min="13579" max="13579" width="0.796875" style="350" customWidth="1"/>
    <col min="13580" max="13824" width="8.59765625" style="350"/>
    <col min="13825" max="13825" width="0.796875" style="350" customWidth="1"/>
    <col min="13826" max="13826" width="11.59765625" style="350" customWidth="1"/>
    <col min="13827" max="13827" width="8" style="350" customWidth="1"/>
    <col min="13828" max="13828" width="11.59765625" style="350" customWidth="1"/>
    <col min="13829" max="13830" width="7" style="350" customWidth="1"/>
    <col min="13831" max="13831" width="9.59765625" style="350" customWidth="1"/>
    <col min="13832" max="13832" width="7" style="350" customWidth="1"/>
    <col min="13833" max="13833" width="9.69921875" style="350" customWidth="1"/>
    <col min="13834" max="13834" width="18.796875" style="350" customWidth="1"/>
    <col min="13835" max="13835" width="0.796875" style="350" customWidth="1"/>
    <col min="13836" max="14080" width="8.59765625" style="350"/>
    <col min="14081" max="14081" width="0.796875" style="350" customWidth="1"/>
    <col min="14082" max="14082" width="11.59765625" style="350" customWidth="1"/>
    <col min="14083" max="14083" width="8" style="350" customWidth="1"/>
    <col min="14084" max="14084" width="11.59765625" style="350" customWidth="1"/>
    <col min="14085" max="14086" width="7" style="350" customWidth="1"/>
    <col min="14087" max="14087" width="9.59765625" style="350" customWidth="1"/>
    <col min="14088" max="14088" width="7" style="350" customWidth="1"/>
    <col min="14089" max="14089" width="9.69921875" style="350" customWidth="1"/>
    <col min="14090" max="14090" width="18.796875" style="350" customWidth="1"/>
    <col min="14091" max="14091" width="0.796875" style="350" customWidth="1"/>
    <col min="14092" max="14336" width="8.59765625" style="350"/>
    <col min="14337" max="14337" width="0.796875" style="350" customWidth="1"/>
    <col min="14338" max="14338" width="11.59765625" style="350" customWidth="1"/>
    <col min="14339" max="14339" width="8" style="350" customWidth="1"/>
    <col min="14340" max="14340" width="11.59765625" style="350" customWidth="1"/>
    <col min="14341" max="14342" width="7" style="350" customWidth="1"/>
    <col min="14343" max="14343" width="9.59765625" style="350" customWidth="1"/>
    <col min="14344" max="14344" width="7" style="350" customWidth="1"/>
    <col min="14345" max="14345" width="9.69921875" style="350" customWidth="1"/>
    <col min="14346" max="14346" width="18.796875" style="350" customWidth="1"/>
    <col min="14347" max="14347" width="0.796875" style="350" customWidth="1"/>
    <col min="14348" max="14592" width="8.59765625" style="350"/>
    <col min="14593" max="14593" width="0.796875" style="350" customWidth="1"/>
    <col min="14594" max="14594" width="11.59765625" style="350" customWidth="1"/>
    <col min="14595" max="14595" width="8" style="350" customWidth="1"/>
    <col min="14596" max="14596" width="11.59765625" style="350" customWidth="1"/>
    <col min="14597" max="14598" width="7" style="350" customWidth="1"/>
    <col min="14599" max="14599" width="9.59765625" style="350" customWidth="1"/>
    <col min="14600" max="14600" width="7" style="350" customWidth="1"/>
    <col min="14601" max="14601" width="9.69921875" style="350" customWidth="1"/>
    <col min="14602" max="14602" width="18.796875" style="350" customWidth="1"/>
    <col min="14603" max="14603" width="0.796875" style="350" customWidth="1"/>
    <col min="14604" max="14848" width="8.59765625" style="350"/>
    <col min="14849" max="14849" width="0.796875" style="350" customWidth="1"/>
    <col min="14850" max="14850" width="11.59765625" style="350" customWidth="1"/>
    <col min="14851" max="14851" width="8" style="350" customWidth="1"/>
    <col min="14852" max="14852" width="11.59765625" style="350" customWidth="1"/>
    <col min="14853" max="14854" width="7" style="350" customWidth="1"/>
    <col min="14855" max="14855" width="9.59765625" style="350" customWidth="1"/>
    <col min="14856" max="14856" width="7" style="350" customWidth="1"/>
    <col min="14857" max="14857" width="9.69921875" style="350" customWidth="1"/>
    <col min="14858" max="14858" width="18.796875" style="350" customWidth="1"/>
    <col min="14859" max="14859" width="0.796875" style="350" customWidth="1"/>
    <col min="14860" max="15104" width="8.59765625" style="350"/>
    <col min="15105" max="15105" width="0.796875" style="350" customWidth="1"/>
    <col min="15106" max="15106" width="11.59765625" style="350" customWidth="1"/>
    <col min="15107" max="15107" width="8" style="350" customWidth="1"/>
    <col min="15108" max="15108" width="11.59765625" style="350" customWidth="1"/>
    <col min="15109" max="15110" width="7" style="350" customWidth="1"/>
    <col min="15111" max="15111" width="9.59765625" style="350" customWidth="1"/>
    <col min="15112" max="15112" width="7" style="350" customWidth="1"/>
    <col min="15113" max="15113" width="9.69921875" style="350" customWidth="1"/>
    <col min="15114" max="15114" width="18.796875" style="350" customWidth="1"/>
    <col min="15115" max="15115" width="0.796875" style="350" customWidth="1"/>
    <col min="15116" max="15360" width="8.59765625" style="350"/>
    <col min="15361" max="15361" width="0.796875" style="350" customWidth="1"/>
    <col min="15362" max="15362" width="11.59765625" style="350" customWidth="1"/>
    <col min="15363" max="15363" width="8" style="350" customWidth="1"/>
    <col min="15364" max="15364" width="11.59765625" style="350" customWidth="1"/>
    <col min="15365" max="15366" width="7" style="350" customWidth="1"/>
    <col min="15367" max="15367" width="9.59765625" style="350" customWidth="1"/>
    <col min="15368" max="15368" width="7" style="350" customWidth="1"/>
    <col min="15369" max="15369" width="9.69921875" style="350" customWidth="1"/>
    <col min="15370" max="15370" width="18.796875" style="350" customWidth="1"/>
    <col min="15371" max="15371" width="0.796875" style="350" customWidth="1"/>
    <col min="15372" max="15616" width="8.59765625" style="350"/>
    <col min="15617" max="15617" width="0.796875" style="350" customWidth="1"/>
    <col min="15618" max="15618" width="11.59765625" style="350" customWidth="1"/>
    <col min="15619" max="15619" width="8" style="350" customWidth="1"/>
    <col min="15620" max="15620" width="11.59765625" style="350" customWidth="1"/>
    <col min="15621" max="15622" width="7" style="350" customWidth="1"/>
    <col min="15623" max="15623" width="9.59765625" style="350" customWidth="1"/>
    <col min="15624" max="15624" width="7" style="350" customWidth="1"/>
    <col min="15625" max="15625" width="9.69921875" style="350" customWidth="1"/>
    <col min="15626" max="15626" width="18.796875" style="350" customWidth="1"/>
    <col min="15627" max="15627" width="0.796875" style="350" customWidth="1"/>
    <col min="15628" max="15872" width="8.59765625" style="350"/>
    <col min="15873" max="15873" width="0.796875" style="350" customWidth="1"/>
    <col min="15874" max="15874" width="11.59765625" style="350" customWidth="1"/>
    <col min="15875" max="15875" width="8" style="350" customWidth="1"/>
    <col min="15876" max="15876" width="11.59765625" style="350" customWidth="1"/>
    <col min="15877" max="15878" width="7" style="350" customWidth="1"/>
    <col min="15879" max="15879" width="9.59765625" style="350" customWidth="1"/>
    <col min="15880" max="15880" width="7" style="350" customWidth="1"/>
    <col min="15881" max="15881" width="9.69921875" style="350" customWidth="1"/>
    <col min="15882" max="15882" width="18.796875" style="350" customWidth="1"/>
    <col min="15883" max="15883" width="0.796875" style="350" customWidth="1"/>
    <col min="15884" max="16128" width="8.59765625" style="350"/>
    <col min="16129" max="16129" width="0.796875" style="350" customWidth="1"/>
    <col min="16130" max="16130" width="11.59765625" style="350" customWidth="1"/>
    <col min="16131" max="16131" width="8" style="350" customWidth="1"/>
    <col min="16132" max="16132" width="11.59765625" style="350" customWidth="1"/>
    <col min="16133" max="16134" width="7" style="350" customWidth="1"/>
    <col min="16135" max="16135" width="9.59765625" style="350" customWidth="1"/>
    <col min="16136" max="16136" width="7" style="350" customWidth="1"/>
    <col min="16137" max="16137" width="9.69921875" style="350" customWidth="1"/>
    <col min="16138" max="16138" width="18.796875" style="350" customWidth="1"/>
    <col min="16139" max="16139" width="0.796875" style="350" customWidth="1"/>
    <col min="16140" max="16384" width="8.59765625" style="350"/>
  </cols>
  <sheetData>
    <row r="1" spans="1:11" ht="20.100000000000001" customHeight="1">
      <c r="A1" s="346"/>
      <c r="B1" s="347"/>
      <c r="C1" s="347"/>
      <c r="D1" s="347"/>
      <c r="E1" s="347"/>
      <c r="F1" s="347"/>
      <c r="G1" s="347"/>
      <c r="H1" s="347"/>
      <c r="I1" s="348" t="s">
        <v>295</v>
      </c>
      <c r="J1" s="574" t="str">
        <f>入力フォーム①各種申請!J64&amp;"  "&amp;入力フォーム①各種申請!J81</f>
        <v xml:space="preserve">  </v>
      </c>
      <c r="K1" s="349"/>
    </row>
    <row r="2" spans="1:11" ht="50.1" customHeight="1">
      <c r="A2" s="351"/>
      <c r="B2" s="1483" t="s">
        <v>322</v>
      </c>
      <c r="C2" s="1483"/>
      <c r="D2" s="1483"/>
      <c r="E2" s="1483"/>
      <c r="F2" s="1483"/>
      <c r="G2" s="1483"/>
      <c r="H2" s="1483"/>
      <c r="I2" s="1483"/>
      <c r="J2" s="1483"/>
      <c r="K2" s="352"/>
    </row>
    <row r="3" spans="1:11" ht="30" customHeight="1">
      <c r="A3" s="351"/>
      <c r="B3" s="353" t="s">
        <v>310</v>
      </c>
      <c r="C3" s="1496">
        <f>入力フォーム①各種申請!J11</f>
        <v>0</v>
      </c>
      <c r="D3" s="1496"/>
      <c r="E3" s="1496"/>
      <c r="G3" s="1484" t="s">
        <v>323</v>
      </c>
      <c r="H3" s="1484"/>
      <c r="I3" s="1497">
        <f>入力フォーム①各種申請!J3</f>
        <v>0</v>
      </c>
      <c r="J3" s="1497"/>
      <c r="K3" s="352"/>
    </row>
    <row r="4" spans="1:11" ht="26.1" customHeight="1">
      <c r="A4" s="351"/>
      <c r="K4" s="352"/>
    </row>
    <row r="5" spans="1:11" ht="30" customHeight="1">
      <c r="A5" s="351"/>
      <c r="B5" s="381"/>
      <c r="C5" s="1498"/>
      <c r="D5" s="1498"/>
      <c r="E5" s="1498"/>
      <c r="G5" s="1485" t="s">
        <v>324</v>
      </c>
      <c r="H5" s="1485"/>
      <c r="I5" s="1499">
        <f>入力フォーム①各種申請!J7</f>
        <v>0</v>
      </c>
      <c r="J5" s="1499"/>
      <c r="K5" s="352"/>
    </row>
    <row r="6" spans="1:11" ht="26.1" customHeight="1">
      <c r="A6" s="351"/>
      <c r="K6" s="352"/>
    </row>
    <row r="7" spans="1:11" ht="30" customHeight="1">
      <c r="A7" s="351"/>
      <c r="B7" s="353" t="s">
        <v>313</v>
      </c>
      <c r="C7" s="501" t="s">
        <v>288</v>
      </c>
      <c r="D7" s="1481" t="str">
        <f>入力フォーム①各種申請!J17&amp;入力フォーム①各種申請!J18</f>
        <v/>
      </c>
      <c r="E7" s="1482"/>
      <c r="F7" s="1482"/>
      <c r="G7" s="1482"/>
      <c r="H7" s="1482"/>
      <c r="I7" s="1495">
        <f>入力フォーム①各種申請!J20</f>
        <v>0</v>
      </c>
      <c r="J7" s="1495"/>
      <c r="K7" s="352"/>
    </row>
    <row r="8" spans="1:11" ht="26.1" customHeight="1">
      <c r="A8" s="351"/>
      <c r="I8" s="382"/>
      <c r="K8" s="352"/>
    </row>
    <row r="9" spans="1:11" ht="18" customHeight="1">
      <c r="A9" s="351"/>
      <c r="B9" s="1486" t="s">
        <v>314</v>
      </c>
      <c r="C9" s="1487"/>
      <c r="D9" s="1490" t="s">
        <v>315</v>
      </c>
      <c r="E9" s="1490"/>
      <c r="F9" s="1491" t="s">
        <v>316</v>
      </c>
      <c r="G9" s="1491" t="s">
        <v>317</v>
      </c>
      <c r="H9" s="1490" t="s">
        <v>318</v>
      </c>
      <c r="I9" s="1490"/>
      <c r="J9" s="1490" t="s">
        <v>319</v>
      </c>
      <c r="K9" s="352"/>
    </row>
    <row r="10" spans="1:11" ht="18" customHeight="1">
      <c r="A10" s="351"/>
      <c r="B10" s="1488"/>
      <c r="C10" s="1489"/>
      <c r="D10" s="355" t="s">
        <v>320</v>
      </c>
      <c r="E10" s="356" t="s">
        <v>321</v>
      </c>
      <c r="F10" s="1491"/>
      <c r="G10" s="1491"/>
      <c r="H10" s="1490"/>
      <c r="I10" s="1490"/>
      <c r="J10" s="1490"/>
      <c r="K10" s="352"/>
    </row>
    <row r="11" spans="1:11" ht="26.1" customHeight="1">
      <c r="A11" s="351"/>
      <c r="B11" s="497"/>
      <c r="C11" s="498"/>
      <c r="D11" s="497"/>
      <c r="E11" s="499"/>
      <c r="F11" s="500"/>
      <c r="G11" s="500"/>
      <c r="H11" s="497"/>
      <c r="I11" s="499"/>
      <c r="J11" s="500"/>
      <c r="K11" s="352"/>
    </row>
    <row r="12" spans="1:11" ht="26.1" customHeight="1">
      <c r="A12" s="351"/>
      <c r="B12" s="497"/>
      <c r="C12" s="498"/>
      <c r="D12" s="497"/>
      <c r="E12" s="499"/>
      <c r="F12" s="500"/>
      <c r="G12" s="500"/>
      <c r="H12" s="497"/>
      <c r="I12" s="499"/>
      <c r="J12" s="500"/>
      <c r="K12" s="352"/>
    </row>
    <row r="13" spans="1:11" ht="26.1" customHeight="1">
      <c r="A13" s="351"/>
      <c r="B13" s="497"/>
      <c r="C13" s="498"/>
      <c r="D13" s="497"/>
      <c r="E13" s="499"/>
      <c r="F13" s="500"/>
      <c r="G13" s="500"/>
      <c r="H13" s="497"/>
      <c r="I13" s="499"/>
      <c r="J13" s="500"/>
      <c r="K13" s="352"/>
    </row>
    <row r="14" spans="1:11" ht="26.1" customHeight="1">
      <c r="A14" s="351"/>
      <c r="B14" s="497"/>
      <c r="C14" s="498"/>
      <c r="D14" s="497"/>
      <c r="E14" s="499"/>
      <c r="F14" s="500"/>
      <c r="G14" s="500"/>
      <c r="H14" s="497"/>
      <c r="I14" s="499"/>
      <c r="J14" s="500"/>
      <c r="K14" s="352"/>
    </row>
    <row r="15" spans="1:11" ht="26.1" customHeight="1">
      <c r="A15" s="351"/>
      <c r="B15" s="497"/>
      <c r="C15" s="498"/>
      <c r="D15" s="497"/>
      <c r="E15" s="499"/>
      <c r="F15" s="500"/>
      <c r="G15" s="500"/>
      <c r="H15" s="497"/>
      <c r="I15" s="499"/>
      <c r="J15" s="500"/>
      <c r="K15" s="352"/>
    </row>
    <row r="16" spans="1:11" ht="26.1" customHeight="1">
      <c r="A16" s="351"/>
      <c r="B16" s="497"/>
      <c r="C16" s="498"/>
      <c r="D16" s="497"/>
      <c r="E16" s="499"/>
      <c r="F16" s="500"/>
      <c r="G16" s="500"/>
      <c r="H16" s="497"/>
      <c r="I16" s="499"/>
      <c r="J16" s="500"/>
      <c r="K16" s="352"/>
    </row>
    <row r="17" spans="1:11" ht="26.1" customHeight="1">
      <c r="A17" s="351"/>
      <c r="B17" s="497"/>
      <c r="C17" s="498"/>
      <c r="D17" s="497"/>
      <c r="E17" s="499"/>
      <c r="F17" s="500"/>
      <c r="G17" s="500"/>
      <c r="H17" s="497"/>
      <c r="I17" s="499"/>
      <c r="J17" s="500"/>
      <c r="K17" s="352"/>
    </row>
    <row r="18" spans="1:11" ht="26.1" customHeight="1">
      <c r="A18" s="351"/>
      <c r="B18" s="497"/>
      <c r="C18" s="498"/>
      <c r="D18" s="497"/>
      <c r="E18" s="499"/>
      <c r="F18" s="500"/>
      <c r="G18" s="500"/>
      <c r="H18" s="497"/>
      <c r="I18" s="499"/>
      <c r="J18" s="500"/>
      <c r="K18" s="352"/>
    </row>
    <row r="19" spans="1:11" ht="26.1" customHeight="1">
      <c r="A19" s="351"/>
      <c r="B19" s="497"/>
      <c r="C19" s="498"/>
      <c r="D19" s="497"/>
      <c r="E19" s="499"/>
      <c r="F19" s="500"/>
      <c r="G19" s="500"/>
      <c r="H19" s="497"/>
      <c r="I19" s="499"/>
      <c r="J19" s="500"/>
      <c r="K19" s="352"/>
    </row>
    <row r="20" spans="1:11" ht="26.1" customHeight="1">
      <c r="A20" s="351"/>
      <c r="B20" s="497"/>
      <c r="C20" s="498"/>
      <c r="D20" s="497"/>
      <c r="E20" s="499"/>
      <c r="F20" s="500"/>
      <c r="G20" s="500"/>
      <c r="H20" s="497"/>
      <c r="I20" s="499"/>
      <c r="J20" s="500"/>
      <c r="K20" s="352"/>
    </row>
    <row r="21" spans="1:11" ht="26.1" customHeight="1">
      <c r="A21" s="351"/>
      <c r="B21" s="497"/>
      <c r="C21" s="498"/>
      <c r="D21" s="497"/>
      <c r="E21" s="499"/>
      <c r="F21" s="500"/>
      <c r="G21" s="500"/>
      <c r="H21" s="497"/>
      <c r="I21" s="499"/>
      <c r="J21" s="500"/>
      <c r="K21" s="352"/>
    </row>
    <row r="22" spans="1:11" ht="26.1" customHeight="1">
      <c r="A22" s="351"/>
      <c r="B22" s="497"/>
      <c r="C22" s="498"/>
      <c r="D22" s="497"/>
      <c r="E22" s="499"/>
      <c r="F22" s="500"/>
      <c r="G22" s="500"/>
      <c r="H22" s="497"/>
      <c r="I22" s="499"/>
      <c r="J22" s="500"/>
      <c r="K22" s="352"/>
    </row>
    <row r="23" spans="1:11" ht="26.1" customHeight="1">
      <c r="A23" s="351"/>
      <c r="B23" s="497"/>
      <c r="C23" s="498"/>
      <c r="D23" s="497"/>
      <c r="E23" s="499"/>
      <c r="F23" s="500"/>
      <c r="G23" s="500"/>
      <c r="H23" s="497"/>
      <c r="I23" s="499"/>
      <c r="J23" s="500"/>
      <c r="K23" s="352"/>
    </row>
    <row r="24" spans="1:11" ht="26.1" customHeight="1">
      <c r="A24" s="351"/>
      <c r="B24" s="497"/>
      <c r="C24" s="498"/>
      <c r="D24" s="497"/>
      <c r="E24" s="499"/>
      <c r="F24" s="500"/>
      <c r="G24" s="500"/>
      <c r="H24" s="497"/>
      <c r="I24" s="499"/>
      <c r="J24" s="500"/>
      <c r="K24" s="352"/>
    </row>
    <row r="25" spans="1:11" ht="26.1" customHeight="1">
      <c r="A25" s="351"/>
      <c r="B25" s="497"/>
      <c r="C25" s="498"/>
      <c r="D25" s="497"/>
      <c r="E25" s="499"/>
      <c r="F25" s="500"/>
      <c r="G25" s="500"/>
      <c r="H25" s="497"/>
      <c r="I25" s="499"/>
      <c r="J25" s="500"/>
      <c r="K25" s="352"/>
    </row>
    <row r="26" spans="1:11" ht="26.1" customHeight="1">
      <c r="A26" s="351"/>
      <c r="B26" s="497"/>
      <c r="C26" s="498"/>
      <c r="D26" s="497"/>
      <c r="E26" s="499"/>
      <c r="F26" s="500"/>
      <c r="G26" s="500"/>
      <c r="H26" s="497"/>
      <c r="I26" s="499"/>
      <c r="J26" s="500"/>
      <c r="K26" s="352"/>
    </row>
    <row r="27" spans="1:11" ht="26.1" customHeight="1">
      <c r="A27" s="351"/>
      <c r="B27" s="497"/>
      <c r="C27" s="498"/>
      <c r="D27" s="497"/>
      <c r="E27" s="499"/>
      <c r="F27" s="500"/>
      <c r="G27" s="500"/>
      <c r="H27" s="497"/>
      <c r="I27" s="499"/>
      <c r="J27" s="500"/>
      <c r="K27" s="352"/>
    </row>
    <row r="28" spans="1:11" ht="26.1" customHeight="1">
      <c r="A28" s="351"/>
      <c r="B28" s="497"/>
      <c r="C28" s="498"/>
      <c r="D28" s="497"/>
      <c r="E28" s="499"/>
      <c r="F28" s="500"/>
      <c r="G28" s="500"/>
      <c r="H28" s="497"/>
      <c r="I28" s="499"/>
      <c r="J28" s="500"/>
      <c r="K28" s="352"/>
    </row>
    <row r="29" spans="1:11" ht="26.1" customHeight="1">
      <c r="A29" s="351"/>
      <c r="B29" s="497"/>
      <c r="C29" s="498"/>
      <c r="D29" s="497"/>
      <c r="E29" s="499"/>
      <c r="F29" s="500"/>
      <c r="G29" s="500"/>
      <c r="H29" s="497"/>
      <c r="I29" s="499"/>
      <c r="J29" s="500"/>
      <c r="K29" s="352"/>
    </row>
    <row r="30" spans="1:11" ht="26.1" customHeight="1">
      <c r="A30" s="351"/>
      <c r="B30" s="497"/>
      <c r="C30" s="498"/>
      <c r="D30" s="497"/>
      <c r="E30" s="499"/>
      <c r="F30" s="500"/>
      <c r="G30" s="500"/>
      <c r="H30" s="497"/>
      <c r="I30" s="499"/>
      <c r="J30" s="500"/>
      <c r="K30" s="352"/>
    </row>
    <row r="31" spans="1:11" ht="26.1" customHeight="1">
      <c r="A31" s="351"/>
      <c r="B31" s="497"/>
      <c r="C31" s="498"/>
      <c r="D31" s="497"/>
      <c r="E31" s="499"/>
      <c r="F31" s="500"/>
      <c r="G31" s="500"/>
      <c r="H31" s="497"/>
      <c r="I31" s="499"/>
      <c r="J31" s="500"/>
      <c r="K31" s="352"/>
    </row>
    <row r="32" spans="1:11" ht="26.1" customHeight="1">
      <c r="A32" s="351"/>
      <c r="B32" s="497"/>
      <c r="C32" s="498"/>
      <c r="D32" s="497"/>
      <c r="E32" s="499"/>
      <c r="F32" s="500"/>
      <c r="G32" s="500"/>
      <c r="H32" s="497"/>
      <c r="I32" s="499"/>
      <c r="J32" s="500"/>
      <c r="K32" s="352"/>
    </row>
    <row r="33" spans="1:11" ht="26.1" customHeight="1">
      <c r="A33" s="351"/>
      <c r="B33" s="497"/>
      <c r="C33" s="498"/>
      <c r="D33" s="497"/>
      <c r="E33" s="499"/>
      <c r="F33" s="500"/>
      <c r="G33" s="500"/>
      <c r="H33" s="497"/>
      <c r="I33" s="499"/>
      <c r="J33" s="500"/>
      <c r="K33" s="352"/>
    </row>
    <row r="34" spans="1:11" ht="26.1" customHeight="1">
      <c r="A34" s="351"/>
      <c r="B34" s="497"/>
      <c r="C34" s="498"/>
      <c r="D34" s="497"/>
      <c r="E34" s="499"/>
      <c r="F34" s="500"/>
      <c r="G34" s="500"/>
      <c r="H34" s="497"/>
      <c r="I34" s="499"/>
      <c r="J34" s="500"/>
      <c r="K34" s="352"/>
    </row>
    <row r="35" spans="1:11" ht="26.1" customHeight="1">
      <c r="A35" s="351"/>
      <c r="B35" s="497"/>
      <c r="C35" s="498"/>
      <c r="D35" s="497"/>
      <c r="E35" s="499"/>
      <c r="F35" s="500"/>
      <c r="G35" s="500"/>
      <c r="H35" s="497"/>
      <c r="I35" s="499"/>
      <c r="J35" s="500"/>
      <c r="K35" s="352"/>
    </row>
    <row r="36" spans="1:11" ht="5.0999999999999996" customHeight="1">
      <c r="A36" s="357"/>
      <c r="B36" s="358"/>
      <c r="C36" s="358"/>
      <c r="D36" s="358"/>
      <c r="E36" s="358"/>
      <c r="F36" s="358"/>
      <c r="G36" s="358"/>
      <c r="H36" s="358"/>
      <c r="I36" s="358"/>
      <c r="J36" s="358"/>
      <c r="K36" s="359"/>
    </row>
  </sheetData>
  <mergeCells count="15">
    <mergeCell ref="B2:J2"/>
    <mergeCell ref="C3:E3"/>
    <mergeCell ref="G3:H3"/>
    <mergeCell ref="I3:J3"/>
    <mergeCell ref="C5:E5"/>
    <mergeCell ref="G5:H5"/>
    <mergeCell ref="I5:J5"/>
    <mergeCell ref="I7:J7"/>
    <mergeCell ref="J9:J10"/>
    <mergeCell ref="B9:C10"/>
    <mergeCell ref="D9:E9"/>
    <mergeCell ref="F9:F10"/>
    <mergeCell ref="G9:G10"/>
    <mergeCell ref="H9:I10"/>
    <mergeCell ref="D7:H7"/>
  </mergeCells>
  <phoneticPr fontId="1"/>
  <printOptions horizontalCentered="1"/>
  <pageMargins left="0.70866141732283472" right="0.70866141732283472" top="0.74803149606299213" bottom="0.74803149606299213" header="0.31496062992125984" footer="0.31496062992125984"/>
  <pageSetup paperSize="9" scale="76" orientation="portrait" r:id="rId1"/>
  <headerFooter>
    <oddFooter>&amp;R&amp;"ＭＳ Ｐ明朝,標準"&amp;6松本市上下水道局 営業課
kyuuhai 2026(R08)04</oddFooter>
  </headerFooter>
  <ignoredErrors>
    <ignoredError sqref="C3 I3 I5" unlockedFormula="1"/>
  </ignoredErrors>
  <drawing r:id="rId2"/>
  <mc:AlternateContent xmlns:mc="http://schemas.openxmlformats.org/markup-compatibility/2006">
    <mc:Choice Requires="v">
      <legacyDrawing r:id="rId3"/>
    </mc:Choice>
  </mc:AlternateContent>
</worksheet>
</file>

<file path=xl/worksheets/sheet1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4">
    <tabColor theme="4" tint="0.59999389629810485"/>
    <pageSetUpPr fitToPage="1"/>
  </sheetPr>
  <dimension ref="A1:CB136"/>
  <sheetViews>
    <sheetView showZeros="0" view="pageBreakPreview" zoomScaleNormal="69" zoomScaleSheetLayoutView="100" workbookViewId="0">
      <selection activeCell="T4" sqref="T4:AF6"/>
    </sheetView>
  </sheetViews>
  <sheetFormatPr defaultColWidth="1" defaultRowHeight="6" customHeight="1"/>
  <cols>
    <col min="1" max="16384" width="1" style="177"/>
  </cols>
  <sheetData>
    <row r="1" spans="1:80" ht="6" customHeight="1">
      <c r="A1" s="1009" t="s">
        <v>631</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row>
    <row r="2" spans="1:80" ht="6" customHeight="1">
      <c r="A2" s="1009"/>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row>
    <row r="3" spans="1:80" ht="6" customHeight="1">
      <c r="A3" s="338"/>
      <c r="B3" s="338"/>
      <c r="C3" s="338"/>
      <c r="D3" s="338"/>
      <c r="E3" s="338"/>
      <c r="F3" s="338"/>
      <c r="G3" s="338"/>
      <c r="H3" s="338"/>
      <c r="I3" s="338"/>
      <c r="J3" s="338"/>
      <c r="K3" s="338"/>
      <c r="L3" s="338"/>
      <c r="M3" s="338"/>
      <c r="N3" s="338"/>
      <c r="O3" s="338"/>
      <c r="P3" s="338"/>
      <c r="Q3" s="338"/>
      <c r="R3" s="338"/>
      <c r="S3" s="338"/>
      <c r="T3" s="338"/>
      <c r="U3" s="338"/>
      <c r="V3" s="338"/>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row>
    <row r="4" spans="1:80" ht="6" customHeight="1">
      <c r="A4" s="338"/>
      <c r="B4" s="338"/>
      <c r="C4" s="338"/>
      <c r="D4" s="338"/>
      <c r="E4" s="339"/>
      <c r="F4" s="339"/>
      <c r="G4" s="339"/>
      <c r="H4" s="339"/>
      <c r="I4" s="339"/>
      <c r="J4" s="339"/>
      <c r="K4" s="339"/>
      <c r="L4" s="339"/>
      <c r="M4" s="339"/>
      <c r="N4" s="339"/>
      <c r="O4" s="339"/>
      <c r="P4" s="337"/>
      <c r="Q4" s="337"/>
      <c r="R4" s="337"/>
      <c r="S4" s="337"/>
      <c r="T4" s="1533" t="s">
        <v>633</v>
      </c>
      <c r="U4" s="1533"/>
      <c r="V4" s="1533"/>
      <c r="W4" s="1533"/>
      <c r="X4" s="1533"/>
      <c r="Y4" s="1533"/>
      <c r="Z4" s="1533"/>
      <c r="AA4" s="1533"/>
      <c r="AB4" s="1533"/>
      <c r="AC4" s="1533"/>
      <c r="AD4" s="1533"/>
      <c r="AE4" s="1533"/>
      <c r="AF4" s="1533"/>
      <c r="AG4" s="339"/>
      <c r="AH4" s="339"/>
      <c r="AI4" s="339"/>
      <c r="AJ4" s="339"/>
      <c r="AK4" s="339"/>
      <c r="AL4" s="339"/>
      <c r="AM4" s="339"/>
      <c r="AN4" s="339"/>
      <c r="AO4" s="339"/>
      <c r="AP4" s="339"/>
      <c r="AQ4" s="339"/>
      <c r="AR4" s="339"/>
      <c r="AS4" s="339"/>
      <c r="AT4" s="339"/>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row>
    <row r="5" spans="1:80" ht="6" customHeight="1">
      <c r="A5" s="338"/>
      <c r="B5" s="338"/>
      <c r="C5" s="338"/>
      <c r="D5" s="338"/>
      <c r="E5" s="339"/>
      <c r="F5" s="339"/>
      <c r="G5" s="339"/>
      <c r="H5" s="339"/>
      <c r="I5" s="339"/>
      <c r="J5" s="339"/>
      <c r="K5" s="339"/>
      <c r="L5" s="339"/>
      <c r="M5" s="339"/>
      <c r="N5" s="339"/>
      <c r="O5" s="339"/>
      <c r="P5" s="337"/>
      <c r="Q5" s="337"/>
      <c r="R5" s="337"/>
      <c r="S5" s="337"/>
      <c r="T5" s="1533"/>
      <c r="U5" s="1533"/>
      <c r="V5" s="1533"/>
      <c r="W5" s="1533"/>
      <c r="X5" s="1533"/>
      <c r="Y5" s="1533"/>
      <c r="Z5" s="1533"/>
      <c r="AA5" s="1533"/>
      <c r="AB5" s="1533"/>
      <c r="AC5" s="1533"/>
      <c r="AD5" s="1533"/>
      <c r="AE5" s="1533"/>
      <c r="AF5" s="1533"/>
      <c r="AG5" s="339"/>
      <c r="AH5" s="339"/>
      <c r="AI5" s="339"/>
      <c r="AJ5" s="339"/>
      <c r="AK5" s="339"/>
      <c r="AL5" s="339"/>
      <c r="AM5" s="339"/>
      <c r="AN5" s="339"/>
      <c r="AO5" s="339"/>
      <c r="AP5" s="339"/>
      <c r="AQ5" s="339"/>
      <c r="AR5" s="339"/>
      <c r="AS5" s="339"/>
      <c r="AT5" s="339"/>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row>
    <row r="6" spans="1:80" ht="6" customHeight="1">
      <c r="A6" s="338"/>
      <c r="B6" s="338"/>
      <c r="C6" s="338"/>
      <c r="D6" s="338"/>
      <c r="E6" s="339"/>
      <c r="F6" s="339"/>
      <c r="G6" s="339"/>
      <c r="H6" s="339"/>
      <c r="I6" s="339"/>
      <c r="J6" s="339"/>
      <c r="K6" s="339"/>
      <c r="L6" s="339"/>
      <c r="M6" s="339"/>
      <c r="N6" s="339"/>
      <c r="O6" s="339"/>
      <c r="P6" s="339"/>
      <c r="Q6" s="339"/>
      <c r="R6" s="337"/>
      <c r="S6" s="337"/>
      <c r="T6" s="1533"/>
      <c r="U6" s="1533"/>
      <c r="V6" s="1533"/>
      <c r="W6" s="1533"/>
      <c r="X6" s="1533"/>
      <c r="Y6" s="1533"/>
      <c r="Z6" s="1533"/>
      <c r="AA6" s="1533"/>
      <c r="AB6" s="1533"/>
      <c r="AC6" s="1533"/>
      <c r="AD6" s="1533"/>
      <c r="AE6" s="1533"/>
      <c r="AF6" s="1533"/>
      <c r="AG6" s="1425" t="s">
        <v>1821</v>
      </c>
      <c r="AH6" s="1425"/>
      <c r="AI6" s="1425"/>
      <c r="AJ6" s="1425"/>
      <c r="AK6" s="1425"/>
      <c r="AL6" s="1425"/>
      <c r="AM6" s="1425"/>
      <c r="AN6" s="1425"/>
      <c r="AO6" s="1425"/>
      <c r="AP6" s="1425"/>
      <c r="AQ6" s="1425"/>
      <c r="AR6" s="1425"/>
      <c r="AS6" s="1425"/>
      <c r="AT6" s="1425"/>
      <c r="AU6" s="1425"/>
      <c r="AV6" s="1425"/>
      <c r="AW6" s="1425"/>
      <c r="AX6" s="1425"/>
      <c r="AY6" s="1425"/>
      <c r="AZ6" s="1425"/>
      <c r="BA6" s="1425"/>
      <c r="BB6" s="1425"/>
      <c r="BC6" s="1425"/>
      <c r="BD6" s="1425"/>
      <c r="BE6" s="337"/>
      <c r="BF6" s="337"/>
      <c r="BG6" s="337"/>
      <c r="BH6" s="337"/>
      <c r="BI6" s="337"/>
      <c r="BJ6" s="337"/>
      <c r="BK6" s="337"/>
      <c r="BL6" s="337"/>
      <c r="BM6" s="337"/>
      <c r="BN6" s="337"/>
      <c r="BO6" s="337"/>
      <c r="BP6" s="337"/>
      <c r="BQ6" s="337"/>
      <c r="BR6" s="337"/>
      <c r="BS6" s="337"/>
      <c r="BT6" s="337"/>
      <c r="BU6" s="337"/>
      <c r="BV6" s="337"/>
      <c r="BW6" s="337"/>
      <c r="BX6" s="337"/>
      <c r="BY6" s="337"/>
      <c r="BZ6" s="337"/>
      <c r="CA6" s="337"/>
      <c r="CB6" s="337"/>
    </row>
    <row r="7" spans="1:80" ht="6" customHeight="1">
      <c r="A7" s="338"/>
      <c r="B7" s="338"/>
      <c r="C7" s="338"/>
      <c r="D7" s="338"/>
      <c r="E7" s="338"/>
      <c r="F7" s="338"/>
      <c r="G7" s="339"/>
      <c r="H7" s="339"/>
      <c r="I7" s="339"/>
      <c r="J7" s="339"/>
      <c r="K7" s="339"/>
      <c r="L7" s="339"/>
      <c r="M7" s="339"/>
      <c r="N7" s="339"/>
      <c r="O7" s="339"/>
      <c r="P7" s="339"/>
      <c r="Q7" s="339"/>
      <c r="R7" s="338"/>
      <c r="S7" s="338"/>
      <c r="T7" s="1534"/>
      <c r="U7" s="1534"/>
      <c r="V7" s="1534"/>
      <c r="W7" s="1534"/>
      <c r="X7" s="1534"/>
      <c r="Y7" s="1534"/>
      <c r="Z7" s="1534"/>
      <c r="AA7" s="1534"/>
      <c r="AB7" s="1534"/>
      <c r="AC7" s="1534"/>
      <c r="AD7" s="1534"/>
      <c r="AE7" s="1534"/>
      <c r="AF7" s="1534"/>
      <c r="AG7" s="1425"/>
      <c r="AH7" s="1425"/>
      <c r="AI7" s="1425"/>
      <c r="AJ7" s="1425"/>
      <c r="AK7" s="1425"/>
      <c r="AL7" s="1425"/>
      <c r="AM7" s="1425"/>
      <c r="AN7" s="1425"/>
      <c r="AO7" s="1425"/>
      <c r="AP7" s="1425"/>
      <c r="AQ7" s="1425"/>
      <c r="AR7" s="1425"/>
      <c r="AS7" s="1425"/>
      <c r="AT7" s="1425"/>
      <c r="AU7" s="1425"/>
      <c r="AV7" s="1425"/>
      <c r="AW7" s="1425"/>
      <c r="AX7" s="1425"/>
      <c r="AY7" s="1425"/>
      <c r="AZ7" s="1425"/>
      <c r="BA7" s="1425"/>
      <c r="BB7" s="1425"/>
      <c r="BC7" s="1425"/>
      <c r="BD7" s="1425"/>
      <c r="BE7" s="337"/>
      <c r="BF7" s="337"/>
      <c r="BG7" s="337"/>
      <c r="BH7" s="337"/>
      <c r="BI7" s="337"/>
      <c r="BJ7" s="337"/>
      <c r="BK7" s="337"/>
      <c r="BL7" s="337"/>
      <c r="BM7" s="337"/>
      <c r="BN7" s="337"/>
      <c r="BO7" s="337"/>
      <c r="BP7" s="337"/>
      <c r="BQ7" s="337"/>
      <c r="BR7" s="337"/>
      <c r="BS7" s="337"/>
      <c r="BT7" s="337"/>
      <c r="BU7" s="337"/>
      <c r="BV7" s="337"/>
      <c r="BW7" s="337"/>
      <c r="BX7" s="337"/>
      <c r="BY7" s="337"/>
      <c r="BZ7" s="337"/>
      <c r="CA7" s="337"/>
      <c r="CB7" s="337"/>
    </row>
    <row r="8" spans="1:80" ht="6" customHeight="1">
      <c r="A8" s="338"/>
      <c r="B8" s="338"/>
      <c r="C8" s="338"/>
      <c r="D8" s="338"/>
      <c r="E8" s="338"/>
      <c r="F8" s="338"/>
      <c r="G8" s="339"/>
      <c r="H8" s="339"/>
      <c r="I8" s="339"/>
      <c r="J8" s="339"/>
      <c r="K8" s="339"/>
      <c r="L8" s="339"/>
      <c r="M8" s="339"/>
      <c r="N8" s="339"/>
      <c r="O8" s="339"/>
      <c r="P8" s="339"/>
      <c r="Q8" s="339"/>
      <c r="R8" s="338"/>
      <c r="S8" s="338"/>
      <c r="T8" s="1533" t="s">
        <v>632</v>
      </c>
      <c r="U8" s="1533"/>
      <c r="V8" s="1533"/>
      <c r="W8" s="1533"/>
      <c r="X8" s="1533"/>
      <c r="Y8" s="1533"/>
      <c r="Z8" s="1533"/>
      <c r="AA8" s="1533"/>
      <c r="AB8" s="1533"/>
      <c r="AC8" s="1533"/>
      <c r="AD8" s="1533"/>
      <c r="AE8" s="1533"/>
      <c r="AF8" s="1533"/>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339"/>
      <c r="BF8" s="339"/>
      <c r="BG8" s="339"/>
      <c r="BH8" s="339"/>
      <c r="BI8" s="339"/>
      <c r="BJ8" s="339"/>
      <c r="BK8" s="339"/>
      <c r="BL8" s="339"/>
      <c r="BM8" s="339"/>
      <c r="BN8" s="339"/>
      <c r="BO8" s="339"/>
      <c r="BP8" s="337"/>
      <c r="BQ8" s="337"/>
      <c r="BR8" s="337"/>
      <c r="BS8" s="337"/>
      <c r="BT8" s="337"/>
      <c r="BU8" s="337"/>
      <c r="BV8" s="337"/>
      <c r="BW8" s="337"/>
      <c r="BX8" s="337"/>
      <c r="BY8" s="337"/>
      <c r="BZ8" s="337"/>
      <c r="CA8" s="337"/>
      <c r="CB8" s="337"/>
    </row>
    <row r="9" spans="1:80" ht="6" customHeight="1">
      <c r="A9" s="338"/>
      <c r="B9" s="338"/>
      <c r="C9" s="338"/>
      <c r="D9" s="338"/>
      <c r="E9" s="338"/>
      <c r="F9" s="338"/>
      <c r="G9" s="338"/>
      <c r="H9" s="338"/>
      <c r="I9" s="338"/>
      <c r="J9" s="338"/>
      <c r="K9" s="338"/>
      <c r="L9" s="338"/>
      <c r="M9" s="338"/>
      <c r="N9" s="338"/>
      <c r="O9" s="338"/>
      <c r="P9" s="338"/>
      <c r="Q9" s="338"/>
      <c r="R9" s="338"/>
      <c r="S9" s="338"/>
      <c r="T9" s="1533"/>
      <c r="U9" s="1533"/>
      <c r="V9" s="1533"/>
      <c r="W9" s="1533"/>
      <c r="X9" s="1533"/>
      <c r="Y9" s="1533"/>
      <c r="Z9" s="1533"/>
      <c r="AA9" s="1533"/>
      <c r="AB9" s="1533"/>
      <c r="AC9" s="1533"/>
      <c r="AD9" s="1533"/>
      <c r="AE9" s="1533"/>
      <c r="AF9" s="1533"/>
      <c r="AG9" s="339"/>
      <c r="AH9" s="339"/>
      <c r="AI9" s="339"/>
      <c r="AJ9" s="339"/>
      <c r="AK9" s="339"/>
      <c r="AL9" s="339"/>
      <c r="AM9" s="339"/>
      <c r="AN9" s="339"/>
      <c r="AO9" s="339"/>
      <c r="AP9" s="339"/>
      <c r="AQ9" s="339"/>
      <c r="AR9" s="339"/>
      <c r="AS9" s="339"/>
      <c r="AT9" s="339"/>
      <c r="AU9" s="337"/>
      <c r="AV9" s="337"/>
      <c r="AW9" s="337"/>
      <c r="AX9" s="337"/>
      <c r="AY9" s="337"/>
      <c r="AZ9" s="337"/>
      <c r="BA9" s="337"/>
      <c r="BB9" s="337"/>
      <c r="BC9" s="337"/>
      <c r="BD9" s="337"/>
      <c r="BE9" s="339"/>
      <c r="BF9" s="339"/>
      <c r="BG9" s="339"/>
      <c r="BH9" s="339"/>
      <c r="BI9" s="339"/>
      <c r="BJ9" s="339"/>
      <c r="BK9" s="339"/>
      <c r="BL9" s="339"/>
      <c r="BM9" s="339"/>
      <c r="BN9" s="339"/>
      <c r="BO9" s="339"/>
      <c r="BP9" s="337"/>
      <c r="BQ9" s="337"/>
      <c r="BR9" s="337"/>
      <c r="BS9" s="337"/>
      <c r="BT9" s="337"/>
      <c r="BU9" s="337"/>
      <c r="BV9" s="337"/>
      <c r="BW9" s="337"/>
      <c r="BX9" s="337"/>
      <c r="BY9" s="337"/>
      <c r="BZ9" s="337"/>
      <c r="CA9" s="337"/>
      <c r="CB9" s="337"/>
    </row>
    <row r="10" spans="1:80" ht="6" customHeight="1">
      <c r="A10" s="338"/>
      <c r="B10" s="338"/>
      <c r="C10" s="338"/>
      <c r="D10" s="338"/>
      <c r="E10" s="338"/>
      <c r="F10" s="338"/>
      <c r="G10" s="338"/>
      <c r="H10" s="338"/>
      <c r="I10" s="338"/>
      <c r="J10" s="338"/>
      <c r="K10" s="338"/>
      <c r="L10" s="338"/>
      <c r="M10" s="338"/>
      <c r="N10" s="338"/>
      <c r="O10" s="338"/>
      <c r="P10" s="338"/>
      <c r="Q10" s="338"/>
      <c r="R10" s="338"/>
      <c r="S10" s="338"/>
      <c r="T10" s="1533"/>
      <c r="U10" s="1533"/>
      <c r="V10" s="1533"/>
      <c r="W10" s="1533"/>
      <c r="X10" s="1533"/>
      <c r="Y10" s="1533"/>
      <c r="Z10" s="1533"/>
      <c r="AA10" s="1533"/>
      <c r="AB10" s="1533"/>
      <c r="AC10" s="1533"/>
      <c r="AD10" s="1533"/>
      <c r="AE10" s="1533"/>
      <c r="AF10" s="1533"/>
      <c r="AG10" s="339"/>
      <c r="AH10" s="339"/>
      <c r="AI10" s="339"/>
      <c r="AJ10" s="339"/>
      <c r="AK10" s="339"/>
      <c r="AL10" s="339"/>
      <c r="AM10" s="339"/>
      <c r="AN10" s="339"/>
      <c r="AO10" s="339"/>
      <c r="AP10" s="339"/>
      <c r="AQ10" s="339"/>
      <c r="AR10" s="339"/>
      <c r="AS10" s="339"/>
      <c r="AT10" s="339"/>
      <c r="AU10" s="337"/>
      <c r="AV10" s="337"/>
      <c r="AW10" s="337"/>
      <c r="AX10" s="337"/>
      <c r="AY10" s="337"/>
      <c r="AZ10" s="337"/>
      <c r="BA10" s="337"/>
      <c r="BB10" s="337"/>
      <c r="BC10" s="337"/>
      <c r="BD10" s="337"/>
      <c r="BE10" s="339"/>
      <c r="BF10" s="339"/>
      <c r="BG10" s="339"/>
      <c r="BH10" s="339"/>
      <c r="BI10" s="339"/>
      <c r="BJ10" s="339"/>
      <c r="BK10" s="339"/>
      <c r="BL10" s="339"/>
      <c r="BM10" s="339"/>
      <c r="BN10" s="339"/>
      <c r="BO10" s="339"/>
      <c r="BP10" s="337"/>
      <c r="BQ10" s="337"/>
      <c r="BR10" s="337"/>
      <c r="BS10" s="337"/>
      <c r="BT10" s="337"/>
      <c r="BU10" s="337"/>
      <c r="BV10" s="337"/>
      <c r="BW10" s="337"/>
      <c r="BX10" s="337"/>
      <c r="BY10" s="337"/>
      <c r="BZ10" s="337"/>
      <c r="CA10" s="337"/>
      <c r="CB10" s="337"/>
    </row>
    <row r="11" spans="1:80" ht="6" customHeight="1">
      <c r="A11" s="340"/>
      <c r="B11" s="340"/>
      <c r="C11" s="340"/>
      <c r="D11" s="340"/>
      <c r="E11" s="340"/>
      <c r="F11" s="340"/>
      <c r="G11" s="340"/>
      <c r="H11" s="340"/>
      <c r="I11" s="340"/>
      <c r="J11" s="340"/>
      <c r="K11" s="340"/>
      <c r="L11" s="340"/>
      <c r="M11" s="340"/>
      <c r="N11" s="340"/>
      <c r="O11" s="340"/>
      <c r="P11" s="340"/>
      <c r="Q11" s="340"/>
      <c r="R11" s="340"/>
      <c r="S11" s="340"/>
      <c r="T11" s="340"/>
      <c r="U11" s="340"/>
      <c r="V11" s="340"/>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row>
    <row r="12" spans="1:80" ht="6" customHeight="1">
      <c r="A12" s="340"/>
      <c r="B12" s="340"/>
      <c r="C12" s="340"/>
      <c r="D12" s="340"/>
      <c r="E12" s="340"/>
      <c r="F12" s="340"/>
      <c r="G12" s="340"/>
      <c r="H12" s="340"/>
      <c r="I12" s="340"/>
      <c r="J12" s="340"/>
      <c r="K12" s="340"/>
      <c r="L12" s="340"/>
      <c r="M12" s="340"/>
      <c r="N12" s="340"/>
      <c r="O12" s="340"/>
      <c r="P12" s="340"/>
      <c r="Q12" s="340"/>
      <c r="R12" s="340"/>
      <c r="S12" s="340"/>
      <c r="T12" s="340"/>
      <c r="U12" s="342"/>
      <c r="V12" s="342"/>
      <c r="W12" s="342"/>
      <c r="X12" s="342"/>
      <c r="Y12" s="342"/>
      <c r="Z12" s="342"/>
      <c r="AA12" s="342"/>
      <c r="AB12" s="342"/>
      <c r="AC12" s="342"/>
      <c r="AD12" s="342"/>
      <c r="AE12" s="342"/>
      <c r="AF12" s="341"/>
      <c r="AG12" s="341"/>
      <c r="AH12" s="341"/>
      <c r="AI12" s="341"/>
      <c r="AJ12" s="341"/>
      <c r="AK12" s="341"/>
      <c r="AL12" s="341"/>
      <c r="AM12" s="341"/>
      <c r="AN12" s="341"/>
      <c r="AO12" s="341"/>
      <c r="AP12" s="341"/>
      <c r="AQ12" s="341"/>
      <c r="AR12" s="341"/>
      <c r="AS12" s="341"/>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341"/>
      <c r="BV12" s="341"/>
      <c r="BW12" s="341"/>
      <c r="BX12" s="341"/>
      <c r="BY12" s="341"/>
      <c r="BZ12" s="341"/>
      <c r="CA12" s="341"/>
      <c r="CB12" s="341"/>
    </row>
    <row r="13" spans="1:80" ht="6" customHeight="1">
      <c r="A13" s="340"/>
      <c r="B13" s="340"/>
      <c r="C13" s="340"/>
      <c r="D13" s="340"/>
      <c r="E13" s="340"/>
      <c r="F13" s="340"/>
      <c r="G13" s="340"/>
      <c r="H13" s="340"/>
      <c r="I13" s="340"/>
      <c r="J13" s="340"/>
      <c r="K13" s="340"/>
      <c r="L13" s="340"/>
      <c r="M13" s="340"/>
      <c r="N13" s="340"/>
      <c r="O13" s="340"/>
      <c r="P13" s="340"/>
      <c r="Q13" s="340"/>
      <c r="R13" s="340"/>
      <c r="S13" s="340"/>
      <c r="T13" s="340"/>
      <c r="U13" s="342"/>
      <c r="V13" s="342"/>
      <c r="W13" s="342"/>
      <c r="X13" s="342"/>
      <c r="Y13" s="342"/>
      <c r="Z13" s="342"/>
      <c r="AA13" s="342"/>
      <c r="AB13" s="342"/>
      <c r="AC13" s="342"/>
      <c r="AD13" s="342"/>
      <c r="AE13" s="342"/>
      <c r="AF13" s="341"/>
      <c r="AG13" s="341"/>
      <c r="AH13" s="341"/>
      <c r="AI13" s="341"/>
      <c r="AJ13" s="341"/>
      <c r="AK13" s="341"/>
      <c r="AL13" s="341"/>
      <c r="AM13" s="341"/>
      <c r="AN13" s="341"/>
      <c r="AO13" s="341"/>
      <c r="AP13" s="341"/>
      <c r="AQ13" s="1532" t="s">
        <v>642</v>
      </c>
      <c r="AR13" s="1532"/>
      <c r="AS13" s="1532"/>
      <c r="AT13" s="1532"/>
      <c r="AU13" s="1532"/>
      <c r="AV13" s="1532"/>
      <c r="AW13" s="1532"/>
      <c r="AX13" s="1532"/>
      <c r="AY13" s="1532"/>
      <c r="AZ13" s="1532"/>
      <c r="BA13" s="1532"/>
      <c r="BB13" s="1532"/>
      <c r="BC13" s="1532"/>
      <c r="BD13" s="1532"/>
      <c r="BE13" s="1532"/>
      <c r="BF13" s="1532"/>
      <c r="BG13" s="1532"/>
      <c r="BH13" s="1532"/>
      <c r="BI13" s="1532"/>
      <c r="BJ13" s="1532"/>
      <c r="BK13" s="1532"/>
      <c r="BL13" s="1532"/>
      <c r="BM13" s="1532"/>
      <c r="BN13" s="1532"/>
      <c r="BO13" s="1532"/>
      <c r="BP13" s="1532"/>
      <c r="BQ13" s="1532"/>
      <c r="BR13" s="1532"/>
      <c r="BS13" s="1532"/>
      <c r="BT13" s="1532"/>
      <c r="BU13" s="1532"/>
      <c r="BV13" s="1532"/>
      <c r="BW13" s="1532"/>
      <c r="BX13" s="1532"/>
      <c r="BY13" s="1532"/>
      <c r="BZ13" s="1532"/>
      <c r="CA13" s="1532"/>
      <c r="CB13" s="1532"/>
    </row>
    <row r="14" spans="1:80" ht="6" customHeight="1">
      <c r="A14" s="340"/>
      <c r="B14" s="340"/>
      <c r="C14" s="340"/>
      <c r="D14" s="340"/>
      <c r="E14" s="340"/>
      <c r="F14" s="340"/>
      <c r="G14" s="340"/>
      <c r="H14" s="340"/>
      <c r="I14" s="340"/>
      <c r="J14" s="340"/>
      <c r="K14" s="340"/>
      <c r="L14" s="340"/>
      <c r="M14" s="340"/>
      <c r="N14" s="340"/>
      <c r="O14" s="340"/>
      <c r="P14" s="340"/>
      <c r="Q14" s="340"/>
      <c r="R14" s="340"/>
      <c r="S14" s="340"/>
      <c r="T14" s="341"/>
      <c r="U14" s="342"/>
      <c r="V14" s="342"/>
      <c r="W14" s="342"/>
      <c r="X14" s="342"/>
      <c r="Y14" s="342"/>
      <c r="Z14" s="342"/>
      <c r="AA14" s="342"/>
      <c r="AB14" s="342"/>
      <c r="AC14" s="342"/>
      <c r="AD14" s="342"/>
      <c r="AE14" s="342"/>
      <c r="AF14" s="341"/>
      <c r="AG14" s="341"/>
      <c r="AH14" s="341"/>
      <c r="AI14" s="341"/>
      <c r="AJ14" s="341"/>
      <c r="AK14" s="341"/>
      <c r="AL14" s="341"/>
      <c r="AM14" s="341"/>
      <c r="AN14" s="341"/>
      <c r="AO14" s="341"/>
      <c r="AP14" s="341"/>
      <c r="AQ14" s="1532"/>
      <c r="AR14" s="1532"/>
      <c r="AS14" s="1532"/>
      <c r="AT14" s="1532"/>
      <c r="AU14" s="1532"/>
      <c r="AV14" s="1532"/>
      <c r="AW14" s="1532"/>
      <c r="AX14" s="1532"/>
      <c r="AY14" s="1532"/>
      <c r="AZ14" s="1532"/>
      <c r="BA14" s="1532"/>
      <c r="BB14" s="1532"/>
      <c r="BC14" s="1532"/>
      <c r="BD14" s="1532"/>
      <c r="BE14" s="1532"/>
      <c r="BF14" s="1532"/>
      <c r="BG14" s="1532"/>
      <c r="BH14" s="1532"/>
      <c r="BI14" s="1532"/>
      <c r="BJ14" s="1532"/>
      <c r="BK14" s="1532"/>
      <c r="BL14" s="1532"/>
      <c r="BM14" s="1532"/>
      <c r="BN14" s="1532"/>
      <c r="BO14" s="1532"/>
      <c r="BP14" s="1532"/>
      <c r="BQ14" s="1532"/>
      <c r="BR14" s="1532"/>
      <c r="BS14" s="1532"/>
      <c r="BT14" s="1532"/>
      <c r="BU14" s="1532"/>
      <c r="BV14" s="1532"/>
      <c r="BW14" s="1532"/>
      <c r="BX14" s="1532"/>
      <c r="BY14" s="1532"/>
      <c r="BZ14" s="1532"/>
      <c r="CA14" s="1532"/>
      <c r="CB14" s="1532"/>
    </row>
    <row r="15" spans="1:80" ht="6" customHeight="1">
      <c r="A15" s="1453" t="s">
        <v>387</v>
      </c>
      <c r="B15" s="1453"/>
      <c r="C15" s="1453"/>
      <c r="D15" s="1453"/>
      <c r="E15" s="1453"/>
      <c r="F15" s="1453"/>
      <c r="G15" s="1453"/>
      <c r="H15" s="1453"/>
      <c r="I15" s="1453"/>
      <c r="J15" s="1453"/>
      <c r="K15" s="1453"/>
      <c r="L15" s="1453"/>
      <c r="M15" s="1453"/>
      <c r="N15" s="1453"/>
      <c r="O15" s="1453"/>
      <c r="P15" s="1453"/>
      <c r="Q15" s="1453"/>
      <c r="R15" s="1453"/>
      <c r="S15" s="1453"/>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1532"/>
      <c r="AR15" s="1532"/>
      <c r="AS15" s="1532"/>
      <c r="AT15" s="1532"/>
      <c r="AU15" s="1532"/>
      <c r="AV15" s="1532"/>
      <c r="AW15" s="1532"/>
      <c r="AX15" s="1532"/>
      <c r="AY15" s="1532"/>
      <c r="AZ15" s="1532"/>
      <c r="BA15" s="1532"/>
      <c r="BB15" s="1532"/>
      <c r="BC15" s="1532"/>
      <c r="BD15" s="1532"/>
      <c r="BE15" s="1532"/>
      <c r="BF15" s="1532"/>
      <c r="BG15" s="1532"/>
      <c r="BH15" s="1532"/>
      <c r="BI15" s="1532"/>
      <c r="BJ15" s="1532"/>
      <c r="BK15" s="1532"/>
      <c r="BL15" s="1532"/>
      <c r="BM15" s="1532"/>
      <c r="BN15" s="1532"/>
      <c r="BO15" s="1532"/>
      <c r="BP15" s="1532"/>
      <c r="BQ15" s="1532"/>
      <c r="BR15" s="1532"/>
      <c r="BS15" s="1532"/>
      <c r="BT15" s="1532"/>
      <c r="BU15" s="1532"/>
      <c r="BV15" s="1532"/>
      <c r="BW15" s="1532"/>
      <c r="BX15" s="1532"/>
      <c r="BY15" s="1532"/>
      <c r="BZ15" s="1532"/>
      <c r="CA15" s="1532"/>
      <c r="CB15" s="1532"/>
    </row>
    <row r="16" spans="1:80" ht="6" customHeight="1">
      <c r="A16" s="1453"/>
      <c r="B16" s="1453"/>
      <c r="C16" s="1453"/>
      <c r="D16" s="1453"/>
      <c r="E16" s="1453"/>
      <c r="F16" s="1453"/>
      <c r="G16" s="1453"/>
      <c r="H16" s="1453"/>
      <c r="I16" s="1453"/>
      <c r="J16" s="1453"/>
      <c r="K16" s="1453"/>
      <c r="L16" s="1453"/>
      <c r="M16" s="1453"/>
      <c r="N16" s="1453"/>
      <c r="O16" s="1453"/>
      <c r="P16" s="1453"/>
      <c r="Q16" s="1453"/>
      <c r="R16" s="1453"/>
      <c r="S16" s="1453"/>
      <c r="T16" s="341"/>
      <c r="U16" s="341"/>
      <c r="V16" s="341"/>
      <c r="W16" s="341"/>
      <c r="X16" s="341"/>
      <c r="Y16" s="341"/>
      <c r="Z16" s="341"/>
      <c r="AA16" s="341"/>
      <c r="AB16" s="341"/>
      <c r="AC16" s="341"/>
      <c r="AD16" s="341"/>
      <c r="AE16" s="341"/>
      <c r="AF16" s="341"/>
      <c r="AG16" s="341"/>
      <c r="AH16" s="341"/>
      <c r="AI16" s="341"/>
      <c r="AJ16" s="341"/>
      <c r="AK16" s="341"/>
      <c r="AL16" s="1454" t="s">
        <v>634</v>
      </c>
      <c r="AM16" s="1454"/>
      <c r="AN16" s="1454"/>
      <c r="AO16" s="1454"/>
      <c r="AP16" s="1454"/>
      <c r="AQ16" s="1446" t="s">
        <v>326</v>
      </c>
      <c r="AR16" s="1446"/>
      <c r="AS16" s="1446"/>
      <c r="AT16" s="1446"/>
      <c r="AU16" s="1446"/>
      <c r="AV16" s="1531"/>
      <c r="AW16" s="1531"/>
      <c r="AX16" s="1531"/>
      <c r="AY16" s="1531"/>
      <c r="AZ16" s="1531"/>
      <c r="BA16" s="1531"/>
      <c r="BB16" s="1531"/>
      <c r="BC16" s="1531"/>
      <c r="BD16" s="1531"/>
      <c r="BE16" s="1531"/>
      <c r="BF16" s="1531"/>
      <c r="BG16" s="1531"/>
      <c r="BH16" s="1531"/>
      <c r="BI16" s="1531"/>
      <c r="BJ16" s="1531"/>
      <c r="BK16" s="1531"/>
      <c r="BL16" s="1531"/>
      <c r="BM16" s="1531"/>
      <c r="BN16" s="1531"/>
      <c r="BO16" s="1531"/>
      <c r="BP16" s="1531"/>
      <c r="BQ16" s="1531"/>
      <c r="BR16" s="1531"/>
      <c r="BS16" s="1531"/>
      <c r="BT16" s="1531"/>
      <c r="BU16" s="1531"/>
      <c r="BV16" s="1531"/>
      <c r="BW16" s="1531"/>
      <c r="BX16" s="1531"/>
      <c r="BY16" s="1531"/>
      <c r="BZ16" s="1531"/>
      <c r="CA16" s="1531"/>
      <c r="CB16" s="1531"/>
    </row>
    <row r="17" spans="1:80" ht="6" customHeight="1">
      <c r="A17" s="341"/>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1454"/>
      <c r="AM17" s="1454"/>
      <c r="AN17" s="1454"/>
      <c r="AO17" s="1454"/>
      <c r="AP17" s="1454"/>
      <c r="AQ17" s="1446"/>
      <c r="AR17" s="1446"/>
      <c r="AS17" s="1446"/>
      <c r="AT17" s="1446"/>
      <c r="AU17" s="1446"/>
      <c r="AV17" s="1531"/>
      <c r="AW17" s="1531"/>
      <c r="AX17" s="1531"/>
      <c r="AY17" s="1531"/>
      <c r="AZ17" s="1531"/>
      <c r="BA17" s="1531"/>
      <c r="BB17" s="1531"/>
      <c r="BC17" s="1531"/>
      <c r="BD17" s="1531"/>
      <c r="BE17" s="1531"/>
      <c r="BF17" s="1531"/>
      <c r="BG17" s="1531"/>
      <c r="BH17" s="1531"/>
      <c r="BI17" s="1531"/>
      <c r="BJ17" s="1531"/>
      <c r="BK17" s="1531"/>
      <c r="BL17" s="1531"/>
      <c r="BM17" s="1531"/>
      <c r="BN17" s="1531"/>
      <c r="BO17" s="1531"/>
      <c r="BP17" s="1531"/>
      <c r="BQ17" s="1531"/>
      <c r="BR17" s="1531"/>
      <c r="BS17" s="1531"/>
      <c r="BT17" s="1531"/>
      <c r="BU17" s="1531"/>
      <c r="BV17" s="1531"/>
      <c r="BW17" s="1531"/>
      <c r="BX17" s="1531"/>
      <c r="BY17" s="1531"/>
      <c r="BZ17" s="1531"/>
      <c r="CA17" s="1531"/>
      <c r="CB17" s="1531"/>
    </row>
    <row r="18" spans="1:80" ht="6" customHeight="1">
      <c r="A18" s="341"/>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1454"/>
      <c r="AM18" s="1454"/>
      <c r="AN18" s="1454"/>
      <c r="AO18" s="1454"/>
      <c r="AP18" s="1454"/>
      <c r="AQ18" s="1439" t="s">
        <v>4</v>
      </c>
      <c r="AR18" s="1439"/>
      <c r="AS18" s="1439"/>
      <c r="AT18" s="1439"/>
      <c r="AU18" s="1439"/>
      <c r="AV18" s="1529"/>
      <c r="AW18" s="1529"/>
      <c r="AX18" s="1529"/>
      <c r="AY18" s="1529"/>
      <c r="AZ18" s="1529"/>
      <c r="BA18" s="1529"/>
      <c r="BB18" s="1529"/>
      <c r="BC18" s="1529"/>
      <c r="BD18" s="1529"/>
      <c r="BE18" s="1529"/>
      <c r="BF18" s="1529"/>
      <c r="BG18" s="1529"/>
      <c r="BH18" s="1529"/>
      <c r="BI18" s="1529"/>
      <c r="BJ18" s="1529"/>
      <c r="BK18" s="1529"/>
      <c r="BL18" s="1529"/>
      <c r="BM18" s="1529"/>
      <c r="BN18" s="1529"/>
      <c r="BO18" s="1529"/>
      <c r="BP18" s="1529"/>
      <c r="BQ18" s="1529"/>
      <c r="BR18" s="1529"/>
      <c r="BS18" s="1529"/>
      <c r="BT18" s="1529"/>
      <c r="BU18" s="1529"/>
      <c r="BV18" s="1529"/>
      <c r="BW18" s="1529"/>
      <c r="BX18" s="1529"/>
      <c r="BY18" s="1529"/>
      <c r="BZ18" s="1529"/>
      <c r="CA18" s="1529"/>
      <c r="CB18" s="1529"/>
    </row>
    <row r="19" spans="1:80" ht="6" customHeight="1">
      <c r="A19" s="341"/>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1439"/>
      <c r="AR19" s="1439"/>
      <c r="AS19" s="1439"/>
      <c r="AT19" s="1439"/>
      <c r="AU19" s="1439"/>
      <c r="AV19" s="1529"/>
      <c r="AW19" s="1529"/>
      <c r="AX19" s="1529"/>
      <c r="AY19" s="1529"/>
      <c r="AZ19" s="1529"/>
      <c r="BA19" s="1529"/>
      <c r="BB19" s="1529"/>
      <c r="BC19" s="1529"/>
      <c r="BD19" s="1529"/>
      <c r="BE19" s="1529"/>
      <c r="BF19" s="1529"/>
      <c r="BG19" s="1529"/>
      <c r="BH19" s="1529"/>
      <c r="BI19" s="1529"/>
      <c r="BJ19" s="1529"/>
      <c r="BK19" s="1529"/>
      <c r="BL19" s="1529"/>
      <c r="BM19" s="1529"/>
      <c r="BN19" s="1529"/>
      <c r="BO19" s="1529"/>
      <c r="BP19" s="1529"/>
      <c r="BQ19" s="1529"/>
      <c r="BR19" s="1529"/>
      <c r="BS19" s="1529"/>
      <c r="BT19" s="1529"/>
      <c r="BU19" s="1529"/>
      <c r="BV19" s="1529"/>
      <c r="BW19" s="1529"/>
      <c r="BX19" s="1529"/>
      <c r="BY19" s="1529"/>
      <c r="BZ19" s="1529"/>
      <c r="CA19" s="1529"/>
      <c r="CB19" s="1529"/>
    </row>
    <row r="20" spans="1:80" ht="6" customHeight="1">
      <c r="A20" s="341"/>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1439"/>
      <c r="AR20" s="1439"/>
      <c r="AS20" s="1439"/>
      <c r="AT20" s="1439"/>
      <c r="AU20" s="1439"/>
      <c r="AV20" s="1529"/>
      <c r="AW20" s="1529"/>
      <c r="AX20" s="1529"/>
      <c r="AY20" s="1529"/>
      <c r="AZ20" s="1529"/>
      <c r="BA20" s="1529"/>
      <c r="BB20" s="1529"/>
      <c r="BC20" s="1529"/>
      <c r="BD20" s="1529"/>
      <c r="BE20" s="1529"/>
      <c r="BF20" s="1529"/>
      <c r="BG20" s="1529"/>
      <c r="BH20" s="1529"/>
      <c r="BI20" s="1529"/>
      <c r="BJ20" s="1529"/>
      <c r="BK20" s="1529"/>
      <c r="BL20" s="1529"/>
      <c r="BM20" s="1529"/>
      <c r="BN20" s="1529"/>
      <c r="BO20" s="1529"/>
      <c r="BP20" s="1529"/>
      <c r="BQ20" s="1529"/>
      <c r="BR20" s="1529"/>
      <c r="BS20" s="1529"/>
      <c r="BT20" s="1529"/>
      <c r="BU20" s="1529"/>
      <c r="BV20" s="1529"/>
      <c r="BW20" s="1529"/>
      <c r="BX20" s="1529"/>
      <c r="BY20" s="1529"/>
      <c r="BZ20" s="1529"/>
      <c r="CA20" s="1529"/>
      <c r="CB20" s="1529"/>
    </row>
    <row r="21" spans="1:80" ht="6" customHeight="1">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1439" t="s">
        <v>0</v>
      </c>
      <c r="AR21" s="1439"/>
      <c r="AS21" s="1439"/>
      <c r="AT21" s="1439"/>
      <c r="AU21" s="1439"/>
      <c r="AV21" s="1530"/>
      <c r="AW21" s="1530"/>
      <c r="AX21" s="1529"/>
      <c r="AY21" s="1529"/>
      <c r="AZ21" s="1529"/>
      <c r="BA21" s="1529"/>
      <c r="BB21" s="1529"/>
      <c r="BC21" s="1529"/>
      <c r="BD21" s="1529"/>
      <c r="BE21" s="1529"/>
      <c r="BF21" s="1529"/>
      <c r="BG21" s="1529"/>
      <c r="BH21" s="1529"/>
      <c r="BI21" s="1529"/>
      <c r="BJ21" s="1529"/>
      <c r="BK21" s="1529"/>
      <c r="BL21" s="1529"/>
      <c r="BM21" s="1529"/>
      <c r="BN21" s="1529"/>
      <c r="BO21" s="1529"/>
      <c r="BP21" s="1529"/>
      <c r="BQ21" s="1529"/>
      <c r="BR21" s="1529"/>
      <c r="BS21" s="1529"/>
      <c r="BT21" s="1529"/>
      <c r="BU21" s="1529"/>
      <c r="BV21" s="1529"/>
      <c r="BW21" s="1529"/>
      <c r="BX21" s="1529"/>
      <c r="BY21" s="1529"/>
      <c r="BZ21" s="1529"/>
      <c r="CA21" s="1529"/>
      <c r="CB21" s="1529"/>
    </row>
    <row r="22" spans="1:80" ht="6" customHeight="1">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E22" s="341"/>
      <c r="AF22" s="341"/>
      <c r="AG22" s="341"/>
      <c r="AH22" s="341"/>
      <c r="AI22" s="341"/>
      <c r="AJ22" s="341"/>
      <c r="AK22" s="341"/>
      <c r="AL22" s="341"/>
      <c r="AM22" s="341"/>
      <c r="AN22" s="341"/>
      <c r="AO22" s="341"/>
      <c r="AP22" s="341"/>
      <c r="AQ22" s="1439"/>
      <c r="AR22" s="1439"/>
      <c r="AS22" s="1439"/>
      <c r="AT22" s="1439"/>
      <c r="AU22" s="1439"/>
      <c r="AV22" s="1530"/>
      <c r="AW22" s="1530"/>
      <c r="AX22" s="1529"/>
      <c r="AY22" s="1529"/>
      <c r="AZ22" s="1529"/>
      <c r="BA22" s="1529"/>
      <c r="BB22" s="1529"/>
      <c r="BC22" s="1529"/>
      <c r="BD22" s="1529"/>
      <c r="BE22" s="1529"/>
      <c r="BF22" s="1529"/>
      <c r="BG22" s="1529"/>
      <c r="BH22" s="1529"/>
      <c r="BI22" s="1529"/>
      <c r="BJ22" s="1529"/>
      <c r="BK22" s="1529"/>
      <c r="BL22" s="1529"/>
      <c r="BM22" s="1529"/>
      <c r="BN22" s="1529"/>
      <c r="BO22" s="1529"/>
      <c r="BP22" s="1529"/>
      <c r="BQ22" s="1529"/>
      <c r="BR22" s="1529"/>
      <c r="BS22" s="1529"/>
      <c r="BT22" s="1529"/>
      <c r="BU22" s="1529"/>
      <c r="BV22" s="1529"/>
      <c r="BW22" s="1529"/>
      <c r="BX22" s="1529"/>
      <c r="BY22" s="1529"/>
      <c r="BZ22" s="1529"/>
      <c r="CA22" s="1529"/>
      <c r="CB22" s="1529"/>
    </row>
    <row r="23" spans="1:80" ht="6"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1439" t="s">
        <v>5</v>
      </c>
      <c r="AR23" s="1439"/>
      <c r="AS23" s="1439"/>
      <c r="AT23" s="1439"/>
      <c r="AU23" s="1439"/>
      <c r="AV23" s="1530"/>
      <c r="AW23" s="1530"/>
      <c r="AX23" s="1529"/>
      <c r="AY23" s="1529"/>
      <c r="AZ23" s="1529"/>
      <c r="BA23" s="1529"/>
      <c r="BB23" s="1529"/>
      <c r="BC23" s="1529"/>
      <c r="BD23" s="1529"/>
      <c r="BE23" s="1529"/>
      <c r="BF23" s="1529"/>
      <c r="BG23" s="1529"/>
      <c r="BH23" s="1529"/>
      <c r="BI23" s="1529"/>
      <c r="BJ23" s="1529"/>
      <c r="BK23" s="1529"/>
      <c r="BL23" s="1529"/>
      <c r="BM23" s="1529"/>
      <c r="BN23" s="1529"/>
      <c r="BO23" s="1529"/>
      <c r="BP23" s="1529"/>
      <c r="BQ23" s="1529"/>
      <c r="BR23" s="1529"/>
      <c r="BS23" s="1529"/>
      <c r="BT23" s="1529"/>
      <c r="BU23" s="1529"/>
      <c r="BV23" s="1529"/>
      <c r="BW23" s="1529"/>
      <c r="BX23" s="1529"/>
      <c r="BY23" s="1529"/>
      <c r="BZ23" s="1529"/>
      <c r="CA23" s="1529"/>
      <c r="CB23" s="1529"/>
    </row>
    <row r="24" spans="1:80" ht="6"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1439"/>
      <c r="AR24" s="1439"/>
      <c r="AS24" s="1439"/>
      <c r="AT24" s="1439"/>
      <c r="AU24" s="1439"/>
      <c r="AV24" s="1530"/>
      <c r="AW24" s="1530"/>
      <c r="AX24" s="1529"/>
      <c r="AY24" s="1529"/>
      <c r="AZ24" s="1529"/>
      <c r="BA24" s="1529"/>
      <c r="BB24" s="1529"/>
      <c r="BC24" s="1529"/>
      <c r="BD24" s="1529"/>
      <c r="BE24" s="1529"/>
      <c r="BF24" s="1529"/>
      <c r="BG24" s="1529"/>
      <c r="BH24" s="1529"/>
      <c r="BI24" s="1529"/>
      <c r="BJ24" s="1529"/>
      <c r="BK24" s="1529"/>
      <c r="BL24" s="1529"/>
      <c r="BM24" s="1529"/>
      <c r="BN24" s="1529"/>
      <c r="BO24" s="1529"/>
      <c r="BP24" s="1529"/>
      <c r="BQ24" s="1529"/>
      <c r="BR24" s="1529"/>
      <c r="BS24" s="1529"/>
      <c r="BT24" s="1529"/>
      <c r="BU24" s="1529"/>
      <c r="BV24" s="1529"/>
      <c r="BW24" s="1529"/>
      <c r="BX24" s="1529"/>
      <c r="BY24" s="1529"/>
      <c r="BZ24" s="1529"/>
      <c r="CA24" s="1529"/>
      <c r="CB24" s="1529"/>
    </row>
    <row r="25" spans="1:80" ht="6"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1439"/>
      <c r="AR25" s="1439"/>
      <c r="AS25" s="1439"/>
      <c r="AT25" s="1439"/>
      <c r="AU25" s="1439"/>
      <c r="AV25" s="1530"/>
      <c r="AW25" s="1530"/>
      <c r="AX25" s="1529"/>
      <c r="AY25" s="1529"/>
      <c r="AZ25" s="1529"/>
      <c r="BA25" s="1529"/>
      <c r="BB25" s="1529"/>
      <c r="BC25" s="1529"/>
      <c r="BD25" s="1529"/>
      <c r="BE25" s="1529"/>
      <c r="BF25" s="1529"/>
      <c r="BG25" s="1529"/>
      <c r="BH25" s="1529"/>
      <c r="BI25" s="1529"/>
      <c r="BJ25" s="1529"/>
      <c r="BK25" s="1529"/>
      <c r="BL25" s="1529"/>
      <c r="BM25" s="1529"/>
      <c r="BN25" s="1529"/>
      <c r="BO25" s="1529"/>
      <c r="BP25" s="1529"/>
      <c r="BQ25" s="1529"/>
      <c r="BR25" s="1529"/>
      <c r="BS25" s="1529"/>
      <c r="BT25" s="1529"/>
      <c r="BU25" s="1529"/>
      <c r="BV25" s="1529"/>
      <c r="BW25" s="1529"/>
      <c r="BX25" s="1529"/>
      <c r="BY25" s="1529"/>
      <c r="BZ25" s="1529"/>
      <c r="CA25" s="1529"/>
      <c r="CB25" s="1529"/>
    </row>
    <row r="26" spans="1:80" ht="6" customHeight="1">
      <c r="A26" s="341"/>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1437" t="s">
        <v>385</v>
      </c>
      <c r="AR26" s="1437"/>
      <c r="AS26" s="1437"/>
      <c r="AT26" s="1437"/>
      <c r="AU26" s="1437"/>
      <c r="AV26" s="1437"/>
      <c r="AW26" s="1437"/>
      <c r="AX26" s="1529"/>
      <c r="AY26" s="1529"/>
      <c r="AZ26" s="1529"/>
      <c r="BA26" s="1529"/>
      <c r="BB26" s="1529"/>
      <c r="BC26" s="1529"/>
      <c r="BD26" s="1529"/>
      <c r="BE26" s="1529"/>
      <c r="BF26" s="1529"/>
      <c r="BG26" s="1529"/>
      <c r="BH26" s="1529"/>
      <c r="BI26" s="1529"/>
      <c r="BJ26" s="1529"/>
      <c r="BK26" s="1529"/>
      <c r="BL26" s="1529"/>
      <c r="BM26" s="1529"/>
      <c r="BN26" s="1529"/>
      <c r="BO26" s="1529"/>
      <c r="BP26" s="1529"/>
      <c r="BQ26" s="1529"/>
      <c r="BR26" s="1529"/>
      <c r="BS26" s="1529"/>
      <c r="BT26" s="1529"/>
      <c r="BU26" s="1529"/>
      <c r="BV26" s="1529"/>
      <c r="BW26" s="1529"/>
      <c r="BX26" s="1529"/>
      <c r="BY26" s="1529"/>
      <c r="BZ26" s="1529"/>
      <c r="CA26" s="1439" t="s">
        <v>384</v>
      </c>
      <c r="CB26" s="1439"/>
    </row>
    <row r="27" spans="1:80" ht="6" customHeight="1">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1437"/>
      <c r="AR27" s="1437"/>
      <c r="AS27" s="1437"/>
      <c r="AT27" s="1437"/>
      <c r="AU27" s="1437"/>
      <c r="AV27" s="1437"/>
      <c r="AW27" s="1437"/>
      <c r="AX27" s="1529"/>
      <c r="AY27" s="1529"/>
      <c r="AZ27" s="1529"/>
      <c r="BA27" s="1529"/>
      <c r="BB27" s="1529"/>
      <c r="BC27" s="1529"/>
      <c r="BD27" s="1529"/>
      <c r="BE27" s="1529"/>
      <c r="BF27" s="1529"/>
      <c r="BG27" s="1529"/>
      <c r="BH27" s="1529"/>
      <c r="BI27" s="1529"/>
      <c r="BJ27" s="1529"/>
      <c r="BK27" s="1529"/>
      <c r="BL27" s="1529"/>
      <c r="BM27" s="1529"/>
      <c r="BN27" s="1529"/>
      <c r="BO27" s="1529"/>
      <c r="BP27" s="1529"/>
      <c r="BQ27" s="1529"/>
      <c r="BR27" s="1529"/>
      <c r="BS27" s="1529"/>
      <c r="BT27" s="1529"/>
      <c r="BU27" s="1529"/>
      <c r="BV27" s="1529"/>
      <c r="BW27" s="1529"/>
      <c r="BX27" s="1529"/>
      <c r="BY27" s="1529"/>
      <c r="BZ27" s="1529"/>
      <c r="CA27" s="1439"/>
      <c r="CB27" s="1439"/>
    </row>
    <row r="28" spans="1:80" ht="6" customHeight="1">
      <c r="A28" s="342"/>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342"/>
      <c r="BL28" s="342"/>
      <c r="BM28" s="342"/>
      <c r="BN28" s="342"/>
      <c r="BO28" s="342"/>
      <c r="BP28" s="342"/>
      <c r="BQ28" s="342"/>
      <c r="BR28" s="342"/>
      <c r="BS28" s="342"/>
      <c r="BT28" s="342"/>
      <c r="BU28" s="342"/>
      <c r="BV28" s="342"/>
      <c r="BW28" s="342"/>
      <c r="BX28" s="342"/>
      <c r="BY28" s="342"/>
      <c r="BZ28" s="342"/>
      <c r="CA28" s="342"/>
      <c r="CB28" s="342"/>
    </row>
    <row r="29" spans="1:80" ht="6" customHeight="1">
      <c r="A29" s="342"/>
      <c r="B29" s="342"/>
      <c r="C29" s="342"/>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2"/>
      <c r="AY29" s="342"/>
      <c r="AZ29" s="342"/>
      <c r="BA29" s="342"/>
      <c r="BB29" s="342"/>
      <c r="BC29" s="342"/>
      <c r="BD29" s="342"/>
      <c r="BE29" s="342"/>
      <c r="BF29" s="342"/>
      <c r="BG29" s="342"/>
      <c r="BH29" s="342"/>
      <c r="BI29" s="342"/>
      <c r="BJ29" s="342"/>
      <c r="BK29" s="342"/>
      <c r="BL29" s="342"/>
      <c r="BM29" s="342"/>
      <c r="BN29" s="342"/>
      <c r="BO29" s="342"/>
      <c r="BP29" s="342"/>
      <c r="BQ29" s="342"/>
      <c r="BR29" s="342"/>
      <c r="BS29" s="342"/>
      <c r="BT29" s="342"/>
      <c r="BU29" s="342"/>
      <c r="BV29" s="342"/>
      <c r="BW29" s="342"/>
      <c r="BX29" s="342"/>
      <c r="BY29" s="342"/>
      <c r="BZ29" s="342"/>
      <c r="CA29" s="342"/>
      <c r="CB29" s="342"/>
    </row>
    <row r="30" spans="1:80" ht="6" customHeight="1">
      <c r="A30" s="1440" t="s">
        <v>635</v>
      </c>
      <c r="B30" s="1440"/>
      <c r="C30" s="1440"/>
      <c r="D30" s="1440"/>
      <c r="E30" s="1440"/>
      <c r="F30" s="1440"/>
      <c r="G30" s="1440"/>
      <c r="H30" s="1440"/>
      <c r="I30" s="1440"/>
      <c r="J30" s="1440"/>
      <c r="K30" s="1440"/>
      <c r="L30" s="1440"/>
      <c r="M30" s="1440"/>
      <c r="N30" s="1440"/>
      <c r="O30" s="1440"/>
      <c r="P30" s="1440"/>
      <c r="Q30" s="1440"/>
      <c r="R30" s="1440"/>
      <c r="S30" s="1440"/>
      <c r="T30" s="1440"/>
      <c r="U30" s="1440"/>
      <c r="V30" s="1440"/>
      <c r="W30" s="1440"/>
      <c r="X30" s="1440"/>
      <c r="Y30" s="1440"/>
      <c r="Z30" s="1440"/>
      <c r="AA30" s="1440"/>
      <c r="AB30" s="1440"/>
      <c r="AC30" s="1440"/>
      <c r="AD30" s="1440"/>
      <c r="AE30" s="1440"/>
      <c r="AF30" s="1440"/>
      <c r="AG30" s="1440"/>
      <c r="AH30" s="1440"/>
      <c r="AI30" s="1440"/>
      <c r="AJ30" s="1440"/>
      <c r="AK30" s="1440"/>
      <c r="AL30" s="1440"/>
      <c r="AM30" s="1440"/>
      <c r="AN30" s="1440"/>
      <c r="AO30" s="1440"/>
      <c r="AP30" s="1440"/>
      <c r="AQ30" s="1440"/>
      <c r="AR30" s="1440"/>
      <c r="AS30" s="1440"/>
      <c r="AT30" s="1440"/>
      <c r="AU30" s="1440"/>
      <c r="AV30" s="1440"/>
      <c r="AW30" s="1440"/>
      <c r="AX30" s="1440"/>
      <c r="AY30" s="1440"/>
      <c r="AZ30" s="1440"/>
      <c r="BA30" s="1440"/>
      <c r="BB30" s="1440"/>
      <c r="BC30" s="1440"/>
      <c r="BD30" s="1440"/>
      <c r="BE30" s="1440"/>
      <c r="BF30" s="1440"/>
      <c r="BG30" s="1440"/>
      <c r="BH30" s="1440"/>
      <c r="BI30" s="1440"/>
      <c r="BJ30" s="1440"/>
      <c r="BK30" s="1440"/>
      <c r="BL30" s="1440"/>
      <c r="BM30" s="1440"/>
      <c r="BN30" s="1440"/>
      <c r="BO30" s="1440"/>
      <c r="BP30" s="1440"/>
      <c r="BQ30" s="1440"/>
      <c r="BR30" s="1440"/>
      <c r="BS30" s="1440"/>
      <c r="BT30" s="1440"/>
      <c r="BU30" s="1440"/>
      <c r="BV30" s="1440"/>
      <c r="BW30" s="1440"/>
      <c r="BX30" s="1440"/>
      <c r="BY30" s="1440"/>
      <c r="BZ30" s="1440"/>
      <c r="CA30" s="1440"/>
      <c r="CB30" s="1440"/>
    </row>
    <row r="31" spans="1:80" ht="6" customHeight="1">
      <c r="A31" s="1440"/>
      <c r="B31" s="1440"/>
      <c r="C31" s="1440"/>
      <c r="D31" s="1440"/>
      <c r="E31" s="1440"/>
      <c r="F31" s="1440"/>
      <c r="G31" s="1440"/>
      <c r="H31" s="1440"/>
      <c r="I31" s="1440"/>
      <c r="J31" s="1440"/>
      <c r="K31" s="1440"/>
      <c r="L31" s="1440"/>
      <c r="M31" s="1440"/>
      <c r="N31" s="1440"/>
      <c r="O31" s="1440"/>
      <c r="P31" s="1440"/>
      <c r="Q31" s="1440"/>
      <c r="R31" s="1440"/>
      <c r="S31" s="1440"/>
      <c r="T31" s="1440"/>
      <c r="U31" s="1440"/>
      <c r="V31" s="1440"/>
      <c r="W31" s="1440"/>
      <c r="X31" s="1440"/>
      <c r="Y31" s="1440"/>
      <c r="Z31" s="1440"/>
      <c r="AA31" s="1440"/>
      <c r="AB31" s="1440"/>
      <c r="AC31" s="1440"/>
      <c r="AD31" s="1440"/>
      <c r="AE31" s="1440"/>
      <c r="AF31" s="1440"/>
      <c r="AG31" s="1440"/>
      <c r="AH31" s="1440"/>
      <c r="AI31" s="1440"/>
      <c r="AJ31" s="1440"/>
      <c r="AK31" s="1440"/>
      <c r="AL31" s="1440"/>
      <c r="AM31" s="1440"/>
      <c r="AN31" s="1440"/>
      <c r="AO31" s="1440"/>
      <c r="AP31" s="1440"/>
      <c r="AQ31" s="1440"/>
      <c r="AR31" s="1440"/>
      <c r="AS31" s="1440"/>
      <c r="AT31" s="1440"/>
      <c r="AU31" s="1440"/>
      <c r="AV31" s="1440"/>
      <c r="AW31" s="1440"/>
      <c r="AX31" s="1440"/>
      <c r="AY31" s="1440"/>
      <c r="AZ31" s="1440"/>
      <c r="BA31" s="1440"/>
      <c r="BB31" s="1440"/>
      <c r="BC31" s="1440"/>
      <c r="BD31" s="1440"/>
      <c r="BE31" s="1440"/>
      <c r="BF31" s="1440"/>
      <c r="BG31" s="1440"/>
      <c r="BH31" s="1440"/>
      <c r="BI31" s="1440"/>
      <c r="BJ31" s="1440"/>
      <c r="BK31" s="1440"/>
      <c r="BL31" s="1440"/>
      <c r="BM31" s="1440"/>
      <c r="BN31" s="1440"/>
      <c r="BO31" s="1440"/>
      <c r="BP31" s="1440"/>
      <c r="BQ31" s="1440"/>
      <c r="BR31" s="1440"/>
      <c r="BS31" s="1440"/>
      <c r="BT31" s="1440"/>
      <c r="BU31" s="1440"/>
      <c r="BV31" s="1440"/>
      <c r="BW31" s="1440"/>
      <c r="BX31" s="1440"/>
      <c r="BY31" s="1440"/>
      <c r="BZ31" s="1440"/>
      <c r="CA31" s="1440"/>
      <c r="CB31" s="1440"/>
    </row>
    <row r="32" spans="1:80" ht="6" customHeight="1">
      <c r="A32" s="1440"/>
      <c r="B32" s="1440"/>
      <c r="C32" s="1440"/>
      <c r="D32" s="1440"/>
      <c r="E32" s="1440"/>
      <c r="F32" s="1440"/>
      <c r="G32" s="1440"/>
      <c r="H32" s="1440"/>
      <c r="I32" s="1440"/>
      <c r="J32" s="1440"/>
      <c r="K32" s="1440"/>
      <c r="L32" s="1440"/>
      <c r="M32" s="1440"/>
      <c r="N32" s="1440"/>
      <c r="O32" s="1440"/>
      <c r="P32" s="1440"/>
      <c r="Q32" s="1440"/>
      <c r="R32" s="1440"/>
      <c r="S32" s="1440"/>
      <c r="T32" s="1440"/>
      <c r="U32" s="1440"/>
      <c r="V32" s="1440"/>
      <c r="W32" s="1440"/>
      <c r="X32" s="1440"/>
      <c r="Y32" s="1440"/>
      <c r="Z32" s="1440"/>
      <c r="AA32" s="1440"/>
      <c r="AB32" s="1440"/>
      <c r="AC32" s="1440"/>
      <c r="AD32" s="1440"/>
      <c r="AE32" s="1440"/>
      <c r="AF32" s="1440"/>
      <c r="AG32" s="1440"/>
      <c r="AH32" s="1440"/>
      <c r="AI32" s="1440"/>
      <c r="AJ32" s="1440"/>
      <c r="AK32" s="1440"/>
      <c r="AL32" s="1440"/>
      <c r="AM32" s="1440"/>
      <c r="AN32" s="1440"/>
      <c r="AO32" s="1440"/>
      <c r="AP32" s="1440"/>
      <c r="AQ32" s="1440"/>
      <c r="AR32" s="1440"/>
      <c r="AS32" s="1440"/>
      <c r="AT32" s="1440"/>
      <c r="AU32" s="1440"/>
      <c r="AV32" s="1440"/>
      <c r="AW32" s="1440"/>
      <c r="AX32" s="1440"/>
      <c r="AY32" s="1440"/>
      <c r="AZ32" s="1440"/>
      <c r="BA32" s="1440"/>
      <c r="BB32" s="1440"/>
      <c r="BC32" s="1440"/>
      <c r="BD32" s="1440"/>
      <c r="BE32" s="1440"/>
      <c r="BF32" s="1440"/>
      <c r="BG32" s="1440"/>
      <c r="BH32" s="1440"/>
      <c r="BI32" s="1440"/>
      <c r="BJ32" s="1440"/>
      <c r="BK32" s="1440"/>
      <c r="BL32" s="1440"/>
      <c r="BM32" s="1440"/>
      <c r="BN32" s="1440"/>
      <c r="BO32" s="1440"/>
      <c r="BP32" s="1440"/>
      <c r="BQ32" s="1440"/>
      <c r="BR32" s="1440"/>
      <c r="BS32" s="1440"/>
      <c r="BT32" s="1440"/>
      <c r="BU32" s="1440"/>
      <c r="BV32" s="1440"/>
      <c r="BW32" s="1440"/>
      <c r="BX32" s="1440"/>
      <c r="BY32" s="1440"/>
      <c r="BZ32" s="1440"/>
      <c r="CA32" s="1440"/>
      <c r="CB32" s="1440"/>
    </row>
    <row r="33" spans="1:80" ht="6" customHeight="1">
      <c r="A33" s="1441" t="s">
        <v>636</v>
      </c>
      <c r="B33" s="1441"/>
      <c r="C33" s="1441"/>
      <c r="D33" s="1441"/>
      <c r="E33" s="1441"/>
      <c r="F33" s="1441"/>
      <c r="G33" s="1441"/>
      <c r="H33" s="1441"/>
      <c r="I33" s="1441"/>
      <c r="J33" s="1441"/>
      <c r="K33" s="1441"/>
      <c r="L33" s="1441"/>
      <c r="M33" s="1441"/>
      <c r="N33" s="1441"/>
      <c r="O33" s="1441"/>
      <c r="P33" s="1441"/>
      <c r="Q33" s="1441"/>
      <c r="R33" s="1441"/>
      <c r="S33" s="1441"/>
      <c r="T33" s="1441"/>
      <c r="U33" s="1441"/>
      <c r="V33" s="1441"/>
      <c r="W33" s="1441"/>
      <c r="X33" s="1441"/>
      <c r="Y33" s="1441"/>
      <c r="Z33" s="1441"/>
      <c r="AA33" s="1441"/>
      <c r="AB33" s="1441"/>
      <c r="AC33" s="1441"/>
      <c r="AD33" s="1441"/>
      <c r="AE33" s="1441"/>
      <c r="AF33" s="1441"/>
      <c r="AG33" s="1441"/>
      <c r="AH33" s="1441"/>
      <c r="AI33" s="1441"/>
      <c r="AJ33" s="1441"/>
      <c r="AK33" s="1441"/>
      <c r="AL33" s="1441"/>
      <c r="AM33" s="1441"/>
      <c r="AN33" s="1441"/>
      <c r="AO33" s="1441"/>
      <c r="AP33" s="1441"/>
      <c r="AQ33" s="1441"/>
      <c r="AR33" s="1441"/>
      <c r="AS33" s="1441"/>
      <c r="AT33" s="1441"/>
      <c r="AU33" s="1441"/>
      <c r="AV33" s="1441"/>
      <c r="AW33" s="1441"/>
      <c r="AX33" s="1441"/>
      <c r="AY33" s="1441"/>
      <c r="AZ33" s="1441"/>
      <c r="BA33" s="1441"/>
      <c r="BB33" s="1441"/>
      <c r="BC33" s="1441"/>
      <c r="BD33" s="1441"/>
      <c r="BE33" s="1441"/>
      <c r="BF33" s="1441"/>
      <c r="BG33" s="1441"/>
      <c r="BH33" s="1441"/>
      <c r="BI33" s="1441"/>
      <c r="BJ33" s="1441"/>
      <c r="BK33" s="1441"/>
      <c r="BL33" s="1441"/>
      <c r="BM33" s="1441"/>
      <c r="BN33" s="1441"/>
      <c r="BO33" s="1441"/>
      <c r="BP33" s="1441"/>
      <c r="BQ33" s="1441"/>
      <c r="BR33" s="1441"/>
      <c r="BS33" s="1441"/>
      <c r="BT33" s="1441"/>
      <c r="BU33" s="1441"/>
      <c r="BV33" s="1441"/>
      <c r="BW33" s="1441"/>
      <c r="BX33" s="1441"/>
      <c r="BY33" s="1441"/>
      <c r="BZ33" s="1441"/>
      <c r="CA33" s="1441"/>
      <c r="CB33" s="1441"/>
    </row>
    <row r="34" spans="1:80" ht="6" customHeight="1">
      <c r="A34" s="1441"/>
      <c r="B34" s="1441"/>
      <c r="C34" s="1441"/>
      <c r="D34" s="1441"/>
      <c r="E34" s="1441"/>
      <c r="F34" s="1441"/>
      <c r="G34" s="1441"/>
      <c r="H34" s="1441"/>
      <c r="I34" s="1441"/>
      <c r="J34" s="1441"/>
      <c r="K34" s="1441"/>
      <c r="L34" s="1441"/>
      <c r="M34" s="1441"/>
      <c r="N34" s="1441"/>
      <c r="O34" s="1441"/>
      <c r="P34" s="1441"/>
      <c r="Q34" s="1441"/>
      <c r="R34" s="1441"/>
      <c r="S34" s="1441"/>
      <c r="T34" s="1441"/>
      <c r="U34" s="1441"/>
      <c r="V34" s="1441"/>
      <c r="W34" s="1441"/>
      <c r="X34" s="1441"/>
      <c r="Y34" s="1441"/>
      <c r="Z34" s="1441"/>
      <c r="AA34" s="1441"/>
      <c r="AB34" s="1441"/>
      <c r="AC34" s="1441"/>
      <c r="AD34" s="1441"/>
      <c r="AE34" s="1441"/>
      <c r="AF34" s="1441"/>
      <c r="AG34" s="1441"/>
      <c r="AH34" s="1441"/>
      <c r="AI34" s="1441"/>
      <c r="AJ34" s="1441"/>
      <c r="AK34" s="1441"/>
      <c r="AL34" s="1441"/>
      <c r="AM34" s="1441"/>
      <c r="AN34" s="1441"/>
      <c r="AO34" s="1441"/>
      <c r="AP34" s="1441"/>
      <c r="AQ34" s="1441"/>
      <c r="AR34" s="1441"/>
      <c r="AS34" s="1441"/>
      <c r="AT34" s="1441"/>
      <c r="AU34" s="1441"/>
      <c r="AV34" s="1441"/>
      <c r="AW34" s="1441"/>
      <c r="AX34" s="1441"/>
      <c r="AY34" s="1441"/>
      <c r="AZ34" s="1441"/>
      <c r="BA34" s="1441"/>
      <c r="BB34" s="1441"/>
      <c r="BC34" s="1441"/>
      <c r="BD34" s="1441"/>
      <c r="BE34" s="1441"/>
      <c r="BF34" s="1441"/>
      <c r="BG34" s="1441"/>
      <c r="BH34" s="1441"/>
      <c r="BI34" s="1441"/>
      <c r="BJ34" s="1441"/>
      <c r="BK34" s="1441"/>
      <c r="BL34" s="1441"/>
      <c r="BM34" s="1441"/>
      <c r="BN34" s="1441"/>
      <c r="BO34" s="1441"/>
      <c r="BP34" s="1441"/>
      <c r="BQ34" s="1441"/>
      <c r="BR34" s="1441"/>
      <c r="BS34" s="1441"/>
      <c r="BT34" s="1441"/>
      <c r="BU34" s="1441"/>
      <c r="BV34" s="1441"/>
      <c r="BW34" s="1441"/>
      <c r="BX34" s="1441"/>
      <c r="BY34" s="1441"/>
      <c r="BZ34" s="1441"/>
      <c r="CA34" s="1441"/>
      <c r="CB34" s="1441"/>
    </row>
    <row r="35" spans="1:80" ht="6" customHeight="1">
      <c r="A35" s="1441"/>
      <c r="B35" s="1441"/>
      <c r="C35" s="1441"/>
      <c r="D35" s="1441"/>
      <c r="E35" s="1441"/>
      <c r="F35" s="1441"/>
      <c r="G35" s="1441"/>
      <c r="H35" s="1441"/>
      <c r="I35" s="1441"/>
      <c r="J35" s="1441"/>
      <c r="K35" s="1441"/>
      <c r="L35" s="1441"/>
      <c r="M35" s="1441"/>
      <c r="N35" s="1441"/>
      <c r="O35" s="1441"/>
      <c r="P35" s="1441"/>
      <c r="Q35" s="1441"/>
      <c r="R35" s="1441"/>
      <c r="S35" s="1441"/>
      <c r="T35" s="1441"/>
      <c r="U35" s="1441"/>
      <c r="V35" s="1441"/>
      <c r="W35" s="1441"/>
      <c r="X35" s="1441"/>
      <c r="Y35" s="1441"/>
      <c r="Z35" s="1441"/>
      <c r="AA35" s="1441"/>
      <c r="AB35" s="1441"/>
      <c r="AC35" s="1441"/>
      <c r="AD35" s="1441"/>
      <c r="AE35" s="1441"/>
      <c r="AF35" s="1441"/>
      <c r="AG35" s="1441"/>
      <c r="AH35" s="1441"/>
      <c r="AI35" s="1441"/>
      <c r="AJ35" s="1441"/>
      <c r="AK35" s="1441"/>
      <c r="AL35" s="1441"/>
      <c r="AM35" s="1441"/>
      <c r="AN35" s="1441"/>
      <c r="AO35" s="1441"/>
      <c r="AP35" s="1441"/>
      <c r="AQ35" s="1441"/>
      <c r="AR35" s="1441"/>
      <c r="AS35" s="1441"/>
      <c r="AT35" s="1441"/>
      <c r="AU35" s="1441"/>
      <c r="AV35" s="1441"/>
      <c r="AW35" s="1441"/>
      <c r="AX35" s="1441"/>
      <c r="AY35" s="1441"/>
      <c r="AZ35" s="1441"/>
      <c r="BA35" s="1441"/>
      <c r="BB35" s="1441"/>
      <c r="BC35" s="1441"/>
      <c r="BD35" s="1441"/>
      <c r="BE35" s="1441"/>
      <c r="BF35" s="1441"/>
      <c r="BG35" s="1441"/>
      <c r="BH35" s="1441"/>
      <c r="BI35" s="1441"/>
      <c r="BJ35" s="1441"/>
      <c r="BK35" s="1441"/>
      <c r="BL35" s="1441"/>
      <c r="BM35" s="1441"/>
      <c r="BN35" s="1441"/>
      <c r="BO35" s="1441"/>
      <c r="BP35" s="1441"/>
      <c r="BQ35" s="1441"/>
      <c r="BR35" s="1441"/>
      <c r="BS35" s="1441"/>
      <c r="BT35" s="1441"/>
      <c r="BU35" s="1441"/>
      <c r="BV35" s="1441"/>
      <c r="BW35" s="1441"/>
      <c r="BX35" s="1441"/>
      <c r="BY35" s="1441"/>
      <c r="BZ35" s="1441"/>
      <c r="CA35" s="1441"/>
      <c r="CB35" s="1441"/>
    </row>
    <row r="36" spans="1:80" ht="6" customHeight="1">
      <c r="A36" s="383"/>
      <c r="B36" s="1442" t="s">
        <v>648</v>
      </c>
      <c r="C36" s="1427"/>
      <c r="D36" s="1427"/>
      <c r="E36" s="1427"/>
      <c r="F36" s="1427"/>
      <c r="G36" s="1427"/>
      <c r="H36" s="1427"/>
      <c r="I36" s="1427"/>
      <c r="J36" s="1427"/>
      <c r="K36" s="1427"/>
      <c r="L36" s="1521"/>
      <c r="M36" s="1434"/>
      <c r="N36" s="1434"/>
      <c r="O36" s="1434"/>
      <c r="P36" s="1434"/>
      <c r="Q36" s="1434"/>
      <c r="R36" s="1434"/>
      <c r="S36" s="1434"/>
      <c r="T36" s="1524">
        <f>入力フォーム①各種申請!J17</f>
        <v>0</v>
      </c>
      <c r="U36" s="1524"/>
      <c r="V36" s="1524"/>
      <c r="W36" s="1524"/>
      <c r="X36" s="1524"/>
      <c r="Y36" s="1524"/>
      <c r="Z36" s="1524"/>
      <c r="AA36" s="1524"/>
      <c r="AB36" s="1524"/>
      <c r="AC36" s="1524"/>
      <c r="AD36" s="1524"/>
      <c r="AE36" s="1524"/>
      <c r="AF36" s="1524"/>
      <c r="AG36" s="1524"/>
      <c r="AH36" s="1500"/>
      <c r="AI36" s="1500"/>
      <c r="AJ36" s="1500"/>
      <c r="AK36" s="1500"/>
      <c r="AL36" s="1500"/>
      <c r="AM36" s="1500"/>
      <c r="AN36" s="1500"/>
      <c r="AO36" s="1500"/>
      <c r="AP36" s="1500"/>
      <c r="AQ36" s="1500"/>
      <c r="AR36" s="1500"/>
      <c r="AS36" s="1500"/>
      <c r="AT36" s="1500"/>
      <c r="AU36" s="1500"/>
      <c r="AV36" s="1500"/>
      <c r="AW36" s="1500"/>
      <c r="AX36" s="1500"/>
      <c r="AY36" s="1500"/>
      <c r="AZ36" s="1500"/>
      <c r="BA36" s="1500"/>
      <c r="BB36" s="1500"/>
      <c r="BC36" s="1500"/>
      <c r="BD36" s="1500"/>
      <c r="BE36" s="1500"/>
      <c r="BF36" s="1500"/>
      <c r="BG36" s="1500"/>
      <c r="BH36" s="1500"/>
      <c r="BI36" s="1500"/>
      <c r="BJ36" s="1500"/>
      <c r="BK36" s="1500"/>
      <c r="BL36" s="1500"/>
      <c r="BM36" s="1500"/>
      <c r="BN36" s="1500"/>
      <c r="BO36" s="1500"/>
      <c r="BP36" s="1500"/>
      <c r="BQ36" s="1500"/>
      <c r="BR36" s="1500"/>
      <c r="BS36" s="1500"/>
      <c r="BT36" s="1500"/>
      <c r="BU36" s="1500"/>
      <c r="BV36" s="1500"/>
      <c r="BW36" s="1500"/>
      <c r="BX36" s="1500"/>
      <c r="BY36" s="1500"/>
      <c r="BZ36" s="1500"/>
      <c r="CA36" s="1500"/>
      <c r="CB36" s="1501"/>
    </row>
    <row r="37" spans="1:80" ht="6" customHeight="1">
      <c r="A37" s="383"/>
      <c r="B37" s="1443"/>
      <c r="C37" s="1430"/>
      <c r="D37" s="1430"/>
      <c r="E37" s="1430"/>
      <c r="F37" s="1430"/>
      <c r="G37" s="1430"/>
      <c r="H37" s="1430"/>
      <c r="I37" s="1430"/>
      <c r="J37" s="1430"/>
      <c r="K37" s="1430"/>
      <c r="L37" s="384"/>
      <c r="M37" s="385"/>
      <c r="N37" s="385"/>
      <c r="O37" s="385"/>
      <c r="P37" s="385"/>
      <c r="Q37" s="385"/>
      <c r="R37" s="385"/>
      <c r="S37" s="385"/>
      <c r="T37" s="1525"/>
      <c r="U37" s="1525"/>
      <c r="V37" s="1525"/>
      <c r="W37" s="1525"/>
      <c r="X37" s="1525"/>
      <c r="Y37" s="1525"/>
      <c r="Z37" s="1525"/>
      <c r="AA37" s="1525"/>
      <c r="AB37" s="1525"/>
      <c r="AC37" s="1525"/>
      <c r="AD37" s="1525"/>
      <c r="AE37" s="1525"/>
      <c r="AF37" s="1525"/>
      <c r="AG37" s="1525"/>
      <c r="AH37" s="1502"/>
      <c r="AI37" s="1502"/>
      <c r="AJ37" s="1502"/>
      <c r="AK37" s="1502"/>
      <c r="AL37" s="1502"/>
      <c r="AM37" s="1502"/>
      <c r="AN37" s="1502"/>
      <c r="AO37" s="1502"/>
      <c r="AP37" s="1502"/>
      <c r="AQ37" s="1502"/>
      <c r="AR37" s="1502"/>
      <c r="AS37" s="1502"/>
      <c r="AT37" s="1502"/>
      <c r="AU37" s="1502"/>
      <c r="AV37" s="1502"/>
      <c r="AW37" s="1502"/>
      <c r="AX37" s="1502"/>
      <c r="AY37" s="1502"/>
      <c r="AZ37" s="1502"/>
      <c r="BA37" s="1502"/>
      <c r="BB37" s="1502"/>
      <c r="BC37" s="1502"/>
      <c r="BD37" s="1502"/>
      <c r="BE37" s="1502"/>
      <c r="BF37" s="1502"/>
      <c r="BG37" s="1502"/>
      <c r="BH37" s="1502"/>
      <c r="BI37" s="1502"/>
      <c r="BJ37" s="1502"/>
      <c r="BK37" s="1502"/>
      <c r="BL37" s="1502"/>
      <c r="BM37" s="1502"/>
      <c r="BN37" s="1502"/>
      <c r="BO37" s="1502"/>
      <c r="BP37" s="1502"/>
      <c r="BQ37" s="1502"/>
      <c r="BR37" s="1502"/>
      <c r="BS37" s="1502"/>
      <c r="BT37" s="1502"/>
      <c r="BU37" s="1502"/>
      <c r="BV37" s="1502"/>
      <c r="BW37" s="1502"/>
      <c r="BX37" s="1502"/>
      <c r="BY37" s="1502"/>
      <c r="BZ37" s="1502"/>
      <c r="CA37" s="1502"/>
      <c r="CB37" s="1503"/>
    </row>
    <row r="38" spans="1:80" ht="6" customHeight="1">
      <c r="A38" s="383"/>
      <c r="B38" s="1444"/>
      <c r="C38" s="1430"/>
      <c r="D38" s="1430"/>
      <c r="E38" s="1430"/>
      <c r="F38" s="1430"/>
      <c r="G38" s="1430"/>
      <c r="H38" s="1430"/>
      <c r="I38" s="1430"/>
      <c r="J38" s="1430"/>
      <c r="K38" s="1430"/>
      <c r="L38" s="1520" t="s">
        <v>382</v>
      </c>
      <c r="M38" s="1435"/>
      <c r="N38" s="1435"/>
      <c r="O38" s="1435"/>
      <c r="P38" s="1435"/>
      <c r="Q38" s="1435"/>
      <c r="R38" s="1435"/>
      <c r="S38" s="1435"/>
      <c r="T38" s="1525"/>
      <c r="U38" s="1525"/>
      <c r="V38" s="1525"/>
      <c r="W38" s="1525"/>
      <c r="X38" s="1525"/>
      <c r="Y38" s="1525"/>
      <c r="Z38" s="1525"/>
      <c r="AA38" s="1525"/>
      <c r="AB38" s="1525"/>
      <c r="AC38" s="1525"/>
      <c r="AD38" s="1525"/>
      <c r="AE38" s="1525"/>
      <c r="AF38" s="1525"/>
      <c r="AG38" s="1525"/>
      <c r="AH38" s="1502"/>
      <c r="AI38" s="1502"/>
      <c r="AJ38" s="1502"/>
      <c r="AK38" s="1502"/>
      <c r="AL38" s="1502"/>
      <c r="AM38" s="1502"/>
      <c r="AN38" s="1502"/>
      <c r="AO38" s="1502"/>
      <c r="AP38" s="1502"/>
      <c r="AQ38" s="1502"/>
      <c r="AR38" s="1502"/>
      <c r="AS38" s="1502"/>
      <c r="AT38" s="1502"/>
      <c r="AU38" s="1502"/>
      <c r="AV38" s="1502"/>
      <c r="AW38" s="1502"/>
      <c r="AX38" s="1502"/>
      <c r="AY38" s="1502"/>
      <c r="AZ38" s="1502"/>
      <c r="BA38" s="1502"/>
      <c r="BB38" s="1502"/>
      <c r="BC38" s="1502"/>
      <c r="BD38" s="1502"/>
      <c r="BE38" s="1502"/>
      <c r="BF38" s="1502"/>
      <c r="BG38" s="1502"/>
      <c r="BH38" s="1502"/>
      <c r="BI38" s="1502"/>
      <c r="BJ38" s="1502"/>
      <c r="BK38" s="1502"/>
      <c r="BL38" s="1502"/>
      <c r="BM38" s="1502"/>
      <c r="BN38" s="1502"/>
      <c r="BO38" s="1502"/>
      <c r="BP38" s="1502"/>
      <c r="BQ38" s="1502"/>
      <c r="BR38" s="1502"/>
      <c r="BS38" s="1502"/>
      <c r="BT38" s="1502"/>
      <c r="BU38" s="1502"/>
      <c r="BV38" s="1502"/>
      <c r="BW38" s="1502"/>
      <c r="BX38" s="1502"/>
      <c r="BY38" s="1502"/>
      <c r="BZ38" s="1502"/>
      <c r="CA38" s="1502"/>
      <c r="CB38" s="1503"/>
    </row>
    <row r="39" spans="1:80" ht="6" customHeight="1">
      <c r="A39" s="383"/>
      <c r="B39" s="1444"/>
      <c r="C39" s="1430"/>
      <c r="D39" s="1430"/>
      <c r="E39" s="1430"/>
      <c r="F39" s="1430"/>
      <c r="G39" s="1430"/>
      <c r="H39" s="1430"/>
      <c r="I39" s="1430"/>
      <c r="J39" s="1430"/>
      <c r="K39" s="1430"/>
      <c r="L39" s="1520"/>
      <c r="M39" s="1435"/>
      <c r="N39" s="1435"/>
      <c r="O39" s="1435"/>
      <c r="P39" s="1435"/>
      <c r="Q39" s="1435"/>
      <c r="R39" s="1435"/>
      <c r="S39" s="1435"/>
      <c r="T39" s="1525"/>
      <c r="U39" s="1525"/>
      <c r="V39" s="1525"/>
      <c r="W39" s="1525"/>
      <c r="X39" s="1525"/>
      <c r="Y39" s="1525"/>
      <c r="Z39" s="1525"/>
      <c r="AA39" s="1525"/>
      <c r="AB39" s="1525"/>
      <c r="AC39" s="1525"/>
      <c r="AD39" s="1525"/>
      <c r="AE39" s="1525"/>
      <c r="AF39" s="1525"/>
      <c r="AG39" s="1525"/>
      <c r="AH39" s="1502"/>
      <c r="AI39" s="1502"/>
      <c r="AJ39" s="1502"/>
      <c r="AK39" s="1502"/>
      <c r="AL39" s="1502"/>
      <c r="AM39" s="1502"/>
      <c r="AN39" s="1502"/>
      <c r="AO39" s="1502"/>
      <c r="AP39" s="1502"/>
      <c r="AQ39" s="1502"/>
      <c r="AR39" s="1502"/>
      <c r="AS39" s="1502"/>
      <c r="AT39" s="1502"/>
      <c r="AU39" s="1502"/>
      <c r="AV39" s="1502"/>
      <c r="AW39" s="1502"/>
      <c r="AX39" s="1502"/>
      <c r="AY39" s="1502"/>
      <c r="AZ39" s="1502"/>
      <c r="BA39" s="1502"/>
      <c r="BB39" s="1502"/>
      <c r="BC39" s="1502"/>
      <c r="BD39" s="1502"/>
      <c r="BE39" s="1502"/>
      <c r="BF39" s="1502"/>
      <c r="BG39" s="1502"/>
      <c r="BH39" s="1502"/>
      <c r="BI39" s="1502"/>
      <c r="BJ39" s="1502"/>
      <c r="BK39" s="1502"/>
      <c r="BL39" s="1502"/>
      <c r="BM39" s="1502"/>
      <c r="BN39" s="1502"/>
      <c r="BO39" s="1502"/>
      <c r="BP39" s="1502"/>
      <c r="BQ39" s="1502"/>
      <c r="BR39" s="1502"/>
      <c r="BS39" s="1502"/>
      <c r="BT39" s="1502"/>
      <c r="BU39" s="1502"/>
      <c r="BV39" s="1502"/>
      <c r="BW39" s="1502"/>
      <c r="BX39" s="1502"/>
      <c r="BY39" s="1502"/>
      <c r="BZ39" s="1502"/>
      <c r="CA39" s="1502"/>
      <c r="CB39" s="1503"/>
    </row>
    <row r="40" spans="1:80" ht="6" customHeight="1">
      <c r="A40" s="383"/>
      <c r="B40" s="1444"/>
      <c r="C40" s="1430"/>
      <c r="D40" s="1430"/>
      <c r="E40" s="1430"/>
      <c r="F40" s="1430"/>
      <c r="G40" s="1430"/>
      <c r="H40" s="1430"/>
      <c r="I40" s="1430"/>
      <c r="J40" s="1430"/>
      <c r="K40" s="1430"/>
      <c r="L40" s="1520"/>
      <c r="M40" s="1435"/>
      <c r="N40" s="1435"/>
      <c r="O40" s="1435"/>
      <c r="P40" s="1435"/>
      <c r="Q40" s="1435"/>
      <c r="R40" s="1435"/>
      <c r="S40" s="1435"/>
      <c r="T40" s="1525"/>
      <c r="U40" s="1525"/>
      <c r="V40" s="1525"/>
      <c r="W40" s="1525"/>
      <c r="X40" s="1525"/>
      <c r="Y40" s="1525"/>
      <c r="Z40" s="1525"/>
      <c r="AA40" s="1525"/>
      <c r="AB40" s="1525"/>
      <c r="AC40" s="1525"/>
      <c r="AD40" s="1525"/>
      <c r="AE40" s="1525"/>
      <c r="AF40" s="1525"/>
      <c r="AG40" s="1525"/>
      <c r="AH40" s="1502"/>
      <c r="AI40" s="1502"/>
      <c r="AJ40" s="1502"/>
      <c r="AK40" s="1502"/>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502"/>
      <c r="BN40" s="1502"/>
      <c r="BO40" s="1502"/>
      <c r="BP40" s="1502"/>
      <c r="BQ40" s="1502"/>
      <c r="BR40" s="1502"/>
      <c r="BS40" s="1502"/>
      <c r="BT40" s="1502"/>
      <c r="BU40" s="1502"/>
      <c r="BV40" s="1502"/>
      <c r="BW40" s="1502"/>
      <c r="BX40" s="1502"/>
      <c r="BY40" s="1502"/>
      <c r="BZ40" s="1502"/>
      <c r="CA40" s="1502"/>
      <c r="CB40" s="1503"/>
    </row>
    <row r="41" spans="1:80" ht="6" customHeight="1">
      <c r="A41" s="383"/>
      <c r="B41" s="1444"/>
      <c r="C41" s="1430"/>
      <c r="D41" s="1430"/>
      <c r="E41" s="1430"/>
      <c r="F41" s="1430"/>
      <c r="G41" s="1430"/>
      <c r="H41" s="1430"/>
      <c r="I41" s="1430"/>
      <c r="J41" s="1430"/>
      <c r="K41" s="1430"/>
      <c r="L41" s="384"/>
      <c r="M41" s="385"/>
      <c r="N41" s="385"/>
      <c r="O41" s="385"/>
      <c r="P41" s="385"/>
      <c r="Q41" s="385"/>
      <c r="R41" s="385"/>
      <c r="S41" s="385"/>
      <c r="T41" s="1525"/>
      <c r="U41" s="1525"/>
      <c r="V41" s="1525"/>
      <c r="W41" s="1525"/>
      <c r="X41" s="1525"/>
      <c r="Y41" s="1525"/>
      <c r="Z41" s="1525"/>
      <c r="AA41" s="1525"/>
      <c r="AB41" s="1525"/>
      <c r="AC41" s="1525"/>
      <c r="AD41" s="1525"/>
      <c r="AE41" s="1525"/>
      <c r="AF41" s="1525"/>
      <c r="AG41" s="1525"/>
      <c r="AH41" s="1502"/>
      <c r="AI41" s="1502"/>
      <c r="AJ41" s="1502"/>
      <c r="AK41" s="1502"/>
      <c r="AL41" s="1502"/>
      <c r="AM41" s="1502"/>
      <c r="AN41" s="1502"/>
      <c r="AO41" s="1502"/>
      <c r="AP41" s="1502"/>
      <c r="AQ41" s="1502"/>
      <c r="AR41" s="1502"/>
      <c r="AS41" s="1502"/>
      <c r="AT41" s="1502"/>
      <c r="AU41" s="1502"/>
      <c r="AV41" s="1502"/>
      <c r="AW41" s="1502"/>
      <c r="AX41" s="1502"/>
      <c r="AY41" s="1502"/>
      <c r="AZ41" s="1502"/>
      <c r="BA41" s="1502"/>
      <c r="BB41" s="1502"/>
      <c r="BC41" s="1502"/>
      <c r="BD41" s="1502"/>
      <c r="BE41" s="1502"/>
      <c r="BF41" s="1502"/>
      <c r="BG41" s="1502"/>
      <c r="BH41" s="1502"/>
      <c r="BI41" s="1502"/>
      <c r="BJ41" s="1502"/>
      <c r="BK41" s="1502"/>
      <c r="BL41" s="1502"/>
      <c r="BM41" s="1502"/>
      <c r="BN41" s="1502"/>
      <c r="BO41" s="1502"/>
      <c r="BP41" s="1502"/>
      <c r="BQ41" s="1502"/>
      <c r="BR41" s="1502"/>
      <c r="BS41" s="1502"/>
      <c r="BT41" s="1502"/>
      <c r="BU41" s="1502"/>
      <c r="BV41" s="1502"/>
      <c r="BW41" s="1502"/>
      <c r="BX41" s="1502"/>
      <c r="BY41" s="1502"/>
      <c r="BZ41" s="1502"/>
      <c r="CA41" s="1502"/>
      <c r="CB41" s="1503"/>
    </row>
    <row r="42" spans="1:80" ht="6" customHeight="1">
      <c r="A42" s="383"/>
      <c r="B42" s="1445"/>
      <c r="C42" s="1432"/>
      <c r="D42" s="1432"/>
      <c r="E42" s="1432"/>
      <c r="F42" s="1432"/>
      <c r="G42" s="1432"/>
      <c r="H42" s="1432"/>
      <c r="I42" s="1432"/>
      <c r="J42" s="1432"/>
      <c r="K42" s="1432"/>
      <c r="L42" s="1522"/>
      <c r="M42" s="1523"/>
      <c r="N42" s="1523"/>
      <c r="O42" s="1523"/>
      <c r="P42" s="1523"/>
      <c r="Q42" s="1523"/>
      <c r="R42" s="1523"/>
      <c r="S42" s="1523"/>
      <c r="T42" s="1526"/>
      <c r="U42" s="1526"/>
      <c r="V42" s="1526"/>
      <c r="W42" s="1526"/>
      <c r="X42" s="1526"/>
      <c r="Y42" s="1526"/>
      <c r="Z42" s="1526"/>
      <c r="AA42" s="1526"/>
      <c r="AB42" s="1526"/>
      <c r="AC42" s="1526"/>
      <c r="AD42" s="1526"/>
      <c r="AE42" s="1526"/>
      <c r="AF42" s="1526"/>
      <c r="AG42" s="1526"/>
      <c r="AH42" s="1504"/>
      <c r="AI42" s="1504"/>
      <c r="AJ42" s="1504"/>
      <c r="AK42" s="1504"/>
      <c r="AL42" s="1504"/>
      <c r="AM42" s="1504"/>
      <c r="AN42" s="1504"/>
      <c r="AO42" s="1504"/>
      <c r="AP42" s="1504"/>
      <c r="AQ42" s="1504"/>
      <c r="AR42" s="1504"/>
      <c r="AS42" s="1504"/>
      <c r="AT42" s="1504"/>
      <c r="AU42" s="1504"/>
      <c r="AV42" s="1504"/>
      <c r="AW42" s="1504"/>
      <c r="AX42" s="1504"/>
      <c r="AY42" s="1504"/>
      <c r="AZ42" s="1504"/>
      <c r="BA42" s="1504"/>
      <c r="BB42" s="1504"/>
      <c r="BC42" s="1504"/>
      <c r="BD42" s="1504"/>
      <c r="BE42" s="1504"/>
      <c r="BF42" s="1504"/>
      <c r="BG42" s="1504"/>
      <c r="BH42" s="1504"/>
      <c r="BI42" s="1504"/>
      <c r="BJ42" s="1504"/>
      <c r="BK42" s="1504"/>
      <c r="BL42" s="1504"/>
      <c r="BM42" s="1504"/>
      <c r="BN42" s="1504"/>
      <c r="BO42" s="1504"/>
      <c r="BP42" s="1504"/>
      <c r="BQ42" s="1504"/>
      <c r="BR42" s="1504"/>
      <c r="BS42" s="1504"/>
      <c r="BT42" s="1504"/>
      <c r="BU42" s="1504"/>
      <c r="BV42" s="1504"/>
      <c r="BW42" s="1504"/>
      <c r="BX42" s="1504"/>
      <c r="BY42" s="1504"/>
      <c r="BZ42" s="1504"/>
      <c r="CA42" s="1504"/>
      <c r="CB42" s="1505"/>
    </row>
    <row r="43" spans="1:80" ht="6" customHeight="1">
      <c r="A43" s="383"/>
      <c r="B43" s="1516" t="s">
        <v>637</v>
      </c>
      <c r="C43" s="1516"/>
      <c r="D43" s="1516"/>
      <c r="E43" s="1516"/>
      <c r="F43" s="1516"/>
      <c r="G43" s="1516"/>
      <c r="H43" s="1516"/>
      <c r="I43" s="1516"/>
      <c r="J43" s="1516"/>
      <c r="K43" s="1516"/>
      <c r="L43" s="1518"/>
      <c r="M43" s="1518"/>
      <c r="N43" s="1518"/>
      <c r="O43" s="1518"/>
      <c r="P43" s="1518"/>
      <c r="Q43" s="1518"/>
      <c r="R43" s="1518"/>
      <c r="S43" s="1518"/>
      <c r="T43" s="1518"/>
      <c r="U43" s="1518"/>
      <c r="V43" s="1518"/>
      <c r="W43" s="1518"/>
      <c r="X43" s="1518"/>
      <c r="Y43" s="1518"/>
      <c r="Z43" s="1518"/>
      <c r="AA43" s="1518"/>
      <c r="AB43" s="1518"/>
      <c r="AC43" s="1518"/>
      <c r="AD43" s="1518"/>
      <c r="AE43" s="1518"/>
      <c r="AF43" s="1518"/>
      <c r="AG43" s="1518"/>
      <c r="AH43" s="1518"/>
      <c r="AI43" s="1518"/>
      <c r="AJ43" s="1518"/>
      <c r="AK43" s="1518"/>
      <c r="AL43" s="1518"/>
      <c r="AM43" s="1518"/>
      <c r="AN43" s="1518"/>
      <c r="AO43" s="1516" t="s">
        <v>638</v>
      </c>
      <c r="AP43" s="1516"/>
      <c r="AQ43" s="1516"/>
      <c r="AR43" s="1516"/>
      <c r="AS43" s="1516"/>
      <c r="AT43" s="1516"/>
      <c r="AU43" s="1516"/>
      <c r="AV43" s="1516"/>
      <c r="AW43" s="1516"/>
      <c r="AX43" s="1516"/>
      <c r="AY43" s="1516"/>
      <c r="AZ43" s="1517"/>
      <c r="BA43" s="1517"/>
      <c r="BB43" s="1517"/>
      <c r="BC43" s="1517"/>
      <c r="BD43" s="1517"/>
      <c r="BE43" s="1517"/>
      <c r="BF43" s="1517"/>
      <c r="BG43" s="1517"/>
      <c r="BH43" s="1517"/>
      <c r="BI43" s="1517"/>
      <c r="BJ43" s="1517"/>
      <c r="BK43" s="1517"/>
      <c r="BL43" s="1517"/>
      <c r="BM43" s="1517"/>
      <c r="BN43" s="1517"/>
      <c r="BO43" s="1517"/>
      <c r="BP43" s="1517"/>
      <c r="BQ43" s="1517"/>
      <c r="BR43" s="1517"/>
      <c r="BS43" s="1517"/>
      <c r="BT43" s="1517"/>
      <c r="BU43" s="1517"/>
      <c r="BV43" s="1517"/>
      <c r="BW43" s="1517"/>
      <c r="BX43" s="1517"/>
      <c r="BY43" s="1517"/>
      <c r="BZ43" s="1517"/>
      <c r="CA43" s="1517"/>
      <c r="CB43" s="1517"/>
    </row>
    <row r="44" spans="1:80" ht="6" customHeight="1">
      <c r="A44" s="383"/>
      <c r="B44" s="1516"/>
      <c r="C44" s="1516"/>
      <c r="D44" s="1516"/>
      <c r="E44" s="1516"/>
      <c r="F44" s="1516"/>
      <c r="G44" s="1516"/>
      <c r="H44" s="1516"/>
      <c r="I44" s="1516"/>
      <c r="J44" s="1516"/>
      <c r="K44" s="1516"/>
      <c r="L44" s="1518"/>
      <c r="M44" s="1518"/>
      <c r="N44" s="1518"/>
      <c r="O44" s="1518"/>
      <c r="P44" s="1518"/>
      <c r="Q44" s="1518"/>
      <c r="R44" s="1518"/>
      <c r="S44" s="1518"/>
      <c r="T44" s="1518"/>
      <c r="U44" s="1518"/>
      <c r="V44" s="1518"/>
      <c r="W44" s="1518"/>
      <c r="X44" s="1518"/>
      <c r="Y44" s="1518"/>
      <c r="Z44" s="1518"/>
      <c r="AA44" s="1518"/>
      <c r="AB44" s="1518"/>
      <c r="AC44" s="1518"/>
      <c r="AD44" s="1518"/>
      <c r="AE44" s="1518"/>
      <c r="AF44" s="1518"/>
      <c r="AG44" s="1518"/>
      <c r="AH44" s="1518"/>
      <c r="AI44" s="1518"/>
      <c r="AJ44" s="1518"/>
      <c r="AK44" s="1518"/>
      <c r="AL44" s="1518"/>
      <c r="AM44" s="1518"/>
      <c r="AN44" s="1518"/>
      <c r="AO44" s="1516"/>
      <c r="AP44" s="1516"/>
      <c r="AQ44" s="1516"/>
      <c r="AR44" s="1516"/>
      <c r="AS44" s="1516"/>
      <c r="AT44" s="1516"/>
      <c r="AU44" s="1516"/>
      <c r="AV44" s="1516"/>
      <c r="AW44" s="1516"/>
      <c r="AX44" s="1516"/>
      <c r="AY44" s="1516"/>
      <c r="AZ44" s="1517"/>
      <c r="BA44" s="1517"/>
      <c r="BB44" s="1517"/>
      <c r="BC44" s="1517"/>
      <c r="BD44" s="1517"/>
      <c r="BE44" s="1517"/>
      <c r="BF44" s="1517"/>
      <c r="BG44" s="1517"/>
      <c r="BH44" s="1517"/>
      <c r="BI44" s="1517"/>
      <c r="BJ44" s="1517"/>
      <c r="BK44" s="1517"/>
      <c r="BL44" s="1517"/>
      <c r="BM44" s="1517"/>
      <c r="BN44" s="1517"/>
      <c r="BO44" s="1517"/>
      <c r="BP44" s="1517"/>
      <c r="BQ44" s="1517"/>
      <c r="BR44" s="1517"/>
      <c r="BS44" s="1517"/>
      <c r="BT44" s="1517"/>
      <c r="BU44" s="1517"/>
      <c r="BV44" s="1517"/>
      <c r="BW44" s="1517"/>
      <c r="BX44" s="1517"/>
      <c r="BY44" s="1517"/>
      <c r="BZ44" s="1517"/>
      <c r="CA44" s="1517"/>
      <c r="CB44" s="1517"/>
    </row>
    <row r="45" spans="1:80" ht="6" customHeight="1">
      <c r="A45" s="383"/>
      <c r="B45" s="1516"/>
      <c r="C45" s="1516"/>
      <c r="D45" s="1516"/>
      <c r="E45" s="1516"/>
      <c r="F45" s="1516"/>
      <c r="G45" s="1516"/>
      <c r="H45" s="1516"/>
      <c r="I45" s="1516"/>
      <c r="J45" s="1516"/>
      <c r="K45" s="1516"/>
      <c r="L45" s="1518"/>
      <c r="M45" s="1518"/>
      <c r="N45" s="1518"/>
      <c r="O45" s="1518"/>
      <c r="P45" s="1518"/>
      <c r="Q45" s="1518"/>
      <c r="R45" s="1518"/>
      <c r="S45" s="1518"/>
      <c r="T45" s="1518"/>
      <c r="U45" s="1518"/>
      <c r="V45" s="1518"/>
      <c r="W45" s="1518"/>
      <c r="X45" s="1518"/>
      <c r="Y45" s="1518"/>
      <c r="Z45" s="1518"/>
      <c r="AA45" s="1518"/>
      <c r="AB45" s="1518"/>
      <c r="AC45" s="1518"/>
      <c r="AD45" s="1518"/>
      <c r="AE45" s="1518"/>
      <c r="AF45" s="1518"/>
      <c r="AG45" s="1518"/>
      <c r="AH45" s="1518"/>
      <c r="AI45" s="1518"/>
      <c r="AJ45" s="1518"/>
      <c r="AK45" s="1518"/>
      <c r="AL45" s="1518"/>
      <c r="AM45" s="1518"/>
      <c r="AN45" s="1518"/>
      <c r="AO45" s="1516"/>
      <c r="AP45" s="1516"/>
      <c r="AQ45" s="1516"/>
      <c r="AR45" s="1516"/>
      <c r="AS45" s="1516"/>
      <c r="AT45" s="1516"/>
      <c r="AU45" s="1516"/>
      <c r="AV45" s="1516"/>
      <c r="AW45" s="1516"/>
      <c r="AX45" s="1516"/>
      <c r="AY45" s="1516"/>
      <c r="AZ45" s="1517"/>
      <c r="BA45" s="1517"/>
      <c r="BB45" s="1517"/>
      <c r="BC45" s="1517"/>
      <c r="BD45" s="1517"/>
      <c r="BE45" s="1517"/>
      <c r="BF45" s="1517"/>
      <c r="BG45" s="1517"/>
      <c r="BH45" s="1517"/>
      <c r="BI45" s="1517"/>
      <c r="BJ45" s="1517"/>
      <c r="BK45" s="1517"/>
      <c r="BL45" s="1517"/>
      <c r="BM45" s="1517"/>
      <c r="BN45" s="1517"/>
      <c r="BO45" s="1517"/>
      <c r="BP45" s="1517"/>
      <c r="BQ45" s="1517"/>
      <c r="BR45" s="1517"/>
      <c r="BS45" s="1517"/>
      <c r="BT45" s="1517"/>
      <c r="BU45" s="1517"/>
      <c r="BV45" s="1517"/>
      <c r="BW45" s="1517"/>
      <c r="BX45" s="1517"/>
      <c r="BY45" s="1517"/>
      <c r="BZ45" s="1517"/>
      <c r="CA45" s="1517"/>
      <c r="CB45" s="1517"/>
    </row>
    <row r="46" spans="1:80" ht="6" customHeight="1">
      <c r="A46" s="383"/>
      <c r="B46" s="1516"/>
      <c r="C46" s="1516"/>
      <c r="D46" s="1516"/>
      <c r="E46" s="1516"/>
      <c r="F46" s="1516"/>
      <c r="G46" s="1516"/>
      <c r="H46" s="1516"/>
      <c r="I46" s="1516"/>
      <c r="J46" s="1516"/>
      <c r="K46" s="1516"/>
      <c r="L46" s="1518"/>
      <c r="M46" s="1518"/>
      <c r="N46" s="1518"/>
      <c r="O46" s="1518"/>
      <c r="P46" s="1518"/>
      <c r="Q46" s="1518"/>
      <c r="R46" s="1518"/>
      <c r="S46" s="1518"/>
      <c r="T46" s="1518"/>
      <c r="U46" s="1518"/>
      <c r="V46" s="1518"/>
      <c r="W46" s="1518"/>
      <c r="X46" s="1518"/>
      <c r="Y46" s="1518"/>
      <c r="Z46" s="1518"/>
      <c r="AA46" s="1518"/>
      <c r="AB46" s="1518"/>
      <c r="AC46" s="1518"/>
      <c r="AD46" s="1518"/>
      <c r="AE46" s="1518"/>
      <c r="AF46" s="1518"/>
      <c r="AG46" s="1518"/>
      <c r="AH46" s="1518"/>
      <c r="AI46" s="1518"/>
      <c r="AJ46" s="1518"/>
      <c r="AK46" s="1518"/>
      <c r="AL46" s="1518"/>
      <c r="AM46" s="1518"/>
      <c r="AN46" s="1518"/>
      <c r="AO46" s="1516"/>
      <c r="AP46" s="1516"/>
      <c r="AQ46" s="1516"/>
      <c r="AR46" s="1516"/>
      <c r="AS46" s="1516"/>
      <c r="AT46" s="1516"/>
      <c r="AU46" s="1516"/>
      <c r="AV46" s="1516"/>
      <c r="AW46" s="1516"/>
      <c r="AX46" s="1516"/>
      <c r="AY46" s="1516"/>
      <c r="AZ46" s="1517"/>
      <c r="BA46" s="1517"/>
      <c r="BB46" s="1517"/>
      <c r="BC46" s="1517"/>
      <c r="BD46" s="1517"/>
      <c r="BE46" s="1517"/>
      <c r="BF46" s="1517"/>
      <c r="BG46" s="1517"/>
      <c r="BH46" s="1517"/>
      <c r="BI46" s="1517"/>
      <c r="BJ46" s="1517"/>
      <c r="BK46" s="1517"/>
      <c r="BL46" s="1517"/>
      <c r="BM46" s="1517"/>
      <c r="BN46" s="1517"/>
      <c r="BO46" s="1517"/>
      <c r="BP46" s="1517"/>
      <c r="BQ46" s="1517"/>
      <c r="BR46" s="1517"/>
      <c r="BS46" s="1517"/>
      <c r="BT46" s="1517"/>
      <c r="BU46" s="1517"/>
      <c r="BV46" s="1517"/>
      <c r="BW46" s="1517"/>
      <c r="BX46" s="1517"/>
      <c r="BY46" s="1517"/>
      <c r="BZ46" s="1517"/>
      <c r="CA46" s="1517"/>
      <c r="CB46" s="1517"/>
    </row>
    <row r="47" spans="1:80" ht="6" customHeight="1">
      <c r="A47" s="383"/>
      <c r="B47" s="1506" t="s">
        <v>639</v>
      </c>
      <c r="C47" s="1506"/>
      <c r="D47" s="1506"/>
      <c r="E47" s="1506"/>
      <c r="F47" s="1506"/>
      <c r="G47" s="1506"/>
      <c r="H47" s="1506"/>
      <c r="I47" s="1506"/>
      <c r="J47" s="1506"/>
      <c r="K47" s="1506"/>
      <c r="L47" s="1519" t="s">
        <v>4</v>
      </c>
      <c r="M47" s="1519"/>
      <c r="N47" s="1519"/>
      <c r="O47" s="1519"/>
      <c r="P47" s="1519"/>
      <c r="Q47" s="1519"/>
      <c r="R47" s="1519"/>
      <c r="S47" s="1519"/>
      <c r="T47" s="1507"/>
      <c r="U47" s="1508"/>
      <c r="V47" s="1508"/>
      <c r="W47" s="1508"/>
      <c r="X47" s="1508"/>
      <c r="Y47" s="1508"/>
      <c r="Z47" s="1508"/>
      <c r="AA47" s="1508"/>
      <c r="AB47" s="1508"/>
      <c r="AC47" s="1508"/>
      <c r="AD47" s="1508"/>
      <c r="AE47" s="1508"/>
      <c r="AF47" s="1508"/>
      <c r="AG47" s="1508"/>
      <c r="AH47" s="1508"/>
      <c r="AI47" s="1508"/>
      <c r="AJ47" s="1508"/>
      <c r="AK47" s="1508"/>
      <c r="AL47" s="1508"/>
      <c r="AM47" s="1508"/>
      <c r="AN47" s="1508"/>
      <c r="AO47" s="1508"/>
      <c r="AP47" s="1508"/>
      <c r="AQ47" s="1508"/>
      <c r="AR47" s="1508"/>
      <c r="AS47" s="1508"/>
      <c r="AT47" s="1508"/>
      <c r="AU47" s="1508"/>
      <c r="AV47" s="1508"/>
      <c r="AW47" s="1508"/>
      <c r="AX47" s="1508"/>
      <c r="AY47" s="1508"/>
      <c r="AZ47" s="1508"/>
      <c r="BA47" s="1508"/>
      <c r="BB47" s="1508"/>
      <c r="BC47" s="1508"/>
      <c r="BD47" s="1508"/>
      <c r="BE47" s="1508"/>
      <c r="BF47" s="1508"/>
      <c r="BG47" s="1508"/>
      <c r="BH47" s="1508"/>
      <c r="BI47" s="1508"/>
      <c r="BJ47" s="1508"/>
      <c r="BK47" s="1508"/>
      <c r="BL47" s="1508"/>
      <c r="BM47" s="1508"/>
      <c r="BN47" s="1508"/>
      <c r="BO47" s="1508"/>
      <c r="BP47" s="1508"/>
      <c r="BQ47" s="1508"/>
      <c r="BR47" s="1508"/>
      <c r="BS47" s="1508"/>
      <c r="BT47" s="1508"/>
      <c r="BU47" s="1508"/>
      <c r="BV47" s="1508"/>
      <c r="BW47" s="1508"/>
      <c r="BX47" s="1508"/>
      <c r="BY47" s="1508"/>
      <c r="BZ47" s="1508"/>
      <c r="CA47" s="1508"/>
      <c r="CB47" s="1509"/>
    </row>
    <row r="48" spans="1:80" ht="6" customHeight="1">
      <c r="A48" s="383"/>
      <c r="B48" s="1506"/>
      <c r="C48" s="1506"/>
      <c r="D48" s="1506"/>
      <c r="E48" s="1506"/>
      <c r="F48" s="1506"/>
      <c r="G48" s="1506"/>
      <c r="H48" s="1506"/>
      <c r="I48" s="1506"/>
      <c r="J48" s="1506"/>
      <c r="K48" s="1506"/>
      <c r="L48" s="1519"/>
      <c r="M48" s="1519"/>
      <c r="N48" s="1519"/>
      <c r="O48" s="1519"/>
      <c r="P48" s="1519"/>
      <c r="Q48" s="1519"/>
      <c r="R48" s="1519"/>
      <c r="S48" s="1519"/>
      <c r="T48" s="1510"/>
      <c r="U48" s="1511"/>
      <c r="V48" s="1511"/>
      <c r="W48" s="1511"/>
      <c r="X48" s="1511"/>
      <c r="Y48" s="1511"/>
      <c r="Z48" s="1511"/>
      <c r="AA48" s="1511"/>
      <c r="AB48" s="1511"/>
      <c r="AC48" s="1511"/>
      <c r="AD48" s="1511"/>
      <c r="AE48" s="1511"/>
      <c r="AF48" s="1511"/>
      <c r="AG48" s="1511"/>
      <c r="AH48" s="1511"/>
      <c r="AI48" s="1511"/>
      <c r="AJ48" s="1511"/>
      <c r="AK48" s="1511"/>
      <c r="AL48" s="1511"/>
      <c r="AM48" s="1511"/>
      <c r="AN48" s="1511"/>
      <c r="AO48" s="1511"/>
      <c r="AP48" s="1511"/>
      <c r="AQ48" s="1511"/>
      <c r="AR48" s="1511"/>
      <c r="AS48" s="1511"/>
      <c r="AT48" s="1511"/>
      <c r="AU48" s="1511"/>
      <c r="AV48" s="1511"/>
      <c r="AW48" s="1511"/>
      <c r="AX48" s="1511"/>
      <c r="AY48" s="1511"/>
      <c r="AZ48" s="1511"/>
      <c r="BA48" s="1511"/>
      <c r="BB48" s="1511"/>
      <c r="BC48" s="1511"/>
      <c r="BD48" s="1511"/>
      <c r="BE48" s="1511"/>
      <c r="BF48" s="1511"/>
      <c r="BG48" s="1511"/>
      <c r="BH48" s="1511"/>
      <c r="BI48" s="1511"/>
      <c r="BJ48" s="1511"/>
      <c r="BK48" s="1511"/>
      <c r="BL48" s="1511"/>
      <c r="BM48" s="1511"/>
      <c r="BN48" s="1511"/>
      <c r="BO48" s="1511"/>
      <c r="BP48" s="1511"/>
      <c r="BQ48" s="1511"/>
      <c r="BR48" s="1511"/>
      <c r="BS48" s="1511"/>
      <c r="BT48" s="1511"/>
      <c r="BU48" s="1511"/>
      <c r="BV48" s="1511"/>
      <c r="BW48" s="1511"/>
      <c r="BX48" s="1511"/>
      <c r="BY48" s="1511"/>
      <c r="BZ48" s="1511"/>
      <c r="CA48" s="1511"/>
      <c r="CB48" s="1512"/>
    </row>
    <row r="49" spans="1:80" ht="6" customHeight="1">
      <c r="A49" s="383"/>
      <c r="B49" s="1506"/>
      <c r="C49" s="1506"/>
      <c r="D49" s="1506"/>
      <c r="E49" s="1506"/>
      <c r="F49" s="1506"/>
      <c r="G49" s="1506"/>
      <c r="H49" s="1506"/>
      <c r="I49" s="1506"/>
      <c r="J49" s="1506"/>
      <c r="K49" s="1506"/>
      <c r="L49" s="1519"/>
      <c r="M49" s="1519"/>
      <c r="N49" s="1519"/>
      <c r="O49" s="1519"/>
      <c r="P49" s="1519"/>
      <c r="Q49" s="1519"/>
      <c r="R49" s="1519"/>
      <c r="S49" s="1519"/>
      <c r="T49" s="1510"/>
      <c r="U49" s="1511"/>
      <c r="V49" s="1511"/>
      <c r="W49" s="1511"/>
      <c r="X49" s="1511"/>
      <c r="Y49" s="1511"/>
      <c r="Z49" s="1511"/>
      <c r="AA49" s="1511"/>
      <c r="AB49" s="1511"/>
      <c r="AC49" s="1511"/>
      <c r="AD49" s="1511"/>
      <c r="AE49" s="1511"/>
      <c r="AF49" s="1511"/>
      <c r="AG49" s="1511"/>
      <c r="AH49" s="1511"/>
      <c r="AI49" s="1511"/>
      <c r="AJ49" s="1511"/>
      <c r="AK49" s="1511"/>
      <c r="AL49" s="1511"/>
      <c r="AM49" s="1511"/>
      <c r="AN49" s="1511"/>
      <c r="AO49" s="1511"/>
      <c r="AP49" s="1511"/>
      <c r="AQ49" s="1511"/>
      <c r="AR49" s="1511"/>
      <c r="AS49" s="1511"/>
      <c r="AT49" s="1511"/>
      <c r="AU49" s="1511"/>
      <c r="AV49" s="1511"/>
      <c r="AW49" s="1511"/>
      <c r="AX49" s="1511"/>
      <c r="AY49" s="1511"/>
      <c r="AZ49" s="1511"/>
      <c r="BA49" s="1511"/>
      <c r="BB49" s="1511"/>
      <c r="BC49" s="1511"/>
      <c r="BD49" s="1511"/>
      <c r="BE49" s="1511"/>
      <c r="BF49" s="1511"/>
      <c r="BG49" s="1511"/>
      <c r="BH49" s="1511"/>
      <c r="BI49" s="1511"/>
      <c r="BJ49" s="1511"/>
      <c r="BK49" s="1511"/>
      <c r="BL49" s="1511"/>
      <c r="BM49" s="1511"/>
      <c r="BN49" s="1511"/>
      <c r="BO49" s="1511"/>
      <c r="BP49" s="1511"/>
      <c r="BQ49" s="1511"/>
      <c r="BR49" s="1511"/>
      <c r="BS49" s="1511"/>
      <c r="BT49" s="1511"/>
      <c r="BU49" s="1511"/>
      <c r="BV49" s="1511"/>
      <c r="BW49" s="1511"/>
      <c r="BX49" s="1511"/>
      <c r="BY49" s="1511"/>
      <c r="BZ49" s="1511"/>
      <c r="CA49" s="1511"/>
      <c r="CB49" s="1512"/>
    </row>
    <row r="50" spans="1:80" ht="6" customHeight="1">
      <c r="A50" s="383"/>
      <c r="B50" s="1506"/>
      <c r="C50" s="1506"/>
      <c r="D50" s="1506"/>
      <c r="E50" s="1506"/>
      <c r="F50" s="1506"/>
      <c r="G50" s="1506"/>
      <c r="H50" s="1506"/>
      <c r="I50" s="1506"/>
      <c r="J50" s="1506"/>
      <c r="K50" s="1506"/>
      <c r="L50" s="1519"/>
      <c r="M50" s="1519"/>
      <c r="N50" s="1519"/>
      <c r="O50" s="1519"/>
      <c r="P50" s="1519"/>
      <c r="Q50" s="1519"/>
      <c r="R50" s="1519"/>
      <c r="S50" s="1519"/>
      <c r="T50" s="1513"/>
      <c r="U50" s="1514"/>
      <c r="V50" s="1514"/>
      <c r="W50" s="1514"/>
      <c r="X50" s="1514"/>
      <c r="Y50" s="1514"/>
      <c r="Z50" s="1514"/>
      <c r="AA50" s="1514"/>
      <c r="AB50" s="1514"/>
      <c r="AC50" s="1514"/>
      <c r="AD50" s="1514"/>
      <c r="AE50" s="1514"/>
      <c r="AF50" s="1514"/>
      <c r="AG50" s="1514"/>
      <c r="AH50" s="1514"/>
      <c r="AI50" s="1514"/>
      <c r="AJ50" s="1514"/>
      <c r="AK50" s="1514"/>
      <c r="AL50" s="1514"/>
      <c r="AM50" s="1514"/>
      <c r="AN50" s="1514"/>
      <c r="AO50" s="1514"/>
      <c r="AP50" s="1514"/>
      <c r="AQ50" s="1514"/>
      <c r="AR50" s="1514"/>
      <c r="AS50" s="1514"/>
      <c r="AT50" s="1514"/>
      <c r="AU50" s="1514"/>
      <c r="AV50" s="1514"/>
      <c r="AW50" s="1514"/>
      <c r="AX50" s="1514"/>
      <c r="AY50" s="1514"/>
      <c r="AZ50" s="1514"/>
      <c r="BA50" s="1514"/>
      <c r="BB50" s="1514"/>
      <c r="BC50" s="1514"/>
      <c r="BD50" s="1514"/>
      <c r="BE50" s="1514"/>
      <c r="BF50" s="1514"/>
      <c r="BG50" s="1514"/>
      <c r="BH50" s="1514"/>
      <c r="BI50" s="1514"/>
      <c r="BJ50" s="1514"/>
      <c r="BK50" s="1514"/>
      <c r="BL50" s="1514"/>
      <c r="BM50" s="1514"/>
      <c r="BN50" s="1514"/>
      <c r="BO50" s="1514"/>
      <c r="BP50" s="1514"/>
      <c r="BQ50" s="1514"/>
      <c r="BR50" s="1514"/>
      <c r="BS50" s="1514"/>
      <c r="BT50" s="1514"/>
      <c r="BU50" s="1514"/>
      <c r="BV50" s="1514"/>
      <c r="BW50" s="1514"/>
      <c r="BX50" s="1514"/>
      <c r="BY50" s="1514"/>
      <c r="BZ50" s="1514"/>
      <c r="CA50" s="1514"/>
      <c r="CB50" s="1515"/>
    </row>
    <row r="51" spans="1:80" ht="6" customHeight="1">
      <c r="A51" s="383"/>
      <c r="B51" s="1506"/>
      <c r="C51" s="1506"/>
      <c r="D51" s="1506"/>
      <c r="E51" s="1506"/>
      <c r="F51" s="1506"/>
      <c r="G51" s="1506"/>
      <c r="H51" s="1506"/>
      <c r="I51" s="1506"/>
      <c r="J51" s="1506"/>
      <c r="K51" s="1506"/>
      <c r="L51" s="1519" t="s">
        <v>5</v>
      </c>
      <c r="M51" s="1519"/>
      <c r="N51" s="1519"/>
      <c r="O51" s="1519"/>
      <c r="P51" s="1519"/>
      <c r="Q51" s="1519"/>
      <c r="R51" s="1519"/>
      <c r="S51" s="1519"/>
      <c r="T51" s="1507"/>
      <c r="U51" s="1508"/>
      <c r="V51" s="1508"/>
      <c r="W51" s="1508"/>
      <c r="X51" s="1508"/>
      <c r="Y51" s="1508"/>
      <c r="Z51" s="1508"/>
      <c r="AA51" s="1508"/>
      <c r="AB51" s="1508"/>
      <c r="AC51" s="1508"/>
      <c r="AD51" s="1508"/>
      <c r="AE51" s="1508"/>
      <c r="AF51" s="1508"/>
      <c r="AG51" s="1508"/>
      <c r="AH51" s="1508"/>
      <c r="AI51" s="1508"/>
      <c r="AJ51" s="1508"/>
      <c r="AK51" s="1508"/>
      <c r="AL51" s="1508"/>
      <c r="AM51" s="1508"/>
      <c r="AN51" s="1508"/>
      <c r="AO51" s="1508"/>
      <c r="AP51" s="1508"/>
      <c r="AQ51" s="1508"/>
      <c r="AR51" s="1508"/>
      <c r="AS51" s="1508"/>
      <c r="AT51" s="1508"/>
      <c r="AU51" s="1508"/>
      <c r="AV51" s="1508"/>
      <c r="AW51" s="1508"/>
      <c r="AX51" s="1508"/>
      <c r="AY51" s="1508"/>
      <c r="AZ51" s="1508"/>
      <c r="BA51" s="1508"/>
      <c r="BB51" s="1508"/>
      <c r="BC51" s="1508"/>
      <c r="BD51" s="1508"/>
      <c r="BE51" s="1508"/>
      <c r="BF51" s="1508"/>
      <c r="BG51" s="1508"/>
      <c r="BH51" s="1508"/>
      <c r="BI51" s="1508"/>
      <c r="BJ51" s="1508"/>
      <c r="BK51" s="1508"/>
      <c r="BL51" s="1508"/>
      <c r="BM51" s="1508"/>
      <c r="BN51" s="1508"/>
      <c r="BO51" s="1508"/>
      <c r="BP51" s="1508"/>
      <c r="BQ51" s="1508"/>
      <c r="BR51" s="1508"/>
      <c r="BS51" s="1508"/>
      <c r="BT51" s="1508"/>
      <c r="BU51" s="1508"/>
      <c r="BV51" s="1508"/>
      <c r="BW51" s="1508"/>
      <c r="BX51" s="1508"/>
      <c r="BY51" s="1508"/>
      <c r="BZ51" s="1508"/>
      <c r="CA51" s="1508"/>
      <c r="CB51" s="1509"/>
    </row>
    <row r="52" spans="1:80" ht="6" customHeight="1">
      <c r="A52" s="383"/>
      <c r="B52" s="1506"/>
      <c r="C52" s="1506"/>
      <c r="D52" s="1506"/>
      <c r="E52" s="1506"/>
      <c r="F52" s="1506"/>
      <c r="G52" s="1506"/>
      <c r="H52" s="1506"/>
      <c r="I52" s="1506"/>
      <c r="J52" s="1506"/>
      <c r="K52" s="1506"/>
      <c r="L52" s="1519"/>
      <c r="M52" s="1519"/>
      <c r="N52" s="1519"/>
      <c r="O52" s="1519"/>
      <c r="P52" s="1519"/>
      <c r="Q52" s="1519"/>
      <c r="R52" s="1519"/>
      <c r="S52" s="1519"/>
      <c r="T52" s="1510"/>
      <c r="U52" s="1511"/>
      <c r="V52" s="1511"/>
      <c r="W52" s="1511"/>
      <c r="X52" s="1511"/>
      <c r="Y52" s="1511"/>
      <c r="Z52" s="1511"/>
      <c r="AA52" s="1511"/>
      <c r="AB52" s="1511"/>
      <c r="AC52" s="1511"/>
      <c r="AD52" s="1511"/>
      <c r="AE52" s="1511"/>
      <c r="AF52" s="1511"/>
      <c r="AG52" s="1511"/>
      <c r="AH52" s="1511"/>
      <c r="AI52" s="1511"/>
      <c r="AJ52" s="1511"/>
      <c r="AK52" s="1511"/>
      <c r="AL52" s="1511"/>
      <c r="AM52" s="1511"/>
      <c r="AN52" s="1511"/>
      <c r="AO52" s="1511"/>
      <c r="AP52" s="1511"/>
      <c r="AQ52" s="1511"/>
      <c r="AR52" s="1511"/>
      <c r="AS52" s="1511"/>
      <c r="AT52" s="1511"/>
      <c r="AU52" s="1511"/>
      <c r="AV52" s="1511"/>
      <c r="AW52" s="1511"/>
      <c r="AX52" s="1511"/>
      <c r="AY52" s="1511"/>
      <c r="AZ52" s="1511"/>
      <c r="BA52" s="1511"/>
      <c r="BB52" s="1511"/>
      <c r="BC52" s="1511"/>
      <c r="BD52" s="1511"/>
      <c r="BE52" s="1511"/>
      <c r="BF52" s="1511"/>
      <c r="BG52" s="1511"/>
      <c r="BH52" s="1511"/>
      <c r="BI52" s="1511"/>
      <c r="BJ52" s="1511"/>
      <c r="BK52" s="1511"/>
      <c r="BL52" s="1511"/>
      <c r="BM52" s="1511"/>
      <c r="BN52" s="1511"/>
      <c r="BO52" s="1511"/>
      <c r="BP52" s="1511"/>
      <c r="BQ52" s="1511"/>
      <c r="BR52" s="1511"/>
      <c r="BS52" s="1511"/>
      <c r="BT52" s="1511"/>
      <c r="BU52" s="1511"/>
      <c r="BV52" s="1511"/>
      <c r="BW52" s="1511"/>
      <c r="BX52" s="1511"/>
      <c r="BY52" s="1511"/>
      <c r="BZ52" s="1511"/>
      <c r="CA52" s="1511"/>
      <c r="CB52" s="1512"/>
    </row>
    <row r="53" spans="1:80" ht="6" customHeight="1">
      <c r="A53" s="383"/>
      <c r="B53" s="1506"/>
      <c r="C53" s="1506"/>
      <c r="D53" s="1506"/>
      <c r="E53" s="1506"/>
      <c r="F53" s="1506"/>
      <c r="G53" s="1506"/>
      <c r="H53" s="1506"/>
      <c r="I53" s="1506"/>
      <c r="J53" s="1506"/>
      <c r="K53" s="1506"/>
      <c r="L53" s="1519"/>
      <c r="M53" s="1519"/>
      <c r="N53" s="1519"/>
      <c r="O53" s="1519"/>
      <c r="P53" s="1519"/>
      <c r="Q53" s="1519"/>
      <c r="R53" s="1519"/>
      <c r="S53" s="1519"/>
      <c r="T53" s="1510"/>
      <c r="U53" s="1511"/>
      <c r="V53" s="1511"/>
      <c r="W53" s="1511"/>
      <c r="X53" s="1511"/>
      <c r="Y53" s="1511"/>
      <c r="Z53" s="1511"/>
      <c r="AA53" s="1511"/>
      <c r="AB53" s="1511"/>
      <c r="AC53" s="1511"/>
      <c r="AD53" s="1511"/>
      <c r="AE53" s="1511"/>
      <c r="AF53" s="1511"/>
      <c r="AG53" s="1511"/>
      <c r="AH53" s="1511"/>
      <c r="AI53" s="1511"/>
      <c r="AJ53" s="1511"/>
      <c r="AK53" s="1511"/>
      <c r="AL53" s="1511"/>
      <c r="AM53" s="1511"/>
      <c r="AN53" s="1511"/>
      <c r="AO53" s="1511"/>
      <c r="AP53" s="1511"/>
      <c r="AQ53" s="1511"/>
      <c r="AR53" s="1511"/>
      <c r="AS53" s="1511"/>
      <c r="AT53" s="1511"/>
      <c r="AU53" s="1511"/>
      <c r="AV53" s="1511"/>
      <c r="AW53" s="1511"/>
      <c r="AX53" s="1511"/>
      <c r="AY53" s="1511"/>
      <c r="AZ53" s="1511"/>
      <c r="BA53" s="1511"/>
      <c r="BB53" s="1511"/>
      <c r="BC53" s="1511"/>
      <c r="BD53" s="1511"/>
      <c r="BE53" s="1511"/>
      <c r="BF53" s="1511"/>
      <c r="BG53" s="1511"/>
      <c r="BH53" s="1511"/>
      <c r="BI53" s="1511"/>
      <c r="BJ53" s="1511"/>
      <c r="BK53" s="1511"/>
      <c r="BL53" s="1511"/>
      <c r="BM53" s="1511"/>
      <c r="BN53" s="1511"/>
      <c r="BO53" s="1511"/>
      <c r="BP53" s="1511"/>
      <c r="BQ53" s="1511"/>
      <c r="BR53" s="1511"/>
      <c r="BS53" s="1511"/>
      <c r="BT53" s="1511"/>
      <c r="BU53" s="1511"/>
      <c r="BV53" s="1511"/>
      <c r="BW53" s="1511"/>
      <c r="BX53" s="1511"/>
      <c r="BY53" s="1511"/>
      <c r="BZ53" s="1511"/>
      <c r="CA53" s="1511"/>
      <c r="CB53" s="1512"/>
    </row>
    <row r="54" spans="1:80" ht="6" customHeight="1">
      <c r="A54" s="383"/>
      <c r="B54" s="1506"/>
      <c r="C54" s="1506"/>
      <c r="D54" s="1506"/>
      <c r="E54" s="1506"/>
      <c r="F54" s="1506"/>
      <c r="G54" s="1506"/>
      <c r="H54" s="1506"/>
      <c r="I54" s="1506"/>
      <c r="J54" s="1506"/>
      <c r="K54" s="1506"/>
      <c r="L54" s="1519"/>
      <c r="M54" s="1519"/>
      <c r="N54" s="1519"/>
      <c r="O54" s="1519"/>
      <c r="P54" s="1519"/>
      <c r="Q54" s="1519"/>
      <c r="R54" s="1519"/>
      <c r="S54" s="1519"/>
      <c r="T54" s="1513"/>
      <c r="U54" s="1514"/>
      <c r="V54" s="1514"/>
      <c r="W54" s="1514"/>
      <c r="X54" s="1514"/>
      <c r="Y54" s="1514"/>
      <c r="Z54" s="1514"/>
      <c r="AA54" s="1514"/>
      <c r="AB54" s="1514"/>
      <c r="AC54" s="1514"/>
      <c r="AD54" s="1514"/>
      <c r="AE54" s="1514"/>
      <c r="AF54" s="1514"/>
      <c r="AG54" s="1514"/>
      <c r="AH54" s="1514"/>
      <c r="AI54" s="1514"/>
      <c r="AJ54" s="1514"/>
      <c r="AK54" s="1514"/>
      <c r="AL54" s="1514"/>
      <c r="AM54" s="1514"/>
      <c r="AN54" s="1514"/>
      <c r="AO54" s="1514"/>
      <c r="AP54" s="1514"/>
      <c r="AQ54" s="1514"/>
      <c r="AR54" s="1514"/>
      <c r="AS54" s="1514"/>
      <c r="AT54" s="1514"/>
      <c r="AU54" s="1514"/>
      <c r="AV54" s="1514"/>
      <c r="AW54" s="1514"/>
      <c r="AX54" s="1514"/>
      <c r="AY54" s="1514"/>
      <c r="AZ54" s="1514"/>
      <c r="BA54" s="1514"/>
      <c r="BB54" s="1514"/>
      <c r="BC54" s="1514"/>
      <c r="BD54" s="1514"/>
      <c r="BE54" s="1514"/>
      <c r="BF54" s="1514"/>
      <c r="BG54" s="1514"/>
      <c r="BH54" s="1514"/>
      <c r="BI54" s="1514"/>
      <c r="BJ54" s="1514"/>
      <c r="BK54" s="1514"/>
      <c r="BL54" s="1514"/>
      <c r="BM54" s="1514"/>
      <c r="BN54" s="1514"/>
      <c r="BO54" s="1514"/>
      <c r="BP54" s="1514"/>
      <c r="BQ54" s="1514"/>
      <c r="BR54" s="1514"/>
      <c r="BS54" s="1514"/>
      <c r="BT54" s="1514"/>
      <c r="BU54" s="1514"/>
      <c r="BV54" s="1514"/>
      <c r="BW54" s="1514"/>
      <c r="BX54" s="1514"/>
      <c r="BY54" s="1514"/>
      <c r="BZ54" s="1514"/>
      <c r="CA54" s="1514"/>
      <c r="CB54" s="1515"/>
    </row>
    <row r="55" spans="1:80" ht="6" customHeight="1">
      <c r="A55" s="383"/>
      <c r="B55" s="1516" t="s">
        <v>640</v>
      </c>
      <c r="C55" s="1516"/>
      <c r="D55" s="1516"/>
      <c r="E55" s="1516"/>
      <c r="F55" s="1516"/>
      <c r="G55" s="1516"/>
      <c r="H55" s="1516"/>
      <c r="I55" s="1516"/>
      <c r="J55" s="1516"/>
      <c r="K55" s="1516"/>
      <c r="L55" s="1518"/>
      <c r="M55" s="1518"/>
      <c r="N55" s="1518"/>
      <c r="O55" s="1518"/>
      <c r="P55" s="1518"/>
      <c r="Q55" s="1518"/>
      <c r="R55" s="1518"/>
      <c r="S55" s="1518"/>
      <c r="T55" s="1518"/>
      <c r="U55" s="1518"/>
      <c r="V55" s="1518"/>
      <c r="W55" s="1518"/>
      <c r="X55" s="1518"/>
      <c r="Y55" s="1518"/>
      <c r="Z55" s="1518"/>
      <c r="AA55" s="1518"/>
      <c r="AB55" s="1518"/>
      <c r="AC55" s="1518"/>
      <c r="AD55" s="1518"/>
      <c r="AE55" s="1518"/>
      <c r="AF55" s="1518"/>
      <c r="AG55" s="1518"/>
      <c r="AH55" s="1518"/>
      <c r="AI55" s="1518"/>
      <c r="AJ55" s="1518"/>
      <c r="AK55" s="1518"/>
      <c r="AL55" s="1518"/>
      <c r="AM55" s="1518"/>
      <c r="AN55" s="1518"/>
      <c r="AO55" s="1518"/>
      <c r="AP55" s="1518"/>
      <c r="AQ55" s="1518"/>
      <c r="AR55" s="1518"/>
      <c r="AS55" s="1518"/>
      <c r="AT55" s="1518"/>
      <c r="AU55" s="1518"/>
      <c r="AV55" s="1518"/>
      <c r="AW55" s="1518"/>
      <c r="AX55" s="1518"/>
      <c r="AY55" s="1518"/>
      <c r="AZ55" s="1518"/>
      <c r="BA55" s="1518"/>
      <c r="BB55" s="1518"/>
      <c r="BC55" s="1518"/>
      <c r="BD55" s="1518"/>
      <c r="BE55" s="1518"/>
      <c r="BF55" s="1518"/>
      <c r="BG55" s="1518"/>
      <c r="BH55" s="1518"/>
      <c r="BI55" s="1518"/>
      <c r="BJ55" s="1518"/>
      <c r="BK55" s="1518"/>
      <c r="BL55" s="1518"/>
      <c r="BM55" s="1518"/>
      <c r="BN55" s="1518"/>
      <c r="BO55" s="1518"/>
      <c r="BP55" s="1518"/>
      <c r="BQ55" s="1518"/>
      <c r="BR55" s="1518"/>
      <c r="BS55" s="1518"/>
      <c r="BT55" s="1518"/>
      <c r="BU55" s="1518"/>
      <c r="BV55" s="1518"/>
      <c r="BW55" s="1518"/>
      <c r="BX55" s="1518"/>
      <c r="BY55" s="1518"/>
      <c r="BZ55" s="1518"/>
      <c r="CA55" s="1518"/>
      <c r="CB55" s="1518"/>
    </row>
    <row r="56" spans="1:80" ht="6" customHeight="1">
      <c r="A56" s="383"/>
      <c r="B56" s="1516"/>
      <c r="C56" s="1516"/>
      <c r="D56" s="1516"/>
      <c r="E56" s="1516"/>
      <c r="F56" s="1516"/>
      <c r="G56" s="1516"/>
      <c r="H56" s="1516"/>
      <c r="I56" s="1516"/>
      <c r="J56" s="1516"/>
      <c r="K56" s="1516"/>
      <c r="L56" s="1518"/>
      <c r="M56" s="1518"/>
      <c r="N56" s="1518"/>
      <c r="O56" s="1518"/>
      <c r="P56" s="1518"/>
      <c r="Q56" s="1518"/>
      <c r="R56" s="1518"/>
      <c r="S56" s="1518"/>
      <c r="T56" s="1518"/>
      <c r="U56" s="1518"/>
      <c r="V56" s="1518"/>
      <c r="W56" s="1518"/>
      <c r="X56" s="1518"/>
      <c r="Y56" s="1518"/>
      <c r="Z56" s="1518"/>
      <c r="AA56" s="1518"/>
      <c r="AB56" s="1518"/>
      <c r="AC56" s="1518"/>
      <c r="AD56" s="1518"/>
      <c r="AE56" s="1518"/>
      <c r="AF56" s="1518"/>
      <c r="AG56" s="1518"/>
      <c r="AH56" s="1518"/>
      <c r="AI56" s="1518"/>
      <c r="AJ56" s="1518"/>
      <c r="AK56" s="1518"/>
      <c r="AL56" s="1518"/>
      <c r="AM56" s="1518"/>
      <c r="AN56" s="1518"/>
      <c r="AO56" s="1518"/>
      <c r="AP56" s="1518"/>
      <c r="AQ56" s="1518"/>
      <c r="AR56" s="1518"/>
      <c r="AS56" s="1518"/>
      <c r="AT56" s="1518"/>
      <c r="AU56" s="1518"/>
      <c r="AV56" s="1518"/>
      <c r="AW56" s="1518"/>
      <c r="AX56" s="1518"/>
      <c r="AY56" s="1518"/>
      <c r="AZ56" s="1518"/>
      <c r="BA56" s="1518"/>
      <c r="BB56" s="1518"/>
      <c r="BC56" s="1518"/>
      <c r="BD56" s="1518"/>
      <c r="BE56" s="1518"/>
      <c r="BF56" s="1518"/>
      <c r="BG56" s="1518"/>
      <c r="BH56" s="1518"/>
      <c r="BI56" s="1518"/>
      <c r="BJ56" s="1518"/>
      <c r="BK56" s="1518"/>
      <c r="BL56" s="1518"/>
      <c r="BM56" s="1518"/>
      <c r="BN56" s="1518"/>
      <c r="BO56" s="1518"/>
      <c r="BP56" s="1518"/>
      <c r="BQ56" s="1518"/>
      <c r="BR56" s="1518"/>
      <c r="BS56" s="1518"/>
      <c r="BT56" s="1518"/>
      <c r="BU56" s="1518"/>
      <c r="BV56" s="1518"/>
      <c r="BW56" s="1518"/>
      <c r="BX56" s="1518"/>
      <c r="BY56" s="1518"/>
      <c r="BZ56" s="1518"/>
      <c r="CA56" s="1518"/>
      <c r="CB56" s="1518"/>
    </row>
    <row r="57" spans="1:80" ht="6" customHeight="1">
      <c r="A57" s="383"/>
      <c r="B57" s="1516"/>
      <c r="C57" s="1516"/>
      <c r="D57" s="1516"/>
      <c r="E57" s="1516"/>
      <c r="F57" s="1516"/>
      <c r="G57" s="1516"/>
      <c r="H57" s="1516"/>
      <c r="I57" s="1516"/>
      <c r="J57" s="1516"/>
      <c r="K57" s="1516"/>
      <c r="L57" s="1518"/>
      <c r="M57" s="1518"/>
      <c r="N57" s="1518"/>
      <c r="O57" s="1518"/>
      <c r="P57" s="1518"/>
      <c r="Q57" s="1518"/>
      <c r="R57" s="1518"/>
      <c r="S57" s="1518"/>
      <c r="T57" s="1518"/>
      <c r="U57" s="1518"/>
      <c r="V57" s="1518"/>
      <c r="W57" s="1518"/>
      <c r="X57" s="1518"/>
      <c r="Y57" s="1518"/>
      <c r="Z57" s="1518"/>
      <c r="AA57" s="1518"/>
      <c r="AB57" s="1518"/>
      <c r="AC57" s="1518"/>
      <c r="AD57" s="1518"/>
      <c r="AE57" s="1518"/>
      <c r="AF57" s="1518"/>
      <c r="AG57" s="1518"/>
      <c r="AH57" s="1518"/>
      <c r="AI57" s="1518"/>
      <c r="AJ57" s="1518"/>
      <c r="AK57" s="1518"/>
      <c r="AL57" s="1518"/>
      <c r="AM57" s="1518"/>
      <c r="AN57" s="1518"/>
      <c r="AO57" s="1518"/>
      <c r="AP57" s="1518"/>
      <c r="AQ57" s="1518"/>
      <c r="AR57" s="1518"/>
      <c r="AS57" s="1518"/>
      <c r="AT57" s="1518"/>
      <c r="AU57" s="1518"/>
      <c r="AV57" s="1518"/>
      <c r="AW57" s="1518"/>
      <c r="AX57" s="1518"/>
      <c r="AY57" s="1518"/>
      <c r="AZ57" s="1518"/>
      <c r="BA57" s="1518"/>
      <c r="BB57" s="1518"/>
      <c r="BC57" s="1518"/>
      <c r="BD57" s="1518"/>
      <c r="BE57" s="1518"/>
      <c r="BF57" s="1518"/>
      <c r="BG57" s="1518"/>
      <c r="BH57" s="1518"/>
      <c r="BI57" s="1518"/>
      <c r="BJ57" s="1518"/>
      <c r="BK57" s="1518"/>
      <c r="BL57" s="1518"/>
      <c r="BM57" s="1518"/>
      <c r="BN57" s="1518"/>
      <c r="BO57" s="1518"/>
      <c r="BP57" s="1518"/>
      <c r="BQ57" s="1518"/>
      <c r="BR57" s="1518"/>
      <c r="BS57" s="1518"/>
      <c r="BT57" s="1518"/>
      <c r="BU57" s="1518"/>
      <c r="BV57" s="1518"/>
      <c r="BW57" s="1518"/>
      <c r="BX57" s="1518"/>
      <c r="BY57" s="1518"/>
      <c r="BZ57" s="1518"/>
      <c r="CA57" s="1518"/>
      <c r="CB57" s="1518"/>
    </row>
    <row r="58" spans="1:80" ht="6" customHeight="1">
      <c r="A58" s="383"/>
      <c r="B58" s="1516"/>
      <c r="C58" s="1516"/>
      <c r="D58" s="1516"/>
      <c r="E58" s="1516"/>
      <c r="F58" s="1516"/>
      <c r="G58" s="1516"/>
      <c r="H58" s="1516"/>
      <c r="I58" s="1516"/>
      <c r="J58" s="1516"/>
      <c r="K58" s="1516"/>
      <c r="L58" s="1518"/>
      <c r="M58" s="1518"/>
      <c r="N58" s="1518"/>
      <c r="O58" s="1518"/>
      <c r="P58" s="1518"/>
      <c r="Q58" s="1518"/>
      <c r="R58" s="1518"/>
      <c r="S58" s="1518"/>
      <c r="T58" s="1518"/>
      <c r="U58" s="1518"/>
      <c r="V58" s="1518"/>
      <c r="W58" s="1518"/>
      <c r="X58" s="1518"/>
      <c r="Y58" s="1518"/>
      <c r="Z58" s="1518"/>
      <c r="AA58" s="1518"/>
      <c r="AB58" s="1518"/>
      <c r="AC58" s="1518"/>
      <c r="AD58" s="1518"/>
      <c r="AE58" s="1518"/>
      <c r="AF58" s="1518"/>
      <c r="AG58" s="1518"/>
      <c r="AH58" s="1518"/>
      <c r="AI58" s="1518"/>
      <c r="AJ58" s="1518"/>
      <c r="AK58" s="1518"/>
      <c r="AL58" s="1518"/>
      <c r="AM58" s="1518"/>
      <c r="AN58" s="1518"/>
      <c r="AO58" s="1518"/>
      <c r="AP58" s="1518"/>
      <c r="AQ58" s="1518"/>
      <c r="AR58" s="1518"/>
      <c r="AS58" s="1518"/>
      <c r="AT58" s="1518"/>
      <c r="AU58" s="1518"/>
      <c r="AV58" s="1518"/>
      <c r="AW58" s="1518"/>
      <c r="AX58" s="1518"/>
      <c r="AY58" s="1518"/>
      <c r="AZ58" s="1518"/>
      <c r="BA58" s="1518"/>
      <c r="BB58" s="1518"/>
      <c r="BC58" s="1518"/>
      <c r="BD58" s="1518"/>
      <c r="BE58" s="1518"/>
      <c r="BF58" s="1518"/>
      <c r="BG58" s="1518"/>
      <c r="BH58" s="1518"/>
      <c r="BI58" s="1518"/>
      <c r="BJ58" s="1518"/>
      <c r="BK58" s="1518"/>
      <c r="BL58" s="1518"/>
      <c r="BM58" s="1518"/>
      <c r="BN58" s="1518"/>
      <c r="BO58" s="1518"/>
      <c r="BP58" s="1518"/>
      <c r="BQ58" s="1518"/>
      <c r="BR58" s="1518"/>
      <c r="BS58" s="1518"/>
      <c r="BT58" s="1518"/>
      <c r="BU58" s="1518"/>
      <c r="BV58" s="1518"/>
      <c r="BW58" s="1518"/>
      <c r="BX58" s="1518"/>
      <c r="BY58" s="1518"/>
      <c r="BZ58" s="1518"/>
      <c r="CA58" s="1518"/>
      <c r="CB58" s="1518"/>
    </row>
    <row r="59" spans="1:80" ht="6" customHeight="1">
      <c r="A59" s="383"/>
      <c r="B59" s="1516"/>
      <c r="C59" s="1516"/>
      <c r="D59" s="1516"/>
      <c r="E59" s="1516"/>
      <c r="F59" s="1516"/>
      <c r="G59" s="1516"/>
      <c r="H59" s="1516"/>
      <c r="I59" s="1516"/>
      <c r="J59" s="1516"/>
      <c r="K59" s="1516"/>
      <c r="L59" s="1518"/>
      <c r="M59" s="1518"/>
      <c r="N59" s="1518"/>
      <c r="O59" s="1518"/>
      <c r="P59" s="1518"/>
      <c r="Q59" s="1518"/>
      <c r="R59" s="1518"/>
      <c r="S59" s="1518"/>
      <c r="T59" s="1518"/>
      <c r="U59" s="1518"/>
      <c r="V59" s="1518"/>
      <c r="W59" s="1518"/>
      <c r="X59" s="1518"/>
      <c r="Y59" s="1518"/>
      <c r="Z59" s="1518"/>
      <c r="AA59" s="1518"/>
      <c r="AB59" s="1518"/>
      <c r="AC59" s="1518"/>
      <c r="AD59" s="1518"/>
      <c r="AE59" s="1518"/>
      <c r="AF59" s="1518"/>
      <c r="AG59" s="1518"/>
      <c r="AH59" s="1518"/>
      <c r="AI59" s="1518"/>
      <c r="AJ59" s="1518"/>
      <c r="AK59" s="1518"/>
      <c r="AL59" s="1518"/>
      <c r="AM59" s="1518"/>
      <c r="AN59" s="1518"/>
      <c r="AO59" s="1518"/>
      <c r="AP59" s="1518"/>
      <c r="AQ59" s="1518"/>
      <c r="AR59" s="1518"/>
      <c r="AS59" s="1518"/>
      <c r="AT59" s="1518"/>
      <c r="AU59" s="1518"/>
      <c r="AV59" s="1518"/>
      <c r="AW59" s="1518"/>
      <c r="AX59" s="1518"/>
      <c r="AY59" s="1518"/>
      <c r="AZ59" s="1518"/>
      <c r="BA59" s="1518"/>
      <c r="BB59" s="1518"/>
      <c r="BC59" s="1518"/>
      <c r="BD59" s="1518"/>
      <c r="BE59" s="1518"/>
      <c r="BF59" s="1518"/>
      <c r="BG59" s="1518"/>
      <c r="BH59" s="1518"/>
      <c r="BI59" s="1518"/>
      <c r="BJ59" s="1518"/>
      <c r="BK59" s="1518"/>
      <c r="BL59" s="1518"/>
      <c r="BM59" s="1518"/>
      <c r="BN59" s="1518"/>
      <c r="BO59" s="1518"/>
      <c r="BP59" s="1518"/>
      <c r="BQ59" s="1518"/>
      <c r="BR59" s="1518"/>
      <c r="BS59" s="1518"/>
      <c r="BT59" s="1518"/>
      <c r="BU59" s="1518"/>
      <c r="BV59" s="1518"/>
      <c r="BW59" s="1518"/>
      <c r="BX59" s="1518"/>
      <c r="BY59" s="1518"/>
      <c r="BZ59" s="1518"/>
      <c r="CA59" s="1518"/>
      <c r="CB59" s="1518"/>
    </row>
    <row r="60" spans="1:80" ht="6" customHeight="1">
      <c r="A60" s="383"/>
      <c r="B60" s="1516"/>
      <c r="C60" s="1516"/>
      <c r="D60" s="1516"/>
      <c r="E60" s="1516"/>
      <c r="F60" s="1516"/>
      <c r="G60" s="1516"/>
      <c r="H60" s="1516"/>
      <c r="I60" s="1516"/>
      <c r="J60" s="1516"/>
      <c r="K60" s="1516"/>
      <c r="L60" s="1518"/>
      <c r="M60" s="1518"/>
      <c r="N60" s="1518"/>
      <c r="O60" s="1518"/>
      <c r="P60" s="1518"/>
      <c r="Q60" s="1518"/>
      <c r="R60" s="1518"/>
      <c r="S60" s="1518"/>
      <c r="T60" s="1518"/>
      <c r="U60" s="1518"/>
      <c r="V60" s="1518"/>
      <c r="W60" s="1518"/>
      <c r="X60" s="1518"/>
      <c r="Y60" s="1518"/>
      <c r="Z60" s="1518"/>
      <c r="AA60" s="1518"/>
      <c r="AB60" s="1518"/>
      <c r="AC60" s="1518"/>
      <c r="AD60" s="1518"/>
      <c r="AE60" s="1518"/>
      <c r="AF60" s="1518"/>
      <c r="AG60" s="1518"/>
      <c r="AH60" s="1518"/>
      <c r="AI60" s="1518"/>
      <c r="AJ60" s="1518"/>
      <c r="AK60" s="1518"/>
      <c r="AL60" s="1518"/>
      <c r="AM60" s="1518"/>
      <c r="AN60" s="1518"/>
      <c r="AO60" s="1518"/>
      <c r="AP60" s="1518"/>
      <c r="AQ60" s="1518"/>
      <c r="AR60" s="1518"/>
      <c r="AS60" s="1518"/>
      <c r="AT60" s="1518"/>
      <c r="AU60" s="1518"/>
      <c r="AV60" s="1518"/>
      <c r="AW60" s="1518"/>
      <c r="AX60" s="1518"/>
      <c r="AY60" s="1518"/>
      <c r="AZ60" s="1518"/>
      <c r="BA60" s="1518"/>
      <c r="BB60" s="1518"/>
      <c r="BC60" s="1518"/>
      <c r="BD60" s="1518"/>
      <c r="BE60" s="1518"/>
      <c r="BF60" s="1518"/>
      <c r="BG60" s="1518"/>
      <c r="BH60" s="1518"/>
      <c r="BI60" s="1518"/>
      <c r="BJ60" s="1518"/>
      <c r="BK60" s="1518"/>
      <c r="BL60" s="1518"/>
      <c r="BM60" s="1518"/>
      <c r="BN60" s="1518"/>
      <c r="BO60" s="1518"/>
      <c r="BP60" s="1518"/>
      <c r="BQ60" s="1518"/>
      <c r="BR60" s="1518"/>
      <c r="BS60" s="1518"/>
      <c r="BT60" s="1518"/>
      <c r="BU60" s="1518"/>
      <c r="BV60" s="1518"/>
      <c r="BW60" s="1518"/>
      <c r="BX60" s="1518"/>
      <c r="BY60" s="1518"/>
      <c r="BZ60" s="1518"/>
      <c r="CA60" s="1518"/>
      <c r="CB60" s="1518"/>
    </row>
    <row r="61" spans="1:80" ht="6" customHeight="1">
      <c r="A61" s="383"/>
      <c r="B61" s="1516"/>
      <c r="C61" s="1516"/>
      <c r="D61" s="1516"/>
      <c r="E61" s="1516"/>
      <c r="F61" s="1516"/>
      <c r="G61" s="1516"/>
      <c r="H61" s="1516"/>
      <c r="I61" s="1516"/>
      <c r="J61" s="1516"/>
      <c r="K61" s="1516"/>
      <c r="L61" s="1518"/>
      <c r="M61" s="1518"/>
      <c r="N61" s="1518"/>
      <c r="O61" s="1518"/>
      <c r="P61" s="1518"/>
      <c r="Q61" s="1518"/>
      <c r="R61" s="1518"/>
      <c r="S61" s="1518"/>
      <c r="T61" s="1518"/>
      <c r="U61" s="1518"/>
      <c r="V61" s="1518"/>
      <c r="W61" s="1518"/>
      <c r="X61" s="1518"/>
      <c r="Y61" s="1518"/>
      <c r="Z61" s="1518"/>
      <c r="AA61" s="1518"/>
      <c r="AB61" s="1518"/>
      <c r="AC61" s="1518"/>
      <c r="AD61" s="1518"/>
      <c r="AE61" s="1518"/>
      <c r="AF61" s="1518"/>
      <c r="AG61" s="1518"/>
      <c r="AH61" s="1518"/>
      <c r="AI61" s="1518"/>
      <c r="AJ61" s="1518"/>
      <c r="AK61" s="1518"/>
      <c r="AL61" s="1518"/>
      <c r="AM61" s="1518"/>
      <c r="AN61" s="1518"/>
      <c r="AO61" s="1518"/>
      <c r="AP61" s="1518"/>
      <c r="AQ61" s="1518"/>
      <c r="AR61" s="1518"/>
      <c r="AS61" s="1518"/>
      <c r="AT61" s="1518"/>
      <c r="AU61" s="1518"/>
      <c r="AV61" s="1518"/>
      <c r="AW61" s="1518"/>
      <c r="AX61" s="1518"/>
      <c r="AY61" s="1518"/>
      <c r="AZ61" s="1518"/>
      <c r="BA61" s="1518"/>
      <c r="BB61" s="1518"/>
      <c r="BC61" s="1518"/>
      <c r="BD61" s="1518"/>
      <c r="BE61" s="1518"/>
      <c r="BF61" s="1518"/>
      <c r="BG61" s="1518"/>
      <c r="BH61" s="1518"/>
      <c r="BI61" s="1518"/>
      <c r="BJ61" s="1518"/>
      <c r="BK61" s="1518"/>
      <c r="BL61" s="1518"/>
      <c r="BM61" s="1518"/>
      <c r="BN61" s="1518"/>
      <c r="BO61" s="1518"/>
      <c r="BP61" s="1518"/>
      <c r="BQ61" s="1518"/>
      <c r="BR61" s="1518"/>
      <c r="BS61" s="1518"/>
      <c r="BT61" s="1518"/>
      <c r="BU61" s="1518"/>
      <c r="BV61" s="1518"/>
      <c r="BW61" s="1518"/>
      <c r="BX61" s="1518"/>
      <c r="BY61" s="1518"/>
      <c r="BZ61" s="1518"/>
      <c r="CA61" s="1518"/>
      <c r="CB61" s="1518"/>
    </row>
    <row r="62" spans="1:80" ht="6" customHeight="1">
      <c r="A62" s="383"/>
      <c r="B62" s="1516"/>
      <c r="C62" s="1516"/>
      <c r="D62" s="1516"/>
      <c r="E62" s="1516"/>
      <c r="F62" s="1516"/>
      <c r="G62" s="1516"/>
      <c r="H62" s="1516"/>
      <c r="I62" s="1516"/>
      <c r="J62" s="1516"/>
      <c r="K62" s="1516"/>
      <c r="L62" s="1518"/>
      <c r="M62" s="1518"/>
      <c r="N62" s="1518"/>
      <c r="O62" s="1518"/>
      <c r="P62" s="1518"/>
      <c r="Q62" s="1518"/>
      <c r="R62" s="1518"/>
      <c r="S62" s="1518"/>
      <c r="T62" s="1518"/>
      <c r="U62" s="1518"/>
      <c r="V62" s="1518"/>
      <c r="W62" s="1518"/>
      <c r="X62" s="1518"/>
      <c r="Y62" s="1518"/>
      <c r="Z62" s="1518"/>
      <c r="AA62" s="1518"/>
      <c r="AB62" s="1518"/>
      <c r="AC62" s="1518"/>
      <c r="AD62" s="1518"/>
      <c r="AE62" s="1518"/>
      <c r="AF62" s="1518"/>
      <c r="AG62" s="1518"/>
      <c r="AH62" s="1518"/>
      <c r="AI62" s="1518"/>
      <c r="AJ62" s="1518"/>
      <c r="AK62" s="1518"/>
      <c r="AL62" s="1518"/>
      <c r="AM62" s="1518"/>
      <c r="AN62" s="1518"/>
      <c r="AO62" s="1518"/>
      <c r="AP62" s="1518"/>
      <c r="AQ62" s="1518"/>
      <c r="AR62" s="1518"/>
      <c r="AS62" s="1518"/>
      <c r="AT62" s="1518"/>
      <c r="AU62" s="1518"/>
      <c r="AV62" s="1518"/>
      <c r="AW62" s="1518"/>
      <c r="AX62" s="1518"/>
      <c r="AY62" s="1518"/>
      <c r="AZ62" s="1518"/>
      <c r="BA62" s="1518"/>
      <c r="BB62" s="1518"/>
      <c r="BC62" s="1518"/>
      <c r="BD62" s="1518"/>
      <c r="BE62" s="1518"/>
      <c r="BF62" s="1518"/>
      <c r="BG62" s="1518"/>
      <c r="BH62" s="1518"/>
      <c r="BI62" s="1518"/>
      <c r="BJ62" s="1518"/>
      <c r="BK62" s="1518"/>
      <c r="BL62" s="1518"/>
      <c r="BM62" s="1518"/>
      <c r="BN62" s="1518"/>
      <c r="BO62" s="1518"/>
      <c r="BP62" s="1518"/>
      <c r="BQ62" s="1518"/>
      <c r="BR62" s="1518"/>
      <c r="BS62" s="1518"/>
      <c r="BT62" s="1518"/>
      <c r="BU62" s="1518"/>
      <c r="BV62" s="1518"/>
      <c r="BW62" s="1518"/>
      <c r="BX62" s="1518"/>
      <c r="BY62" s="1518"/>
      <c r="BZ62" s="1518"/>
      <c r="CA62" s="1518"/>
      <c r="CB62" s="1518"/>
    </row>
    <row r="63" spans="1:80" ht="6" customHeight="1">
      <c r="A63" s="383"/>
      <c r="B63" s="1516"/>
      <c r="C63" s="1516"/>
      <c r="D63" s="1516"/>
      <c r="E63" s="1516"/>
      <c r="F63" s="1516"/>
      <c r="G63" s="1516"/>
      <c r="H63" s="1516"/>
      <c r="I63" s="1516"/>
      <c r="J63" s="1516"/>
      <c r="K63" s="1516"/>
      <c r="L63" s="1518"/>
      <c r="M63" s="1518"/>
      <c r="N63" s="1518"/>
      <c r="O63" s="1518"/>
      <c r="P63" s="1518"/>
      <c r="Q63" s="1518"/>
      <c r="R63" s="1518"/>
      <c r="S63" s="1518"/>
      <c r="T63" s="1518"/>
      <c r="U63" s="1518"/>
      <c r="V63" s="1518"/>
      <c r="W63" s="1518"/>
      <c r="X63" s="1518"/>
      <c r="Y63" s="1518"/>
      <c r="Z63" s="1518"/>
      <c r="AA63" s="1518"/>
      <c r="AB63" s="1518"/>
      <c r="AC63" s="1518"/>
      <c r="AD63" s="1518"/>
      <c r="AE63" s="1518"/>
      <c r="AF63" s="1518"/>
      <c r="AG63" s="1518"/>
      <c r="AH63" s="1518"/>
      <c r="AI63" s="1518"/>
      <c r="AJ63" s="1518"/>
      <c r="AK63" s="1518"/>
      <c r="AL63" s="1518"/>
      <c r="AM63" s="1518"/>
      <c r="AN63" s="1518"/>
      <c r="AO63" s="1518"/>
      <c r="AP63" s="1518"/>
      <c r="AQ63" s="1518"/>
      <c r="AR63" s="1518"/>
      <c r="AS63" s="1518"/>
      <c r="AT63" s="1518"/>
      <c r="AU63" s="1518"/>
      <c r="AV63" s="1518"/>
      <c r="AW63" s="1518"/>
      <c r="AX63" s="1518"/>
      <c r="AY63" s="1518"/>
      <c r="AZ63" s="1518"/>
      <c r="BA63" s="1518"/>
      <c r="BB63" s="1518"/>
      <c r="BC63" s="1518"/>
      <c r="BD63" s="1518"/>
      <c r="BE63" s="1518"/>
      <c r="BF63" s="1518"/>
      <c r="BG63" s="1518"/>
      <c r="BH63" s="1518"/>
      <c r="BI63" s="1518"/>
      <c r="BJ63" s="1518"/>
      <c r="BK63" s="1518"/>
      <c r="BL63" s="1518"/>
      <c r="BM63" s="1518"/>
      <c r="BN63" s="1518"/>
      <c r="BO63" s="1518"/>
      <c r="BP63" s="1518"/>
      <c r="BQ63" s="1518"/>
      <c r="BR63" s="1518"/>
      <c r="BS63" s="1518"/>
      <c r="BT63" s="1518"/>
      <c r="BU63" s="1518"/>
      <c r="BV63" s="1518"/>
      <c r="BW63" s="1518"/>
      <c r="BX63" s="1518"/>
      <c r="BY63" s="1518"/>
      <c r="BZ63" s="1518"/>
      <c r="CA63" s="1518"/>
      <c r="CB63" s="1518"/>
    </row>
    <row r="64" spans="1:80" ht="6" customHeight="1">
      <c r="A64" s="383"/>
      <c r="B64" s="1516"/>
      <c r="C64" s="1516"/>
      <c r="D64" s="1516"/>
      <c r="E64" s="1516"/>
      <c r="F64" s="1516"/>
      <c r="G64" s="1516"/>
      <c r="H64" s="1516"/>
      <c r="I64" s="1516"/>
      <c r="J64" s="1516"/>
      <c r="K64" s="1516"/>
      <c r="L64" s="1518"/>
      <c r="M64" s="1518"/>
      <c r="N64" s="1518"/>
      <c r="O64" s="1518"/>
      <c r="P64" s="1518"/>
      <c r="Q64" s="1518"/>
      <c r="R64" s="1518"/>
      <c r="S64" s="1518"/>
      <c r="T64" s="1518"/>
      <c r="U64" s="1518"/>
      <c r="V64" s="1518"/>
      <c r="W64" s="1518"/>
      <c r="X64" s="1518"/>
      <c r="Y64" s="1518"/>
      <c r="Z64" s="1518"/>
      <c r="AA64" s="1518"/>
      <c r="AB64" s="1518"/>
      <c r="AC64" s="1518"/>
      <c r="AD64" s="1518"/>
      <c r="AE64" s="1518"/>
      <c r="AF64" s="1518"/>
      <c r="AG64" s="1518"/>
      <c r="AH64" s="1518"/>
      <c r="AI64" s="1518"/>
      <c r="AJ64" s="1518"/>
      <c r="AK64" s="1518"/>
      <c r="AL64" s="1518"/>
      <c r="AM64" s="1518"/>
      <c r="AN64" s="1518"/>
      <c r="AO64" s="1518"/>
      <c r="AP64" s="1518"/>
      <c r="AQ64" s="1518"/>
      <c r="AR64" s="1518"/>
      <c r="AS64" s="1518"/>
      <c r="AT64" s="1518"/>
      <c r="AU64" s="1518"/>
      <c r="AV64" s="1518"/>
      <c r="AW64" s="1518"/>
      <c r="AX64" s="1518"/>
      <c r="AY64" s="1518"/>
      <c r="AZ64" s="1518"/>
      <c r="BA64" s="1518"/>
      <c r="BB64" s="1518"/>
      <c r="BC64" s="1518"/>
      <c r="BD64" s="1518"/>
      <c r="BE64" s="1518"/>
      <c r="BF64" s="1518"/>
      <c r="BG64" s="1518"/>
      <c r="BH64" s="1518"/>
      <c r="BI64" s="1518"/>
      <c r="BJ64" s="1518"/>
      <c r="BK64" s="1518"/>
      <c r="BL64" s="1518"/>
      <c r="BM64" s="1518"/>
      <c r="BN64" s="1518"/>
      <c r="BO64" s="1518"/>
      <c r="BP64" s="1518"/>
      <c r="BQ64" s="1518"/>
      <c r="BR64" s="1518"/>
      <c r="BS64" s="1518"/>
      <c r="BT64" s="1518"/>
      <c r="BU64" s="1518"/>
      <c r="BV64" s="1518"/>
      <c r="BW64" s="1518"/>
      <c r="BX64" s="1518"/>
      <c r="BY64" s="1518"/>
      <c r="BZ64" s="1518"/>
      <c r="CA64" s="1518"/>
      <c r="CB64" s="1518"/>
    </row>
    <row r="65" spans="1:80" ht="6" customHeight="1">
      <c r="A65" s="383"/>
      <c r="B65" s="1516"/>
      <c r="C65" s="1516"/>
      <c r="D65" s="1516"/>
      <c r="E65" s="1516"/>
      <c r="F65" s="1516"/>
      <c r="G65" s="1516"/>
      <c r="H65" s="1516"/>
      <c r="I65" s="1516"/>
      <c r="J65" s="1516"/>
      <c r="K65" s="1516"/>
      <c r="L65" s="1518"/>
      <c r="M65" s="1518"/>
      <c r="N65" s="1518"/>
      <c r="O65" s="1518"/>
      <c r="P65" s="1518"/>
      <c r="Q65" s="1518"/>
      <c r="R65" s="1518"/>
      <c r="S65" s="1518"/>
      <c r="T65" s="1518"/>
      <c r="U65" s="1518"/>
      <c r="V65" s="1518"/>
      <c r="W65" s="1518"/>
      <c r="X65" s="1518"/>
      <c r="Y65" s="1518"/>
      <c r="Z65" s="1518"/>
      <c r="AA65" s="1518"/>
      <c r="AB65" s="1518"/>
      <c r="AC65" s="1518"/>
      <c r="AD65" s="1518"/>
      <c r="AE65" s="1518"/>
      <c r="AF65" s="1518"/>
      <c r="AG65" s="1518"/>
      <c r="AH65" s="1518"/>
      <c r="AI65" s="1518"/>
      <c r="AJ65" s="1518"/>
      <c r="AK65" s="1518"/>
      <c r="AL65" s="1518"/>
      <c r="AM65" s="1518"/>
      <c r="AN65" s="1518"/>
      <c r="AO65" s="1518"/>
      <c r="AP65" s="1518"/>
      <c r="AQ65" s="1518"/>
      <c r="AR65" s="1518"/>
      <c r="AS65" s="1518"/>
      <c r="AT65" s="1518"/>
      <c r="AU65" s="1518"/>
      <c r="AV65" s="1518"/>
      <c r="AW65" s="1518"/>
      <c r="AX65" s="1518"/>
      <c r="AY65" s="1518"/>
      <c r="AZ65" s="1518"/>
      <c r="BA65" s="1518"/>
      <c r="BB65" s="1518"/>
      <c r="BC65" s="1518"/>
      <c r="BD65" s="1518"/>
      <c r="BE65" s="1518"/>
      <c r="BF65" s="1518"/>
      <c r="BG65" s="1518"/>
      <c r="BH65" s="1518"/>
      <c r="BI65" s="1518"/>
      <c r="BJ65" s="1518"/>
      <c r="BK65" s="1518"/>
      <c r="BL65" s="1518"/>
      <c r="BM65" s="1518"/>
      <c r="BN65" s="1518"/>
      <c r="BO65" s="1518"/>
      <c r="BP65" s="1518"/>
      <c r="BQ65" s="1518"/>
      <c r="BR65" s="1518"/>
      <c r="BS65" s="1518"/>
      <c r="BT65" s="1518"/>
      <c r="BU65" s="1518"/>
      <c r="BV65" s="1518"/>
      <c r="BW65" s="1518"/>
      <c r="BX65" s="1518"/>
      <c r="BY65" s="1518"/>
      <c r="BZ65" s="1518"/>
      <c r="CA65" s="1518"/>
      <c r="CB65" s="1518"/>
    </row>
    <row r="66" spans="1:80" ht="6" customHeight="1">
      <c r="A66" s="383"/>
      <c r="B66" s="1516"/>
      <c r="C66" s="1516"/>
      <c r="D66" s="1516"/>
      <c r="E66" s="1516"/>
      <c r="F66" s="1516"/>
      <c r="G66" s="1516"/>
      <c r="H66" s="1516"/>
      <c r="I66" s="1516"/>
      <c r="J66" s="1516"/>
      <c r="K66" s="1516"/>
      <c r="L66" s="1518"/>
      <c r="M66" s="1518"/>
      <c r="N66" s="1518"/>
      <c r="O66" s="1518"/>
      <c r="P66" s="1518"/>
      <c r="Q66" s="1518"/>
      <c r="R66" s="1518"/>
      <c r="S66" s="1518"/>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D66" s="1518"/>
      <c r="BE66" s="1518"/>
      <c r="BF66" s="1518"/>
      <c r="BG66" s="1518"/>
      <c r="BH66" s="1518"/>
      <c r="BI66" s="1518"/>
      <c r="BJ66" s="1518"/>
      <c r="BK66" s="1518"/>
      <c r="BL66" s="1518"/>
      <c r="BM66" s="1518"/>
      <c r="BN66" s="1518"/>
      <c r="BO66" s="1518"/>
      <c r="BP66" s="1518"/>
      <c r="BQ66" s="1518"/>
      <c r="BR66" s="1518"/>
      <c r="BS66" s="1518"/>
      <c r="BT66" s="1518"/>
      <c r="BU66" s="1518"/>
      <c r="BV66" s="1518"/>
      <c r="BW66" s="1518"/>
      <c r="BX66" s="1518"/>
      <c r="BY66" s="1518"/>
      <c r="BZ66" s="1518"/>
      <c r="CA66" s="1518"/>
      <c r="CB66" s="1518"/>
    </row>
    <row r="67" spans="1:80" ht="6" customHeight="1">
      <c r="A67" s="386"/>
      <c r="B67" s="1528" t="s">
        <v>641</v>
      </c>
      <c r="C67" s="1516"/>
      <c r="D67" s="1516"/>
      <c r="E67" s="1516"/>
      <c r="F67" s="1516"/>
      <c r="G67" s="1516"/>
      <c r="H67" s="1516"/>
      <c r="I67" s="1516"/>
      <c r="J67" s="1516"/>
      <c r="K67" s="1516"/>
      <c r="L67" s="1518"/>
      <c r="M67" s="1518"/>
      <c r="N67" s="1518"/>
      <c r="O67" s="1518"/>
      <c r="P67" s="1518"/>
      <c r="Q67" s="1518"/>
      <c r="R67" s="1518"/>
      <c r="S67" s="1518"/>
      <c r="T67" s="1518"/>
      <c r="U67" s="1518"/>
      <c r="V67" s="1518"/>
      <c r="W67" s="1518"/>
      <c r="X67" s="1518"/>
      <c r="Y67" s="1518"/>
      <c r="Z67" s="1518"/>
      <c r="AA67" s="1518"/>
      <c r="AB67" s="1518"/>
      <c r="AC67" s="1518"/>
      <c r="AD67" s="1518"/>
      <c r="AE67" s="1518"/>
      <c r="AF67" s="1518"/>
      <c r="AG67" s="1518"/>
      <c r="AH67" s="1518"/>
      <c r="AI67" s="1518"/>
      <c r="AJ67" s="1518"/>
      <c r="AK67" s="1518"/>
      <c r="AL67" s="1518"/>
      <c r="AM67" s="1518"/>
      <c r="AN67" s="1518"/>
      <c r="AO67" s="1518"/>
      <c r="AP67" s="1518"/>
      <c r="AQ67" s="1518"/>
      <c r="AR67" s="1518"/>
      <c r="AS67" s="1518"/>
      <c r="AT67" s="1518"/>
      <c r="AU67" s="1518"/>
      <c r="AV67" s="1518"/>
      <c r="AW67" s="1518"/>
      <c r="AX67" s="1518"/>
      <c r="AY67" s="1518"/>
      <c r="AZ67" s="1518"/>
      <c r="BA67" s="1518"/>
      <c r="BB67" s="1518"/>
      <c r="BC67" s="1518"/>
      <c r="BD67" s="1518"/>
      <c r="BE67" s="1518"/>
      <c r="BF67" s="1518"/>
      <c r="BG67" s="1518"/>
      <c r="BH67" s="1518"/>
      <c r="BI67" s="1518"/>
      <c r="BJ67" s="1518"/>
      <c r="BK67" s="1518"/>
      <c r="BL67" s="1518"/>
      <c r="BM67" s="1518"/>
      <c r="BN67" s="1518"/>
      <c r="BO67" s="1518"/>
      <c r="BP67" s="1518"/>
      <c r="BQ67" s="1518"/>
      <c r="BR67" s="1518"/>
      <c r="BS67" s="1518"/>
      <c r="BT67" s="1518"/>
      <c r="BU67" s="1518"/>
      <c r="BV67" s="1518"/>
      <c r="BW67" s="1518"/>
      <c r="BX67" s="1518"/>
      <c r="BY67" s="1518"/>
      <c r="BZ67" s="1518"/>
      <c r="CA67" s="1518"/>
      <c r="CB67" s="1518"/>
    </row>
    <row r="68" spans="1:80" ht="6" customHeight="1">
      <c r="A68" s="383"/>
      <c r="B68" s="1516"/>
      <c r="C68" s="1516"/>
      <c r="D68" s="1516"/>
      <c r="E68" s="1516"/>
      <c r="F68" s="1516"/>
      <c r="G68" s="1516"/>
      <c r="H68" s="1516"/>
      <c r="I68" s="1516"/>
      <c r="J68" s="1516"/>
      <c r="K68" s="1516"/>
      <c r="L68" s="1518"/>
      <c r="M68" s="1518"/>
      <c r="N68" s="1518"/>
      <c r="O68" s="1518"/>
      <c r="P68" s="1518"/>
      <c r="Q68" s="1518"/>
      <c r="R68" s="1518"/>
      <c r="S68" s="1518"/>
      <c r="T68" s="1518"/>
      <c r="U68" s="1518"/>
      <c r="V68" s="1518"/>
      <c r="W68" s="1518"/>
      <c r="X68" s="1518"/>
      <c r="Y68" s="1518"/>
      <c r="Z68" s="1518"/>
      <c r="AA68" s="1518"/>
      <c r="AB68" s="1518"/>
      <c r="AC68" s="1518"/>
      <c r="AD68" s="1518"/>
      <c r="AE68" s="1518"/>
      <c r="AF68" s="1518"/>
      <c r="AG68" s="1518"/>
      <c r="AH68" s="1518"/>
      <c r="AI68" s="1518"/>
      <c r="AJ68" s="1518"/>
      <c r="AK68" s="1518"/>
      <c r="AL68" s="1518"/>
      <c r="AM68" s="1518"/>
      <c r="AN68" s="1518"/>
      <c r="AO68" s="1518"/>
      <c r="AP68" s="1518"/>
      <c r="AQ68" s="1518"/>
      <c r="AR68" s="1518"/>
      <c r="AS68" s="1518"/>
      <c r="AT68" s="1518"/>
      <c r="AU68" s="1518"/>
      <c r="AV68" s="1518"/>
      <c r="AW68" s="1518"/>
      <c r="AX68" s="1518"/>
      <c r="AY68" s="1518"/>
      <c r="AZ68" s="1518"/>
      <c r="BA68" s="1518"/>
      <c r="BB68" s="1518"/>
      <c r="BC68" s="1518"/>
      <c r="BD68" s="1518"/>
      <c r="BE68" s="1518"/>
      <c r="BF68" s="1518"/>
      <c r="BG68" s="1518"/>
      <c r="BH68" s="1518"/>
      <c r="BI68" s="1518"/>
      <c r="BJ68" s="1518"/>
      <c r="BK68" s="1518"/>
      <c r="BL68" s="1518"/>
      <c r="BM68" s="1518"/>
      <c r="BN68" s="1518"/>
      <c r="BO68" s="1518"/>
      <c r="BP68" s="1518"/>
      <c r="BQ68" s="1518"/>
      <c r="BR68" s="1518"/>
      <c r="BS68" s="1518"/>
      <c r="BT68" s="1518"/>
      <c r="BU68" s="1518"/>
      <c r="BV68" s="1518"/>
      <c r="BW68" s="1518"/>
      <c r="BX68" s="1518"/>
      <c r="BY68" s="1518"/>
      <c r="BZ68" s="1518"/>
      <c r="CA68" s="1518"/>
      <c r="CB68" s="1518"/>
    </row>
    <row r="69" spans="1:80" ht="6" customHeight="1">
      <c r="A69" s="383"/>
      <c r="B69" s="1516"/>
      <c r="C69" s="1516"/>
      <c r="D69" s="1516"/>
      <c r="E69" s="1516"/>
      <c r="F69" s="1516"/>
      <c r="G69" s="1516"/>
      <c r="H69" s="1516"/>
      <c r="I69" s="1516"/>
      <c r="J69" s="1516"/>
      <c r="K69" s="1516"/>
      <c r="L69" s="1518"/>
      <c r="M69" s="1518"/>
      <c r="N69" s="1518"/>
      <c r="O69" s="1518"/>
      <c r="P69" s="1518"/>
      <c r="Q69" s="1518"/>
      <c r="R69" s="1518"/>
      <c r="S69" s="1518"/>
      <c r="T69" s="1518"/>
      <c r="U69" s="1518"/>
      <c r="V69" s="1518"/>
      <c r="W69" s="1518"/>
      <c r="X69" s="1518"/>
      <c r="Y69" s="1518"/>
      <c r="Z69" s="1518"/>
      <c r="AA69" s="1518"/>
      <c r="AB69" s="1518"/>
      <c r="AC69" s="1518"/>
      <c r="AD69" s="1518"/>
      <c r="AE69" s="1518"/>
      <c r="AF69" s="1518"/>
      <c r="AG69" s="1518"/>
      <c r="AH69" s="1518"/>
      <c r="AI69" s="1518"/>
      <c r="AJ69" s="1518"/>
      <c r="AK69" s="1518"/>
      <c r="AL69" s="1518"/>
      <c r="AM69" s="1518"/>
      <c r="AN69" s="1518"/>
      <c r="AO69" s="1518"/>
      <c r="AP69" s="1518"/>
      <c r="AQ69" s="1518"/>
      <c r="AR69" s="1518"/>
      <c r="AS69" s="1518"/>
      <c r="AT69" s="1518"/>
      <c r="AU69" s="1518"/>
      <c r="AV69" s="1518"/>
      <c r="AW69" s="1518"/>
      <c r="AX69" s="1518"/>
      <c r="AY69" s="1518"/>
      <c r="AZ69" s="1518"/>
      <c r="BA69" s="1518"/>
      <c r="BB69" s="1518"/>
      <c r="BC69" s="1518"/>
      <c r="BD69" s="1518"/>
      <c r="BE69" s="1518"/>
      <c r="BF69" s="1518"/>
      <c r="BG69" s="1518"/>
      <c r="BH69" s="1518"/>
      <c r="BI69" s="1518"/>
      <c r="BJ69" s="1518"/>
      <c r="BK69" s="1518"/>
      <c r="BL69" s="1518"/>
      <c r="BM69" s="1518"/>
      <c r="BN69" s="1518"/>
      <c r="BO69" s="1518"/>
      <c r="BP69" s="1518"/>
      <c r="BQ69" s="1518"/>
      <c r="BR69" s="1518"/>
      <c r="BS69" s="1518"/>
      <c r="BT69" s="1518"/>
      <c r="BU69" s="1518"/>
      <c r="BV69" s="1518"/>
      <c r="BW69" s="1518"/>
      <c r="BX69" s="1518"/>
      <c r="BY69" s="1518"/>
      <c r="BZ69" s="1518"/>
      <c r="CA69" s="1518"/>
      <c r="CB69" s="1518"/>
    </row>
    <row r="70" spans="1:80" ht="6" customHeight="1">
      <c r="A70" s="383"/>
      <c r="B70" s="1516"/>
      <c r="C70" s="1516"/>
      <c r="D70" s="1516"/>
      <c r="E70" s="1516"/>
      <c r="F70" s="1516"/>
      <c r="G70" s="1516"/>
      <c r="H70" s="1516"/>
      <c r="I70" s="1516"/>
      <c r="J70" s="1516"/>
      <c r="K70" s="1516"/>
      <c r="L70" s="1518"/>
      <c r="M70" s="1518"/>
      <c r="N70" s="1518"/>
      <c r="O70" s="1518"/>
      <c r="P70" s="1518"/>
      <c r="Q70" s="1518"/>
      <c r="R70" s="1518"/>
      <c r="S70" s="1518"/>
      <c r="T70" s="1518"/>
      <c r="U70" s="1518"/>
      <c r="V70" s="1518"/>
      <c r="W70" s="1518"/>
      <c r="X70" s="1518"/>
      <c r="Y70" s="1518"/>
      <c r="Z70" s="1518"/>
      <c r="AA70" s="1518"/>
      <c r="AB70" s="1518"/>
      <c r="AC70" s="1518"/>
      <c r="AD70" s="1518"/>
      <c r="AE70" s="1518"/>
      <c r="AF70" s="1518"/>
      <c r="AG70" s="1518"/>
      <c r="AH70" s="1518"/>
      <c r="AI70" s="1518"/>
      <c r="AJ70" s="1518"/>
      <c r="AK70" s="1518"/>
      <c r="AL70" s="1518"/>
      <c r="AM70" s="1518"/>
      <c r="AN70" s="1518"/>
      <c r="AO70" s="1518"/>
      <c r="AP70" s="1518"/>
      <c r="AQ70" s="1518"/>
      <c r="AR70" s="1518"/>
      <c r="AS70" s="1518"/>
      <c r="AT70" s="1518"/>
      <c r="AU70" s="1518"/>
      <c r="AV70" s="1518"/>
      <c r="AW70" s="1518"/>
      <c r="AX70" s="1518"/>
      <c r="AY70" s="1518"/>
      <c r="AZ70" s="1518"/>
      <c r="BA70" s="1518"/>
      <c r="BB70" s="1518"/>
      <c r="BC70" s="1518"/>
      <c r="BD70" s="1518"/>
      <c r="BE70" s="1518"/>
      <c r="BF70" s="1518"/>
      <c r="BG70" s="1518"/>
      <c r="BH70" s="1518"/>
      <c r="BI70" s="1518"/>
      <c r="BJ70" s="1518"/>
      <c r="BK70" s="1518"/>
      <c r="BL70" s="1518"/>
      <c r="BM70" s="1518"/>
      <c r="BN70" s="1518"/>
      <c r="BO70" s="1518"/>
      <c r="BP70" s="1518"/>
      <c r="BQ70" s="1518"/>
      <c r="BR70" s="1518"/>
      <c r="BS70" s="1518"/>
      <c r="BT70" s="1518"/>
      <c r="BU70" s="1518"/>
      <c r="BV70" s="1518"/>
      <c r="BW70" s="1518"/>
      <c r="BX70" s="1518"/>
      <c r="BY70" s="1518"/>
      <c r="BZ70" s="1518"/>
      <c r="CA70" s="1518"/>
      <c r="CB70" s="1518"/>
    </row>
    <row r="71" spans="1:80" ht="6" customHeight="1">
      <c r="A71" s="383"/>
      <c r="B71" s="1516"/>
      <c r="C71" s="1516"/>
      <c r="D71" s="1516"/>
      <c r="E71" s="1516"/>
      <c r="F71" s="1516"/>
      <c r="G71" s="1516"/>
      <c r="H71" s="1516"/>
      <c r="I71" s="1516"/>
      <c r="J71" s="1516"/>
      <c r="K71" s="1516"/>
      <c r="L71" s="1518"/>
      <c r="M71" s="1518"/>
      <c r="N71" s="1518"/>
      <c r="O71" s="1518"/>
      <c r="P71" s="1518"/>
      <c r="Q71" s="1518"/>
      <c r="R71" s="1518"/>
      <c r="S71" s="1518"/>
      <c r="T71" s="1518"/>
      <c r="U71" s="1518"/>
      <c r="V71" s="1518"/>
      <c r="W71" s="1518"/>
      <c r="X71" s="1518"/>
      <c r="Y71" s="1518"/>
      <c r="Z71" s="1518"/>
      <c r="AA71" s="1518"/>
      <c r="AB71" s="1518"/>
      <c r="AC71" s="1518"/>
      <c r="AD71" s="1518"/>
      <c r="AE71" s="1518"/>
      <c r="AF71" s="1518"/>
      <c r="AG71" s="1518"/>
      <c r="AH71" s="1518"/>
      <c r="AI71" s="1518"/>
      <c r="AJ71" s="1518"/>
      <c r="AK71" s="1518"/>
      <c r="AL71" s="1518"/>
      <c r="AM71" s="1518"/>
      <c r="AN71" s="1518"/>
      <c r="AO71" s="1518"/>
      <c r="AP71" s="1518"/>
      <c r="AQ71" s="1518"/>
      <c r="AR71" s="1518"/>
      <c r="AS71" s="1518"/>
      <c r="AT71" s="1518"/>
      <c r="AU71" s="1518"/>
      <c r="AV71" s="1518"/>
      <c r="AW71" s="1518"/>
      <c r="AX71" s="1518"/>
      <c r="AY71" s="1518"/>
      <c r="AZ71" s="1518"/>
      <c r="BA71" s="1518"/>
      <c r="BB71" s="1518"/>
      <c r="BC71" s="1518"/>
      <c r="BD71" s="1518"/>
      <c r="BE71" s="1518"/>
      <c r="BF71" s="1518"/>
      <c r="BG71" s="1518"/>
      <c r="BH71" s="1518"/>
      <c r="BI71" s="1518"/>
      <c r="BJ71" s="1518"/>
      <c r="BK71" s="1518"/>
      <c r="BL71" s="1518"/>
      <c r="BM71" s="1518"/>
      <c r="BN71" s="1518"/>
      <c r="BO71" s="1518"/>
      <c r="BP71" s="1518"/>
      <c r="BQ71" s="1518"/>
      <c r="BR71" s="1518"/>
      <c r="BS71" s="1518"/>
      <c r="BT71" s="1518"/>
      <c r="BU71" s="1518"/>
      <c r="BV71" s="1518"/>
      <c r="BW71" s="1518"/>
      <c r="BX71" s="1518"/>
      <c r="BY71" s="1518"/>
      <c r="BZ71" s="1518"/>
      <c r="CA71" s="1518"/>
      <c r="CB71" s="1518"/>
    </row>
    <row r="72" spans="1:80" ht="6" customHeight="1">
      <c r="A72" s="383"/>
      <c r="B72" s="1516"/>
      <c r="C72" s="1516"/>
      <c r="D72" s="1516"/>
      <c r="E72" s="1516"/>
      <c r="F72" s="1516"/>
      <c r="G72" s="1516"/>
      <c r="H72" s="1516"/>
      <c r="I72" s="1516"/>
      <c r="J72" s="1516"/>
      <c r="K72" s="1516"/>
      <c r="L72" s="1518"/>
      <c r="M72" s="1518"/>
      <c r="N72" s="1518"/>
      <c r="O72" s="1518"/>
      <c r="P72" s="1518"/>
      <c r="Q72" s="1518"/>
      <c r="R72" s="1518"/>
      <c r="S72" s="1518"/>
      <c r="T72" s="1518"/>
      <c r="U72" s="1518"/>
      <c r="V72" s="1518"/>
      <c r="W72" s="1518"/>
      <c r="X72" s="1518"/>
      <c r="Y72" s="1518"/>
      <c r="Z72" s="1518"/>
      <c r="AA72" s="1518"/>
      <c r="AB72" s="1518"/>
      <c r="AC72" s="1518"/>
      <c r="AD72" s="1518"/>
      <c r="AE72" s="1518"/>
      <c r="AF72" s="1518"/>
      <c r="AG72" s="1518"/>
      <c r="AH72" s="1518"/>
      <c r="AI72" s="1518"/>
      <c r="AJ72" s="1518"/>
      <c r="AK72" s="1518"/>
      <c r="AL72" s="1518"/>
      <c r="AM72" s="1518"/>
      <c r="AN72" s="1518"/>
      <c r="AO72" s="1518"/>
      <c r="AP72" s="1518"/>
      <c r="AQ72" s="1518"/>
      <c r="AR72" s="1518"/>
      <c r="AS72" s="1518"/>
      <c r="AT72" s="1518"/>
      <c r="AU72" s="1518"/>
      <c r="AV72" s="1518"/>
      <c r="AW72" s="1518"/>
      <c r="AX72" s="1518"/>
      <c r="AY72" s="1518"/>
      <c r="AZ72" s="1518"/>
      <c r="BA72" s="1518"/>
      <c r="BB72" s="1518"/>
      <c r="BC72" s="1518"/>
      <c r="BD72" s="1518"/>
      <c r="BE72" s="1518"/>
      <c r="BF72" s="1518"/>
      <c r="BG72" s="1518"/>
      <c r="BH72" s="1518"/>
      <c r="BI72" s="1518"/>
      <c r="BJ72" s="1518"/>
      <c r="BK72" s="1518"/>
      <c r="BL72" s="1518"/>
      <c r="BM72" s="1518"/>
      <c r="BN72" s="1518"/>
      <c r="BO72" s="1518"/>
      <c r="BP72" s="1518"/>
      <c r="BQ72" s="1518"/>
      <c r="BR72" s="1518"/>
      <c r="BS72" s="1518"/>
      <c r="BT72" s="1518"/>
      <c r="BU72" s="1518"/>
      <c r="BV72" s="1518"/>
      <c r="BW72" s="1518"/>
      <c r="BX72" s="1518"/>
      <c r="BY72" s="1518"/>
      <c r="BZ72" s="1518"/>
      <c r="CA72" s="1518"/>
      <c r="CB72" s="1518"/>
    </row>
    <row r="73" spans="1:80" ht="6" customHeight="1">
      <c r="A73" s="383"/>
      <c r="B73" s="1516"/>
      <c r="C73" s="1516"/>
      <c r="D73" s="1516"/>
      <c r="E73" s="1516"/>
      <c r="F73" s="1516"/>
      <c r="G73" s="1516"/>
      <c r="H73" s="1516"/>
      <c r="I73" s="1516"/>
      <c r="J73" s="1516"/>
      <c r="K73" s="1516"/>
      <c r="L73" s="1518"/>
      <c r="M73" s="1518"/>
      <c r="N73" s="1518"/>
      <c r="O73" s="1518"/>
      <c r="P73" s="1518"/>
      <c r="Q73" s="1518"/>
      <c r="R73" s="1518"/>
      <c r="S73" s="1518"/>
      <c r="T73" s="1518"/>
      <c r="U73" s="1518"/>
      <c r="V73" s="1518"/>
      <c r="W73" s="1518"/>
      <c r="X73" s="1518"/>
      <c r="Y73" s="1518"/>
      <c r="Z73" s="1518"/>
      <c r="AA73" s="1518"/>
      <c r="AB73" s="1518"/>
      <c r="AC73" s="1518"/>
      <c r="AD73" s="1518"/>
      <c r="AE73" s="1518"/>
      <c r="AF73" s="1518"/>
      <c r="AG73" s="1518"/>
      <c r="AH73" s="1518"/>
      <c r="AI73" s="1518"/>
      <c r="AJ73" s="1518"/>
      <c r="AK73" s="1518"/>
      <c r="AL73" s="1518"/>
      <c r="AM73" s="1518"/>
      <c r="AN73" s="1518"/>
      <c r="AO73" s="1518"/>
      <c r="AP73" s="1518"/>
      <c r="AQ73" s="1518"/>
      <c r="AR73" s="1518"/>
      <c r="AS73" s="1518"/>
      <c r="AT73" s="1518"/>
      <c r="AU73" s="1518"/>
      <c r="AV73" s="1518"/>
      <c r="AW73" s="1518"/>
      <c r="AX73" s="1518"/>
      <c r="AY73" s="1518"/>
      <c r="AZ73" s="1518"/>
      <c r="BA73" s="1518"/>
      <c r="BB73" s="1518"/>
      <c r="BC73" s="1518"/>
      <c r="BD73" s="1518"/>
      <c r="BE73" s="1518"/>
      <c r="BF73" s="1518"/>
      <c r="BG73" s="1518"/>
      <c r="BH73" s="1518"/>
      <c r="BI73" s="1518"/>
      <c r="BJ73" s="1518"/>
      <c r="BK73" s="1518"/>
      <c r="BL73" s="1518"/>
      <c r="BM73" s="1518"/>
      <c r="BN73" s="1518"/>
      <c r="BO73" s="1518"/>
      <c r="BP73" s="1518"/>
      <c r="BQ73" s="1518"/>
      <c r="BR73" s="1518"/>
      <c r="BS73" s="1518"/>
      <c r="BT73" s="1518"/>
      <c r="BU73" s="1518"/>
      <c r="BV73" s="1518"/>
      <c r="BW73" s="1518"/>
      <c r="BX73" s="1518"/>
      <c r="BY73" s="1518"/>
      <c r="BZ73" s="1518"/>
      <c r="CA73" s="1518"/>
      <c r="CB73" s="1518"/>
    </row>
    <row r="74" spans="1:80" ht="6" customHeight="1">
      <c r="A74" s="383"/>
      <c r="B74" s="1516"/>
      <c r="C74" s="1516"/>
      <c r="D74" s="1516"/>
      <c r="E74" s="1516"/>
      <c r="F74" s="1516"/>
      <c r="G74" s="1516"/>
      <c r="H74" s="1516"/>
      <c r="I74" s="1516"/>
      <c r="J74" s="1516"/>
      <c r="K74" s="1516"/>
      <c r="L74" s="1518"/>
      <c r="M74" s="1518"/>
      <c r="N74" s="1518"/>
      <c r="O74" s="1518"/>
      <c r="P74" s="1518"/>
      <c r="Q74" s="1518"/>
      <c r="R74" s="1518"/>
      <c r="S74" s="1518"/>
      <c r="T74" s="1518"/>
      <c r="U74" s="1518"/>
      <c r="V74" s="1518"/>
      <c r="W74" s="1518"/>
      <c r="X74" s="1518"/>
      <c r="Y74" s="1518"/>
      <c r="Z74" s="1518"/>
      <c r="AA74" s="1518"/>
      <c r="AB74" s="1518"/>
      <c r="AC74" s="1518"/>
      <c r="AD74" s="1518"/>
      <c r="AE74" s="1518"/>
      <c r="AF74" s="1518"/>
      <c r="AG74" s="1518"/>
      <c r="AH74" s="1518"/>
      <c r="AI74" s="1518"/>
      <c r="AJ74" s="1518"/>
      <c r="AK74" s="1518"/>
      <c r="AL74" s="1518"/>
      <c r="AM74" s="1518"/>
      <c r="AN74" s="1518"/>
      <c r="AO74" s="1518"/>
      <c r="AP74" s="1518"/>
      <c r="AQ74" s="1518"/>
      <c r="AR74" s="1518"/>
      <c r="AS74" s="1518"/>
      <c r="AT74" s="1518"/>
      <c r="AU74" s="1518"/>
      <c r="AV74" s="1518"/>
      <c r="AW74" s="1518"/>
      <c r="AX74" s="1518"/>
      <c r="AY74" s="1518"/>
      <c r="AZ74" s="1518"/>
      <c r="BA74" s="1518"/>
      <c r="BB74" s="1518"/>
      <c r="BC74" s="1518"/>
      <c r="BD74" s="1518"/>
      <c r="BE74" s="1518"/>
      <c r="BF74" s="1518"/>
      <c r="BG74" s="1518"/>
      <c r="BH74" s="1518"/>
      <c r="BI74" s="1518"/>
      <c r="BJ74" s="1518"/>
      <c r="BK74" s="1518"/>
      <c r="BL74" s="1518"/>
      <c r="BM74" s="1518"/>
      <c r="BN74" s="1518"/>
      <c r="BO74" s="1518"/>
      <c r="BP74" s="1518"/>
      <c r="BQ74" s="1518"/>
      <c r="BR74" s="1518"/>
      <c r="BS74" s="1518"/>
      <c r="BT74" s="1518"/>
      <c r="BU74" s="1518"/>
      <c r="BV74" s="1518"/>
      <c r="BW74" s="1518"/>
      <c r="BX74" s="1518"/>
      <c r="BY74" s="1518"/>
      <c r="BZ74" s="1518"/>
      <c r="CA74" s="1518"/>
      <c r="CB74" s="1518"/>
    </row>
    <row r="75" spans="1:80" ht="6" customHeight="1">
      <c r="A75" s="383"/>
      <c r="B75" s="1516"/>
      <c r="C75" s="1516"/>
      <c r="D75" s="1516"/>
      <c r="E75" s="1516"/>
      <c r="F75" s="1516"/>
      <c r="G75" s="1516"/>
      <c r="H75" s="1516"/>
      <c r="I75" s="1516"/>
      <c r="J75" s="1516"/>
      <c r="K75" s="1516"/>
      <c r="L75" s="1518"/>
      <c r="M75" s="1518"/>
      <c r="N75" s="1518"/>
      <c r="O75" s="1518"/>
      <c r="P75" s="1518"/>
      <c r="Q75" s="1518"/>
      <c r="R75" s="1518"/>
      <c r="S75" s="1518"/>
      <c r="T75" s="1518"/>
      <c r="U75" s="1518"/>
      <c r="V75" s="1518"/>
      <c r="W75" s="1518"/>
      <c r="X75" s="1518"/>
      <c r="Y75" s="1518"/>
      <c r="Z75" s="1518"/>
      <c r="AA75" s="1518"/>
      <c r="AB75" s="1518"/>
      <c r="AC75" s="1518"/>
      <c r="AD75" s="1518"/>
      <c r="AE75" s="1518"/>
      <c r="AF75" s="1518"/>
      <c r="AG75" s="1518"/>
      <c r="AH75" s="1518"/>
      <c r="AI75" s="1518"/>
      <c r="AJ75" s="1518"/>
      <c r="AK75" s="1518"/>
      <c r="AL75" s="1518"/>
      <c r="AM75" s="1518"/>
      <c r="AN75" s="1518"/>
      <c r="AO75" s="1518"/>
      <c r="AP75" s="1518"/>
      <c r="AQ75" s="1518"/>
      <c r="AR75" s="1518"/>
      <c r="AS75" s="1518"/>
      <c r="AT75" s="1518"/>
      <c r="AU75" s="1518"/>
      <c r="AV75" s="1518"/>
      <c r="AW75" s="1518"/>
      <c r="AX75" s="1518"/>
      <c r="AY75" s="1518"/>
      <c r="AZ75" s="1518"/>
      <c r="BA75" s="1518"/>
      <c r="BB75" s="1518"/>
      <c r="BC75" s="1518"/>
      <c r="BD75" s="1518"/>
      <c r="BE75" s="1518"/>
      <c r="BF75" s="1518"/>
      <c r="BG75" s="1518"/>
      <c r="BH75" s="1518"/>
      <c r="BI75" s="1518"/>
      <c r="BJ75" s="1518"/>
      <c r="BK75" s="1518"/>
      <c r="BL75" s="1518"/>
      <c r="BM75" s="1518"/>
      <c r="BN75" s="1518"/>
      <c r="BO75" s="1518"/>
      <c r="BP75" s="1518"/>
      <c r="BQ75" s="1518"/>
      <c r="BR75" s="1518"/>
      <c r="BS75" s="1518"/>
      <c r="BT75" s="1518"/>
      <c r="BU75" s="1518"/>
      <c r="BV75" s="1518"/>
      <c r="BW75" s="1518"/>
      <c r="BX75" s="1518"/>
      <c r="BY75" s="1518"/>
      <c r="BZ75" s="1518"/>
      <c r="CA75" s="1518"/>
      <c r="CB75" s="1518"/>
    </row>
    <row r="76" spans="1:80" ht="6" customHeight="1">
      <c r="A76" s="383"/>
      <c r="B76" s="1516"/>
      <c r="C76" s="1516"/>
      <c r="D76" s="1516"/>
      <c r="E76" s="1516"/>
      <c r="F76" s="1516"/>
      <c r="G76" s="1516"/>
      <c r="H76" s="1516"/>
      <c r="I76" s="1516"/>
      <c r="J76" s="1516"/>
      <c r="K76" s="1516"/>
      <c r="L76" s="1518"/>
      <c r="M76" s="1518"/>
      <c r="N76" s="1518"/>
      <c r="O76" s="1518"/>
      <c r="P76" s="1518"/>
      <c r="Q76" s="1518"/>
      <c r="R76" s="1518"/>
      <c r="S76" s="1518"/>
      <c r="T76" s="1518"/>
      <c r="U76" s="1518"/>
      <c r="V76" s="1518"/>
      <c r="W76" s="1518"/>
      <c r="X76" s="1518"/>
      <c r="Y76" s="1518"/>
      <c r="Z76" s="1518"/>
      <c r="AA76" s="1518"/>
      <c r="AB76" s="1518"/>
      <c r="AC76" s="1518"/>
      <c r="AD76" s="1518"/>
      <c r="AE76" s="1518"/>
      <c r="AF76" s="1518"/>
      <c r="AG76" s="1518"/>
      <c r="AH76" s="1518"/>
      <c r="AI76" s="1518"/>
      <c r="AJ76" s="1518"/>
      <c r="AK76" s="1518"/>
      <c r="AL76" s="1518"/>
      <c r="AM76" s="1518"/>
      <c r="AN76" s="1518"/>
      <c r="AO76" s="1518"/>
      <c r="AP76" s="1518"/>
      <c r="AQ76" s="1518"/>
      <c r="AR76" s="1518"/>
      <c r="AS76" s="1518"/>
      <c r="AT76" s="1518"/>
      <c r="AU76" s="1518"/>
      <c r="AV76" s="1518"/>
      <c r="AW76" s="1518"/>
      <c r="AX76" s="1518"/>
      <c r="AY76" s="1518"/>
      <c r="AZ76" s="1518"/>
      <c r="BA76" s="1518"/>
      <c r="BB76" s="1518"/>
      <c r="BC76" s="1518"/>
      <c r="BD76" s="1518"/>
      <c r="BE76" s="1518"/>
      <c r="BF76" s="1518"/>
      <c r="BG76" s="1518"/>
      <c r="BH76" s="1518"/>
      <c r="BI76" s="1518"/>
      <c r="BJ76" s="1518"/>
      <c r="BK76" s="1518"/>
      <c r="BL76" s="1518"/>
      <c r="BM76" s="1518"/>
      <c r="BN76" s="1518"/>
      <c r="BO76" s="1518"/>
      <c r="BP76" s="1518"/>
      <c r="BQ76" s="1518"/>
      <c r="BR76" s="1518"/>
      <c r="BS76" s="1518"/>
      <c r="BT76" s="1518"/>
      <c r="BU76" s="1518"/>
      <c r="BV76" s="1518"/>
      <c r="BW76" s="1518"/>
      <c r="BX76" s="1518"/>
      <c r="BY76" s="1518"/>
      <c r="BZ76" s="1518"/>
      <c r="CA76" s="1518"/>
      <c r="CB76" s="1518"/>
    </row>
    <row r="77" spans="1:80" ht="6" customHeight="1">
      <c r="A77" s="383"/>
      <c r="B77" s="1516"/>
      <c r="C77" s="1516"/>
      <c r="D77" s="1516"/>
      <c r="E77" s="1516"/>
      <c r="F77" s="1516"/>
      <c r="G77" s="1516"/>
      <c r="H77" s="1516"/>
      <c r="I77" s="1516"/>
      <c r="J77" s="1516"/>
      <c r="K77" s="1516"/>
      <c r="L77" s="1518"/>
      <c r="M77" s="1518"/>
      <c r="N77" s="1518"/>
      <c r="O77" s="1518"/>
      <c r="P77" s="1518"/>
      <c r="Q77" s="1518"/>
      <c r="R77" s="1518"/>
      <c r="S77" s="1518"/>
      <c r="T77" s="1518"/>
      <c r="U77" s="1518"/>
      <c r="V77" s="1518"/>
      <c r="W77" s="1518"/>
      <c r="X77" s="1518"/>
      <c r="Y77" s="1518"/>
      <c r="Z77" s="1518"/>
      <c r="AA77" s="1518"/>
      <c r="AB77" s="1518"/>
      <c r="AC77" s="1518"/>
      <c r="AD77" s="1518"/>
      <c r="AE77" s="1518"/>
      <c r="AF77" s="1518"/>
      <c r="AG77" s="1518"/>
      <c r="AH77" s="1518"/>
      <c r="AI77" s="1518"/>
      <c r="AJ77" s="1518"/>
      <c r="AK77" s="1518"/>
      <c r="AL77" s="1518"/>
      <c r="AM77" s="1518"/>
      <c r="AN77" s="1518"/>
      <c r="AO77" s="1518"/>
      <c r="AP77" s="1518"/>
      <c r="AQ77" s="1518"/>
      <c r="AR77" s="1518"/>
      <c r="AS77" s="1518"/>
      <c r="AT77" s="1518"/>
      <c r="AU77" s="1518"/>
      <c r="AV77" s="1518"/>
      <c r="AW77" s="1518"/>
      <c r="AX77" s="1518"/>
      <c r="AY77" s="1518"/>
      <c r="AZ77" s="1518"/>
      <c r="BA77" s="1518"/>
      <c r="BB77" s="1518"/>
      <c r="BC77" s="1518"/>
      <c r="BD77" s="1518"/>
      <c r="BE77" s="1518"/>
      <c r="BF77" s="1518"/>
      <c r="BG77" s="1518"/>
      <c r="BH77" s="1518"/>
      <c r="BI77" s="1518"/>
      <c r="BJ77" s="1518"/>
      <c r="BK77" s="1518"/>
      <c r="BL77" s="1518"/>
      <c r="BM77" s="1518"/>
      <c r="BN77" s="1518"/>
      <c r="BO77" s="1518"/>
      <c r="BP77" s="1518"/>
      <c r="BQ77" s="1518"/>
      <c r="BR77" s="1518"/>
      <c r="BS77" s="1518"/>
      <c r="BT77" s="1518"/>
      <c r="BU77" s="1518"/>
      <c r="BV77" s="1518"/>
      <c r="BW77" s="1518"/>
      <c r="BX77" s="1518"/>
      <c r="BY77" s="1518"/>
      <c r="BZ77" s="1518"/>
      <c r="CA77" s="1518"/>
      <c r="CB77" s="1518"/>
    </row>
    <row r="78" spans="1:80" ht="6" customHeight="1">
      <c r="A78" s="383"/>
      <c r="B78" s="1516"/>
      <c r="C78" s="1516"/>
      <c r="D78" s="1516"/>
      <c r="E78" s="1516"/>
      <c r="F78" s="1516"/>
      <c r="G78" s="1516"/>
      <c r="H78" s="1516"/>
      <c r="I78" s="1516"/>
      <c r="J78" s="1516"/>
      <c r="K78" s="1516"/>
      <c r="L78" s="1518"/>
      <c r="M78" s="1518"/>
      <c r="N78" s="1518"/>
      <c r="O78" s="1518"/>
      <c r="P78" s="1518"/>
      <c r="Q78" s="1518"/>
      <c r="R78" s="1518"/>
      <c r="S78" s="1518"/>
      <c r="T78" s="1518"/>
      <c r="U78" s="1518"/>
      <c r="V78" s="1518"/>
      <c r="W78" s="1518"/>
      <c r="X78" s="1518"/>
      <c r="Y78" s="1518"/>
      <c r="Z78" s="1518"/>
      <c r="AA78" s="1518"/>
      <c r="AB78" s="1518"/>
      <c r="AC78" s="1518"/>
      <c r="AD78" s="1518"/>
      <c r="AE78" s="1518"/>
      <c r="AF78" s="1518"/>
      <c r="AG78" s="1518"/>
      <c r="AH78" s="1518"/>
      <c r="AI78" s="1518"/>
      <c r="AJ78" s="1518"/>
      <c r="AK78" s="1518"/>
      <c r="AL78" s="1518"/>
      <c r="AM78" s="1518"/>
      <c r="AN78" s="1518"/>
      <c r="AO78" s="1518"/>
      <c r="AP78" s="1518"/>
      <c r="AQ78" s="1518"/>
      <c r="AR78" s="1518"/>
      <c r="AS78" s="1518"/>
      <c r="AT78" s="1518"/>
      <c r="AU78" s="1518"/>
      <c r="AV78" s="1518"/>
      <c r="AW78" s="1518"/>
      <c r="AX78" s="1518"/>
      <c r="AY78" s="1518"/>
      <c r="AZ78" s="1518"/>
      <c r="BA78" s="1518"/>
      <c r="BB78" s="1518"/>
      <c r="BC78" s="1518"/>
      <c r="BD78" s="1518"/>
      <c r="BE78" s="1518"/>
      <c r="BF78" s="1518"/>
      <c r="BG78" s="1518"/>
      <c r="BH78" s="1518"/>
      <c r="BI78" s="1518"/>
      <c r="BJ78" s="1518"/>
      <c r="BK78" s="1518"/>
      <c r="BL78" s="1518"/>
      <c r="BM78" s="1518"/>
      <c r="BN78" s="1518"/>
      <c r="BO78" s="1518"/>
      <c r="BP78" s="1518"/>
      <c r="BQ78" s="1518"/>
      <c r="BR78" s="1518"/>
      <c r="BS78" s="1518"/>
      <c r="BT78" s="1518"/>
      <c r="BU78" s="1518"/>
      <c r="BV78" s="1518"/>
      <c r="BW78" s="1518"/>
      <c r="BX78" s="1518"/>
      <c r="BY78" s="1518"/>
      <c r="BZ78" s="1518"/>
      <c r="CA78" s="1518"/>
      <c r="CB78" s="1518"/>
    </row>
    <row r="79" spans="1:80" ht="6" customHeight="1">
      <c r="A79" s="340"/>
      <c r="B79" s="340"/>
      <c r="C79" s="340"/>
      <c r="D79" s="340"/>
      <c r="E79" s="343"/>
      <c r="F79" s="343"/>
      <c r="G79" s="343"/>
      <c r="H79" s="343"/>
      <c r="I79" s="343"/>
      <c r="J79" s="343"/>
      <c r="K79" s="343"/>
      <c r="L79" s="296"/>
      <c r="M79" s="296"/>
      <c r="N79" s="296"/>
      <c r="O79" s="296"/>
      <c r="P79" s="296"/>
      <c r="Q79" s="296"/>
      <c r="R79" s="296"/>
      <c r="S79" s="296"/>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0"/>
      <c r="AY79" s="340"/>
      <c r="AZ79" s="340"/>
      <c r="BA79" s="340"/>
      <c r="BB79" s="340"/>
      <c r="BC79" s="340"/>
      <c r="BD79" s="340"/>
      <c r="BE79" s="340"/>
      <c r="BF79" s="340"/>
      <c r="BG79" s="340"/>
      <c r="BH79" s="340"/>
      <c r="BI79" s="340"/>
      <c r="BJ79" s="340"/>
      <c r="BK79" s="344"/>
      <c r="BL79" s="344"/>
      <c r="BM79" s="344"/>
      <c r="BN79" s="344"/>
      <c r="BO79" s="344"/>
      <c r="BP79" s="344"/>
      <c r="BQ79" s="344"/>
      <c r="BR79" s="344"/>
      <c r="BS79" s="344"/>
      <c r="BT79" s="344"/>
      <c r="BU79" s="344"/>
      <c r="BV79" s="344"/>
      <c r="BW79" s="344"/>
      <c r="BX79" s="344"/>
      <c r="BY79" s="344"/>
      <c r="BZ79" s="344"/>
      <c r="CA79" s="344"/>
      <c r="CB79" s="344"/>
    </row>
    <row r="80" spans="1:80" ht="6" customHeight="1">
      <c r="A80" s="1527" t="s">
        <v>643</v>
      </c>
      <c r="B80" s="1527"/>
      <c r="C80" s="1527"/>
      <c r="D80" s="1527"/>
      <c r="E80" s="1527"/>
      <c r="F80" s="1527"/>
      <c r="G80" s="1527"/>
      <c r="H80" s="1527"/>
      <c r="I80" s="1527"/>
      <c r="J80" s="1527"/>
      <c r="K80" s="1527"/>
      <c r="L80" s="1527"/>
      <c r="M80" s="1527"/>
      <c r="N80" s="1527"/>
      <c r="O80" s="1527"/>
      <c r="P80" s="1527"/>
      <c r="Q80" s="1527"/>
      <c r="R80" s="1527"/>
      <c r="S80" s="1527"/>
      <c r="T80" s="1527"/>
      <c r="U80" s="1527"/>
      <c r="V80" s="1527"/>
      <c r="W80" s="1527"/>
      <c r="X80" s="1527"/>
      <c r="Y80" s="1527"/>
      <c r="Z80" s="1527"/>
      <c r="AA80" s="1527"/>
      <c r="AB80" s="1527"/>
      <c r="AC80" s="1527"/>
      <c r="AD80" s="1527"/>
      <c r="AE80" s="1527"/>
      <c r="AF80" s="1527"/>
      <c r="AG80" s="1527"/>
      <c r="AH80" s="1527"/>
      <c r="AI80" s="1527"/>
      <c r="AJ80" s="1527"/>
      <c r="AK80" s="1527"/>
      <c r="AL80" s="1527"/>
      <c r="AM80" s="1527"/>
      <c r="AN80" s="1527"/>
      <c r="AO80" s="1527"/>
      <c r="AP80" s="1527"/>
      <c r="AQ80" s="1527"/>
      <c r="AR80" s="1527"/>
      <c r="AS80" s="1527"/>
      <c r="AT80" s="1527"/>
      <c r="AU80" s="1527"/>
      <c r="AV80" s="1527"/>
      <c r="AW80" s="1527"/>
      <c r="AX80" s="1527"/>
      <c r="AY80" s="1527"/>
      <c r="AZ80" s="1527"/>
      <c r="BA80" s="1527"/>
      <c r="BB80" s="1527"/>
      <c r="BC80" s="1527"/>
      <c r="BD80" s="1527"/>
      <c r="BE80" s="1527"/>
      <c r="BF80" s="1527"/>
      <c r="BG80" s="1527"/>
      <c r="BH80" s="1527"/>
      <c r="BI80" s="1527"/>
      <c r="BJ80" s="1527"/>
      <c r="BK80" s="1527"/>
      <c r="BL80" s="1527"/>
      <c r="BM80" s="1527"/>
      <c r="BN80" s="1527"/>
      <c r="BO80" s="1527"/>
      <c r="BP80" s="1527"/>
      <c r="BQ80" s="1527"/>
      <c r="BR80" s="1527"/>
      <c r="BS80" s="1527"/>
      <c r="BT80" s="1527"/>
      <c r="BU80" s="1527"/>
      <c r="BV80" s="1527"/>
      <c r="BW80" s="1527"/>
      <c r="BX80" s="1527"/>
      <c r="BY80" s="1527"/>
      <c r="BZ80" s="1527"/>
      <c r="CA80" s="1527"/>
      <c r="CB80" s="1527"/>
    </row>
    <row r="81" spans="1:80" ht="6" customHeight="1">
      <c r="A81" s="1527"/>
      <c r="B81" s="1527"/>
      <c r="C81" s="1527"/>
      <c r="D81" s="1527"/>
      <c r="E81" s="1527"/>
      <c r="F81" s="1527"/>
      <c r="G81" s="1527"/>
      <c r="H81" s="1527"/>
      <c r="I81" s="1527"/>
      <c r="J81" s="1527"/>
      <c r="K81" s="1527"/>
      <c r="L81" s="1527"/>
      <c r="M81" s="1527"/>
      <c r="N81" s="1527"/>
      <c r="O81" s="1527"/>
      <c r="P81" s="1527"/>
      <c r="Q81" s="1527"/>
      <c r="R81" s="1527"/>
      <c r="S81" s="1527"/>
      <c r="T81" s="1527"/>
      <c r="U81" s="1527"/>
      <c r="V81" s="1527"/>
      <c r="W81" s="1527"/>
      <c r="X81" s="1527"/>
      <c r="Y81" s="1527"/>
      <c r="Z81" s="1527"/>
      <c r="AA81" s="1527"/>
      <c r="AB81" s="1527"/>
      <c r="AC81" s="1527"/>
      <c r="AD81" s="1527"/>
      <c r="AE81" s="1527"/>
      <c r="AF81" s="1527"/>
      <c r="AG81" s="1527"/>
      <c r="AH81" s="1527"/>
      <c r="AI81" s="1527"/>
      <c r="AJ81" s="1527"/>
      <c r="AK81" s="1527"/>
      <c r="AL81" s="1527"/>
      <c r="AM81" s="1527"/>
      <c r="AN81" s="1527"/>
      <c r="AO81" s="1527"/>
      <c r="AP81" s="1527"/>
      <c r="AQ81" s="1527"/>
      <c r="AR81" s="1527"/>
      <c r="AS81" s="1527"/>
      <c r="AT81" s="1527"/>
      <c r="AU81" s="1527"/>
      <c r="AV81" s="1527"/>
      <c r="AW81" s="1527"/>
      <c r="AX81" s="1527"/>
      <c r="AY81" s="1527"/>
      <c r="AZ81" s="1527"/>
      <c r="BA81" s="1527"/>
      <c r="BB81" s="1527"/>
      <c r="BC81" s="1527"/>
      <c r="BD81" s="1527"/>
      <c r="BE81" s="1527"/>
      <c r="BF81" s="1527"/>
      <c r="BG81" s="1527"/>
      <c r="BH81" s="1527"/>
      <c r="BI81" s="1527"/>
      <c r="BJ81" s="1527"/>
      <c r="BK81" s="1527"/>
      <c r="BL81" s="1527"/>
      <c r="BM81" s="1527"/>
      <c r="BN81" s="1527"/>
      <c r="BO81" s="1527"/>
      <c r="BP81" s="1527"/>
      <c r="BQ81" s="1527"/>
      <c r="BR81" s="1527"/>
      <c r="BS81" s="1527"/>
      <c r="BT81" s="1527"/>
      <c r="BU81" s="1527"/>
      <c r="BV81" s="1527"/>
      <c r="BW81" s="1527"/>
      <c r="BX81" s="1527"/>
      <c r="BY81" s="1527"/>
      <c r="BZ81" s="1527"/>
      <c r="CA81" s="1527"/>
      <c r="CB81" s="1527"/>
    </row>
    <row r="82" spans="1:80" ht="6" customHeight="1">
      <c r="A82" s="1527"/>
      <c r="B82" s="1527"/>
      <c r="C82" s="1527"/>
      <c r="D82" s="1527"/>
      <c r="E82" s="1527"/>
      <c r="F82" s="1527"/>
      <c r="G82" s="1527"/>
      <c r="H82" s="1527"/>
      <c r="I82" s="1527"/>
      <c r="J82" s="1527"/>
      <c r="K82" s="1527"/>
      <c r="L82" s="1527"/>
      <c r="M82" s="1527"/>
      <c r="N82" s="1527"/>
      <c r="O82" s="1527"/>
      <c r="P82" s="1527"/>
      <c r="Q82" s="1527"/>
      <c r="R82" s="1527"/>
      <c r="S82" s="1527"/>
      <c r="T82" s="1527"/>
      <c r="U82" s="1527"/>
      <c r="V82" s="1527"/>
      <c r="W82" s="1527"/>
      <c r="X82" s="1527"/>
      <c r="Y82" s="1527"/>
      <c r="Z82" s="1527"/>
      <c r="AA82" s="1527"/>
      <c r="AB82" s="1527"/>
      <c r="AC82" s="1527"/>
      <c r="AD82" s="1527"/>
      <c r="AE82" s="1527"/>
      <c r="AF82" s="1527"/>
      <c r="AG82" s="1527"/>
      <c r="AH82" s="1527"/>
      <c r="AI82" s="1527"/>
      <c r="AJ82" s="1527"/>
      <c r="AK82" s="1527"/>
      <c r="AL82" s="1527"/>
      <c r="AM82" s="1527"/>
      <c r="AN82" s="1527"/>
      <c r="AO82" s="1527"/>
      <c r="AP82" s="1527"/>
      <c r="AQ82" s="1527"/>
      <c r="AR82" s="1527"/>
      <c r="AS82" s="1527"/>
      <c r="AT82" s="1527"/>
      <c r="AU82" s="1527"/>
      <c r="AV82" s="1527"/>
      <c r="AW82" s="1527"/>
      <c r="AX82" s="1527"/>
      <c r="AY82" s="1527"/>
      <c r="AZ82" s="1527"/>
      <c r="BA82" s="1527"/>
      <c r="BB82" s="1527"/>
      <c r="BC82" s="1527"/>
      <c r="BD82" s="1527"/>
      <c r="BE82" s="1527"/>
      <c r="BF82" s="1527"/>
      <c r="BG82" s="1527"/>
      <c r="BH82" s="1527"/>
      <c r="BI82" s="1527"/>
      <c r="BJ82" s="1527"/>
      <c r="BK82" s="1527"/>
      <c r="BL82" s="1527"/>
      <c r="BM82" s="1527"/>
      <c r="BN82" s="1527"/>
      <c r="BO82" s="1527"/>
      <c r="BP82" s="1527"/>
      <c r="BQ82" s="1527"/>
      <c r="BR82" s="1527"/>
      <c r="BS82" s="1527"/>
      <c r="BT82" s="1527"/>
      <c r="BU82" s="1527"/>
      <c r="BV82" s="1527"/>
      <c r="BW82" s="1527"/>
      <c r="BX82" s="1527"/>
      <c r="BY82" s="1527"/>
      <c r="BZ82" s="1527"/>
      <c r="CA82" s="1527"/>
      <c r="CB82" s="1527"/>
    </row>
    <row r="83" spans="1:80" ht="6" customHeight="1">
      <c r="A83" s="1527" t="s">
        <v>644</v>
      </c>
      <c r="B83" s="1527"/>
      <c r="C83" s="1527"/>
      <c r="D83" s="1527"/>
      <c r="E83" s="1527"/>
      <c r="F83" s="1527"/>
      <c r="G83" s="1527"/>
      <c r="H83" s="1527"/>
      <c r="I83" s="1527"/>
      <c r="J83" s="1527"/>
      <c r="K83" s="1527"/>
      <c r="L83" s="1527"/>
      <c r="M83" s="1527"/>
      <c r="N83" s="1527"/>
      <c r="O83" s="1527"/>
      <c r="P83" s="1527"/>
      <c r="Q83" s="1527"/>
      <c r="R83" s="1527"/>
      <c r="S83" s="1527"/>
      <c r="T83" s="1527"/>
      <c r="U83" s="1527"/>
      <c r="V83" s="1527"/>
      <c r="W83" s="1527"/>
      <c r="X83" s="1527"/>
      <c r="Y83" s="1527"/>
      <c r="Z83" s="1527"/>
      <c r="AA83" s="1527"/>
      <c r="AB83" s="1527"/>
      <c r="AC83" s="1527"/>
      <c r="AD83" s="1527"/>
      <c r="AE83" s="1527"/>
      <c r="AF83" s="1527"/>
      <c r="AG83" s="1527"/>
      <c r="AH83" s="1527"/>
      <c r="AI83" s="1527"/>
      <c r="AJ83" s="1527"/>
      <c r="AK83" s="1527"/>
      <c r="AL83" s="1527"/>
      <c r="AM83" s="1527"/>
      <c r="AN83" s="1527"/>
      <c r="AO83" s="1527"/>
      <c r="AP83" s="1527"/>
      <c r="AQ83" s="1527"/>
      <c r="AR83" s="1527"/>
      <c r="AS83" s="1527"/>
      <c r="AT83" s="1527"/>
      <c r="AU83" s="1527"/>
      <c r="AV83" s="1527"/>
      <c r="AW83" s="1527"/>
      <c r="AX83" s="1527"/>
      <c r="AY83" s="1527"/>
      <c r="AZ83" s="1527"/>
      <c r="BA83" s="1527"/>
      <c r="BB83" s="1527"/>
      <c r="BC83" s="1527"/>
      <c r="BD83" s="1527"/>
      <c r="BE83" s="1527"/>
      <c r="BF83" s="1527"/>
      <c r="BG83" s="1527"/>
      <c r="BH83" s="1527"/>
      <c r="BI83" s="1527"/>
      <c r="BJ83" s="1527"/>
      <c r="BK83" s="1527"/>
      <c r="BL83" s="1527"/>
      <c r="BM83" s="1527"/>
      <c r="BN83" s="1527"/>
      <c r="BO83" s="1527"/>
      <c r="BP83" s="1527"/>
      <c r="BQ83" s="1527"/>
      <c r="BR83" s="1527"/>
      <c r="BS83" s="1527"/>
      <c r="BT83" s="1527"/>
      <c r="BU83" s="1527"/>
      <c r="BV83" s="1527"/>
      <c r="BW83" s="1527"/>
      <c r="BX83" s="1527"/>
      <c r="BY83" s="1527"/>
      <c r="BZ83" s="1527"/>
      <c r="CA83" s="1527"/>
      <c r="CB83" s="1527"/>
    </row>
    <row r="84" spans="1:80" ht="6" customHeight="1">
      <c r="A84" s="1527"/>
      <c r="B84" s="1527"/>
      <c r="C84" s="1527"/>
      <c r="D84" s="1527"/>
      <c r="E84" s="1527"/>
      <c r="F84" s="1527"/>
      <c r="G84" s="1527"/>
      <c r="H84" s="1527"/>
      <c r="I84" s="1527"/>
      <c r="J84" s="1527"/>
      <c r="K84" s="1527"/>
      <c r="L84" s="1527"/>
      <c r="M84" s="1527"/>
      <c r="N84" s="1527"/>
      <c r="O84" s="1527"/>
      <c r="P84" s="1527"/>
      <c r="Q84" s="1527"/>
      <c r="R84" s="1527"/>
      <c r="S84" s="1527"/>
      <c r="T84" s="1527"/>
      <c r="U84" s="1527"/>
      <c r="V84" s="1527"/>
      <c r="W84" s="1527"/>
      <c r="X84" s="1527"/>
      <c r="Y84" s="1527"/>
      <c r="Z84" s="1527"/>
      <c r="AA84" s="1527"/>
      <c r="AB84" s="1527"/>
      <c r="AC84" s="1527"/>
      <c r="AD84" s="1527"/>
      <c r="AE84" s="1527"/>
      <c r="AF84" s="1527"/>
      <c r="AG84" s="1527"/>
      <c r="AH84" s="1527"/>
      <c r="AI84" s="1527"/>
      <c r="AJ84" s="1527"/>
      <c r="AK84" s="1527"/>
      <c r="AL84" s="1527"/>
      <c r="AM84" s="1527"/>
      <c r="AN84" s="1527"/>
      <c r="AO84" s="1527"/>
      <c r="AP84" s="1527"/>
      <c r="AQ84" s="1527"/>
      <c r="AR84" s="1527"/>
      <c r="AS84" s="1527"/>
      <c r="AT84" s="1527"/>
      <c r="AU84" s="1527"/>
      <c r="AV84" s="1527"/>
      <c r="AW84" s="1527"/>
      <c r="AX84" s="1527"/>
      <c r="AY84" s="1527"/>
      <c r="AZ84" s="1527"/>
      <c r="BA84" s="1527"/>
      <c r="BB84" s="1527"/>
      <c r="BC84" s="1527"/>
      <c r="BD84" s="1527"/>
      <c r="BE84" s="1527"/>
      <c r="BF84" s="1527"/>
      <c r="BG84" s="1527"/>
      <c r="BH84" s="1527"/>
      <c r="BI84" s="1527"/>
      <c r="BJ84" s="1527"/>
      <c r="BK84" s="1527"/>
      <c r="BL84" s="1527"/>
      <c r="BM84" s="1527"/>
      <c r="BN84" s="1527"/>
      <c r="BO84" s="1527"/>
      <c r="BP84" s="1527"/>
      <c r="BQ84" s="1527"/>
      <c r="BR84" s="1527"/>
      <c r="BS84" s="1527"/>
      <c r="BT84" s="1527"/>
      <c r="BU84" s="1527"/>
      <c r="BV84" s="1527"/>
      <c r="BW84" s="1527"/>
      <c r="BX84" s="1527"/>
      <c r="BY84" s="1527"/>
      <c r="BZ84" s="1527"/>
      <c r="CA84" s="1527"/>
      <c r="CB84" s="1527"/>
    </row>
    <row r="85" spans="1:80" ht="6" customHeight="1">
      <c r="A85" s="1527"/>
      <c r="B85" s="1527"/>
      <c r="C85" s="1527"/>
      <c r="D85" s="1527"/>
      <c r="E85" s="1527"/>
      <c r="F85" s="1527"/>
      <c r="G85" s="1527"/>
      <c r="H85" s="1527"/>
      <c r="I85" s="1527"/>
      <c r="J85" s="1527"/>
      <c r="K85" s="1527"/>
      <c r="L85" s="1527"/>
      <c r="M85" s="1527"/>
      <c r="N85" s="1527"/>
      <c r="O85" s="1527"/>
      <c r="P85" s="1527"/>
      <c r="Q85" s="1527"/>
      <c r="R85" s="1527"/>
      <c r="S85" s="1527"/>
      <c r="T85" s="1527"/>
      <c r="U85" s="1527"/>
      <c r="V85" s="1527"/>
      <c r="W85" s="1527"/>
      <c r="X85" s="1527"/>
      <c r="Y85" s="1527"/>
      <c r="Z85" s="1527"/>
      <c r="AA85" s="1527"/>
      <c r="AB85" s="1527"/>
      <c r="AC85" s="1527"/>
      <c r="AD85" s="1527"/>
      <c r="AE85" s="1527"/>
      <c r="AF85" s="1527"/>
      <c r="AG85" s="1527"/>
      <c r="AH85" s="1527"/>
      <c r="AI85" s="1527"/>
      <c r="AJ85" s="1527"/>
      <c r="AK85" s="1527"/>
      <c r="AL85" s="1527"/>
      <c r="AM85" s="1527"/>
      <c r="AN85" s="1527"/>
      <c r="AO85" s="1527"/>
      <c r="AP85" s="1527"/>
      <c r="AQ85" s="1527"/>
      <c r="AR85" s="1527"/>
      <c r="AS85" s="1527"/>
      <c r="AT85" s="1527"/>
      <c r="AU85" s="1527"/>
      <c r="AV85" s="1527"/>
      <c r="AW85" s="1527"/>
      <c r="AX85" s="1527"/>
      <c r="AY85" s="1527"/>
      <c r="AZ85" s="1527"/>
      <c r="BA85" s="1527"/>
      <c r="BB85" s="1527"/>
      <c r="BC85" s="1527"/>
      <c r="BD85" s="1527"/>
      <c r="BE85" s="1527"/>
      <c r="BF85" s="1527"/>
      <c r="BG85" s="1527"/>
      <c r="BH85" s="1527"/>
      <c r="BI85" s="1527"/>
      <c r="BJ85" s="1527"/>
      <c r="BK85" s="1527"/>
      <c r="BL85" s="1527"/>
      <c r="BM85" s="1527"/>
      <c r="BN85" s="1527"/>
      <c r="BO85" s="1527"/>
      <c r="BP85" s="1527"/>
      <c r="BQ85" s="1527"/>
      <c r="BR85" s="1527"/>
      <c r="BS85" s="1527"/>
      <c r="BT85" s="1527"/>
      <c r="BU85" s="1527"/>
      <c r="BV85" s="1527"/>
      <c r="BW85" s="1527"/>
      <c r="BX85" s="1527"/>
      <c r="BY85" s="1527"/>
      <c r="BZ85" s="1527"/>
      <c r="CA85" s="1527"/>
      <c r="CB85" s="1527"/>
    </row>
    <row r="86" spans="1:80" ht="6" customHeight="1">
      <c r="A86" s="1527" t="s">
        <v>645</v>
      </c>
      <c r="B86" s="1527"/>
      <c r="C86" s="1527"/>
      <c r="D86" s="1527"/>
      <c r="E86" s="1527"/>
      <c r="F86" s="1527"/>
      <c r="G86" s="1527"/>
      <c r="H86" s="1527"/>
      <c r="I86" s="1527"/>
      <c r="J86" s="1527"/>
      <c r="K86" s="1527"/>
      <c r="L86" s="1527"/>
      <c r="M86" s="1527"/>
      <c r="N86" s="1527"/>
      <c r="O86" s="1527"/>
      <c r="P86" s="1527"/>
      <c r="Q86" s="1527"/>
      <c r="R86" s="1527"/>
      <c r="S86" s="1527"/>
      <c r="T86" s="1527"/>
      <c r="U86" s="1527"/>
      <c r="V86" s="1527"/>
      <c r="W86" s="1527"/>
      <c r="X86" s="1527"/>
      <c r="Y86" s="1527"/>
      <c r="Z86" s="1527"/>
      <c r="AA86" s="1527"/>
      <c r="AB86" s="1527"/>
      <c r="AC86" s="1527"/>
      <c r="AD86" s="1527"/>
      <c r="AE86" s="1527"/>
      <c r="AF86" s="1527"/>
      <c r="AG86" s="1527"/>
      <c r="AH86" s="1527"/>
      <c r="AI86" s="1527"/>
      <c r="AJ86" s="1527"/>
      <c r="AK86" s="1527"/>
      <c r="AL86" s="1527"/>
      <c r="AM86" s="1527"/>
      <c r="AN86" s="1527"/>
      <c r="AO86" s="1527"/>
      <c r="AP86" s="1527"/>
      <c r="AQ86" s="1527"/>
      <c r="AR86" s="1527"/>
      <c r="AS86" s="1527"/>
      <c r="AT86" s="1527"/>
      <c r="AU86" s="1527"/>
      <c r="AV86" s="1527"/>
      <c r="AW86" s="1527"/>
      <c r="AX86" s="1527"/>
      <c r="AY86" s="1527"/>
      <c r="AZ86" s="1527"/>
      <c r="BA86" s="1527"/>
      <c r="BB86" s="1527"/>
      <c r="BC86" s="1527"/>
      <c r="BD86" s="1527"/>
      <c r="BE86" s="1527"/>
      <c r="BF86" s="1527"/>
      <c r="BG86" s="1527"/>
      <c r="BH86" s="1527"/>
      <c r="BI86" s="1527"/>
      <c r="BJ86" s="1527"/>
      <c r="BK86" s="1527"/>
      <c r="BL86" s="1527"/>
      <c r="BM86" s="1527"/>
      <c r="BN86" s="1527"/>
      <c r="BO86" s="1527"/>
      <c r="BP86" s="1527"/>
      <c r="BQ86" s="1527"/>
      <c r="BR86" s="1527"/>
      <c r="BS86" s="1527"/>
      <c r="BT86" s="1527"/>
      <c r="BU86" s="1527"/>
      <c r="BV86" s="1527"/>
      <c r="BW86" s="1527"/>
      <c r="BX86" s="1527"/>
      <c r="BY86" s="1527"/>
      <c r="BZ86" s="1527"/>
      <c r="CA86" s="1527"/>
      <c r="CB86" s="1527"/>
    </row>
    <row r="87" spans="1:80" ht="6" customHeight="1">
      <c r="A87" s="1527"/>
      <c r="B87" s="1527"/>
      <c r="C87" s="1527"/>
      <c r="D87" s="1527"/>
      <c r="E87" s="1527"/>
      <c r="F87" s="1527"/>
      <c r="G87" s="1527"/>
      <c r="H87" s="1527"/>
      <c r="I87" s="1527"/>
      <c r="J87" s="1527"/>
      <c r="K87" s="1527"/>
      <c r="L87" s="1527"/>
      <c r="M87" s="1527"/>
      <c r="N87" s="1527"/>
      <c r="O87" s="1527"/>
      <c r="P87" s="1527"/>
      <c r="Q87" s="1527"/>
      <c r="R87" s="1527"/>
      <c r="S87" s="1527"/>
      <c r="T87" s="1527"/>
      <c r="U87" s="1527"/>
      <c r="V87" s="1527"/>
      <c r="W87" s="1527"/>
      <c r="X87" s="1527"/>
      <c r="Y87" s="1527"/>
      <c r="Z87" s="1527"/>
      <c r="AA87" s="1527"/>
      <c r="AB87" s="1527"/>
      <c r="AC87" s="1527"/>
      <c r="AD87" s="1527"/>
      <c r="AE87" s="1527"/>
      <c r="AF87" s="1527"/>
      <c r="AG87" s="1527"/>
      <c r="AH87" s="1527"/>
      <c r="AI87" s="1527"/>
      <c r="AJ87" s="1527"/>
      <c r="AK87" s="1527"/>
      <c r="AL87" s="1527"/>
      <c r="AM87" s="1527"/>
      <c r="AN87" s="1527"/>
      <c r="AO87" s="1527"/>
      <c r="AP87" s="1527"/>
      <c r="AQ87" s="1527"/>
      <c r="AR87" s="1527"/>
      <c r="AS87" s="1527"/>
      <c r="AT87" s="1527"/>
      <c r="AU87" s="1527"/>
      <c r="AV87" s="1527"/>
      <c r="AW87" s="1527"/>
      <c r="AX87" s="1527"/>
      <c r="AY87" s="1527"/>
      <c r="AZ87" s="1527"/>
      <c r="BA87" s="1527"/>
      <c r="BB87" s="1527"/>
      <c r="BC87" s="1527"/>
      <c r="BD87" s="1527"/>
      <c r="BE87" s="1527"/>
      <c r="BF87" s="1527"/>
      <c r="BG87" s="1527"/>
      <c r="BH87" s="1527"/>
      <c r="BI87" s="1527"/>
      <c r="BJ87" s="1527"/>
      <c r="BK87" s="1527"/>
      <c r="BL87" s="1527"/>
      <c r="BM87" s="1527"/>
      <c r="BN87" s="1527"/>
      <c r="BO87" s="1527"/>
      <c r="BP87" s="1527"/>
      <c r="BQ87" s="1527"/>
      <c r="BR87" s="1527"/>
      <c r="BS87" s="1527"/>
      <c r="BT87" s="1527"/>
      <c r="BU87" s="1527"/>
      <c r="BV87" s="1527"/>
      <c r="BW87" s="1527"/>
      <c r="BX87" s="1527"/>
      <c r="BY87" s="1527"/>
      <c r="BZ87" s="1527"/>
      <c r="CA87" s="1527"/>
      <c r="CB87" s="1527"/>
    </row>
    <row r="88" spans="1:80" ht="6" customHeight="1">
      <c r="A88" s="1527"/>
      <c r="B88" s="1527"/>
      <c r="C88" s="1527"/>
      <c r="D88" s="1527"/>
      <c r="E88" s="1527"/>
      <c r="F88" s="1527"/>
      <c r="G88" s="1527"/>
      <c r="H88" s="1527"/>
      <c r="I88" s="1527"/>
      <c r="J88" s="1527"/>
      <c r="K88" s="1527"/>
      <c r="L88" s="1527"/>
      <c r="M88" s="1527"/>
      <c r="N88" s="1527"/>
      <c r="O88" s="1527"/>
      <c r="P88" s="1527"/>
      <c r="Q88" s="1527"/>
      <c r="R88" s="1527"/>
      <c r="S88" s="1527"/>
      <c r="T88" s="1527"/>
      <c r="U88" s="1527"/>
      <c r="V88" s="1527"/>
      <c r="W88" s="1527"/>
      <c r="X88" s="1527"/>
      <c r="Y88" s="1527"/>
      <c r="Z88" s="1527"/>
      <c r="AA88" s="1527"/>
      <c r="AB88" s="1527"/>
      <c r="AC88" s="1527"/>
      <c r="AD88" s="1527"/>
      <c r="AE88" s="1527"/>
      <c r="AF88" s="1527"/>
      <c r="AG88" s="1527"/>
      <c r="AH88" s="1527"/>
      <c r="AI88" s="1527"/>
      <c r="AJ88" s="1527"/>
      <c r="AK88" s="1527"/>
      <c r="AL88" s="1527"/>
      <c r="AM88" s="1527"/>
      <c r="AN88" s="1527"/>
      <c r="AO88" s="1527"/>
      <c r="AP88" s="1527"/>
      <c r="AQ88" s="1527"/>
      <c r="AR88" s="1527"/>
      <c r="AS88" s="1527"/>
      <c r="AT88" s="1527"/>
      <c r="AU88" s="1527"/>
      <c r="AV88" s="1527"/>
      <c r="AW88" s="1527"/>
      <c r="AX88" s="1527"/>
      <c r="AY88" s="1527"/>
      <c r="AZ88" s="1527"/>
      <c r="BA88" s="1527"/>
      <c r="BB88" s="1527"/>
      <c r="BC88" s="1527"/>
      <c r="BD88" s="1527"/>
      <c r="BE88" s="1527"/>
      <c r="BF88" s="1527"/>
      <c r="BG88" s="1527"/>
      <c r="BH88" s="1527"/>
      <c r="BI88" s="1527"/>
      <c r="BJ88" s="1527"/>
      <c r="BK88" s="1527"/>
      <c r="BL88" s="1527"/>
      <c r="BM88" s="1527"/>
      <c r="BN88" s="1527"/>
      <c r="BO88" s="1527"/>
      <c r="BP88" s="1527"/>
      <c r="BQ88" s="1527"/>
      <c r="BR88" s="1527"/>
      <c r="BS88" s="1527"/>
      <c r="BT88" s="1527"/>
      <c r="BU88" s="1527"/>
      <c r="BV88" s="1527"/>
      <c r="BW88" s="1527"/>
      <c r="BX88" s="1527"/>
      <c r="BY88" s="1527"/>
      <c r="BZ88" s="1527"/>
      <c r="CA88" s="1527"/>
      <c r="CB88" s="1527"/>
    </row>
    <row r="89" spans="1:80" ht="6" customHeight="1">
      <c r="A89" s="1527" t="s">
        <v>646</v>
      </c>
      <c r="B89" s="1527"/>
      <c r="C89" s="1527"/>
      <c r="D89" s="1527"/>
      <c r="E89" s="1527"/>
      <c r="F89" s="1527"/>
      <c r="G89" s="1527"/>
      <c r="H89" s="1527"/>
      <c r="I89" s="1527"/>
      <c r="J89" s="1527"/>
      <c r="K89" s="1527"/>
      <c r="L89" s="1527"/>
      <c r="M89" s="1527"/>
      <c r="N89" s="1527"/>
      <c r="O89" s="1527"/>
      <c r="P89" s="1527"/>
      <c r="Q89" s="1527"/>
      <c r="R89" s="1527"/>
      <c r="S89" s="1527"/>
      <c r="T89" s="1527"/>
      <c r="U89" s="1527"/>
      <c r="V89" s="1527"/>
      <c r="W89" s="1527"/>
      <c r="X89" s="1527"/>
      <c r="Y89" s="1527"/>
      <c r="Z89" s="1527"/>
      <c r="AA89" s="1527"/>
      <c r="AB89" s="1527"/>
      <c r="AC89" s="1527"/>
      <c r="AD89" s="1527"/>
      <c r="AE89" s="1527"/>
      <c r="AF89" s="1527"/>
      <c r="AG89" s="1527"/>
      <c r="AH89" s="1527"/>
      <c r="AI89" s="1527"/>
      <c r="AJ89" s="1527"/>
      <c r="AK89" s="1527"/>
      <c r="AL89" s="1527"/>
      <c r="AM89" s="1527"/>
      <c r="AN89" s="1527"/>
      <c r="AO89" s="1527"/>
      <c r="AP89" s="1527"/>
      <c r="AQ89" s="1527"/>
      <c r="AR89" s="1527"/>
      <c r="AS89" s="1527"/>
      <c r="AT89" s="1527"/>
      <c r="AU89" s="1527"/>
      <c r="AV89" s="1527"/>
      <c r="AW89" s="1527"/>
      <c r="AX89" s="1527"/>
      <c r="AY89" s="1527"/>
      <c r="AZ89" s="1527"/>
      <c r="BA89" s="1527"/>
      <c r="BB89" s="1527"/>
      <c r="BC89" s="1527"/>
      <c r="BD89" s="1527"/>
      <c r="BE89" s="1527"/>
      <c r="BF89" s="1527"/>
      <c r="BG89" s="1527"/>
      <c r="BH89" s="1527"/>
      <c r="BI89" s="1527"/>
      <c r="BJ89" s="1527"/>
      <c r="BK89" s="1527"/>
      <c r="BL89" s="1527"/>
      <c r="BM89" s="1527"/>
      <c r="BN89" s="1527"/>
      <c r="BO89" s="1527"/>
      <c r="BP89" s="1527"/>
      <c r="BQ89" s="1527"/>
      <c r="BR89" s="1527"/>
      <c r="BS89" s="1527"/>
      <c r="BT89" s="1527"/>
      <c r="BU89" s="1527"/>
      <c r="BV89" s="1527"/>
      <c r="BW89" s="1527"/>
      <c r="BX89" s="1527"/>
      <c r="BY89" s="1527"/>
      <c r="BZ89" s="1527"/>
      <c r="CA89" s="1527"/>
      <c r="CB89" s="1527"/>
    </row>
    <row r="90" spans="1:80" ht="6" customHeight="1">
      <c r="A90" s="1527"/>
      <c r="B90" s="1527"/>
      <c r="C90" s="1527"/>
      <c r="D90" s="1527"/>
      <c r="E90" s="1527"/>
      <c r="F90" s="1527"/>
      <c r="G90" s="1527"/>
      <c r="H90" s="1527"/>
      <c r="I90" s="1527"/>
      <c r="J90" s="1527"/>
      <c r="K90" s="1527"/>
      <c r="L90" s="1527"/>
      <c r="M90" s="1527"/>
      <c r="N90" s="1527"/>
      <c r="O90" s="1527"/>
      <c r="P90" s="1527"/>
      <c r="Q90" s="1527"/>
      <c r="R90" s="1527"/>
      <c r="S90" s="1527"/>
      <c r="T90" s="1527"/>
      <c r="U90" s="1527"/>
      <c r="V90" s="1527"/>
      <c r="W90" s="1527"/>
      <c r="X90" s="1527"/>
      <c r="Y90" s="1527"/>
      <c r="Z90" s="1527"/>
      <c r="AA90" s="1527"/>
      <c r="AB90" s="1527"/>
      <c r="AC90" s="1527"/>
      <c r="AD90" s="1527"/>
      <c r="AE90" s="1527"/>
      <c r="AF90" s="1527"/>
      <c r="AG90" s="1527"/>
      <c r="AH90" s="1527"/>
      <c r="AI90" s="1527"/>
      <c r="AJ90" s="1527"/>
      <c r="AK90" s="1527"/>
      <c r="AL90" s="1527"/>
      <c r="AM90" s="1527"/>
      <c r="AN90" s="1527"/>
      <c r="AO90" s="1527"/>
      <c r="AP90" s="1527"/>
      <c r="AQ90" s="1527"/>
      <c r="AR90" s="1527"/>
      <c r="AS90" s="1527"/>
      <c r="AT90" s="1527"/>
      <c r="AU90" s="1527"/>
      <c r="AV90" s="1527"/>
      <c r="AW90" s="1527"/>
      <c r="AX90" s="1527"/>
      <c r="AY90" s="1527"/>
      <c r="AZ90" s="1527"/>
      <c r="BA90" s="1527"/>
      <c r="BB90" s="1527"/>
      <c r="BC90" s="1527"/>
      <c r="BD90" s="1527"/>
      <c r="BE90" s="1527"/>
      <c r="BF90" s="1527"/>
      <c r="BG90" s="1527"/>
      <c r="BH90" s="1527"/>
      <c r="BI90" s="1527"/>
      <c r="BJ90" s="1527"/>
      <c r="BK90" s="1527"/>
      <c r="BL90" s="1527"/>
      <c r="BM90" s="1527"/>
      <c r="BN90" s="1527"/>
      <c r="BO90" s="1527"/>
      <c r="BP90" s="1527"/>
      <c r="BQ90" s="1527"/>
      <c r="BR90" s="1527"/>
      <c r="BS90" s="1527"/>
      <c r="BT90" s="1527"/>
      <c r="BU90" s="1527"/>
      <c r="BV90" s="1527"/>
      <c r="BW90" s="1527"/>
      <c r="BX90" s="1527"/>
      <c r="BY90" s="1527"/>
      <c r="BZ90" s="1527"/>
      <c r="CA90" s="1527"/>
      <c r="CB90" s="1527"/>
    </row>
    <row r="91" spans="1:80" ht="6" customHeight="1">
      <c r="A91" s="1527"/>
      <c r="B91" s="1527"/>
      <c r="C91" s="1527"/>
      <c r="D91" s="1527"/>
      <c r="E91" s="1527"/>
      <c r="F91" s="1527"/>
      <c r="G91" s="1527"/>
      <c r="H91" s="1527"/>
      <c r="I91" s="1527"/>
      <c r="J91" s="1527"/>
      <c r="K91" s="1527"/>
      <c r="L91" s="1527"/>
      <c r="M91" s="1527"/>
      <c r="N91" s="1527"/>
      <c r="O91" s="1527"/>
      <c r="P91" s="1527"/>
      <c r="Q91" s="1527"/>
      <c r="R91" s="1527"/>
      <c r="S91" s="1527"/>
      <c r="T91" s="1527"/>
      <c r="U91" s="1527"/>
      <c r="V91" s="1527"/>
      <c r="W91" s="1527"/>
      <c r="X91" s="1527"/>
      <c r="Y91" s="1527"/>
      <c r="Z91" s="1527"/>
      <c r="AA91" s="1527"/>
      <c r="AB91" s="1527"/>
      <c r="AC91" s="1527"/>
      <c r="AD91" s="1527"/>
      <c r="AE91" s="1527"/>
      <c r="AF91" s="1527"/>
      <c r="AG91" s="1527"/>
      <c r="AH91" s="1527"/>
      <c r="AI91" s="1527"/>
      <c r="AJ91" s="1527"/>
      <c r="AK91" s="1527"/>
      <c r="AL91" s="1527"/>
      <c r="AM91" s="1527"/>
      <c r="AN91" s="1527"/>
      <c r="AO91" s="1527"/>
      <c r="AP91" s="1527"/>
      <c r="AQ91" s="1527"/>
      <c r="AR91" s="1527"/>
      <c r="AS91" s="1527"/>
      <c r="AT91" s="1527"/>
      <c r="AU91" s="1527"/>
      <c r="AV91" s="1527"/>
      <c r="AW91" s="1527"/>
      <c r="AX91" s="1527"/>
      <c r="AY91" s="1527"/>
      <c r="AZ91" s="1527"/>
      <c r="BA91" s="1527"/>
      <c r="BB91" s="1527"/>
      <c r="BC91" s="1527"/>
      <c r="BD91" s="1527"/>
      <c r="BE91" s="1527"/>
      <c r="BF91" s="1527"/>
      <c r="BG91" s="1527"/>
      <c r="BH91" s="1527"/>
      <c r="BI91" s="1527"/>
      <c r="BJ91" s="1527"/>
      <c r="BK91" s="1527"/>
      <c r="BL91" s="1527"/>
      <c r="BM91" s="1527"/>
      <c r="BN91" s="1527"/>
      <c r="BO91" s="1527"/>
      <c r="BP91" s="1527"/>
      <c r="BQ91" s="1527"/>
      <c r="BR91" s="1527"/>
      <c r="BS91" s="1527"/>
      <c r="BT91" s="1527"/>
      <c r="BU91" s="1527"/>
      <c r="BV91" s="1527"/>
      <c r="BW91" s="1527"/>
      <c r="BX91" s="1527"/>
      <c r="BY91" s="1527"/>
      <c r="BZ91" s="1527"/>
      <c r="CA91" s="1527"/>
      <c r="CB91" s="1527"/>
    </row>
    <row r="92" spans="1:80" ht="6" customHeight="1">
      <c r="A92" s="1527" t="s">
        <v>647</v>
      </c>
      <c r="B92" s="1527"/>
      <c r="C92" s="1527"/>
      <c r="D92" s="1527"/>
      <c r="E92" s="1527"/>
      <c r="F92" s="1527"/>
      <c r="G92" s="1527"/>
      <c r="H92" s="1527"/>
      <c r="I92" s="1527"/>
      <c r="J92" s="1527"/>
      <c r="K92" s="1527"/>
      <c r="L92" s="1527"/>
      <c r="M92" s="1527"/>
      <c r="N92" s="1527"/>
      <c r="O92" s="1527"/>
      <c r="P92" s="1527"/>
      <c r="Q92" s="1527"/>
      <c r="R92" s="1527"/>
      <c r="S92" s="1527"/>
      <c r="T92" s="1527"/>
      <c r="U92" s="1527"/>
      <c r="V92" s="1527"/>
      <c r="W92" s="1527"/>
      <c r="X92" s="1527"/>
      <c r="Y92" s="1527"/>
      <c r="Z92" s="1527"/>
      <c r="AA92" s="1527"/>
      <c r="AB92" s="1527"/>
      <c r="AC92" s="1527"/>
      <c r="AD92" s="1527"/>
      <c r="AE92" s="1527"/>
      <c r="AF92" s="1527"/>
      <c r="AG92" s="1527"/>
      <c r="AH92" s="1527"/>
      <c r="AI92" s="1527"/>
      <c r="AJ92" s="1527"/>
      <c r="AK92" s="1527"/>
      <c r="AL92" s="1527"/>
      <c r="AM92" s="1527"/>
      <c r="AN92" s="1527"/>
      <c r="AO92" s="1527"/>
      <c r="AP92" s="1527"/>
      <c r="AQ92" s="1527"/>
      <c r="AR92" s="1527"/>
      <c r="AS92" s="1527"/>
      <c r="AT92" s="1527"/>
      <c r="AU92" s="1527"/>
      <c r="AV92" s="1527"/>
      <c r="AW92" s="1527"/>
      <c r="AX92" s="1527"/>
      <c r="AY92" s="1527"/>
      <c r="AZ92" s="1527"/>
      <c r="BA92" s="1527"/>
      <c r="BB92" s="1527"/>
      <c r="BC92" s="1527"/>
      <c r="BD92" s="1527"/>
      <c r="BE92" s="1527"/>
      <c r="BF92" s="1527"/>
      <c r="BG92" s="1527"/>
      <c r="BH92" s="1527"/>
      <c r="BI92" s="1527"/>
      <c r="BJ92" s="1527"/>
      <c r="BK92" s="1527"/>
      <c r="BL92" s="1527"/>
      <c r="BM92" s="1527"/>
      <c r="BN92" s="1527"/>
      <c r="BO92" s="1527"/>
      <c r="BP92" s="1527"/>
      <c r="BQ92" s="1527"/>
      <c r="BR92" s="1527"/>
      <c r="BS92" s="1527"/>
      <c r="BT92" s="1527"/>
      <c r="BU92" s="1527"/>
      <c r="BV92" s="1527"/>
      <c r="BW92" s="1527"/>
      <c r="BX92" s="1527"/>
      <c r="BY92" s="1527"/>
      <c r="BZ92" s="1527"/>
      <c r="CA92" s="1527"/>
      <c r="CB92" s="1527"/>
    </row>
    <row r="93" spans="1:80" ht="6" customHeight="1">
      <c r="A93" s="1527"/>
      <c r="B93" s="1527"/>
      <c r="C93" s="1527"/>
      <c r="D93" s="1527"/>
      <c r="E93" s="1527"/>
      <c r="F93" s="1527"/>
      <c r="G93" s="1527"/>
      <c r="H93" s="1527"/>
      <c r="I93" s="1527"/>
      <c r="J93" s="1527"/>
      <c r="K93" s="1527"/>
      <c r="L93" s="1527"/>
      <c r="M93" s="1527"/>
      <c r="N93" s="1527"/>
      <c r="O93" s="1527"/>
      <c r="P93" s="1527"/>
      <c r="Q93" s="1527"/>
      <c r="R93" s="1527"/>
      <c r="S93" s="1527"/>
      <c r="T93" s="1527"/>
      <c r="U93" s="1527"/>
      <c r="V93" s="1527"/>
      <c r="W93" s="1527"/>
      <c r="X93" s="1527"/>
      <c r="Y93" s="1527"/>
      <c r="Z93" s="1527"/>
      <c r="AA93" s="1527"/>
      <c r="AB93" s="1527"/>
      <c r="AC93" s="1527"/>
      <c r="AD93" s="1527"/>
      <c r="AE93" s="1527"/>
      <c r="AF93" s="1527"/>
      <c r="AG93" s="1527"/>
      <c r="AH93" s="1527"/>
      <c r="AI93" s="1527"/>
      <c r="AJ93" s="1527"/>
      <c r="AK93" s="1527"/>
      <c r="AL93" s="1527"/>
      <c r="AM93" s="1527"/>
      <c r="AN93" s="1527"/>
      <c r="AO93" s="1527"/>
      <c r="AP93" s="1527"/>
      <c r="AQ93" s="1527"/>
      <c r="AR93" s="1527"/>
      <c r="AS93" s="1527"/>
      <c r="AT93" s="1527"/>
      <c r="AU93" s="1527"/>
      <c r="AV93" s="1527"/>
      <c r="AW93" s="1527"/>
      <c r="AX93" s="1527"/>
      <c r="AY93" s="1527"/>
      <c r="AZ93" s="1527"/>
      <c r="BA93" s="1527"/>
      <c r="BB93" s="1527"/>
      <c r="BC93" s="1527"/>
      <c r="BD93" s="1527"/>
      <c r="BE93" s="1527"/>
      <c r="BF93" s="1527"/>
      <c r="BG93" s="1527"/>
      <c r="BH93" s="1527"/>
      <c r="BI93" s="1527"/>
      <c r="BJ93" s="1527"/>
      <c r="BK93" s="1527"/>
      <c r="BL93" s="1527"/>
      <c r="BM93" s="1527"/>
      <c r="BN93" s="1527"/>
      <c r="BO93" s="1527"/>
      <c r="BP93" s="1527"/>
      <c r="BQ93" s="1527"/>
      <c r="BR93" s="1527"/>
      <c r="BS93" s="1527"/>
      <c r="BT93" s="1527"/>
      <c r="BU93" s="1527"/>
      <c r="BV93" s="1527"/>
      <c r="BW93" s="1527"/>
      <c r="BX93" s="1527"/>
      <c r="BY93" s="1527"/>
      <c r="BZ93" s="1527"/>
      <c r="CA93" s="1527"/>
      <c r="CB93" s="1527"/>
    </row>
    <row r="94" spans="1:80" ht="6" customHeight="1">
      <c r="A94" s="1527"/>
      <c r="B94" s="1527"/>
      <c r="C94" s="1527"/>
      <c r="D94" s="1527"/>
      <c r="E94" s="1527"/>
      <c r="F94" s="1527"/>
      <c r="G94" s="1527"/>
      <c r="H94" s="1527"/>
      <c r="I94" s="1527"/>
      <c r="J94" s="1527"/>
      <c r="K94" s="1527"/>
      <c r="L94" s="1527"/>
      <c r="M94" s="1527"/>
      <c r="N94" s="1527"/>
      <c r="O94" s="1527"/>
      <c r="P94" s="1527"/>
      <c r="Q94" s="1527"/>
      <c r="R94" s="1527"/>
      <c r="S94" s="1527"/>
      <c r="T94" s="1527"/>
      <c r="U94" s="1527"/>
      <c r="V94" s="1527"/>
      <c r="W94" s="1527"/>
      <c r="X94" s="1527"/>
      <c r="Y94" s="1527"/>
      <c r="Z94" s="1527"/>
      <c r="AA94" s="1527"/>
      <c r="AB94" s="1527"/>
      <c r="AC94" s="1527"/>
      <c r="AD94" s="1527"/>
      <c r="AE94" s="1527"/>
      <c r="AF94" s="1527"/>
      <c r="AG94" s="1527"/>
      <c r="AH94" s="1527"/>
      <c r="AI94" s="1527"/>
      <c r="AJ94" s="1527"/>
      <c r="AK94" s="1527"/>
      <c r="AL94" s="1527"/>
      <c r="AM94" s="1527"/>
      <c r="AN94" s="1527"/>
      <c r="AO94" s="1527"/>
      <c r="AP94" s="1527"/>
      <c r="AQ94" s="1527"/>
      <c r="AR94" s="1527"/>
      <c r="AS94" s="1527"/>
      <c r="AT94" s="1527"/>
      <c r="AU94" s="1527"/>
      <c r="AV94" s="1527"/>
      <c r="AW94" s="1527"/>
      <c r="AX94" s="1527"/>
      <c r="AY94" s="1527"/>
      <c r="AZ94" s="1527"/>
      <c r="BA94" s="1527"/>
      <c r="BB94" s="1527"/>
      <c r="BC94" s="1527"/>
      <c r="BD94" s="1527"/>
      <c r="BE94" s="1527"/>
      <c r="BF94" s="1527"/>
      <c r="BG94" s="1527"/>
      <c r="BH94" s="1527"/>
      <c r="BI94" s="1527"/>
      <c r="BJ94" s="1527"/>
      <c r="BK94" s="1527"/>
      <c r="BL94" s="1527"/>
      <c r="BM94" s="1527"/>
      <c r="BN94" s="1527"/>
      <c r="BO94" s="1527"/>
      <c r="BP94" s="1527"/>
      <c r="BQ94" s="1527"/>
      <c r="BR94" s="1527"/>
      <c r="BS94" s="1527"/>
      <c r="BT94" s="1527"/>
      <c r="BU94" s="1527"/>
      <c r="BV94" s="1527"/>
      <c r="BW94" s="1527"/>
      <c r="BX94" s="1527"/>
      <c r="BY94" s="1527"/>
      <c r="BZ94" s="1527"/>
      <c r="CA94" s="1527"/>
      <c r="CB94" s="1527"/>
    </row>
    <row r="97" spans="1:80" ht="6" customHeight="1">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c r="AO97" s="345"/>
      <c r="AP97" s="345"/>
      <c r="AQ97" s="345"/>
      <c r="AR97" s="345"/>
      <c r="AS97" s="345"/>
      <c r="AT97" s="345"/>
      <c r="AU97" s="345"/>
      <c r="AV97" s="345"/>
      <c r="AW97" s="345"/>
      <c r="AX97" s="345"/>
      <c r="AY97" s="345"/>
      <c r="AZ97" s="345"/>
      <c r="BA97" s="345"/>
      <c r="BB97" s="345"/>
      <c r="BC97" s="345"/>
      <c r="BD97" s="345"/>
      <c r="BE97" s="345"/>
      <c r="BF97" s="345"/>
      <c r="BG97" s="345"/>
      <c r="BH97" s="345"/>
      <c r="BI97" s="345"/>
      <c r="BJ97" s="345"/>
      <c r="BK97" s="345"/>
      <c r="BL97" s="345"/>
      <c r="BM97" s="345"/>
      <c r="BN97" s="345"/>
      <c r="BO97" s="345"/>
      <c r="BP97" s="345"/>
      <c r="BQ97" s="345"/>
      <c r="BR97" s="345"/>
      <c r="BS97" s="345"/>
      <c r="BT97" s="345"/>
      <c r="BU97" s="345"/>
      <c r="BV97" s="345"/>
      <c r="BW97" s="345"/>
      <c r="BX97" s="345"/>
      <c r="BY97" s="345"/>
      <c r="BZ97" s="345"/>
      <c r="CA97" s="345"/>
      <c r="CB97" s="345"/>
    </row>
    <row r="98" spans="1:80" ht="6" customHeight="1">
      <c r="A98" s="1447" t="s">
        <v>370</v>
      </c>
      <c r="B98" s="1448"/>
      <c r="C98" s="1448"/>
      <c r="D98" s="1448"/>
      <c r="E98" s="1448"/>
      <c r="F98" s="1448"/>
      <c r="G98" s="1448"/>
      <c r="H98" s="1448"/>
      <c r="I98" s="1448"/>
      <c r="J98" s="1448"/>
      <c r="K98" s="1448"/>
      <c r="L98" s="1448"/>
      <c r="M98" s="1448"/>
      <c r="N98" s="1448"/>
      <c r="O98" s="1448"/>
      <c r="P98" s="1448"/>
      <c r="Q98" s="1448"/>
      <c r="R98" s="1448"/>
      <c r="S98" s="1448"/>
      <c r="T98" s="1448"/>
      <c r="U98" s="1449"/>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5"/>
      <c r="AY98" s="345"/>
      <c r="AZ98" s="345"/>
      <c r="BA98" s="345"/>
      <c r="BB98" s="345"/>
      <c r="BC98" s="345"/>
      <c r="BD98" s="345"/>
      <c r="BE98" s="345"/>
      <c r="BF98" s="345"/>
      <c r="BG98" s="345"/>
      <c r="BH98" s="345"/>
      <c r="BI98" s="345"/>
      <c r="BJ98" s="345"/>
      <c r="BK98" s="345"/>
      <c r="BL98" s="345"/>
      <c r="BM98" s="345"/>
      <c r="BN98" s="345"/>
      <c r="BO98" s="345"/>
      <c r="BP98" s="345"/>
      <c r="BQ98" s="345"/>
      <c r="BR98" s="345"/>
      <c r="BS98" s="345"/>
      <c r="BT98" s="345"/>
      <c r="BU98" s="345"/>
      <c r="BV98" s="345"/>
      <c r="BW98" s="345"/>
      <c r="BX98" s="345"/>
      <c r="BY98" s="345"/>
      <c r="BZ98" s="345"/>
      <c r="CA98" s="345"/>
      <c r="CB98" s="345"/>
    </row>
    <row r="99" spans="1:80" ht="6" customHeight="1">
      <c r="A99" s="1450"/>
      <c r="B99" s="1451"/>
      <c r="C99" s="1451"/>
      <c r="D99" s="1451"/>
      <c r="E99" s="1451"/>
      <c r="F99" s="1451"/>
      <c r="G99" s="1451"/>
      <c r="H99" s="1451"/>
      <c r="I99" s="1451"/>
      <c r="J99" s="1451"/>
      <c r="K99" s="1451"/>
      <c r="L99" s="1451"/>
      <c r="M99" s="1451"/>
      <c r="N99" s="1451"/>
      <c r="O99" s="1451"/>
      <c r="P99" s="1451"/>
      <c r="Q99" s="1451"/>
      <c r="R99" s="1451"/>
      <c r="S99" s="1451"/>
      <c r="T99" s="1451"/>
      <c r="U99" s="1452"/>
      <c r="V99" s="345"/>
      <c r="W99" s="345"/>
      <c r="X99" s="345"/>
      <c r="Y99" s="345"/>
      <c r="Z99" s="345"/>
      <c r="AA99" s="345"/>
      <c r="AB99" s="345"/>
      <c r="AC99" s="345"/>
      <c r="AD99" s="345"/>
      <c r="AE99" s="345"/>
      <c r="AF99" s="345"/>
      <c r="AG99" s="345"/>
      <c r="AH99" s="345"/>
      <c r="AI99" s="345"/>
      <c r="AJ99" s="345"/>
      <c r="AK99" s="345"/>
      <c r="AL99" s="345"/>
      <c r="AM99" s="345"/>
      <c r="AN99" s="345"/>
      <c r="AO99" s="345"/>
      <c r="AP99" s="345"/>
      <c r="AQ99" s="345"/>
      <c r="AR99" s="345"/>
      <c r="AS99" s="345"/>
      <c r="AT99" s="345"/>
      <c r="AU99" s="345"/>
      <c r="AV99" s="345"/>
      <c r="AW99" s="345"/>
      <c r="AX99" s="345"/>
      <c r="AY99" s="345"/>
      <c r="AZ99" s="345"/>
      <c r="BA99" s="345"/>
      <c r="BB99" s="345"/>
      <c r="BC99" s="345"/>
      <c r="BD99" s="345"/>
      <c r="BE99" s="345"/>
      <c r="BF99" s="345"/>
      <c r="BG99" s="345"/>
      <c r="BH99" s="345"/>
      <c r="BI99" s="345"/>
      <c r="BJ99" s="345"/>
      <c r="BK99" s="345"/>
      <c r="BL99" s="345"/>
      <c r="BM99" s="345"/>
      <c r="BN99" s="345"/>
      <c r="BO99" s="345"/>
      <c r="BP99" s="345"/>
      <c r="BQ99" s="345"/>
      <c r="BR99" s="345"/>
      <c r="BS99" s="345"/>
      <c r="BT99" s="345"/>
      <c r="BU99" s="345"/>
      <c r="BV99" s="345"/>
      <c r="BW99" s="345"/>
      <c r="BX99" s="345"/>
      <c r="BY99" s="345"/>
      <c r="BZ99" s="345"/>
      <c r="CA99" s="345"/>
      <c r="CB99" s="345"/>
    </row>
    <row r="100" spans="1:80" ht="6" customHeight="1">
      <c r="A100" s="1450"/>
      <c r="B100" s="1451"/>
      <c r="C100" s="1451"/>
      <c r="D100" s="1451"/>
      <c r="E100" s="1451"/>
      <c r="F100" s="1451"/>
      <c r="G100" s="1451"/>
      <c r="H100" s="1451"/>
      <c r="I100" s="1451"/>
      <c r="J100" s="1451"/>
      <c r="K100" s="1451"/>
      <c r="L100" s="1451"/>
      <c r="M100" s="1451"/>
      <c r="N100" s="1451"/>
      <c r="O100" s="1451"/>
      <c r="P100" s="1451"/>
      <c r="Q100" s="1451"/>
      <c r="R100" s="1451"/>
      <c r="S100" s="1451"/>
      <c r="T100" s="1451"/>
      <c r="U100" s="1452"/>
      <c r="V100" s="345"/>
      <c r="W100" s="345"/>
      <c r="X100" s="345"/>
      <c r="Y100" s="345"/>
      <c r="Z100" s="345"/>
      <c r="AA100" s="345"/>
      <c r="AB100" s="345"/>
      <c r="AC100" s="345"/>
      <c r="AD100" s="345"/>
      <c r="AE100" s="345"/>
      <c r="AF100" s="345"/>
      <c r="AG100" s="345"/>
      <c r="AH100" s="345"/>
      <c r="AI100" s="345"/>
      <c r="AJ100" s="345"/>
      <c r="AK100" s="345"/>
      <c r="AL100" s="345"/>
      <c r="AM100" s="345"/>
      <c r="AN100" s="345"/>
      <c r="AO100" s="345"/>
      <c r="AP100" s="345"/>
      <c r="AQ100" s="345"/>
      <c r="AR100" s="345"/>
      <c r="AS100" s="345"/>
      <c r="AT100" s="345"/>
      <c r="AU100" s="345"/>
      <c r="AV100" s="345"/>
      <c r="AW100" s="345"/>
      <c r="AX100" s="345"/>
      <c r="AY100" s="345"/>
      <c r="AZ100" s="345"/>
      <c r="BA100" s="345"/>
      <c r="BB100" s="345"/>
      <c r="BC100" s="345"/>
      <c r="BD100" s="345"/>
      <c r="BE100" s="345"/>
      <c r="BF100" s="345"/>
      <c r="BG100" s="345"/>
      <c r="BH100" s="345"/>
      <c r="BI100" s="345"/>
      <c r="BJ100" s="345"/>
      <c r="BK100" s="345"/>
      <c r="BL100" s="345"/>
      <c r="BM100" s="345"/>
      <c r="BN100" s="345"/>
      <c r="BO100" s="345"/>
      <c r="BP100" s="345"/>
      <c r="BQ100" s="345"/>
      <c r="BR100" s="345"/>
      <c r="BS100" s="345"/>
      <c r="BT100" s="345"/>
      <c r="BU100" s="345"/>
      <c r="BV100" s="345"/>
      <c r="BW100" s="345"/>
      <c r="BX100" s="345"/>
      <c r="BY100" s="345"/>
      <c r="BZ100" s="345"/>
      <c r="CA100" s="345"/>
      <c r="CB100" s="345"/>
    </row>
    <row r="101" spans="1:80" ht="6" customHeight="1">
      <c r="A101" s="1038" t="s">
        <v>362</v>
      </c>
      <c r="B101" s="1038"/>
      <c r="C101" s="1038"/>
      <c r="D101" s="1038"/>
      <c r="E101" s="1038"/>
      <c r="F101" s="1038"/>
      <c r="G101" s="1038"/>
      <c r="H101" s="1038"/>
      <c r="I101" s="1038"/>
      <c r="J101" s="1038"/>
      <c r="K101" s="1038"/>
      <c r="L101" s="1038"/>
      <c r="M101" s="1038"/>
      <c r="N101" s="1038"/>
      <c r="O101" s="1054" t="s">
        <v>630</v>
      </c>
      <c r="P101" s="1054"/>
      <c r="Q101" s="1054"/>
      <c r="R101" s="1054"/>
      <c r="S101" s="1054"/>
      <c r="T101" s="1054"/>
      <c r="U101" s="1054"/>
      <c r="V101" s="1054"/>
      <c r="W101" s="1054"/>
      <c r="X101" s="1054"/>
      <c r="Y101" s="1054"/>
      <c r="Z101" s="1054"/>
      <c r="AA101" s="1054"/>
      <c r="AB101" s="1054"/>
      <c r="AC101" s="1054"/>
      <c r="AD101" s="1054"/>
      <c r="AE101" s="1054"/>
      <c r="AF101" s="1054"/>
      <c r="AG101" s="1054"/>
      <c r="AH101" s="1054"/>
      <c r="AI101" s="1054"/>
      <c r="AJ101" s="1054"/>
      <c r="AK101" s="1054"/>
      <c r="AL101" s="1054"/>
      <c r="AM101" s="289"/>
      <c r="AN101" s="289"/>
      <c r="AO101" s="926" t="s">
        <v>366</v>
      </c>
      <c r="AP101" s="926"/>
      <c r="AQ101" s="926"/>
      <c r="AR101" s="926"/>
      <c r="AS101" s="926"/>
      <c r="AT101" s="926"/>
      <c r="AU101" s="926"/>
      <c r="AV101" s="926"/>
      <c r="AW101" s="926"/>
      <c r="AX101" s="926"/>
      <c r="AY101" s="926" t="s">
        <v>365</v>
      </c>
      <c r="AZ101" s="926"/>
      <c r="BA101" s="926"/>
      <c r="BB101" s="926"/>
      <c r="BC101" s="926"/>
      <c r="BD101" s="926"/>
      <c r="BE101" s="926"/>
      <c r="BF101" s="926"/>
      <c r="BG101" s="926"/>
      <c r="BH101" s="926"/>
      <c r="BI101" s="1044" t="s">
        <v>364</v>
      </c>
      <c r="BJ101" s="1044"/>
      <c r="BK101" s="1044"/>
      <c r="BL101" s="1044"/>
      <c r="BM101" s="1044"/>
      <c r="BN101" s="1044"/>
      <c r="BO101" s="1044"/>
      <c r="BP101" s="1044"/>
      <c r="BQ101" s="1044"/>
      <c r="BR101" s="1044"/>
      <c r="BS101" s="926" t="s">
        <v>363</v>
      </c>
      <c r="BT101" s="926"/>
      <c r="BU101" s="926"/>
      <c r="BV101" s="926"/>
      <c r="BW101" s="926"/>
      <c r="BX101" s="926"/>
      <c r="BY101" s="926"/>
      <c r="BZ101" s="926"/>
      <c r="CA101" s="926"/>
      <c r="CB101" s="926"/>
    </row>
    <row r="102" spans="1:80" ht="6" customHeight="1">
      <c r="A102" s="1038"/>
      <c r="B102" s="1038"/>
      <c r="C102" s="1038"/>
      <c r="D102" s="1038"/>
      <c r="E102" s="1038"/>
      <c r="F102" s="1038"/>
      <c r="G102" s="1038"/>
      <c r="H102" s="1038"/>
      <c r="I102" s="1038"/>
      <c r="J102" s="1038"/>
      <c r="K102" s="1038"/>
      <c r="L102" s="1038"/>
      <c r="M102" s="1038"/>
      <c r="N102" s="1038"/>
      <c r="O102" s="1054"/>
      <c r="P102" s="1054"/>
      <c r="Q102" s="1054"/>
      <c r="R102" s="1054"/>
      <c r="S102" s="1054"/>
      <c r="T102" s="1054"/>
      <c r="U102" s="1054"/>
      <c r="V102" s="1054"/>
      <c r="W102" s="1054"/>
      <c r="X102" s="1054"/>
      <c r="Y102" s="1054"/>
      <c r="Z102" s="1054"/>
      <c r="AA102" s="1054"/>
      <c r="AB102" s="1054"/>
      <c r="AC102" s="1054"/>
      <c r="AD102" s="1054"/>
      <c r="AE102" s="1054"/>
      <c r="AF102" s="1054"/>
      <c r="AG102" s="1054"/>
      <c r="AH102" s="1054"/>
      <c r="AI102" s="1054"/>
      <c r="AJ102" s="1054"/>
      <c r="AK102" s="1054"/>
      <c r="AL102" s="1054"/>
      <c r="AM102" s="296"/>
      <c r="AN102" s="289"/>
      <c r="AO102" s="926"/>
      <c r="AP102" s="926"/>
      <c r="AQ102" s="926"/>
      <c r="AR102" s="926"/>
      <c r="AS102" s="926"/>
      <c r="AT102" s="926"/>
      <c r="AU102" s="926"/>
      <c r="AV102" s="926"/>
      <c r="AW102" s="926"/>
      <c r="AX102" s="926"/>
      <c r="AY102" s="926"/>
      <c r="AZ102" s="926"/>
      <c r="BA102" s="926"/>
      <c r="BB102" s="926"/>
      <c r="BC102" s="926"/>
      <c r="BD102" s="926"/>
      <c r="BE102" s="926"/>
      <c r="BF102" s="926"/>
      <c r="BG102" s="926"/>
      <c r="BH102" s="926"/>
      <c r="BI102" s="1044"/>
      <c r="BJ102" s="1044"/>
      <c r="BK102" s="1044"/>
      <c r="BL102" s="1044"/>
      <c r="BM102" s="1044"/>
      <c r="BN102" s="1044"/>
      <c r="BO102" s="1044"/>
      <c r="BP102" s="1044"/>
      <c r="BQ102" s="1044"/>
      <c r="BR102" s="1044"/>
      <c r="BS102" s="926"/>
      <c r="BT102" s="926"/>
      <c r="BU102" s="926"/>
      <c r="BV102" s="926"/>
      <c r="BW102" s="926"/>
      <c r="BX102" s="926"/>
      <c r="BY102" s="926"/>
      <c r="BZ102" s="926"/>
      <c r="CA102" s="926"/>
      <c r="CB102" s="926"/>
    </row>
    <row r="103" spans="1:80" ht="6" customHeight="1">
      <c r="A103" s="1038"/>
      <c r="B103" s="1038"/>
      <c r="C103" s="1038"/>
      <c r="D103" s="1038"/>
      <c r="E103" s="1038"/>
      <c r="F103" s="1038"/>
      <c r="G103" s="1038"/>
      <c r="H103" s="1038"/>
      <c r="I103" s="1038"/>
      <c r="J103" s="1038"/>
      <c r="K103" s="1038"/>
      <c r="L103" s="1038"/>
      <c r="M103" s="1038"/>
      <c r="N103" s="1038"/>
      <c r="O103" s="1054"/>
      <c r="P103" s="1054"/>
      <c r="Q103" s="1054"/>
      <c r="R103" s="1054"/>
      <c r="S103" s="1054"/>
      <c r="T103" s="1054"/>
      <c r="U103" s="1054"/>
      <c r="V103" s="1054"/>
      <c r="W103" s="1054"/>
      <c r="X103" s="1054"/>
      <c r="Y103" s="1054"/>
      <c r="Z103" s="1054"/>
      <c r="AA103" s="1054"/>
      <c r="AB103" s="1054"/>
      <c r="AC103" s="1054"/>
      <c r="AD103" s="1054"/>
      <c r="AE103" s="1054"/>
      <c r="AF103" s="1054"/>
      <c r="AG103" s="1054"/>
      <c r="AH103" s="1054"/>
      <c r="AI103" s="1054"/>
      <c r="AJ103" s="1054"/>
      <c r="AK103" s="1054"/>
      <c r="AL103" s="1054"/>
      <c r="AM103" s="296"/>
      <c r="AN103" s="289"/>
      <c r="AO103" s="926"/>
      <c r="AP103" s="926"/>
      <c r="AQ103" s="926"/>
      <c r="AR103" s="926"/>
      <c r="AS103" s="926"/>
      <c r="AT103" s="926"/>
      <c r="AU103" s="926"/>
      <c r="AV103" s="926"/>
      <c r="AW103" s="926"/>
      <c r="AX103" s="926"/>
      <c r="AY103" s="926"/>
      <c r="AZ103" s="926"/>
      <c r="BA103" s="926"/>
      <c r="BB103" s="926"/>
      <c r="BC103" s="926"/>
      <c r="BD103" s="926"/>
      <c r="BE103" s="926"/>
      <c r="BF103" s="926"/>
      <c r="BG103" s="926"/>
      <c r="BH103" s="926"/>
      <c r="BI103" s="1044"/>
      <c r="BJ103" s="1044"/>
      <c r="BK103" s="1044"/>
      <c r="BL103" s="1044"/>
      <c r="BM103" s="1044"/>
      <c r="BN103" s="1044"/>
      <c r="BO103" s="1044"/>
      <c r="BP103" s="1044"/>
      <c r="BQ103" s="1044"/>
      <c r="BR103" s="1044"/>
      <c r="BS103" s="926"/>
      <c r="BT103" s="926"/>
      <c r="BU103" s="926"/>
      <c r="BV103" s="926"/>
      <c r="BW103" s="926"/>
      <c r="BX103" s="926"/>
      <c r="BY103" s="926"/>
      <c r="BZ103" s="926"/>
      <c r="CA103" s="926"/>
      <c r="CB103" s="926"/>
    </row>
    <row r="104" spans="1:80" ht="6" customHeight="1">
      <c r="A104" s="1038"/>
      <c r="B104" s="1038"/>
      <c r="C104" s="1038"/>
      <c r="D104" s="1038"/>
      <c r="E104" s="1038"/>
      <c r="F104" s="1038"/>
      <c r="G104" s="1038"/>
      <c r="H104" s="1038"/>
      <c r="I104" s="1038"/>
      <c r="J104" s="1038"/>
      <c r="K104" s="1038"/>
      <c r="L104" s="1038"/>
      <c r="M104" s="1038"/>
      <c r="N104" s="1038"/>
      <c r="O104" s="1054"/>
      <c r="P104" s="1054"/>
      <c r="Q104" s="1054"/>
      <c r="R104" s="1054"/>
      <c r="S104" s="1054"/>
      <c r="T104" s="1054"/>
      <c r="U104" s="1054"/>
      <c r="V104" s="1054"/>
      <c r="W104" s="1054"/>
      <c r="X104" s="1054"/>
      <c r="Y104" s="1054"/>
      <c r="Z104" s="1054"/>
      <c r="AA104" s="1054"/>
      <c r="AB104" s="1054"/>
      <c r="AC104" s="1054"/>
      <c r="AD104" s="1054"/>
      <c r="AE104" s="1054"/>
      <c r="AF104" s="1054"/>
      <c r="AG104" s="1054"/>
      <c r="AH104" s="1054"/>
      <c r="AI104" s="1054"/>
      <c r="AJ104" s="1054"/>
      <c r="AK104" s="1054"/>
      <c r="AL104" s="1054"/>
      <c r="AM104" s="296"/>
      <c r="AN104" s="289"/>
      <c r="AO104" s="926"/>
      <c r="AP104" s="926"/>
      <c r="AQ104" s="926"/>
      <c r="AR104" s="926"/>
      <c r="AS104" s="926"/>
      <c r="AT104" s="926"/>
      <c r="AU104" s="926"/>
      <c r="AV104" s="926"/>
      <c r="AW104" s="926"/>
      <c r="AX104" s="926"/>
      <c r="AY104" s="926"/>
      <c r="AZ104" s="926"/>
      <c r="BA104" s="926"/>
      <c r="BB104" s="926"/>
      <c r="BC104" s="926"/>
      <c r="BD104" s="926"/>
      <c r="BE104" s="926"/>
      <c r="BF104" s="926"/>
      <c r="BG104" s="926"/>
      <c r="BH104" s="926"/>
      <c r="BI104" s="1044"/>
      <c r="BJ104" s="1044"/>
      <c r="BK104" s="1044"/>
      <c r="BL104" s="1044"/>
      <c r="BM104" s="1044"/>
      <c r="BN104" s="1044"/>
      <c r="BO104" s="1044"/>
      <c r="BP104" s="1044"/>
      <c r="BQ104" s="1044"/>
      <c r="BR104" s="1044"/>
      <c r="BS104" s="926"/>
      <c r="BT104" s="926"/>
      <c r="BU104" s="926"/>
      <c r="BV104" s="926"/>
      <c r="BW104" s="926"/>
      <c r="BX104" s="926"/>
      <c r="BY104" s="926"/>
      <c r="BZ104" s="926"/>
      <c r="CA104" s="926"/>
      <c r="CB104" s="926"/>
    </row>
    <row r="105" spans="1:80" ht="6" customHeight="1">
      <c r="A105" s="1038" t="s">
        <v>572</v>
      </c>
      <c r="B105" s="1038"/>
      <c r="C105" s="1038"/>
      <c r="D105" s="1038"/>
      <c r="E105" s="1038"/>
      <c r="F105" s="1038"/>
      <c r="G105" s="1038"/>
      <c r="H105" s="1038"/>
      <c r="I105" s="1038"/>
      <c r="J105" s="1038"/>
      <c r="K105" s="1038"/>
      <c r="L105" s="1038"/>
      <c r="M105" s="1038"/>
      <c r="N105" s="1038"/>
      <c r="O105" s="1054"/>
      <c r="P105" s="1054"/>
      <c r="Q105" s="1054"/>
      <c r="R105" s="1054"/>
      <c r="S105" s="1054"/>
      <c r="T105" s="1054"/>
      <c r="U105" s="1054"/>
      <c r="V105" s="1054"/>
      <c r="W105" s="1054"/>
      <c r="X105" s="1054"/>
      <c r="Y105" s="1054"/>
      <c r="Z105" s="1054"/>
      <c r="AA105" s="1054"/>
      <c r="AB105" s="1054"/>
      <c r="AC105" s="1054"/>
      <c r="AD105" s="1054"/>
      <c r="AE105" s="1054"/>
      <c r="AF105" s="1054"/>
      <c r="AG105" s="1054"/>
      <c r="AH105" s="1054"/>
      <c r="AI105" s="1054"/>
      <c r="AJ105" s="1054"/>
      <c r="AK105" s="1054"/>
      <c r="AL105" s="1054"/>
      <c r="AM105" s="296"/>
      <c r="AN105" s="289"/>
      <c r="AO105" s="927"/>
      <c r="AP105" s="927"/>
      <c r="AQ105" s="927"/>
      <c r="AR105" s="927"/>
      <c r="AS105" s="927"/>
      <c r="AT105" s="927"/>
      <c r="AU105" s="927"/>
      <c r="AV105" s="927"/>
      <c r="AW105" s="927"/>
      <c r="AX105" s="927"/>
      <c r="AY105" s="927"/>
      <c r="AZ105" s="927"/>
      <c r="BA105" s="927"/>
      <c r="BB105" s="927"/>
      <c r="BC105" s="927"/>
      <c r="BD105" s="927"/>
      <c r="BE105" s="927"/>
      <c r="BF105" s="927"/>
      <c r="BG105" s="927"/>
      <c r="BH105" s="927"/>
      <c r="BI105" s="927"/>
      <c r="BJ105" s="927"/>
      <c r="BK105" s="927"/>
      <c r="BL105" s="927"/>
      <c r="BM105" s="927"/>
      <c r="BN105" s="927"/>
      <c r="BO105" s="927"/>
      <c r="BP105" s="927"/>
      <c r="BQ105" s="927"/>
      <c r="BR105" s="927"/>
      <c r="BS105" s="927"/>
      <c r="BT105" s="927"/>
      <c r="BU105" s="927"/>
      <c r="BV105" s="927"/>
      <c r="BW105" s="927"/>
      <c r="BX105" s="927"/>
      <c r="BY105" s="927"/>
      <c r="BZ105" s="927"/>
      <c r="CA105" s="927"/>
      <c r="CB105" s="927"/>
    </row>
    <row r="106" spans="1:80" ht="6" customHeight="1">
      <c r="A106" s="1038"/>
      <c r="B106" s="1038"/>
      <c r="C106" s="1038"/>
      <c r="D106" s="1038"/>
      <c r="E106" s="1038"/>
      <c r="F106" s="1038"/>
      <c r="G106" s="1038"/>
      <c r="H106" s="1038"/>
      <c r="I106" s="1038"/>
      <c r="J106" s="1038"/>
      <c r="K106" s="1038"/>
      <c r="L106" s="1038"/>
      <c r="M106" s="1038"/>
      <c r="N106" s="1038"/>
      <c r="O106" s="1054"/>
      <c r="P106" s="1054"/>
      <c r="Q106" s="1054"/>
      <c r="R106" s="1054"/>
      <c r="S106" s="1054"/>
      <c r="T106" s="1054"/>
      <c r="U106" s="1054"/>
      <c r="V106" s="1054"/>
      <c r="W106" s="1054"/>
      <c r="X106" s="1054"/>
      <c r="Y106" s="1054"/>
      <c r="Z106" s="1054"/>
      <c r="AA106" s="1054"/>
      <c r="AB106" s="1054"/>
      <c r="AC106" s="1054"/>
      <c r="AD106" s="1054"/>
      <c r="AE106" s="1054"/>
      <c r="AF106" s="1054"/>
      <c r="AG106" s="1054"/>
      <c r="AH106" s="1054"/>
      <c r="AI106" s="1054"/>
      <c r="AJ106" s="1054"/>
      <c r="AK106" s="1054"/>
      <c r="AL106" s="1054"/>
      <c r="AM106" s="297"/>
      <c r="AN106" s="289"/>
      <c r="AO106" s="927"/>
      <c r="AP106" s="927"/>
      <c r="AQ106" s="927"/>
      <c r="AR106" s="927"/>
      <c r="AS106" s="927"/>
      <c r="AT106" s="927"/>
      <c r="AU106" s="927"/>
      <c r="AV106" s="927"/>
      <c r="AW106" s="927"/>
      <c r="AX106" s="927"/>
      <c r="AY106" s="927"/>
      <c r="AZ106" s="927"/>
      <c r="BA106" s="927"/>
      <c r="BB106" s="927"/>
      <c r="BC106" s="927"/>
      <c r="BD106" s="927"/>
      <c r="BE106" s="927"/>
      <c r="BF106" s="927"/>
      <c r="BG106" s="927"/>
      <c r="BH106" s="927"/>
      <c r="BI106" s="927"/>
      <c r="BJ106" s="927"/>
      <c r="BK106" s="927"/>
      <c r="BL106" s="927"/>
      <c r="BM106" s="927"/>
      <c r="BN106" s="927"/>
      <c r="BO106" s="927"/>
      <c r="BP106" s="927"/>
      <c r="BQ106" s="927"/>
      <c r="BR106" s="927"/>
      <c r="BS106" s="927"/>
      <c r="BT106" s="927"/>
      <c r="BU106" s="927"/>
      <c r="BV106" s="927"/>
      <c r="BW106" s="927"/>
      <c r="BX106" s="927"/>
      <c r="BY106" s="927"/>
      <c r="BZ106" s="927"/>
      <c r="CA106" s="927"/>
      <c r="CB106" s="927"/>
    </row>
    <row r="107" spans="1:80" ht="6" customHeight="1">
      <c r="A107" s="1038"/>
      <c r="B107" s="1038"/>
      <c r="C107" s="1038"/>
      <c r="D107" s="1038"/>
      <c r="E107" s="1038"/>
      <c r="F107" s="1038"/>
      <c r="G107" s="1038"/>
      <c r="H107" s="1038"/>
      <c r="I107" s="1038"/>
      <c r="J107" s="1038"/>
      <c r="K107" s="1038"/>
      <c r="L107" s="1038"/>
      <c r="M107" s="1038"/>
      <c r="N107" s="1038"/>
      <c r="O107" s="1054"/>
      <c r="P107" s="1054"/>
      <c r="Q107" s="1054"/>
      <c r="R107" s="1054"/>
      <c r="S107" s="1054"/>
      <c r="T107" s="1054"/>
      <c r="U107" s="1054"/>
      <c r="V107" s="1054"/>
      <c r="W107" s="1054"/>
      <c r="X107" s="1054"/>
      <c r="Y107" s="1054"/>
      <c r="Z107" s="1054"/>
      <c r="AA107" s="1054"/>
      <c r="AB107" s="1054"/>
      <c r="AC107" s="1054"/>
      <c r="AD107" s="1054"/>
      <c r="AE107" s="1054"/>
      <c r="AF107" s="1054"/>
      <c r="AG107" s="1054"/>
      <c r="AH107" s="1054"/>
      <c r="AI107" s="1054"/>
      <c r="AJ107" s="1054"/>
      <c r="AK107" s="1054"/>
      <c r="AL107" s="1054"/>
      <c r="AM107" s="297"/>
      <c r="AN107" s="289"/>
      <c r="AO107" s="927"/>
      <c r="AP107" s="927"/>
      <c r="AQ107" s="927"/>
      <c r="AR107" s="927"/>
      <c r="AS107" s="927"/>
      <c r="AT107" s="927"/>
      <c r="AU107" s="927"/>
      <c r="AV107" s="927"/>
      <c r="AW107" s="927"/>
      <c r="AX107" s="927"/>
      <c r="AY107" s="927"/>
      <c r="AZ107" s="927"/>
      <c r="BA107" s="927"/>
      <c r="BB107" s="927"/>
      <c r="BC107" s="927"/>
      <c r="BD107" s="927"/>
      <c r="BE107" s="927"/>
      <c r="BF107" s="927"/>
      <c r="BG107" s="927"/>
      <c r="BH107" s="927"/>
      <c r="BI107" s="927"/>
      <c r="BJ107" s="927"/>
      <c r="BK107" s="927"/>
      <c r="BL107" s="927"/>
      <c r="BM107" s="927"/>
      <c r="BN107" s="927"/>
      <c r="BO107" s="927"/>
      <c r="BP107" s="927"/>
      <c r="BQ107" s="927"/>
      <c r="BR107" s="927"/>
      <c r="BS107" s="927"/>
      <c r="BT107" s="927"/>
      <c r="BU107" s="927"/>
      <c r="BV107" s="927"/>
      <c r="BW107" s="927"/>
      <c r="BX107" s="927"/>
      <c r="BY107" s="927"/>
      <c r="BZ107" s="927"/>
      <c r="CA107" s="927"/>
      <c r="CB107" s="927"/>
    </row>
    <row r="108" spans="1:80" ht="6" customHeight="1">
      <c r="A108" s="1038"/>
      <c r="B108" s="1038"/>
      <c r="C108" s="1038"/>
      <c r="D108" s="1038"/>
      <c r="E108" s="1038"/>
      <c r="F108" s="1038"/>
      <c r="G108" s="1038"/>
      <c r="H108" s="1038"/>
      <c r="I108" s="1038"/>
      <c r="J108" s="1038"/>
      <c r="K108" s="1038"/>
      <c r="L108" s="1038"/>
      <c r="M108" s="1038"/>
      <c r="N108" s="1038"/>
      <c r="O108" s="1054"/>
      <c r="P108" s="1054"/>
      <c r="Q108" s="1054"/>
      <c r="R108" s="1054"/>
      <c r="S108" s="1054"/>
      <c r="T108" s="1054"/>
      <c r="U108" s="1054"/>
      <c r="V108" s="1054"/>
      <c r="W108" s="1054"/>
      <c r="X108" s="1054"/>
      <c r="Y108" s="1054"/>
      <c r="Z108" s="1054"/>
      <c r="AA108" s="1054"/>
      <c r="AB108" s="1054"/>
      <c r="AC108" s="1054"/>
      <c r="AD108" s="1054"/>
      <c r="AE108" s="1054"/>
      <c r="AF108" s="1054"/>
      <c r="AG108" s="1054"/>
      <c r="AH108" s="1054"/>
      <c r="AI108" s="1054"/>
      <c r="AJ108" s="1054"/>
      <c r="AK108" s="1054"/>
      <c r="AL108" s="1054"/>
      <c r="AM108" s="297"/>
      <c r="AN108" s="289"/>
      <c r="AO108" s="927"/>
      <c r="AP108" s="927"/>
      <c r="AQ108" s="927"/>
      <c r="AR108" s="927"/>
      <c r="AS108" s="927"/>
      <c r="AT108" s="927"/>
      <c r="AU108" s="927"/>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row>
    <row r="109" spans="1:80" ht="6" customHeight="1">
      <c r="A109" s="1038" t="s">
        <v>383</v>
      </c>
      <c r="B109" s="1038"/>
      <c r="C109" s="1038"/>
      <c r="D109" s="1038"/>
      <c r="E109" s="1038"/>
      <c r="F109" s="1038"/>
      <c r="G109" s="1038"/>
      <c r="H109" s="1038"/>
      <c r="I109" s="1038"/>
      <c r="J109" s="1038"/>
      <c r="K109" s="1038"/>
      <c r="L109" s="1038"/>
      <c r="M109" s="1038"/>
      <c r="N109" s="1038"/>
      <c r="O109" s="1054"/>
      <c r="P109" s="1054"/>
      <c r="Q109" s="1054"/>
      <c r="R109" s="1054"/>
      <c r="S109" s="1054"/>
      <c r="T109" s="1054"/>
      <c r="U109" s="1054"/>
      <c r="V109" s="1054"/>
      <c r="W109" s="1054"/>
      <c r="X109" s="1054"/>
      <c r="Y109" s="1054"/>
      <c r="Z109" s="1054"/>
      <c r="AA109" s="1054"/>
      <c r="AB109" s="1054"/>
      <c r="AC109" s="1054"/>
      <c r="AD109" s="1054"/>
      <c r="AE109" s="1054"/>
      <c r="AF109" s="1054"/>
      <c r="AG109" s="1054"/>
      <c r="AH109" s="1054"/>
      <c r="AI109" s="1054"/>
      <c r="AJ109" s="1054"/>
      <c r="AK109" s="1054"/>
      <c r="AL109" s="1054"/>
      <c r="AM109" s="297"/>
      <c r="AN109" s="289"/>
      <c r="AO109" s="927"/>
      <c r="AP109" s="927"/>
      <c r="AQ109" s="927"/>
      <c r="AR109" s="927"/>
      <c r="AS109" s="927"/>
      <c r="AT109" s="927"/>
      <c r="AU109" s="927"/>
      <c r="AV109" s="927"/>
      <c r="AW109" s="927"/>
      <c r="AX109" s="927"/>
      <c r="AY109" s="927"/>
      <c r="AZ109" s="927"/>
      <c r="BA109" s="927"/>
      <c r="BB109" s="927"/>
      <c r="BC109" s="927"/>
      <c r="BD109" s="927"/>
      <c r="BE109" s="927"/>
      <c r="BF109" s="927"/>
      <c r="BG109" s="927"/>
      <c r="BH109" s="927"/>
      <c r="BI109" s="927"/>
      <c r="BJ109" s="927"/>
      <c r="BK109" s="927"/>
      <c r="BL109" s="927"/>
      <c r="BM109" s="927"/>
      <c r="BN109" s="927"/>
      <c r="BO109" s="927"/>
      <c r="BP109" s="927"/>
      <c r="BQ109" s="927"/>
      <c r="BR109" s="927"/>
      <c r="BS109" s="927"/>
      <c r="BT109" s="927"/>
      <c r="BU109" s="927"/>
      <c r="BV109" s="927"/>
      <c r="BW109" s="927"/>
      <c r="BX109" s="927"/>
      <c r="BY109" s="927"/>
      <c r="BZ109" s="927"/>
      <c r="CA109" s="927"/>
      <c r="CB109" s="927"/>
    </row>
    <row r="110" spans="1:80" ht="6" customHeight="1">
      <c r="A110" s="1038"/>
      <c r="B110" s="1038"/>
      <c r="C110" s="1038"/>
      <c r="D110" s="1038"/>
      <c r="E110" s="1038"/>
      <c r="F110" s="1038"/>
      <c r="G110" s="1038"/>
      <c r="H110" s="1038"/>
      <c r="I110" s="1038"/>
      <c r="J110" s="1038"/>
      <c r="K110" s="1038"/>
      <c r="L110" s="1038"/>
      <c r="M110" s="1038"/>
      <c r="N110" s="1038"/>
      <c r="O110" s="1054"/>
      <c r="P110" s="1054"/>
      <c r="Q110" s="1054"/>
      <c r="R110" s="1054"/>
      <c r="S110" s="1054"/>
      <c r="T110" s="1054"/>
      <c r="U110" s="1054"/>
      <c r="V110" s="1054"/>
      <c r="W110" s="1054"/>
      <c r="X110" s="1054"/>
      <c r="Y110" s="1054"/>
      <c r="Z110" s="1054"/>
      <c r="AA110" s="1054"/>
      <c r="AB110" s="1054"/>
      <c r="AC110" s="1054"/>
      <c r="AD110" s="1054"/>
      <c r="AE110" s="1054"/>
      <c r="AF110" s="1054"/>
      <c r="AG110" s="1054"/>
      <c r="AH110" s="1054"/>
      <c r="AI110" s="1054"/>
      <c r="AJ110" s="1054"/>
      <c r="AK110" s="1054"/>
      <c r="AL110" s="1054"/>
      <c r="AM110" s="297"/>
      <c r="AN110" s="289"/>
      <c r="AO110" s="927"/>
      <c r="AP110" s="927"/>
      <c r="AQ110" s="927"/>
      <c r="AR110" s="927"/>
      <c r="AS110" s="927"/>
      <c r="AT110" s="927"/>
      <c r="AU110" s="927"/>
      <c r="AV110" s="927"/>
      <c r="AW110" s="927"/>
      <c r="AX110" s="927"/>
      <c r="AY110" s="927"/>
      <c r="AZ110" s="927"/>
      <c r="BA110" s="927"/>
      <c r="BB110" s="927"/>
      <c r="BC110" s="927"/>
      <c r="BD110" s="927"/>
      <c r="BE110" s="927"/>
      <c r="BF110" s="927"/>
      <c r="BG110" s="927"/>
      <c r="BH110" s="927"/>
      <c r="BI110" s="927"/>
      <c r="BJ110" s="927"/>
      <c r="BK110" s="927"/>
      <c r="BL110" s="927"/>
      <c r="BM110" s="927"/>
      <c r="BN110" s="927"/>
      <c r="BO110" s="927"/>
      <c r="BP110" s="927"/>
      <c r="BQ110" s="927"/>
      <c r="BR110" s="927"/>
      <c r="BS110" s="927"/>
      <c r="BT110" s="927"/>
      <c r="BU110" s="927"/>
      <c r="BV110" s="927"/>
      <c r="BW110" s="927"/>
      <c r="BX110" s="927"/>
      <c r="BY110" s="927"/>
      <c r="BZ110" s="927"/>
      <c r="CA110" s="927"/>
      <c r="CB110" s="927"/>
    </row>
    <row r="111" spans="1:80" ht="5.4" customHeight="1">
      <c r="A111" s="1038"/>
      <c r="B111" s="1038"/>
      <c r="C111" s="1038"/>
      <c r="D111" s="1038"/>
      <c r="E111" s="1038"/>
      <c r="F111" s="1038"/>
      <c r="G111" s="1038"/>
      <c r="H111" s="1038"/>
      <c r="I111" s="1038"/>
      <c r="J111" s="1038"/>
      <c r="K111" s="1038"/>
      <c r="L111" s="1038"/>
      <c r="M111" s="1038"/>
      <c r="N111" s="1038"/>
      <c r="O111" s="1054"/>
      <c r="P111" s="1054"/>
      <c r="Q111" s="1054"/>
      <c r="R111" s="1054"/>
      <c r="S111" s="1054"/>
      <c r="T111" s="1054"/>
      <c r="U111" s="1054"/>
      <c r="V111" s="1054"/>
      <c r="W111" s="1054"/>
      <c r="X111" s="1054"/>
      <c r="Y111" s="1054"/>
      <c r="Z111" s="1054"/>
      <c r="AA111" s="1054"/>
      <c r="AB111" s="1054"/>
      <c r="AC111" s="1054"/>
      <c r="AD111" s="1054"/>
      <c r="AE111" s="1054"/>
      <c r="AF111" s="1054"/>
      <c r="AG111" s="1054"/>
      <c r="AH111" s="1054"/>
      <c r="AI111" s="1054"/>
      <c r="AJ111" s="1054"/>
      <c r="AK111" s="1054"/>
      <c r="AL111" s="1054"/>
      <c r="AM111" s="297"/>
      <c r="AN111" s="289"/>
      <c r="AO111" s="927"/>
      <c r="AP111" s="927"/>
      <c r="AQ111" s="927"/>
      <c r="AR111" s="927"/>
      <c r="AS111" s="927"/>
      <c r="AT111" s="927"/>
      <c r="AU111" s="927"/>
      <c r="AV111" s="927"/>
      <c r="AW111" s="927"/>
      <c r="AX111" s="927"/>
      <c r="AY111" s="927"/>
      <c r="AZ111" s="927"/>
      <c r="BA111" s="927"/>
      <c r="BB111" s="927"/>
      <c r="BC111" s="927"/>
      <c r="BD111" s="927"/>
      <c r="BE111" s="927"/>
      <c r="BF111" s="927"/>
      <c r="BG111" s="927"/>
      <c r="BH111" s="927"/>
      <c r="BI111" s="927"/>
      <c r="BJ111" s="927"/>
      <c r="BK111" s="927"/>
      <c r="BL111" s="927"/>
      <c r="BM111" s="927"/>
      <c r="BN111" s="927"/>
      <c r="BO111" s="927"/>
      <c r="BP111" s="927"/>
      <c r="BQ111" s="927"/>
      <c r="BR111" s="927"/>
      <c r="BS111" s="927"/>
      <c r="BT111" s="927"/>
      <c r="BU111" s="927"/>
      <c r="BV111" s="927"/>
      <c r="BW111" s="927"/>
      <c r="BX111" s="927"/>
      <c r="BY111" s="927"/>
      <c r="BZ111" s="927"/>
      <c r="CA111" s="927"/>
      <c r="CB111" s="927"/>
    </row>
    <row r="112" spans="1:80" ht="6" customHeight="1">
      <c r="A112" s="1038"/>
      <c r="B112" s="1038"/>
      <c r="C112" s="1038"/>
      <c r="D112" s="1038"/>
      <c r="E112" s="1038"/>
      <c r="F112" s="1038"/>
      <c r="G112" s="1038"/>
      <c r="H112" s="1038"/>
      <c r="I112" s="1038"/>
      <c r="J112" s="1038"/>
      <c r="K112" s="1038"/>
      <c r="L112" s="1038"/>
      <c r="M112" s="1038"/>
      <c r="N112" s="1038"/>
      <c r="O112" s="1054"/>
      <c r="P112" s="1054"/>
      <c r="Q112" s="1054"/>
      <c r="R112" s="1054"/>
      <c r="S112" s="1054"/>
      <c r="T112" s="1054"/>
      <c r="U112" s="1054"/>
      <c r="V112" s="1054"/>
      <c r="W112" s="1054"/>
      <c r="X112" s="1054"/>
      <c r="Y112" s="1054"/>
      <c r="Z112" s="1054"/>
      <c r="AA112" s="1054"/>
      <c r="AB112" s="1054"/>
      <c r="AC112" s="1054"/>
      <c r="AD112" s="1054"/>
      <c r="AE112" s="1054"/>
      <c r="AF112" s="1054"/>
      <c r="AG112" s="1054"/>
      <c r="AH112" s="1054"/>
      <c r="AI112" s="1054"/>
      <c r="AJ112" s="1054"/>
      <c r="AK112" s="1054"/>
      <c r="AL112" s="1054"/>
      <c r="AM112" s="297"/>
      <c r="AN112" s="289"/>
      <c r="AO112" s="927"/>
      <c r="AP112" s="927"/>
      <c r="AQ112" s="927"/>
      <c r="AR112" s="927"/>
      <c r="AS112" s="927"/>
      <c r="AT112" s="927"/>
      <c r="AU112" s="927"/>
      <c r="AV112" s="927"/>
      <c r="AW112" s="927"/>
      <c r="AX112" s="927"/>
      <c r="AY112" s="927"/>
      <c r="AZ112" s="927"/>
      <c r="BA112" s="927"/>
      <c r="BB112" s="927"/>
      <c r="BC112" s="927"/>
      <c r="BD112" s="927"/>
      <c r="BE112" s="927"/>
      <c r="BF112" s="927"/>
      <c r="BG112" s="927"/>
      <c r="BH112" s="927"/>
      <c r="BI112" s="927"/>
      <c r="BJ112" s="927"/>
      <c r="BK112" s="927"/>
      <c r="BL112" s="927"/>
      <c r="BM112" s="927"/>
      <c r="BN112" s="927"/>
      <c r="BO112" s="927"/>
      <c r="BP112" s="927"/>
      <c r="BQ112" s="927"/>
      <c r="BR112" s="927"/>
      <c r="BS112" s="927"/>
      <c r="BT112" s="927"/>
      <c r="BU112" s="927"/>
      <c r="BV112" s="927"/>
      <c r="BW112" s="927"/>
      <c r="BX112" s="927"/>
      <c r="BY112" s="927"/>
      <c r="BZ112" s="927"/>
      <c r="CA112" s="927"/>
      <c r="CB112" s="927"/>
    </row>
    <row r="113" spans="1:80" ht="6" customHeight="1">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84"/>
      <c r="BK113" s="184"/>
      <c r="BL113" s="184"/>
      <c r="BM113" s="184"/>
      <c r="BN113" s="184"/>
      <c r="BO113" s="184"/>
      <c r="BP113" s="184"/>
      <c r="BQ113" s="184"/>
      <c r="BR113" s="184"/>
      <c r="BS113" s="184"/>
      <c r="BT113" s="184"/>
      <c r="BU113" s="184"/>
      <c r="BV113" s="184"/>
      <c r="BW113" s="184"/>
      <c r="BX113" s="184"/>
      <c r="BY113" s="184"/>
      <c r="BZ113" s="184"/>
      <c r="CA113" s="184"/>
      <c r="CB113" s="184"/>
    </row>
    <row r="114" spans="1:80" ht="6" customHeight="1">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84"/>
      <c r="BK114" s="184"/>
      <c r="BL114" s="184"/>
      <c r="BM114" s="184"/>
      <c r="BN114" s="184"/>
      <c r="BO114" s="184"/>
      <c r="BP114" s="184"/>
      <c r="BQ114" s="184"/>
      <c r="BR114" s="184"/>
      <c r="BS114" s="184"/>
      <c r="BT114" s="184"/>
      <c r="BU114" s="184"/>
      <c r="BV114" s="184"/>
      <c r="BW114" s="184"/>
      <c r="BX114" s="184"/>
      <c r="BY114" s="184"/>
      <c r="BZ114" s="184"/>
      <c r="CA114" s="184"/>
      <c r="CB114" s="184"/>
    </row>
    <row r="127" spans="1:80" ht="6" customHeight="1">
      <c r="A127" s="184"/>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c r="AD127" s="184"/>
      <c r="AE127" s="184"/>
      <c r="AF127" s="184"/>
      <c r="AG127" s="184"/>
      <c r="AH127" s="184"/>
      <c r="AI127" s="184"/>
      <c r="AJ127" s="184"/>
      <c r="AK127" s="184"/>
      <c r="AL127" s="184"/>
      <c r="AM127" s="184"/>
      <c r="AN127" s="184"/>
      <c r="AO127" s="184"/>
      <c r="AP127" s="184"/>
      <c r="AQ127" s="184"/>
      <c r="AR127" s="184"/>
      <c r="AS127" s="184"/>
      <c r="AT127" s="184"/>
      <c r="AU127" s="184"/>
      <c r="AV127" s="184"/>
      <c r="AW127" s="184"/>
      <c r="AX127" s="184"/>
      <c r="AY127" s="184"/>
      <c r="AZ127" s="184"/>
      <c r="BA127" s="184"/>
      <c r="BB127" s="184"/>
      <c r="BC127" s="184"/>
      <c r="BD127" s="184"/>
      <c r="BE127" s="184"/>
      <c r="BF127" s="184"/>
      <c r="BG127" s="184"/>
      <c r="BH127" s="184"/>
      <c r="BI127" s="184"/>
      <c r="BJ127" s="184"/>
      <c r="BK127" s="184"/>
      <c r="BL127" s="184"/>
      <c r="BM127" s="184"/>
      <c r="BN127" s="184"/>
      <c r="BO127" s="184"/>
      <c r="BP127" s="184"/>
      <c r="BQ127" s="184"/>
      <c r="BR127" s="184"/>
      <c r="BS127" s="184"/>
      <c r="BT127" s="184"/>
      <c r="BU127" s="184"/>
      <c r="BV127" s="184"/>
      <c r="BW127" s="184"/>
      <c r="BX127" s="184"/>
      <c r="BY127" s="184"/>
      <c r="BZ127" s="184"/>
      <c r="CA127" s="184"/>
      <c r="CB127" s="184"/>
    </row>
    <row r="128" spans="1:80" ht="6" customHeight="1">
      <c r="A128" s="184"/>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c r="AD128" s="184"/>
      <c r="AE128" s="184"/>
      <c r="AF128" s="184"/>
      <c r="AG128" s="184"/>
      <c r="AH128" s="184"/>
      <c r="AI128" s="184"/>
      <c r="AJ128" s="184"/>
      <c r="AK128" s="184"/>
      <c r="AL128" s="184"/>
      <c r="AM128" s="184"/>
      <c r="AN128" s="184"/>
      <c r="AO128" s="184"/>
      <c r="AP128" s="184"/>
      <c r="AQ128" s="184"/>
      <c r="AR128" s="184"/>
      <c r="AS128" s="184"/>
      <c r="AT128" s="184"/>
      <c r="AU128" s="184"/>
      <c r="AV128" s="184"/>
      <c r="AW128" s="184"/>
      <c r="AX128" s="184"/>
      <c r="AY128" s="184"/>
      <c r="AZ128" s="184"/>
      <c r="BA128" s="184"/>
      <c r="BB128" s="184"/>
      <c r="BC128" s="184"/>
      <c r="BD128" s="184"/>
      <c r="BE128" s="184"/>
      <c r="BF128" s="184"/>
      <c r="BG128" s="184"/>
      <c r="BH128" s="184"/>
      <c r="BI128" s="184"/>
      <c r="BJ128" s="184"/>
      <c r="BK128" s="184"/>
      <c r="BL128" s="184"/>
      <c r="BM128" s="184"/>
      <c r="BN128" s="184"/>
      <c r="BO128" s="184"/>
      <c r="BP128" s="184"/>
      <c r="BQ128" s="184"/>
      <c r="BR128" s="184"/>
      <c r="BS128" s="184"/>
      <c r="BT128" s="184"/>
      <c r="BU128" s="184"/>
      <c r="BV128" s="184"/>
      <c r="BW128" s="184"/>
      <c r="BX128" s="184"/>
      <c r="BY128" s="184"/>
      <c r="BZ128" s="184"/>
      <c r="CA128" s="184"/>
      <c r="CB128" s="184"/>
    </row>
    <row r="129" spans="1:80" ht="6" customHeight="1">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184"/>
      <c r="AG129" s="184"/>
      <c r="AH129" s="184"/>
      <c r="AI129" s="184"/>
      <c r="AJ129" s="184"/>
      <c r="AK129" s="184"/>
      <c r="AL129" s="184"/>
      <c r="AM129" s="184"/>
      <c r="AN129" s="184"/>
      <c r="AO129" s="184"/>
      <c r="AP129" s="184"/>
      <c r="AQ129" s="184"/>
      <c r="AR129" s="184"/>
      <c r="AS129" s="184"/>
      <c r="AT129" s="184"/>
      <c r="AU129" s="184"/>
      <c r="AV129" s="184"/>
      <c r="AW129" s="184"/>
      <c r="AX129" s="184"/>
      <c r="AY129" s="184"/>
      <c r="AZ129" s="184"/>
      <c r="BA129" s="184"/>
      <c r="BB129" s="184"/>
      <c r="BC129" s="184"/>
      <c r="BD129" s="184"/>
      <c r="BE129" s="184"/>
      <c r="BF129" s="184"/>
      <c r="BG129" s="184"/>
      <c r="BH129" s="184"/>
      <c r="BI129" s="184"/>
      <c r="BJ129" s="184"/>
      <c r="BK129" s="184"/>
      <c r="BL129" s="184"/>
      <c r="BM129" s="184"/>
      <c r="BN129" s="184"/>
      <c r="BO129" s="184"/>
      <c r="BP129" s="184"/>
      <c r="BQ129" s="184"/>
      <c r="BR129" s="184"/>
      <c r="BS129" s="184"/>
      <c r="BT129" s="184"/>
      <c r="BU129" s="184"/>
      <c r="BV129" s="184"/>
      <c r="BW129" s="184"/>
      <c r="BX129" s="184"/>
      <c r="BY129" s="184"/>
      <c r="BZ129" s="184"/>
      <c r="CA129" s="184"/>
      <c r="CB129" s="184"/>
    </row>
    <row r="130" spans="1:80" ht="6" customHeight="1">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4"/>
      <c r="AY130" s="184"/>
      <c r="AZ130" s="184"/>
      <c r="BA130" s="184"/>
      <c r="BB130" s="184"/>
      <c r="BC130" s="184"/>
      <c r="BD130" s="184"/>
      <c r="BE130" s="184"/>
      <c r="BF130" s="184"/>
      <c r="BG130" s="184"/>
      <c r="BH130" s="184"/>
      <c r="BI130" s="184"/>
      <c r="BJ130" s="184"/>
      <c r="BK130" s="184"/>
      <c r="BL130" s="184"/>
      <c r="BM130" s="184"/>
      <c r="BN130" s="184"/>
      <c r="BO130" s="184"/>
      <c r="BP130" s="184"/>
      <c r="BQ130" s="184"/>
      <c r="BR130" s="184"/>
      <c r="BS130" s="184"/>
      <c r="BT130" s="184"/>
      <c r="BU130" s="184"/>
      <c r="BV130" s="184"/>
      <c r="BW130" s="184"/>
      <c r="BX130" s="184"/>
      <c r="BY130" s="184"/>
      <c r="BZ130" s="184"/>
      <c r="CA130" s="184"/>
      <c r="CB130" s="184"/>
    </row>
    <row r="131" spans="1:80" ht="6" customHeight="1">
      <c r="A131" s="184"/>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4"/>
      <c r="AY131" s="184"/>
      <c r="AZ131" s="184"/>
      <c r="BA131" s="184"/>
      <c r="BB131" s="184"/>
      <c r="BC131" s="184"/>
      <c r="BD131" s="184"/>
      <c r="BE131" s="184"/>
      <c r="BF131" s="184"/>
      <c r="BG131" s="184"/>
      <c r="BH131" s="184"/>
      <c r="BI131" s="184"/>
      <c r="BJ131" s="184"/>
      <c r="BK131" s="184"/>
      <c r="BL131" s="184"/>
      <c r="BM131" s="184"/>
      <c r="BN131" s="184"/>
      <c r="BO131" s="184"/>
      <c r="BP131" s="184"/>
      <c r="BQ131" s="184"/>
      <c r="BR131" s="184"/>
      <c r="BS131" s="184"/>
      <c r="BT131" s="184"/>
      <c r="BU131" s="184"/>
      <c r="BV131" s="184"/>
      <c r="BW131" s="184"/>
      <c r="BX131" s="184"/>
      <c r="BY131" s="184"/>
      <c r="BZ131" s="184"/>
      <c r="CA131" s="184"/>
      <c r="CB131" s="184"/>
    </row>
    <row r="132" spans="1:80" ht="6" customHeight="1">
      <c r="A132" s="184"/>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c r="AD132" s="184"/>
      <c r="AE132" s="184"/>
      <c r="AF132" s="184"/>
      <c r="AG132" s="184"/>
      <c r="AH132" s="184"/>
      <c r="AI132" s="184"/>
      <c r="AJ132" s="184"/>
      <c r="AK132" s="184"/>
      <c r="AL132" s="184"/>
      <c r="AM132" s="184"/>
      <c r="AN132" s="184"/>
      <c r="AO132" s="184"/>
      <c r="AP132" s="184"/>
      <c r="AQ132" s="184"/>
      <c r="AR132" s="184"/>
      <c r="AS132" s="184"/>
      <c r="AT132" s="184"/>
      <c r="AU132" s="184"/>
      <c r="AV132" s="184"/>
      <c r="AW132" s="184"/>
      <c r="AX132" s="184"/>
      <c r="AY132" s="184"/>
      <c r="AZ132" s="184"/>
      <c r="BA132" s="184"/>
      <c r="BB132" s="184"/>
      <c r="BC132" s="184"/>
      <c r="BD132" s="184"/>
      <c r="BE132" s="184"/>
      <c r="BF132" s="184"/>
      <c r="BG132" s="184"/>
      <c r="BH132" s="184"/>
      <c r="BI132" s="184"/>
      <c r="BJ132" s="184"/>
      <c r="BK132" s="184"/>
      <c r="BL132" s="184"/>
      <c r="BM132" s="184"/>
      <c r="BN132" s="184"/>
      <c r="BO132" s="184"/>
      <c r="BP132" s="184"/>
      <c r="BQ132" s="184"/>
      <c r="BR132" s="184"/>
      <c r="BS132" s="184"/>
      <c r="BT132" s="184"/>
      <c r="BU132" s="184"/>
      <c r="BV132" s="184"/>
      <c r="BW132" s="184"/>
      <c r="BX132" s="184"/>
      <c r="BY132" s="184"/>
      <c r="BZ132" s="184"/>
      <c r="CA132" s="184"/>
      <c r="CB132" s="184"/>
    </row>
    <row r="133" spans="1:80" ht="6" customHeight="1">
      <c r="A133" s="184"/>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4"/>
      <c r="BK133" s="184"/>
      <c r="BL133" s="184"/>
      <c r="BM133" s="184"/>
      <c r="BN133" s="184"/>
      <c r="BO133" s="184"/>
      <c r="BP133" s="184"/>
      <c r="BQ133" s="184"/>
      <c r="BR133" s="184"/>
      <c r="BS133" s="184"/>
      <c r="BT133" s="184"/>
      <c r="BU133" s="184"/>
      <c r="BV133" s="184"/>
      <c r="BW133" s="184"/>
      <c r="BX133" s="184"/>
      <c r="BY133" s="184"/>
      <c r="BZ133" s="184"/>
      <c r="CA133" s="184"/>
      <c r="CB133" s="184"/>
    </row>
    <row r="134" spans="1:80" ht="6" customHeight="1">
      <c r="A134" s="292"/>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c r="AA134" s="292"/>
      <c r="AB134" s="292"/>
      <c r="AC134" s="292"/>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2"/>
      <c r="AY134" s="292"/>
      <c r="AZ134" s="292"/>
      <c r="BA134" s="292"/>
      <c r="BB134" s="292"/>
      <c r="BC134" s="292"/>
      <c r="BD134" s="292"/>
      <c r="BE134" s="292"/>
      <c r="BF134" s="292"/>
      <c r="BG134" s="292"/>
      <c r="BH134" s="292"/>
      <c r="BI134" s="292"/>
      <c r="BJ134" s="292"/>
      <c r="BK134" s="292"/>
      <c r="BL134" s="292"/>
      <c r="BM134" s="292"/>
      <c r="BN134" s="292"/>
      <c r="BO134" s="292"/>
      <c r="BP134" s="292"/>
      <c r="BQ134" s="292"/>
      <c r="BR134" s="292"/>
      <c r="BS134" s="292"/>
      <c r="BT134" s="292"/>
      <c r="BU134" s="292"/>
      <c r="BV134" s="292"/>
      <c r="BW134" s="292"/>
      <c r="BX134" s="292"/>
      <c r="BY134" s="292"/>
      <c r="BZ134" s="292"/>
      <c r="CA134" s="292"/>
      <c r="CB134" s="292"/>
    </row>
    <row r="135" spans="1:80" ht="6" customHeight="1">
      <c r="A135" s="292"/>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c r="AA135" s="292"/>
      <c r="AB135" s="292"/>
      <c r="AC135" s="292"/>
      <c r="AD135" s="292"/>
      <c r="AE135" s="292"/>
      <c r="AF135" s="292"/>
      <c r="AG135" s="292"/>
      <c r="AH135" s="292"/>
      <c r="AI135" s="292"/>
      <c r="AJ135" s="292"/>
      <c r="AK135" s="292"/>
      <c r="AL135" s="292"/>
      <c r="AM135" s="292"/>
      <c r="AN135" s="292"/>
      <c r="AO135" s="292"/>
      <c r="AP135" s="292"/>
      <c r="AQ135" s="292"/>
      <c r="AR135" s="292"/>
      <c r="AS135" s="292"/>
      <c r="AT135" s="292"/>
      <c r="AU135" s="292"/>
      <c r="AV135" s="292"/>
      <c r="AW135" s="292"/>
      <c r="AX135" s="292"/>
      <c r="AY135" s="292"/>
      <c r="AZ135" s="292"/>
      <c r="BA135" s="292"/>
      <c r="BB135" s="292"/>
      <c r="BC135" s="292"/>
      <c r="BD135" s="292"/>
      <c r="BE135" s="292"/>
      <c r="BF135" s="292"/>
      <c r="BG135" s="292"/>
      <c r="BH135" s="292"/>
      <c r="BI135" s="292"/>
      <c r="BJ135" s="292"/>
      <c r="BK135" s="292"/>
      <c r="BL135" s="292"/>
      <c r="BM135" s="292"/>
      <c r="BN135" s="292"/>
      <c r="BO135" s="292"/>
      <c r="BP135" s="292"/>
      <c r="BQ135" s="292"/>
      <c r="BR135" s="292"/>
      <c r="BS135" s="292"/>
      <c r="BT135" s="292"/>
      <c r="BU135" s="292"/>
      <c r="BV135" s="292"/>
      <c r="BW135" s="292"/>
      <c r="BX135" s="292"/>
      <c r="BY135" s="292"/>
      <c r="BZ135" s="292"/>
      <c r="CA135" s="292"/>
      <c r="CB135" s="292"/>
    </row>
    <row r="136" spans="1:80" ht="6" customHeight="1">
      <c r="A136" s="292"/>
      <c r="B136" s="292"/>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c r="AA136" s="292"/>
      <c r="AB136" s="292"/>
      <c r="AC136" s="292"/>
      <c r="AD136" s="292"/>
      <c r="AE136" s="292"/>
      <c r="AF136" s="292"/>
      <c r="AG136" s="292"/>
      <c r="AH136" s="292"/>
      <c r="AI136" s="292"/>
      <c r="AJ136" s="292"/>
      <c r="AK136" s="292"/>
      <c r="AL136" s="292"/>
      <c r="AM136" s="292"/>
      <c r="AN136" s="292"/>
      <c r="AO136" s="292"/>
      <c r="AP136" s="292"/>
      <c r="AQ136" s="292"/>
      <c r="AR136" s="292"/>
      <c r="AS136" s="292"/>
      <c r="AT136" s="292"/>
      <c r="AU136" s="292"/>
      <c r="AV136" s="292"/>
      <c r="AW136" s="292"/>
      <c r="AX136" s="292"/>
      <c r="AY136" s="292"/>
      <c r="AZ136" s="292"/>
      <c r="BA136" s="292"/>
      <c r="BB136" s="292"/>
      <c r="BC136" s="292"/>
      <c r="BD136" s="292"/>
      <c r="BE136" s="292"/>
      <c r="BF136" s="292"/>
      <c r="BG136" s="292"/>
      <c r="BH136" s="292"/>
      <c r="BI136" s="292"/>
      <c r="BJ136" s="292"/>
      <c r="BK136" s="292"/>
      <c r="BL136" s="292"/>
      <c r="BM136" s="292"/>
      <c r="BN136" s="292"/>
      <c r="BO136" s="292"/>
      <c r="BP136" s="292"/>
      <c r="BQ136" s="292"/>
      <c r="BR136" s="292"/>
      <c r="BS136" s="292"/>
      <c r="BT136" s="292"/>
      <c r="BU136" s="292"/>
      <c r="BV136" s="292"/>
      <c r="BW136" s="292"/>
      <c r="BX136" s="292"/>
      <c r="BY136" s="292"/>
      <c r="BZ136" s="292"/>
      <c r="CA136" s="292"/>
      <c r="CB136" s="292"/>
    </row>
  </sheetData>
  <mergeCells count="66">
    <mergeCell ref="AG6:BD8"/>
    <mergeCell ref="A15:S16"/>
    <mergeCell ref="AL16:AP18"/>
    <mergeCell ref="AQ16:AU17"/>
    <mergeCell ref="AV16:CB17"/>
    <mergeCell ref="AQ18:AU20"/>
    <mergeCell ref="AV18:CB20"/>
    <mergeCell ref="AQ13:CB15"/>
    <mergeCell ref="T4:AF6"/>
    <mergeCell ref="T8:AF10"/>
    <mergeCell ref="T7:AF7"/>
    <mergeCell ref="AQ26:AW27"/>
    <mergeCell ref="AX26:BZ27"/>
    <mergeCell ref="CA26:CB27"/>
    <mergeCell ref="A30:CB32"/>
    <mergeCell ref="AQ21:AU22"/>
    <mergeCell ref="AV21:AW22"/>
    <mergeCell ref="AX21:CB22"/>
    <mergeCell ref="AQ23:AU25"/>
    <mergeCell ref="AV23:AW25"/>
    <mergeCell ref="AX23:CB25"/>
    <mergeCell ref="BI105:BR112"/>
    <mergeCell ref="BS105:CB112"/>
    <mergeCell ref="A80:CB82"/>
    <mergeCell ref="A83:CB85"/>
    <mergeCell ref="B55:K66"/>
    <mergeCell ref="A98:U100"/>
    <mergeCell ref="A105:N108"/>
    <mergeCell ref="O105:AL108"/>
    <mergeCell ref="AO105:AX112"/>
    <mergeCell ref="AY105:BH112"/>
    <mergeCell ref="A109:N112"/>
    <mergeCell ref="O109:AL112"/>
    <mergeCell ref="B67:K78"/>
    <mergeCell ref="A1:AC2"/>
    <mergeCell ref="A86:CB88"/>
    <mergeCell ref="A89:CB91"/>
    <mergeCell ref="A92:CB94"/>
    <mergeCell ref="A101:N104"/>
    <mergeCell ref="O101:AL104"/>
    <mergeCell ref="AO101:AX104"/>
    <mergeCell ref="AY101:BH104"/>
    <mergeCell ref="BI101:BR104"/>
    <mergeCell ref="BS101:CB104"/>
    <mergeCell ref="L55:CB58"/>
    <mergeCell ref="L59:CB62"/>
    <mergeCell ref="L63:CB66"/>
    <mergeCell ref="L67:CB70"/>
    <mergeCell ref="L71:CB74"/>
    <mergeCell ref="L75:CB78"/>
    <mergeCell ref="AH36:CB42"/>
    <mergeCell ref="B47:K54"/>
    <mergeCell ref="A33:CB35"/>
    <mergeCell ref="B36:K42"/>
    <mergeCell ref="T47:CB50"/>
    <mergeCell ref="T51:CB54"/>
    <mergeCell ref="AO43:AY46"/>
    <mergeCell ref="AZ43:CB46"/>
    <mergeCell ref="L43:AN46"/>
    <mergeCell ref="L47:S50"/>
    <mergeCell ref="L51:S54"/>
    <mergeCell ref="B43:K46"/>
    <mergeCell ref="L38:S40"/>
    <mergeCell ref="L36:S36"/>
    <mergeCell ref="L42:S42"/>
    <mergeCell ref="T36:AG42"/>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5">
    <tabColor theme="4" tint="0.59999389629810485"/>
    <pageSetUpPr fitToPage="1"/>
  </sheetPr>
  <dimension ref="A1:CB120"/>
  <sheetViews>
    <sheetView showZeros="0" view="pageBreakPreview" zoomScaleNormal="145" zoomScaleSheetLayoutView="100" workbookViewId="0">
      <selection activeCell="AH2" sqref="AH2"/>
    </sheetView>
  </sheetViews>
  <sheetFormatPr defaultColWidth="1" defaultRowHeight="6" customHeight="1"/>
  <cols>
    <col min="1" max="16384" width="1" style="322"/>
  </cols>
  <sheetData>
    <row r="1" spans="1:80" ht="6" customHeight="1">
      <c r="A1" s="304"/>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row>
    <row r="2" spans="1:80" ht="6" customHeight="1">
      <c r="A2" s="304"/>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304"/>
      <c r="AS2" s="304"/>
      <c r="AT2" s="304"/>
      <c r="AU2" s="304"/>
      <c r="AV2" s="304"/>
      <c r="AW2" s="304"/>
      <c r="AX2" s="304"/>
      <c r="AY2" s="304"/>
      <c r="AZ2" s="304"/>
      <c r="BA2" s="304"/>
      <c r="BB2" s="304"/>
      <c r="BC2" s="304"/>
      <c r="BD2" s="304"/>
      <c r="BE2" s="304"/>
      <c r="BF2" s="304"/>
      <c r="BG2" s="304"/>
      <c r="BH2" s="304"/>
      <c r="BI2" s="304"/>
      <c r="BJ2" s="304"/>
      <c r="BK2" s="304"/>
      <c r="BL2" s="304"/>
      <c r="BM2" s="304"/>
      <c r="BN2" s="304"/>
      <c r="BO2" s="304"/>
      <c r="BP2" s="304"/>
      <c r="BQ2" s="304"/>
      <c r="BR2" s="304"/>
      <c r="BS2" s="304"/>
      <c r="BT2" s="304"/>
      <c r="BU2" s="304"/>
      <c r="BV2" s="304"/>
      <c r="BW2" s="304"/>
      <c r="BX2" s="304"/>
      <c r="BY2" s="304"/>
      <c r="BZ2" s="304"/>
      <c r="CA2" s="304"/>
      <c r="CB2" s="304"/>
    </row>
    <row r="3" spans="1:80" ht="6" customHeight="1">
      <c r="A3" s="304"/>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304"/>
      <c r="BX3" s="304"/>
      <c r="BY3" s="304"/>
      <c r="BZ3" s="304"/>
      <c r="CA3" s="304"/>
      <c r="CB3" s="304"/>
    </row>
    <row r="4" spans="1:80" ht="6" customHeight="1">
      <c r="A4" s="1538" t="s">
        <v>342</v>
      </c>
      <c r="B4" s="1538"/>
      <c r="C4" s="1538"/>
      <c r="D4" s="1538"/>
      <c r="E4" s="1538"/>
      <c r="F4" s="1538"/>
      <c r="G4" s="1538"/>
      <c r="H4" s="1538"/>
      <c r="I4" s="1538"/>
      <c r="J4" s="1538"/>
      <c r="K4" s="1538"/>
      <c r="L4" s="1538"/>
      <c r="M4" s="1538"/>
      <c r="N4" s="1538"/>
      <c r="O4" s="1538"/>
      <c r="P4" s="1538"/>
      <c r="Q4" s="1538"/>
      <c r="R4" s="1538"/>
      <c r="S4" s="1538"/>
      <c r="T4" s="1538"/>
      <c r="U4" s="1538"/>
      <c r="V4" s="1538"/>
      <c r="W4" s="1538"/>
      <c r="X4" s="1538"/>
      <c r="Y4" s="1538"/>
      <c r="Z4" s="1538"/>
      <c r="AA4" s="1538"/>
      <c r="AB4" s="1538"/>
      <c r="AC4" s="1538"/>
      <c r="AD4" s="1538"/>
      <c r="AE4" s="1538"/>
      <c r="AF4" s="1538"/>
      <c r="AG4" s="1538"/>
      <c r="AH4" s="1538"/>
      <c r="AI4" s="1538"/>
      <c r="AJ4" s="1538"/>
      <c r="AK4" s="1538"/>
      <c r="AL4" s="1538"/>
      <c r="AM4" s="1538"/>
      <c r="AN4" s="1538"/>
      <c r="AO4" s="1538"/>
      <c r="AP4" s="1538"/>
      <c r="AQ4" s="1538"/>
      <c r="AR4" s="1538"/>
      <c r="AS4" s="1538"/>
      <c r="AT4" s="1538"/>
      <c r="AU4" s="1538"/>
      <c r="AV4" s="1538"/>
      <c r="AW4" s="1538"/>
      <c r="AX4" s="1538"/>
      <c r="AY4" s="1538"/>
      <c r="AZ4" s="1538"/>
      <c r="BA4" s="1538"/>
      <c r="BB4" s="1538"/>
      <c r="BC4" s="1538"/>
      <c r="BD4" s="1538"/>
      <c r="BE4" s="1538"/>
      <c r="BF4" s="1538"/>
      <c r="BG4" s="1538"/>
      <c r="BH4" s="1538"/>
      <c r="BI4" s="1538"/>
      <c r="BJ4" s="1538"/>
      <c r="BK4" s="1538"/>
      <c r="BL4" s="1538"/>
      <c r="BM4" s="1538"/>
      <c r="BN4" s="1538"/>
      <c r="BO4" s="1538"/>
      <c r="BP4" s="1538"/>
      <c r="BQ4" s="1538"/>
      <c r="BR4" s="1538"/>
      <c r="BS4" s="1538"/>
      <c r="BT4" s="1538"/>
      <c r="BU4" s="1538"/>
      <c r="BV4" s="1538"/>
      <c r="BW4" s="1538"/>
      <c r="BX4" s="1538"/>
      <c r="BY4" s="1538"/>
      <c r="BZ4" s="1538"/>
      <c r="CA4" s="1538"/>
      <c r="CB4" s="1538"/>
    </row>
    <row r="5" spans="1:80" ht="6" customHeight="1">
      <c r="A5" s="1538"/>
      <c r="B5" s="1538"/>
      <c r="C5" s="1538"/>
      <c r="D5" s="1538"/>
      <c r="E5" s="1538"/>
      <c r="F5" s="1538"/>
      <c r="G5" s="1538"/>
      <c r="H5" s="1538"/>
      <c r="I5" s="1538"/>
      <c r="J5" s="1538"/>
      <c r="K5" s="1538"/>
      <c r="L5" s="1538"/>
      <c r="M5" s="1538"/>
      <c r="N5" s="1538"/>
      <c r="O5" s="1538"/>
      <c r="P5" s="1538"/>
      <c r="Q5" s="1538"/>
      <c r="R5" s="1538"/>
      <c r="S5" s="1538"/>
      <c r="T5" s="1538"/>
      <c r="U5" s="1538"/>
      <c r="V5" s="1538"/>
      <c r="W5" s="1538"/>
      <c r="X5" s="1538"/>
      <c r="Y5" s="1538"/>
      <c r="Z5" s="1538"/>
      <c r="AA5" s="1538"/>
      <c r="AB5" s="1538"/>
      <c r="AC5" s="1538"/>
      <c r="AD5" s="1538"/>
      <c r="AE5" s="1538"/>
      <c r="AF5" s="1538"/>
      <c r="AG5" s="1538"/>
      <c r="AH5" s="1538"/>
      <c r="AI5" s="1538"/>
      <c r="AJ5" s="1538"/>
      <c r="AK5" s="1538"/>
      <c r="AL5" s="1538"/>
      <c r="AM5" s="1538"/>
      <c r="AN5" s="1538"/>
      <c r="AO5" s="1538"/>
      <c r="AP5" s="1538"/>
      <c r="AQ5" s="1538"/>
      <c r="AR5" s="1538"/>
      <c r="AS5" s="1538"/>
      <c r="AT5" s="1538"/>
      <c r="AU5" s="1538"/>
      <c r="AV5" s="1538"/>
      <c r="AW5" s="1538"/>
      <c r="AX5" s="1538"/>
      <c r="AY5" s="1538"/>
      <c r="AZ5" s="1538"/>
      <c r="BA5" s="1538"/>
      <c r="BB5" s="1538"/>
      <c r="BC5" s="1538"/>
      <c r="BD5" s="1538"/>
      <c r="BE5" s="1538"/>
      <c r="BF5" s="1538"/>
      <c r="BG5" s="1538"/>
      <c r="BH5" s="1538"/>
      <c r="BI5" s="1538"/>
      <c r="BJ5" s="1538"/>
      <c r="BK5" s="1538"/>
      <c r="BL5" s="1538"/>
      <c r="BM5" s="1538"/>
      <c r="BN5" s="1538"/>
      <c r="BO5" s="1538"/>
      <c r="BP5" s="1538"/>
      <c r="BQ5" s="1538"/>
      <c r="BR5" s="1538"/>
      <c r="BS5" s="1538"/>
      <c r="BT5" s="1538"/>
      <c r="BU5" s="1538"/>
      <c r="BV5" s="1538"/>
      <c r="BW5" s="1538"/>
      <c r="BX5" s="1538"/>
      <c r="BY5" s="1538"/>
      <c r="BZ5" s="1538"/>
      <c r="CA5" s="1538"/>
      <c r="CB5" s="1538"/>
    </row>
    <row r="6" spans="1:80" ht="6" customHeight="1">
      <c r="A6" s="1538"/>
      <c r="B6" s="1538"/>
      <c r="C6" s="1538"/>
      <c r="D6" s="1538"/>
      <c r="E6" s="1538"/>
      <c r="F6" s="1538"/>
      <c r="G6" s="1538"/>
      <c r="H6" s="1538"/>
      <c r="I6" s="1538"/>
      <c r="J6" s="1538"/>
      <c r="K6" s="1538"/>
      <c r="L6" s="1538"/>
      <c r="M6" s="1538"/>
      <c r="N6" s="1538"/>
      <c r="O6" s="1538"/>
      <c r="P6" s="1538"/>
      <c r="Q6" s="1538"/>
      <c r="R6" s="1538"/>
      <c r="S6" s="1538"/>
      <c r="T6" s="1538"/>
      <c r="U6" s="1538"/>
      <c r="V6" s="1538"/>
      <c r="W6" s="1538"/>
      <c r="X6" s="1538"/>
      <c r="Y6" s="1538"/>
      <c r="Z6" s="1538"/>
      <c r="AA6" s="1538"/>
      <c r="AB6" s="1538"/>
      <c r="AC6" s="1538"/>
      <c r="AD6" s="1538"/>
      <c r="AE6" s="1538"/>
      <c r="AF6" s="1538"/>
      <c r="AG6" s="1538"/>
      <c r="AH6" s="1538"/>
      <c r="AI6" s="1538"/>
      <c r="AJ6" s="1538"/>
      <c r="AK6" s="1538"/>
      <c r="AL6" s="1538"/>
      <c r="AM6" s="1538"/>
      <c r="AN6" s="1538"/>
      <c r="AO6" s="1538"/>
      <c r="AP6" s="1538"/>
      <c r="AQ6" s="1538"/>
      <c r="AR6" s="1538"/>
      <c r="AS6" s="1538"/>
      <c r="AT6" s="1538"/>
      <c r="AU6" s="1538"/>
      <c r="AV6" s="1538"/>
      <c r="AW6" s="1538"/>
      <c r="AX6" s="1538"/>
      <c r="AY6" s="1538"/>
      <c r="AZ6" s="1538"/>
      <c r="BA6" s="1538"/>
      <c r="BB6" s="1538"/>
      <c r="BC6" s="1538"/>
      <c r="BD6" s="1538"/>
      <c r="BE6" s="1538"/>
      <c r="BF6" s="1538"/>
      <c r="BG6" s="1538"/>
      <c r="BH6" s="1538"/>
      <c r="BI6" s="1538"/>
      <c r="BJ6" s="1538"/>
      <c r="BK6" s="1538"/>
      <c r="BL6" s="1538"/>
      <c r="BM6" s="1538"/>
      <c r="BN6" s="1538"/>
      <c r="BO6" s="1538"/>
      <c r="BP6" s="1538"/>
      <c r="BQ6" s="1538"/>
      <c r="BR6" s="1538"/>
      <c r="BS6" s="1538"/>
      <c r="BT6" s="1538"/>
      <c r="BU6" s="1538"/>
      <c r="BV6" s="1538"/>
      <c r="BW6" s="1538"/>
      <c r="BX6" s="1538"/>
      <c r="BY6" s="1538"/>
      <c r="BZ6" s="1538"/>
      <c r="CA6" s="1538"/>
      <c r="CB6" s="1538"/>
    </row>
    <row r="7" spans="1:80" ht="6" customHeight="1">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row>
    <row r="8" spans="1:80" ht="6" customHeight="1">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4"/>
      <c r="AP8" s="304"/>
      <c r="AQ8" s="304"/>
      <c r="AR8" s="304"/>
      <c r="AS8" s="304"/>
      <c r="AT8" s="304"/>
      <c r="AU8" s="304"/>
      <c r="AV8" s="304"/>
      <c r="AW8" s="304"/>
      <c r="AX8" s="304"/>
      <c r="AY8" s="304"/>
      <c r="AZ8" s="304"/>
      <c r="BA8" s="304"/>
      <c r="BB8" s="304"/>
      <c r="BC8" s="304"/>
      <c r="BD8" s="304"/>
      <c r="BE8" s="304"/>
      <c r="BF8" s="304"/>
      <c r="BG8" s="304"/>
      <c r="BH8" s="304"/>
      <c r="BI8" s="304"/>
      <c r="BJ8" s="304"/>
      <c r="BK8" s="304"/>
      <c r="BL8" s="304"/>
      <c r="BM8" s="304"/>
      <c r="BN8" s="304"/>
      <c r="BO8" s="304"/>
      <c r="BP8" s="304"/>
      <c r="BQ8" s="304"/>
      <c r="BR8" s="304"/>
      <c r="BS8" s="304"/>
      <c r="BT8" s="304"/>
      <c r="BU8" s="304"/>
      <c r="BV8" s="304"/>
      <c r="BW8" s="304"/>
      <c r="BX8" s="304"/>
      <c r="BY8" s="304"/>
      <c r="BZ8" s="304"/>
      <c r="CA8" s="304"/>
      <c r="CB8" s="304"/>
    </row>
    <row r="9" spans="1:80" ht="6" customHeight="1">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4"/>
      <c r="BI9" s="304"/>
      <c r="BJ9" s="304"/>
      <c r="BK9" s="304"/>
      <c r="BL9" s="304"/>
      <c r="BM9" s="304"/>
      <c r="BN9" s="304"/>
      <c r="BO9" s="304"/>
      <c r="BP9" s="304"/>
      <c r="BQ9" s="304"/>
      <c r="BR9" s="304"/>
      <c r="BS9" s="304"/>
      <c r="BT9" s="304"/>
      <c r="BU9" s="304"/>
      <c r="BV9" s="304"/>
      <c r="BW9" s="304"/>
      <c r="BX9" s="304"/>
      <c r="BY9" s="304"/>
      <c r="BZ9" s="304"/>
      <c r="CA9" s="304"/>
      <c r="CB9" s="304"/>
    </row>
    <row r="10" spans="1:80" ht="6" customHeight="1">
      <c r="A10" s="1539" t="s">
        <v>1664</v>
      </c>
      <c r="B10" s="1539"/>
      <c r="C10" s="1539"/>
      <c r="D10" s="1539"/>
      <c r="E10" s="1539"/>
      <c r="F10" s="1539"/>
      <c r="G10" s="1539"/>
      <c r="H10" s="1539"/>
      <c r="I10" s="1539"/>
      <c r="J10" s="1539"/>
      <c r="K10" s="1539"/>
      <c r="L10" s="1539"/>
      <c r="M10" s="1539"/>
      <c r="N10" s="1539"/>
      <c r="O10" s="1539"/>
      <c r="P10" s="1539"/>
      <c r="Q10" s="1539"/>
      <c r="R10" s="1539"/>
      <c r="S10" s="1539"/>
      <c r="T10" s="1539"/>
      <c r="U10" s="1539"/>
      <c r="V10" s="1539"/>
      <c r="W10" s="1539"/>
      <c r="X10" s="1539"/>
      <c r="Y10" s="1539"/>
      <c r="Z10" s="1539"/>
      <c r="AA10" s="1539"/>
      <c r="AB10" s="1539"/>
      <c r="AC10" s="1539"/>
      <c r="AD10" s="1539"/>
      <c r="AE10" s="1539"/>
      <c r="AF10" s="1539"/>
      <c r="AG10" s="1539"/>
      <c r="AH10" s="1539"/>
      <c r="AI10" s="1539"/>
      <c r="AJ10" s="1539"/>
      <c r="AK10" s="1539"/>
      <c r="AL10" s="1539"/>
      <c r="AM10" s="1539"/>
      <c r="AN10" s="1539"/>
      <c r="AO10" s="1539"/>
      <c r="AP10" s="1539"/>
      <c r="AQ10" s="1539"/>
      <c r="AR10" s="1539"/>
      <c r="AS10" s="1539"/>
      <c r="AT10" s="1539"/>
      <c r="AU10" s="1539"/>
      <c r="AV10" s="1539"/>
      <c r="AW10" s="1539"/>
      <c r="AX10" s="1539"/>
      <c r="AY10" s="1539"/>
      <c r="AZ10" s="1539"/>
      <c r="BA10" s="1539"/>
      <c r="BB10" s="1539"/>
      <c r="BC10" s="1539"/>
      <c r="BD10" s="1539"/>
      <c r="BE10" s="1539"/>
      <c r="BF10" s="1539"/>
      <c r="BG10" s="1539"/>
      <c r="BH10" s="1539"/>
      <c r="BI10" s="1539"/>
      <c r="BJ10" s="1539"/>
      <c r="BK10" s="1539"/>
      <c r="BL10" s="1539"/>
      <c r="BM10" s="1539"/>
      <c r="BN10" s="1539"/>
      <c r="BO10" s="1539"/>
      <c r="BP10" s="1539"/>
      <c r="BQ10" s="1539"/>
      <c r="BR10" s="1539"/>
      <c r="BS10" s="1539"/>
      <c r="BT10" s="1539"/>
      <c r="BU10" s="1539"/>
      <c r="BV10" s="1539"/>
      <c r="BW10" s="1539"/>
      <c r="BX10" s="1539"/>
      <c r="BY10" s="1539"/>
      <c r="BZ10" s="1539"/>
      <c r="CA10" s="1539"/>
      <c r="CB10" s="1539"/>
    </row>
    <row r="11" spans="1:80" ht="6" customHeight="1">
      <c r="A11" s="1539"/>
      <c r="B11" s="1539"/>
      <c r="C11" s="1539"/>
      <c r="D11" s="1539"/>
      <c r="E11" s="1539"/>
      <c r="F11" s="1539"/>
      <c r="G11" s="1539"/>
      <c r="H11" s="1539"/>
      <c r="I11" s="1539"/>
      <c r="J11" s="1539"/>
      <c r="K11" s="1539"/>
      <c r="L11" s="1539"/>
      <c r="M11" s="1539"/>
      <c r="N11" s="1539"/>
      <c r="O11" s="1539"/>
      <c r="P11" s="1539"/>
      <c r="Q11" s="1539"/>
      <c r="R11" s="1539"/>
      <c r="S11" s="1539"/>
      <c r="T11" s="1539"/>
      <c r="U11" s="1539"/>
      <c r="V11" s="1539"/>
      <c r="W11" s="1539"/>
      <c r="X11" s="1539"/>
      <c r="Y11" s="1539"/>
      <c r="Z11" s="1539"/>
      <c r="AA11" s="1539"/>
      <c r="AB11" s="1539"/>
      <c r="AC11" s="1539"/>
      <c r="AD11" s="1539"/>
      <c r="AE11" s="1539"/>
      <c r="AF11" s="1539"/>
      <c r="AG11" s="1539"/>
      <c r="AH11" s="1539"/>
      <c r="AI11" s="1539"/>
      <c r="AJ11" s="1539"/>
      <c r="AK11" s="1539"/>
      <c r="AL11" s="1539"/>
      <c r="AM11" s="1539"/>
      <c r="AN11" s="1539"/>
      <c r="AO11" s="1539"/>
      <c r="AP11" s="1539"/>
      <c r="AQ11" s="1539"/>
      <c r="AR11" s="1539"/>
      <c r="AS11" s="1539"/>
      <c r="AT11" s="1539"/>
      <c r="AU11" s="1539"/>
      <c r="AV11" s="1539"/>
      <c r="AW11" s="1539"/>
      <c r="AX11" s="1539"/>
      <c r="AY11" s="1539"/>
      <c r="AZ11" s="1539"/>
      <c r="BA11" s="1539"/>
      <c r="BB11" s="1539"/>
      <c r="BC11" s="1539"/>
      <c r="BD11" s="1539"/>
      <c r="BE11" s="1539"/>
      <c r="BF11" s="1539"/>
      <c r="BG11" s="1539"/>
      <c r="BH11" s="1539"/>
      <c r="BI11" s="1539"/>
      <c r="BJ11" s="1539"/>
      <c r="BK11" s="1539"/>
      <c r="BL11" s="1539"/>
      <c r="BM11" s="1539"/>
      <c r="BN11" s="1539"/>
      <c r="BO11" s="1539"/>
      <c r="BP11" s="1539"/>
      <c r="BQ11" s="1539"/>
      <c r="BR11" s="1539"/>
      <c r="BS11" s="1539"/>
      <c r="BT11" s="1539"/>
      <c r="BU11" s="1539"/>
      <c r="BV11" s="1539"/>
      <c r="BW11" s="1539"/>
      <c r="BX11" s="1539"/>
      <c r="BY11" s="1539"/>
      <c r="BZ11" s="1539"/>
      <c r="CA11" s="1539"/>
      <c r="CB11" s="1539"/>
    </row>
    <row r="12" spans="1:80" ht="6" customHeight="1">
      <c r="A12" s="1539"/>
      <c r="B12" s="1539"/>
      <c r="C12" s="1539"/>
      <c r="D12" s="1539"/>
      <c r="E12" s="1539"/>
      <c r="F12" s="1539"/>
      <c r="G12" s="1539"/>
      <c r="H12" s="1539"/>
      <c r="I12" s="1539"/>
      <c r="J12" s="1539"/>
      <c r="K12" s="1539"/>
      <c r="L12" s="1539"/>
      <c r="M12" s="1539"/>
      <c r="N12" s="1539"/>
      <c r="O12" s="1539"/>
      <c r="P12" s="1539"/>
      <c r="Q12" s="1539"/>
      <c r="R12" s="1539"/>
      <c r="S12" s="1539"/>
      <c r="T12" s="1539"/>
      <c r="U12" s="1539"/>
      <c r="V12" s="1539"/>
      <c r="W12" s="1539"/>
      <c r="X12" s="1539"/>
      <c r="Y12" s="1539"/>
      <c r="Z12" s="1539"/>
      <c r="AA12" s="1539"/>
      <c r="AB12" s="1539"/>
      <c r="AC12" s="1539"/>
      <c r="AD12" s="1539"/>
      <c r="AE12" s="1539"/>
      <c r="AF12" s="1539"/>
      <c r="AG12" s="1539"/>
      <c r="AH12" s="1539"/>
      <c r="AI12" s="1539"/>
      <c r="AJ12" s="1539"/>
      <c r="AK12" s="1539"/>
      <c r="AL12" s="1539"/>
      <c r="AM12" s="1539"/>
      <c r="AN12" s="1539"/>
      <c r="AO12" s="1539"/>
      <c r="AP12" s="1539"/>
      <c r="AQ12" s="1539"/>
      <c r="AR12" s="1539"/>
      <c r="AS12" s="1539"/>
      <c r="AT12" s="1539"/>
      <c r="AU12" s="1539"/>
      <c r="AV12" s="1539"/>
      <c r="AW12" s="1539"/>
      <c r="AX12" s="1539"/>
      <c r="AY12" s="1539"/>
      <c r="AZ12" s="1539"/>
      <c r="BA12" s="1539"/>
      <c r="BB12" s="1539"/>
      <c r="BC12" s="1539"/>
      <c r="BD12" s="1539"/>
      <c r="BE12" s="1539"/>
      <c r="BF12" s="1539"/>
      <c r="BG12" s="1539"/>
      <c r="BH12" s="1539"/>
      <c r="BI12" s="1539"/>
      <c r="BJ12" s="1539"/>
      <c r="BK12" s="1539"/>
      <c r="BL12" s="1539"/>
      <c r="BM12" s="1539"/>
      <c r="BN12" s="1539"/>
      <c r="BO12" s="1539"/>
      <c r="BP12" s="1539"/>
      <c r="BQ12" s="1539"/>
      <c r="BR12" s="1539"/>
      <c r="BS12" s="1539"/>
      <c r="BT12" s="1539"/>
      <c r="BU12" s="1539"/>
      <c r="BV12" s="1539"/>
      <c r="BW12" s="1539"/>
      <c r="BX12" s="1539"/>
      <c r="BY12" s="1539"/>
      <c r="BZ12" s="1539"/>
      <c r="CA12" s="1539"/>
      <c r="CB12" s="1539"/>
    </row>
    <row r="13" spans="1:80" ht="6" customHeight="1">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row>
    <row r="14" spans="1:80" ht="6" customHeight="1">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row>
    <row r="15" spans="1:80" ht="6" customHeight="1">
      <c r="A15" s="30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row>
    <row r="16" spans="1:80" ht="6" customHeight="1">
      <c r="A16" s="1536" t="s">
        <v>1665</v>
      </c>
      <c r="B16" s="1536"/>
      <c r="C16" s="1536"/>
      <c r="D16" s="1536"/>
      <c r="E16" s="1536"/>
      <c r="F16" s="1536"/>
      <c r="G16" s="1536"/>
      <c r="H16" s="1536"/>
      <c r="I16" s="1536"/>
      <c r="J16" s="1536"/>
      <c r="K16" s="1536"/>
      <c r="L16" s="1536"/>
      <c r="M16" s="1536"/>
      <c r="N16" s="1536"/>
      <c r="O16" s="1536"/>
      <c r="P16" s="1536"/>
      <c r="Q16" s="1536"/>
      <c r="R16" s="1536"/>
      <c r="S16" s="1536"/>
      <c r="T16" s="1536"/>
      <c r="U16" s="1536"/>
      <c r="V16" s="1536"/>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V16" s="1536"/>
      <c r="AW16" s="1536"/>
      <c r="AX16" s="1536"/>
      <c r="AY16" s="1536"/>
      <c r="AZ16" s="1536"/>
      <c r="BA16" s="1536"/>
      <c r="BB16" s="1536"/>
      <c r="BC16" s="1536"/>
      <c r="BD16" s="1536"/>
      <c r="BE16" s="1536"/>
      <c r="BF16" s="1536"/>
      <c r="BG16" s="1536"/>
      <c r="BH16" s="1536"/>
      <c r="BI16" s="1536"/>
      <c r="BJ16" s="1536"/>
      <c r="BK16" s="1536"/>
      <c r="BL16" s="1536"/>
      <c r="BM16" s="1536"/>
      <c r="BN16" s="1536"/>
      <c r="BO16" s="1536"/>
      <c r="BP16" s="1536"/>
      <c r="BQ16" s="1536"/>
      <c r="BR16" s="1536"/>
      <c r="BS16" s="1536"/>
      <c r="BT16" s="1536"/>
      <c r="BU16" s="1536"/>
      <c r="BV16" s="1536"/>
      <c r="BW16" s="1536"/>
      <c r="BX16" s="1536"/>
      <c r="BY16" s="1536"/>
      <c r="BZ16" s="1536"/>
      <c r="CA16" s="1536"/>
      <c r="CB16" s="1536"/>
    </row>
    <row r="17" spans="1:80" ht="6" customHeight="1">
      <c r="A17" s="1536"/>
      <c r="B17" s="1536"/>
      <c r="C17" s="1536"/>
      <c r="D17" s="1536"/>
      <c r="E17" s="1536"/>
      <c r="F17" s="1536"/>
      <c r="G17" s="1536"/>
      <c r="H17" s="1536"/>
      <c r="I17" s="1536"/>
      <c r="J17" s="1536"/>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V17" s="1536"/>
      <c r="AW17" s="1536"/>
      <c r="AX17" s="1536"/>
      <c r="AY17" s="1536"/>
      <c r="AZ17" s="1536"/>
      <c r="BA17" s="1536"/>
      <c r="BB17" s="1536"/>
      <c r="BC17" s="1536"/>
      <c r="BD17" s="1536"/>
      <c r="BE17" s="1536"/>
      <c r="BF17" s="1536"/>
      <c r="BG17" s="1536"/>
      <c r="BH17" s="1536"/>
      <c r="BI17" s="1536"/>
      <c r="BJ17" s="1536"/>
      <c r="BK17" s="1536"/>
      <c r="BL17" s="1536"/>
      <c r="BM17" s="1536"/>
      <c r="BN17" s="1536"/>
      <c r="BO17" s="1536"/>
      <c r="BP17" s="1536"/>
      <c r="BQ17" s="1536"/>
      <c r="BR17" s="1536"/>
      <c r="BS17" s="1536"/>
      <c r="BT17" s="1536"/>
      <c r="BU17" s="1536"/>
      <c r="BV17" s="1536"/>
      <c r="BW17" s="1536"/>
      <c r="BX17" s="1536"/>
      <c r="BY17" s="1536"/>
      <c r="BZ17" s="1536"/>
      <c r="CA17" s="1536"/>
      <c r="CB17" s="1536"/>
    </row>
    <row r="18" spans="1:80" ht="6" customHeight="1">
      <c r="A18" s="1536"/>
      <c r="B18" s="1536"/>
      <c r="C18" s="1536"/>
      <c r="D18" s="1536"/>
      <c r="E18" s="1536"/>
      <c r="F18" s="1536"/>
      <c r="G18" s="1536"/>
      <c r="H18" s="1536"/>
      <c r="I18" s="1536"/>
      <c r="J18" s="1536"/>
      <c r="K18" s="1536"/>
      <c r="L18" s="1536"/>
      <c r="M18" s="1536"/>
      <c r="N18" s="1536"/>
      <c r="O18" s="1536"/>
      <c r="P18" s="1536"/>
      <c r="Q18" s="1536"/>
      <c r="R18" s="1536"/>
      <c r="S18" s="1536"/>
      <c r="T18" s="1536"/>
      <c r="U18" s="1536"/>
      <c r="V18" s="1536"/>
      <c r="W18" s="1536"/>
      <c r="X18" s="1536"/>
      <c r="Y18" s="1536"/>
      <c r="Z18" s="1536"/>
      <c r="AA18" s="1536"/>
      <c r="AB18" s="1536"/>
      <c r="AC18" s="1536"/>
      <c r="AD18" s="1536"/>
      <c r="AE18" s="1536"/>
      <c r="AF18" s="1536"/>
      <c r="AG18" s="1536"/>
      <c r="AH18" s="1536"/>
      <c r="AI18" s="1536"/>
      <c r="AJ18" s="1536"/>
      <c r="AK18" s="1536"/>
      <c r="AL18" s="1536"/>
      <c r="AM18" s="1536"/>
      <c r="AN18" s="1536"/>
      <c r="AO18" s="1536"/>
      <c r="AP18" s="1536"/>
      <c r="AQ18" s="1536"/>
      <c r="AR18" s="1536"/>
      <c r="AS18" s="1536"/>
      <c r="AT18" s="1536"/>
      <c r="AU18" s="1536"/>
      <c r="AV18" s="1536"/>
      <c r="AW18" s="1536"/>
      <c r="AX18" s="1536"/>
      <c r="AY18" s="1536"/>
      <c r="AZ18" s="1536"/>
      <c r="BA18" s="1536"/>
      <c r="BB18" s="1536"/>
      <c r="BC18" s="1536"/>
      <c r="BD18" s="1536"/>
      <c r="BE18" s="1536"/>
      <c r="BF18" s="1536"/>
      <c r="BG18" s="1536"/>
      <c r="BH18" s="1536"/>
      <c r="BI18" s="1536"/>
      <c r="BJ18" s="1536"/>
      <c r="BK18" s="1536"/>
      <c r="BL18" s="1536"/>
      <c r="BM18" s="1536"/>
      <c r="BN18" s="1536"/>
      <c r="BO18" s="1536"/>
      <c r="BP18" s="1536"/>
      <c r="BQ18" s="1536"/>
      <c r="BR18" s="1536"/>
      <c r="BS18" s="1536"/>
      <c r="BT18" s="1536"/>
      <c r="BU18" s="1536"/>
      <c r="BV18" s="1536"/>
      <c r="BW18" s="1536"/>
      <c r="BX18" s="1536"/>
      <c r="BY18" s="1536"/>
      <c r="BZ18" s="1536"/>
      <c r="CA18" s="1536"/>
      <c r="CB18" s="1536"/>
    </row>
    <row r="19" spans="1:80" ht="6" customHeight="1">
      <c r="A19" s="1536" t="s">
        <v>1666</v>
      </c>
      <c r="B19" s="1536"/>
      <c r="C19" s="1536"/>
      <c r="D19" s="1536"/>
      <c r="E19" s="1536"/>
      <c r="F19" s="1536"/>
      <c r="G19" s="1536"/>
      <c r="H19" s="1536"/>
      <c r="I19" s="1536"/>
      <c r="J19" s="1536"/>
      <c r="K19" s="1536"/>
      <c r="L19" s="1536"/>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6"/>
      <c r="AK19" s="1536"/>
      <c r="AL19" s="1536"/>
      <c r="AM19" s="1536"/>
      <c r="AN19" s="1536"/>
      <c r="AO19" s="1536"/>
      <c r="AP19" s="1536"/>
      <c r="AQ19" s="1536"/>
      <c r="AR19" s="1536"/>
      <c r="AS19" s="1536"/>
      <c r="AT19" s="1536"/>
      <c r="AU19" s="1536"/>
      <c r="AV19" s="1536"/>
      <c r="AW19" s="1536"/>
      <c r="AX19" s="1536"/>
      <c r="AY19" s="1536"/>
      <c r="AZ19" s="1536"/>
      <c r="BA19" s="1536"/>
      <c r="BB19" s="1536"/>
      <c r="BC19" s="1536"/>
      <c r="BD19" s="1536"/>
      <c r="BE19" s="1536"/>
      <c r="BF19" s="1536"/>
      <c r="BG19" s="1536"/>
      <c r="BH19" s="1536"/>
      <c r="BI19" s="1536"/>
      <c r="BJ19" s="1536"/>
      <c r="BK19" s="1536"/>
      <c r="BL19" s="1536"/>
      <c r="BM19" s="1536"/>
      <c r="BN19" s="1536"/>
      <c r="BO19" s="1536"/>
      <c r="BP19" s="1536"/>
      <c r="BQ19" s="1536"/>
      <c r="BR19" s="1536"/>
      <c r="BS19" s="1536"/>
      <c r="BT19" s="1536"/>
      <c r="BU19" s="1536"/>
      <c r="BV19" s="1536"/>
      <c r="BW19" s="1536"/>
      <c r="BX19" s="1536"/>
      <c r="BY19" s="1536"/>
      <c r="BZ19" s="1536"/>
      <c r="CA19" s="1536"/>
      <c r="CB19" s="1536"/>
    </row>
    <row r="20" spans="1:80" ht="6" customHeight="1">
      <c r="A20" s="1536"/>
      <c r="B20" s="1536"/>
      <c r="C20" s="1536"/>
      <c r="D20" s="1536"/>
      <c r="E20" s="1536"/>
      <c r="F20" s="1536"/>
      <c r="G20" s="1536"/>
      <c r="H20" s="1536"/>
      <c r="I20" s="1536"/>
      <c r="J20" s="1536"/>
      <c r="K20" s="1536"/>
      <c r="L20" s="1536"/>
      <c r="M20" s="1536"/>
      <c r="N20" s="1536"/>
      <c r="O20" s="1536"/>
      <c r="P20" s="1536"/>
      <c r="Q20" s="1536"/>
      <c r="R20" s="1536"/>
      <c r="S20" s="1536"/>
      <c r="T20" s="1536"/>
      <c r="U20" s="1536"/>
      <c r="V20" s="1536"/>
      <c r="W20" s="1536"/>
      <c r="X20" s="1536"/>
      <c r="Y20" s="1536"/>
      <c r="Z20" s="1536"/>
      <c r="AA20" s="1536"/>
      <c r="AB20" s="1536"/>
      <c r="AC20" s="1536"/>
      <c r="AD20" s="1536"/>
      <c r="AE20" s="1536"/>
      <c r="AF20" s="1536"/>
      <c r="AG20" s="1536"/>
      <c r="AH20" s="1536"/>
      <c r="AI20" s="1536"/>
      <c r="AJ20" s="1536"/>
      <c r="AK20" s="1536"/>
      <c r="AL20" s="1536"/>
      <c r="AM20" s="1536"/>
      <c r="AN20" s="1536"/>
      <c r="AO20" s="1536"/>
      <c r="AP20" s="1536"/>
      <c r="AQ20" s="1536"/>
      <c r="AR20" s="1536"/>
      <c r="AS20" s="1536"/>
      <c r="AT20" s="1536"/>
      <c r="AU20" s="1536"/>
      <c r="AV20" s="1536"/>
      <c r="AW20" s="1536"/>
      <c r="AX20" s="1536"/>
      <c r="AY20" s="1536"/>
      <c r="AZ20" s="1536"/>
      <c r="BA20" s="1536"/>
      <c r="BB20" s="1536"/>
      <c r="BC20" s="1536"/>
      <c r="BD20" s="1536"/>
      <c r="BE20" s="1536"/>
      <c r="BF20" s="1536"/>
      <c r="BG20" s="1536"/>
      <c r="BH20" s="1536"/>
      <c r="BI20" s="1536"/>
      <c r="BJ20" s="1536"/>
      <c r="BK20" s="1536"/>
      <c r="BL20" s="1536"/>
      <c r="BM20" s="1536"/>
      <c r="BN20" s="1536"/>
      <c r="BO20" s="1536"/>
      <c r="BP20" s="1536"/>
      <c r="BQ20" s="1536"/>
      <c r="BR20" s="1536"/>
      <c r="BS20" s="1536"/>
      <c r="BT20" s="1536"/>
      <c r="BU20" s="1536"/>
      <c r="BV20" s="1536"/>
      <c r="BW20" s="1536"/>
      <c r="BX20" s="1536"/>
      <c r="BY20" s="1536"/>
      <c r="BZ20" s="1536"/>
      <c r="CA20" s="1536"/>
      <c r="CB20" s="1536"/>
    </row>
    <row r="21" spans="1:80" ht="6" customHeight="1">
      <c r="A21" s="1536"/>
      <c r="B21" s="1536"/>
      <c r="C21" s="1536"/>
      <c r="D21" s="1536"/>
      <c r="E21" s="1536"/>
      <c r="F21" s="1536"/>
      <c r="G21" s="1536"/>
      <c r="H21" s="1536"/>
      <c r="I21" s="1536"/>
      <c r="J21" s="1536"/>
      <c r="K21" s="1536"/>
      <c r="L21" s="1536"/>
      <c r="M21" s="1536"/>
      <c r="N21" s="1536"/>
      <c r="O21" s="1536"/>
      <c r="P21" s="1536"/>
      <c r="Q21" s="1536"/>
      <c r="R21" s="1536"/>
      <c r="S21" s="1536"/>
      <c r="T21" s="1536"/>
      <c r="U21" s="1536"/>
      <c r="V21" s="1536"/>
      <c r="W21" s="1536"/>
      <c r="X21" s="1536"/>
      <c r="Y21" s="1536"/>
      <c r="Z21" s="1536"/>
      <c r="AA21" s="1536"/>
      <c r="AB21" s="1536"/>
      <c r="AC21" s="1536"/>
      <c r="AD21" s="1536"/>
      <c r="AE21" s="1536"/>
      <c r="AF21" s="1536"/>
      <c r="AG21" s="1536"/>
      <c r="AH21" s="1536"/>
      <c r="AI21" s="1536"/>
      <c r="AJ21" s="1536"/>
      <c r="AK21" s="1536"/>
      <c r="AL21" s="1536"/>
      <c r="AM21" s="1536"/>
      <c r="AN21" s="1536"/>
      <c r="AO21" s="1536"/>
      <c r="AP21" s="1536"/>
      <c r="AQ21" s="1536"/>
      <c r="AR21" s="1536"/>
      <c r="AS21" s="1536"/>
      <c r="AT21" s="1536"/>
      <c r="AU21" s="1536"/>
      <c r="AV21" s="1536"/>
      <c r="AW21" s="1536"/>
      <c r="AX21" s="1536"/>
      <c r="AY21" s="1536"/>
      <c r="AZ21" s="1536"/>
      <c r="BA21" s="1536"/>
      <c r="BB21" s="1536"/>
      <c r="BC21" s="1536"/>
      <c r="BD21" s="1536"/>
      <c r="BE21" s="1536"/>
      <c r="BF21" s="1536"/>
      <c r="BG21" s="1536"/>
      <c r="BH21" s="1536"/>
      <c r="BI21" s="1536"/>
      <c r="BJ21" s="1536"/>
      <c r="BK21" s="1536"/>
      <c r="BL21" s="1536"/>
      <c r="BM21" s="1536"/>
      <c r="BN21" s="1536"/>
      <c r="BO21" s="1536"/>
      <c r="BP21" s="1536"/>
      <c r="BQ21" s="1536"/>
      <c r="BR21" s="1536"/>
      <c r="BS21" s="1536"/>
      <c r="BT21" s="1536"/>
      <c r="BU21" s="1536"/>
      <c r="BV21" s="1536"/>
      <c r="BW21" s="1536"/>
      <c r="BX21" s="1536"/>
      <c r="BY21" s="1536"/>
      <c r="BZ21" s="1536"/>
      <c r="CA21" s="1536"/>
      <c r="CB21" s="1536"/>
    </row>
    <row r="22" spans="1:80" ht="6" customHeight="1">
      <c r="A22" s="301"/>
      <c r="B22" s="301"/>
      <c r="C22" s="301"/>
      <c r="D22" s="301"/>
      <c r="E22" s="301"/>
      <c r="F22" s="301"/>
      <c r="G22" s="301"/>
      <c r="H22" s="301"/>
      <c r="I22" s="301"/>
      <c r="J22" s="301"/>
      <c r="K22" s="301"/>
      <c r="L22" s="301"/>
      <c r="M22" s="301"/>
      <c r="N22" s="301"/>
      <c r="O22" s="301"/>
      <c r="P22" s="301"/>
      <c r="Q22" s="301"/>
      <c r="R22" s="301"/>
      <c r="S22" s="301"/>
      <c r="T22" s="301"/>
      <c r="U22" s="301"/>
      <c r="V22" s="301"/>
      <c r="W22" s="301"/>
      <c r="X22" s="301"/>
      <c r="Y22" s="301"/>
      <c r="Z22" s="301"/>
      <c r="AA22" s="301"/>
      <c r="AB22" s="301"/>
      <c r="AC22" s="301"/>
      <c r="AD22" s="301"/>
      <c r="AE22" s="301"/>
      <c r="AF22" s="301"/>
      <c r="AG22" s="301"/>
      <c r="AH22" s="301"/>
      <c r="AI22" s="301"/>
      <c r="AJ22" s="301"/>
      <c r="AK22" s="301"/>
      <c r="AL22" s="301"/>
      <c r="AM22" s="301"/>
      <c r="AN22" s="301"/>
      <c r="AO22" s="301"/>
      <c r="AP22" s="301"/>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1"/>
      <c r="BU22" s="301"/>
      <c r="BV22" s="301"/>
      <c r="BW22" s="301"/>
      <c r="BX22" s="301"/>
      <c r="BY22" s="301"/>
      <c r="BZ22" s="301"/>
      <c r="CA22" s="301"/>
      <c r="CB22" s="301"/>
    </row>
    <row r="23" spans="1:80" ht="6" customHeight="1">
      <c r="A23" s="301"/>
      <c r="B23" s="301"/>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1"/>
      <c r="AY23" s="301"/>
      <c r="AZ23" s="301"/>
      <c r="BA23" s="301"/>
      <c r="BB23" s="301"/>
      <c r="BC23" s="301"/>
      <c r="BD23" s="301"/>
      <c r="BE23" s="301"/>
      <c r="BF23" s="301"/>
      <c r="BG23" s="301"/>
      <c r="BH23" s="301"/>
      <c r="BI23" s="301"/>
      <c r="BJ23" s="301"/>
      <c r="BK23" s="301"/>
      <c r="BL23" s="301"/>
      <c r="BM23" s="301"/>
      <c r="BN23" s="301"/>
      <c r="BO23" s="301"/>
      <c r="BP23" s="301"/>
      <c r="BQ23" s="301"/>
      <c r="BR23" s="301"/>
      <c r="BS23" s="301"/>
      <c r="BT23" s="301"/>
      <c r="BU23" s="301"/>
      <c r="BV23" s="301"/>
      <c r="BW23" s="301"/>
      <c r="BX23" s="301"/>
      <c r="BY23" s="301"/>
      <c r="BZ23" s="301"/>
      <c r="CA23" s="301"/>
      <c r="CB23" s="301"/>
    </row>
    <row r="24" spans="1:80" ht="6" customHeight="1">
      <c r="A24" s="301"/>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1"/>
      <c r="BJ24" s="301"/>
      <c r="BK24" s="301"/>
      <c r="BL24" s="301"/>
      <c r="BM24" s="301"/>
      <c r="BN24" s="301"/>
      <c r="BO24" s="301"/>
      <c r="BP24" s="301"/>
      <c r="BQ24" s="301"/>
      <c r="BR24" s="301"/>
      <c r="BS24" s="301"/>
      <c r="BT24" s="301"/>
      <c r="BU24" s="301"/>
      <c r="BV24" s="301"/>
      <c r="BW24" s="301"/>
      <c r="BX24" s="301"/>
      <c r="BY24" s="301"/>
      <c r="BZ24" s="301"/>
      <c r="CA24" s="301"/>
      <c r="CB24" s="301"/>
    </row>
    <row r="25" spans="1:80" ht="6" customHeight="1">
      <c r="A25" s="1537" t="s">
        <v>1667</v>
      </c>
      <c r="B25" s="1537"/>
      <c r="C25" s="1537"/>
      <c r="D25" s="1537"/>
      <c r="E25" s="1537"/>
      <c r="F25" s="1537"/>
      <c r="G25" s="1537"/>
      <c r="H25" s="1537"/>
      <c r="I25" s="1537"/>
      <c r="J25" s="1537"/>
      <c r="K25" s="1537"/>
      <c r="L25" s="1537"/>
      <c r="M25" s="1537"/>
      <c r="N25" s="1537"/>
      <c r="O25" s="1537"/>
      <c r="P25" s="1537"/>
      <c r="Q25" s="1537"/>
      <c r="R25" s="1537"/>
      <c r="S25" s="1537"/>
      <c r="T25" s="1537"/>
      <c r="U25" s="1537"/>
      <c r="V25" s="1537"/>
      <c r="W25" s="1537"/>
      <c r="X25" s="1537"/>
      <c r="Y25" s="1537"/>
      <c r="Z25" s="1537"/>
      <c r="AA25" s="1537"/>
      <c r="AB25" s="1537"/>
      <c r="AC25" s="1537"/>
      <c r="AD25" s="1537"/>
      <c r="AE25" s="1537"/>
      <c r="AF25" s="1537"/>
      <c r="AG25" s="1537"/>
      <c r="AH25" s="1537"/>
      <c r="AI25" s="1537"/>
      <c r="AJ25" s="1537"/>
      <c r="AK25" s="1537"/>
      <c r="AL25" s="1537"/>
      <c r="AM25" s="1537"/>
      <c r="AN25" s="1537"/>
      <c r="AO25" s="1537"/>
      <c r="AP25" s="1537"/>
      <c r="AQ25" s="1537"/>
      <c r="AR25" s="1537"/>
      <c r="AS25" s="1537"/>
      <c r="AT25" s="1537"/>
      <c r="AU25" s="1537"/>
      <c r="AV25" s="1537"/>
      <c r="AW25" s="1537"/>
      <c r="AX25" s="1537"/>
      <c r="AY25" s="1537"/>
      <c r="AZ25" s="1537"/>
      <c r="BA25" s="1537"/>
      <c r="BB25" s="1537"/>
      <c r="BC25" s="1537"/>
      <c r="BD25" s="1537"/>
      <c r="BE25" s="1537"/>
      <c r="BF25" s="1537"/>
      <c r="BG25" s="1537"/>
      <c r="BH25" s="1537"/>
      <c r="BI25" s="1537"/>
      <c r="BJ25" s="1537"/>
      <c r="BK25" s="1537"/>
      <c r="BL25" s="1537"/>
      <c r="BM25" s="1537"/>
      <c r="BN25" s="1537"/>
      <c r="BO25" s="1537"/>
      <c r="BP25" s="1537"/>
      <c r="BQ25" s="1537"/>
      <c r="BR25" s="1537"/>
      <c r="BS25" s="1537"/>
      <c r="BT25" s="1537"/>
      <c r="BU25" s="1537"/>
      <c r="BV25" s="1537"/>
      <c r="BW25" s="1537"/>
      <c r="BX25" s="1537"/>
      <c r="BY25" s="1537"/>
      <c r="BZ25" s="1537"/>
      <c r="CA25" s="1537"/>
      <c r="CB25" s="1537"/>
    </row>
    <row r="26" spans="1:80" ht="6" customHeight="1">
      <c r="A26" s="1537"/>
      <c r="B26" s="1537"/>
      <c r="C26" s="1537"/>
      <c r="D26" s="1537"/>
      <c r="E26" s="1537"/>
      <c r="F26" s="1537"/>
      <c r="G26" s="1537"/>
      <c r="H26" s="1537"/>
      <c r="I26" s="1537"/>
      <c r="J26" s="1537"/>
      <c r="K26" s="1537"/>
      <c r="L26" s="1537"/>
      <c r="M26" s="1537"/>
      <c r="N26" s="1537"/>
      <c r="O26" s="1537"/>
      <c r="P26" s="1537"/>
      <c r="Q26" s="1537"/>
      <c r="R26" s="1537"/>
      <c r="S26" s="1537"/>
      <c r="T26" s="1537"/>
      <c r="U26" s="1537"/>
      <c r="V26" s="1537"/>
      <c r="W26" s="1537"/>
      <c r="X26" s="1537"/>
      <c r="Y26" s="1537"/>
      <c r="Z26" s="1537"/>
      <c r="AA26" s="1537"/>
      <c r="AB26" s="1537"/>
      <c r="AC26" s="1537"/>
      <c r="AD26" s="1537"/>
      <c r="AE26" s="1537"/>
      <c r="AF26" s="1537"/>
      <c r="AG26" s="1537"/>
      <c r="AH26" s="1537"/>
      <c r="AI26" s="1537"/>
      <c r="AJ26" s="1537"/>
      <c r="AK26" s="1537"/>
      <c r="AL26" s="1537"/>
      <c r="AM26" s="1537"/>
      <c r="AN26" s="1537"/>
      <c r="AO26" s="1537"/>
      <c r="AP26" s="1537"/>
      <c r="AQ26" s="1537"/>
      <c r="AR26" s="1537"/>
      <c r="AS26" s="1537"/>
      <c r="AT26" s="1537"/>
      <c r="AU26" s="1537"/>
      <c r="AV26" s="1537"/>
      <c r="AW26" s="1537"/>
      <c r="AX26" s="1537"/>
      <c r="AY26" s="1537"/>
      <c r="AZ26" s="1537"/>
      <c r="BA26" s="1537"/>
      <c r="BB26" s="1537"/>
      <c r="BC26" s="1537"/>
      <c r="BD26" s="1537"/>
      <c r="BE26" s="1537"/>
      <c r="BF26" s="1537"/>
      <c r="BG26" s="1537"/>
      <c r="BH26" s="1537"/>
      <c r="BI26" s="1537"/>
      <c r="BJ26" s="1537"/>
      <c r="BK26" s="1537"/>
      <c r="BL26" s="1537"/>
      <c r="BM26" s="1537"/>
      <c r="BN26" s="1537"/>
      <c r="BO26" s="1537"/>
      <c r="BP26" s="1537"/>
      <c r="BQ26" s="1537"/>
      <c r="BR26" s="1537"/>
      <c r="BS26" s="1537"/>
      <c r="BT26" s="1537"/>
      <c r="BU26" s="1537"/>
      <c r="BV26" s="1537"/>
      <c r="BW26" s="1537"/>
      <c r="BX26" s="1537"/>
      <c r="BY26" s="1537"/>
      <c r="BZ26" s="1537"/>
      <c r="CA26" s="1537"/>
      <c r="CB26" s="1537"/>
    </row>
    <row r="27" spans="1:80" ht="6" customHeight="1">
      <c r="A27" s="1537"/>
      <c r="B27" s="1537"/>
      <c r="C27" s="1537"/>
      <c r="D27" s="1537"/>
      <c r="E27" s="1537"/>
      <c r="F27" s="1537"/>
      <c r="G27" s="1537"/>
      <c r="H27" s="1537"/>
      <c r="I27" s="1537"/>
      <c r="J27" s="1537"/>
      <c r="K27" s="1537"/>
      <c r="L27" s="1537"/>
      <c r="M27" s="1537"/>
      <c r="N27" s="1537"/>
      <c r="O27" s="1537"/>
      <c r="P27" s="1537"/>
      <c r="Q27" s="1537"/>
      <c r="R27" s="1537"/>
      <c r="S27" s="1537"/>
      <c r="T27" s="1537"/>
      <c r="U27" s="1537"/>
      <c r="V27" s="1537"/>
      <c r="W27" s="1537"/>
      <c r="X27" s="1537"/>
      <c r="Y27" s="1537"/>
      <c r="Z27" s="1537"/>
      <c r="AA27" s="1537"/>
      <c r="AB27" s="1537"/>
      <c r="AC27" s="1537"/>
      <c r="AD27" s="1537"/>
      <c r="AE27" s="1537"/>
      <c r="AF27" s="1537"/>
      <c r="AG27" s="1537"/>
      <c r="AH27" s="1537"/>
      <c r="AI27" s="1537"/>
      <c r="AJ27" s="1537"/>
      <c r="AK27" s="1537"/>
      <c r="AL27" s="1537"/>
      <c r="AM27" s="1537"/>
      <c r="AN27" s="1537"/>
      <c r="AO27" s="1537"/>
      <c r="AP27" s="1537"/>
      <c r="AQ27" s="1537"/>
      <c r="AR27" s="1537"/>
      <c r="AS27" s="1537"/>
      <c r="AT27" s="1537"/>
      <c r="AU27" s="1537"/>
      <c r="AV27" s="1537"/>
      <c r="AW27" s="1537"/>
      <c r="AX27" s="1537"/>
      <c r="AY27" s="1537"/>
      <c r="AZ27" s="1537"/>
      <c r="BA27" s="1537"/>
      <c r="BB27" s="1537"/>
      <c r="BC27" s="1537"/>
      <c r="BD27" s="1537"/>
      <c r="BE27" s="1537"/>
      <c r="BF27" s="1537"/>
      <c r="BG27" s="1537"/>
      <c r="BH27" s="1537"/>
      <c r="BI27" s="1537"/>
      <c r="BJ27" s="1537"/>
      <c r="BK27" s="1537"/>
      <c r="BL27" s="1537"/>
      <c r="BM27" s="1537"/>
      <c r="BN27" s="1537"/>
      <c r="BO27" s="1537"/>
      <c r="BP27" s="1537"/>
      <c r="BQ27" s="1537"/>
      <c r="BR27" s="1537"/>
      <c r="BS27" s="1537"/>
      <c r="BT27" s="1537"/>
      <c r="BU27" s="1537"/>
      <c r="BV27" s="1537"/>
      <c r="BW27" s="1537"/>
      <c r="BX27" s="1537"/>
      <c r="BY27" s="1537"/>
      <c r="BZ27" s="1537"/>
      <c r="CA27" s="1537"/>
      <c r="CB27" s="1537"/>
    </row>
    <row r="28" spans="1:80" ht="6" customHeight="1">
      <c r="A28" s="301"/>
      <c r="B28" s="301"/>
      <c r="C28" s="301"/>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301"/>
      <c r="AG28" s="301"/>
      <c r="AH28" s="301"/>
      <c r="AI28" s="301"/>
      <c r="AJ28" s="301"/>
      <c r="AK28" s="301"/>
      <c r="AL28" s="301"/>
      <c r="AM28" s="301"/>
      <c r="AN28" s="301"/>
      <c r="AO28" s="301"/>
      <c r="AP28" s="301"/>
      <c r="AQ28" s="301"/>
      <c r="AR28" s="301"/>
      <c r="AS28" s="301"/>
      <c r="AT28" s="301"/>
      <c r="AU28" s="301"/>
      <c r="AV28" s="301"/>
      <c r="AW28" s="301"/>
      <c r="AX28" s="301"/>
      <c r="AY28" s="301"/>
      <c r="AZ28" s="301"/>
      <c r="BA28" s="301"/>
      <c r="BB28" s="301"/>
      <c r="BC28" s="301"/>
      <c r="BD28" s="301"/>
      <c r="BE28" s="301"/>
      <c r="BF28" s="301"/>
      <c r="BG28" s="301"/>
      <c r="BH28" s="301"/>
      <c r="BI28" s="301"/>
      <c r="BJ28" s="301"/>
      <c r="BK28" s="301"/>
      <c r="BL28" s="301"/>
      <c r="BM28" s="301"/>
      <c r="BN28" s="301"/>
      <c r="BO28" s="301"/>
      <c r="BP28" s="301"/>
      <c r="BQ28" s="301"/>
      <c r="BR28" s="301"/>
      <c r="BS28" s="301"/>
      <c r="BT28" s="301"/>
      <c r="BU28" s="301"/>
      <c r="BV28" s="301"/>
      <c r="BW28" s="301"/>
      <c r="BX28" s="301"/>
      <c r="BY28" s="301"/>
      <c r="BZ28" s="301"/>
      <c r="CA28" s="301"/>
      <c r="CB28" s="301"/>
    </row>
    <row r="29" spans="1:80" ht="6" customHeight="1">
      <c r="A29" s="301"/>
      <c r="B29" s="301"/>
      <c r="C29" s="301"/>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1"/>
      <c r="AY29" s="301"/>
      <c r="AZ29" s="301"/>
      <c r="BA29" s="301"/>
      <c r="BB29" s="301"/>
      <c r="BC29" s="301"/>
      <c r="BD29" s="301"/>
      <c r="BE29" s="301"/>
      <c r="BF29" s="301"/>
      <c r="BG29" s="301"/>
      <c r="BH29" s="301"/>
      <c r="BI29" s="301"/>
      <c r="BJ29" s="301"/>
      <c r="BK29" s="301"/>
      <c r="BL29" s="301"/>
      <c r="BM29" s="301"/>
      <c r="BN29" s="301"/>
      <c r="BO29" s="301"/>
      <c r="BP29" s="301"/>
      <c r="BQ29" s="301"/>
      <c r="BR29" s="301"/>
      <c r="BS29" s="301"/>
      <c r="BT29" s="301"/>
      <c r="BU29" s="301"/>
      <c r="BV29" s="301"/>
      <c r="BW29" s="301"/>
      <c r="BX29" s="301"/>
      <c r="BY29" s="301"/>
      <c r="BZ29" s="301"/>
      <c r="CA29" s="301"/>
      <c r="CB29" s="301"/>
    </row>
    <row r="30" spans="1:80" ht="6" customHeight="1">
      <c r="A30" s="301"/>
      <c r="B30" s="301"/>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1"/>
      <c r="AY30" s="301"/>
      <c r="AZ30" s="301"/>
      <c r="BA30" s="301"/>
      <c r="BB30" s="301"/>
      <c r="BC30" s="301"/>
      <c r="BD30" s="301"/>
      <c r="BE30" s="301"/>
      <c r="BF30" s="301"/>
      <c r="BG30" s="301"/>
      <c r="BH30" s="301"/>
      <c r="BI30" s="301"/>
      <c r="BJ30" s="301"/>
      <c r="BK30" s="301"/>
      <c r="BL30" s="301"/>
      <c r="BM30" s="301"/>
      <c r="BN30" s="301"/>
      <c r="BO30" s="301"/>
      <c r="BP30" s="301"/>
      <c r="BQ30" s="301"/>
      <c r="BR30" s="301"/>
      <c r="BS30" s="301"/>
      <c r="BT30" s="301"/>
      <c r="BU30" s="301"/>
      <c r="BV30" s="301"/>
      <c r="BW30" s="301"/>
      <c r="BX30" s="301"/>
      <c r="BY30" s="301"/>
      <c r="BZ30" s="301"/>
      <c r="CA30" s="301"/>
      <c r="CB30" s="301"/>
    </row>
    <row r="31" spans="1:80" ht="6" customHeight="1">
      <c r="A31" s="1535" t="s">
        <v>1668</v>
      </c>
      <c r="B31" s="1535"/>
      <c r="C31" s="1535"/>
      <c r="D31" s="1535"/>
      <c r="E31" s="1535"/>
      <c r="F31" s="1535"/>
      <c r="G31" s="1535"/>
      <c r="H31" s="1535"/>
      <c r="I31" s="1535"/>
      <c r="J31" s="1535"/>
      <c r="K31" s="1535"/>
      <c r="L31" s="1535"/>
      <c r="M31" s="1535"/>
      <c r="N31" s="1535"/>
      <c r="O31" s="1535"/>
      <c r="P31" s="1535"/>
      <c r="Q31" s="1535"/>
      <c r="R31" s="1535"/>
      <c r="S31" s="1535"/>
      <c r="T31" s="1535"/>
      <c r="U31" s="1535"/>
      <c r="V31" s="1535"/>
      <c r="W31" s="1535"/>
      <c r="X31" s="1535"/>
      <c r="Y31" s="1535"/>
      <c r="Z31" s="1535"/>
      <c r="AA31" s="1535"/>
      <c r="AB31" s="1535"/>
      <c r="AC31" s="1535"/>
      <c r="AD31" s="1535"/>
      <c r="AE31" s="1535"/>
      <c r="AF31" s="1535"/>
      <c r="AG31" s="1535"/>
      <c r="AH31" s="1535"/>
      <c r="AI31" s="1535"/>
      <c r="AJ31" s="1535"/>
      <c r="AK31" s="1535"/>
      <c r="AL31" s="1535"/>
      <c r="AM31" s="1535"/>
      <c r="AN31" s="1535"/>
      <c r="AO31" s="1535"/>
      <c r="AP31" s="1535"/>
      <c r="AQ31" s="1535"/>
      <c r="AR31" s="1535"/>
      <c r="AS31" s="1535"/>
      <c r="AT31" s="1535"/>
      <c r="AU31" s="1535"/>
      <c r="AV31" s="1535"/>
      <c r="AW31" s="1535"/>
      <c r="AX31" s="1535"/>
      <c r="AY31" s="1535"/>
      <c r="AZ31" s="1535"/>
      <c r="BA31" s="1535"/>
      <c r="BB31" s="1535"/>
      <c r="BC31" s="1535"/>
      <c r="BD31" s="1535"/>
      <c r="BE31" s="1535"/>
      <c r="BF31" s="1535"/>
      <c r="BG31" s="1535"/>
      <c r="BH31" s="1535"/>
      <c r="BI31" s="1535"/>
      <c r="BJ31" s="1535"/>
      <c r="BK31" s="1535"/>
      <c r="BL31" s="1535"/>
      <c r="BM31" s="1535"/>
      <c r="BN31" s="1535"/>
      <c r="BO31" s="1535"/>
      <c r="BP31" s="1535"/>
      <c r="BQ31" s="1535"/>
      <c r="BR31" s="1535"/>
      <c r="BS31" s="1535"/>
      <c r="BT31" s="1535"/>
      <c r="BU31" s="1535"/>
      <c r="BV31" s="1535"/>
      <c r="BW31" s="1535"/>
      <c r="BX31" s="1535"/>
      <c r="BY31" s="1535"/>
      <c r="BZ31" s="1535"/>
      <c r="CA31" s="1535"/>
      <c r="CB31" s="1535"/>
    </row>
    <row r="32" spans="1:80" ht="6" customHeight="1">
      <c r="A32" s="1535"/>
      <c r="B32" s="1535"/>
      <c r="C32" s="1535"/>
      <c r="D32" s="1535"/>
      <c r="E32" s="1535"/>
      <c r="F32" s="1535"/>
      <c r="G32" s="1535"/>
      <c r="H32" s="1535"/>
      <c r="I32" s="1535"/>
      <c r="J32" s="1535"/>
      <c r="K32" s="1535"/>
      <c r="L32" s="1535"/>
      <c r="M32" s="1535"/>
      <c r="N32" s="1535"/>
      <c r="O32" s="1535"/>
      <c r="P32" s="1535"/>
      <c r="Q32" s="1535"/>
      <c r="R32" s="1535"/>
      <c r="S32" s="1535"/>
      <c r="T32" s="1535"/>
      <c r="U32" s="1535"/>
      <c r="V32" s="1535"/>
      <c r="W32" s="1535"/>
      <c r="X32" s="1535"/>
      <c r="Y32" s="1535"/>
      <c r="Z32" s="1535"/>
      <c r="AA32" s="1535"/>
      <c r="AB32" s="1535"/>
      <c r="AC32" s="1535"/>
      <c r="AD32" s="1535"/>
      <c r="AE32" s="1535"/>
      <c r="AF32" s="1535"/>
      <c r="AG32" s="1535"/>
      <c r="AH32" s="1535"/>
      <c r="AI32" s="1535"/>
      <c r="AJ32" s="1535"/>
      <c r="AK32" s="1535"/>
      <c r="AL32" s="1535"/>
      <c r="AM32" s="1535"/>
      <c r="AN32" s="1535"/>
      <c r="AO32" s="1535"/>
      <c r="AP32" s="1535"/>
      <c r="AQ32" s="1535"/>
      <c r="AR32" s="1535"/>
      <c r="AS32" s="1535"/>
      <c r="AT32" s="1535"/>
      <c r="AU32" s="1535"/>
      <c r="AV32" s="1535"/>
      <c r="AW32" s="1535"/>
      <c r="AX32" s="1535"/>
      <c r="AY32" s="1535"/>
      <c r="AZ32" s="1535"/>
      <c r="BA32" s="1535"/>
      <c r="BB32" s="1535"/>
      <c r="BC32" s="1535"/>
      <c r="BD32" s="1535"/>
      <c r="BE32" s="1535"/>
      <c r="BF32" s="1535"/>
      <c r="BG32" s="1535"/>
      <c r="BH32" s="1535"/>
      <c r="BI32" s="1535"/>
      <c r="BJ32" s="1535"/>
      <c r="BK32" s="1535"/>
      <c r="BL32" s="1535"/>
      <c r="BM32" s="1535"/>
      <c r="BN32" s="1535"/>
      <c r="BO32" s="1535"/>
      <c r="BP32" s="1535"/>
      <c r="BQ32" s="1535"/>
      <c r="BR32" s="1535"/>
      <c r="BS32" s="1535"/>
      <c r="BT32" s="1535"/>
      <c r="BU32" s="1535"/>
      <c r="BV32" s="1535"/>
      <c r="BW32" s="1535"/>
      <c r="BX32" s="1535"/>
      <c r="BY32" s="1535"/>
      <c r="BZ32" s="1535"/>
      <c r="CA32" s="1535"/>
      <c r="CB32" s="1535"/>
    </row>
    <row r="33" spans="1:80" ht="6" customHeight="1">
      <c r="A33" s="1535"/>
      <c r="B33" s="1535"/>
      <c r="C33" s="1535"/>
      <c r="D33" s="1535"/>
      <c r="E33" s="1535"/>
      <c r="F33" s="1535"/>
      <c r="G33" s="1535"/>
      <c r="H33" s="1535"/>
      <c r="I33" s="1535"/>
      <c r="J33" s="1535"/>
      <c r="K33" s="1535"/>
      <c r="L33" s="1535"/>
      <c r="M33" s="1535"/>
      <c r="N33" s="1535"/>
      <c r="O33" s="1535"/>
      <c r="P33" s="1535"/>
      <c r="Q33" s="1535"/>
      <c r="R33" s="1535"/>
      <c r="S33" s="1535"/>
      <c r="T33" s="1535"/>
      <c r="U33" s="1535"/>
      <c r="V33" s="1535"/>
      <c r="W33" s="1535"/>
      <c r="X33" s="1535"/>
      <c r="Y33" s="1535"/>
      <c r="Z33" s="1535"/>
      <c r="AA33" s="1535"/>
      <c r="AB33" s="1535"/>
      <c r="AC33" s="1535"/>
      <c r="AD33" s="1535"/>
      <c r="AE33" s="1535"/>
      <c r="AF33" s="1535"/>
      <c r="AG33" s="1535"/>
      <c r="AH33" s="1535"/>
      <c r="AI33" s="1535"/>
      <c r="AJ33" s="1535"/>
      <c r="AK33" s="1535"/>
      <c r="AL33" s="1535"/>
      <c r="AM33" s="1535"/>
      <c r="AN33" s="1535"/>
      <c r="AO33" s="1535"/>
      <c r="AP33" s="1535"/>
      <c r="AQ33" s="1535"/>
      <c r="AR33" s="1535"/>
      <c r="AS33" s="1535"/>
      <c r="AT33" s="1535"/>
      <c r="AU33" s="1535"/>
      <c r="AV33" s="1535"/>
      <c r="AW33" s="1535"/>
      <c r="AX33" s="1535"/>
      <c r="AY33" s="1535"/>
      <c r="AZ33" s="1535"/>
      <c r="BA33" s="1535"/>
      <c r="BB33" s="1535"/>
      <c r="BC33" s="1535"/>
      <c r="BD33" s="1535"/>
      <c r="BE33" s="1535"/>
      <c r="BF33" s="1535"/>
      <c r="BG33" s="1535"/>
      <c r="BH33" s="1535"/>
      <c r="BI33" s="1535"/>
      <c r="BJ33" s="1535"/>
      <c r="BK33" s="1535"/>
      <c r="BL33" s="1535"/>
      <c r="BM33" s="1535"/>
      <c r="BN33" s="1535"/>
      <c r="BO33" s="1535"/>
      <c r="BP33" s="1535"/>
      <c r="BQ33" s="1535"/>
      <c r="BR33" s="1535"/>
      <c r="BS33" s="1535"/>
      <c r="BT33" s="1535"/>
      <c r="BU33" s="1535"/>
      <c r="BV33" s="1535"/>
      <c r="BW33" s="1535"/>
      <c r="BX33" s="1535"/>
      <c r="BY33" s="1535"/>
      <c r="BZ33" s="1535"/>
      <c r="CA33" s="1535"/>
      <c r="CB33" s="1535"/>
    </row>
    <row r="34" spans="1:80" ht="6" customHeight="1">
      <c r="A34" s="1535" t="s">
        <v>1669</v>
      </c>
      <c r="B34" s="1535"/>
      <c r="C34" s="1535"/>
      <c r="D34" s="1535"/>
      <c r="E34" s="1535"/>
      <c r="F34" s="1535"/>
      <c r="G34" s="1535"/>
      <c r="H34" s="1535"/>
      <c r="I34" s="1535"/>
      <c r="J34" s="1535"/>
      <c r="K34" s="1535"/>
      <c r="L34" s="1535"/>
      <c r="M34" s="1535"/>
      <c r="N34" s="1535"/>
      <c r="O34" s="1535"/>
      <c r="P34" s="1535"/>
      <c r="Q34" s="1535"/>
      <c r="R34" s="1535"/>
      <c r="S34" s="1535"/>
      <c r="T34" s="1535"/>
      <c r="U34" s="1535"/>
      <c r="V34" s="1535"/>
      <c r="W34" s="1535"/>
      <c r="X34" s="1535"/>
      <c r="Y34" s="1535"/>
      <c r="Z34" s="1535"/>
      <c r="AA34" s="1535"/>
      <c r="AB34" s="1535"/>
      <c r="AC34" s="1535"/>
      <c r="AD34" s="1535"/>
      <c r="AE34" s="1535"/>
      <c r="AF34" s="1535"/>
      <c r="AG34" s="1535"/>
      <c r="AH34" s="1535"/>
      <c r="AI34" s="1535"/>
      <c r="AJ34" s="1535"/>
      <c r="AK34" s="1535"/>
      <c r="AL34" s="1535"/>
      <c r="AM34" s="1535"/>
      <c r="AN34" s="1535"/>
      <c r="AO34" s="1535"/>
      <c r="AP34" s="1535"/>
      <c r="AQ34" s="1535"/>
      <c r="AR34" s="1535"/>
      <c r="AS34" s="1535"/>
      <c r="AT34" s="1535"/>
      <c r="AU34" s="1535"/>
      <c r="AV34" s="1535"/>
      <c r="AW34" s="1535"/>
      <c r="AX34" s="1535"/>
      <c r="AY34" s="1535"/>
      <c r="AZ34" s="1535"/>
      <c r="BA34" s="1535"/>
      <c r="BB34" s="1535"/>
      <c r="BC34" s="1535"/>
      <c r="BD34" s="1535"/>
      <c r="BE34" s="1535"/>
      <c r="BF34" s="1535"/>
      <c r="BG34" s="1535"/>
      <c r="BH34" s="1535"/>
      <c r="BI34" s="1535"/>
      <c r="BJ34" s="1535"/>
      <c r="BK34" s="1535"/>
      <c r="BL34" s="1535"/>
      <c r="BM34" s="1535"/>
      <c r="BN34" s="1535"/>
      <c r="BO34" s="1535"/>
      <c r="BP34" s="1535"/>
      <c r="BQ34" s="1535"/>
      <c r="BR34" s="1535"/>
      <c r="BS34" s="1535"/>
      <c r="BT34" s="1535"/>
      <c r="BU34" s="1535"/>
      <c r="BV34" s="1535"/>
      <c r="BW34" s="1535"/>
      <c r="BX34" s="1535"/>
      <c r="BY34" s="1535"/>
      <c r="BZ34" s="1535"/>
      <c r="CA34" s="1535"/>
      <c r="CB34" s="1535"/>
    </row>
    <row r="35" spans="1:80" ht="6" customHeight="1">
      <c r="A35" s="1535"/>
      <c r="B35" s="1535"/>
      <c r="C35" s="1535"/>
      <c r="D35" s="1535"/>
      <c r="E35" s="1535"/>
      <c r="F35" s="1535"/>
      <c r="G35" s="1535"/>
      <c r="H35" s="1535"/>
      <c r="I35" s="1535"/>
      <c r="J35" s="1535"/>
      <c r="K35" s="1535"/>
      <c r="L35" s="1535"/>
      <c r="M35" s="1535"/>
      <c r="N35" s="1535"/>
      <c r="O35" s="1535"/>
      <c r="P35" s="1535"/>
      <c r="Q35" s="1535"/>
      <c r="R35" s="1535"/>
      <c r="S35" s="1535"/>
      <c r="T35" s="1535"/>
      <c r="U35" s="1535"/>
      <c r="V35" s="1535"/>
      <c r="W35" s="1535"/>
      <c r="X35" s="1535"/>
      <c r="Y35" s="1535"/>
      <c r="Z35" s="1535"/>
      <c r="AA35" s="1535"/>
      <c r="AB35" s="1535"/>
      <c r="AC35" s="1535"/>
      <c r="AD35" s="1535"/>
      <c r="AE35" s="1535"/>
      <c r="AF35" s="1535"/>
      <c r="AG35" s="1535"/>
      <c r="AH35" s="1535"/>
      <c r="AI35" s="1535"/>
      <c r="AJ35" s="1535"/>
      <c r="AK35" s="1535"/>
      <c r="AL35" s="1535"/>
      <c r="AM35" s="1535"/>
      <c r="AN35" s="1535"/>
      <c r="AO35" s="1535"/>
      <c r="AP35" s="1535"/>
      <c r="AQ35" s="1535"/>
      <c r="AR35" s="1535"/>
      <c r="AS35" s="1535"/>
      <c r="AT35" s="1535"/>
      <c r="AU35" s="1535"/>
      <c r="AV35" s="1535"/>
      <c r="AW35" s="1535"/>
      <c r="AX35" s="1535"/>
      <c r="AY35" s="1535"/>
      <c r="AZ35" s="1535"/>
      <c r="BA35" s="1535"/>
      <c r="BB35" s="1535"/>
      <c r="BC35" s="1535"/>
      <c r="BD35" s="1535"/>
      <c r="BE35" s="1535"/>
      <c r="BF35" s="1535"/>
      <c r="BG35" s="1535"/>
      <c r="BH35" s="1535"/>
      <c r="BI35" s="1535"/>
      <c r="BJ35" s="1535"/>
      <c r="BK35" s="1535"/>
      <c r="BL35" s="1535"/>
      <c r="BM35" s="1535"/>
      <c r="BN35" s="1535"/>
      <c r="BO35" s="1535"/>
      <c r="BP35" s="1535"/>
      <c r="BQ35" s="1535"/>
      <c r="BR35" s="1535"/>
      <c r="BS35" s="1535"/>
      <c r="BT35" s="1535"/>
      <c r="BU35" s="1535"/>
      <c r="BV35" s="1535"/>
      <c r="BW35" s="1535"/>
      <c r="BX35" s="1535"/>
      <c r="BY35" s="1535"/>
      <c r="BZ35" s="1535"/>
      <c r="CA35" s="1535"/>
      <c r="CB35" s="1535"/>
    </row>
    <row r="36" spans="1:80" ht="6" customHeight="1">
      <c r="A36" s="1535"/>
      <c r="B36" s="1535"/>
      <c r="C36" s="1535"/>
      <c r="D36" s="1535"/>
      <c r="E36" s="1535"/>
      <c r="F36" s="1535"/>
      <c r="G36" s="1535"/>
      <c r="H36" s="1535"/>
      <c r="I36" s="1535"/>
      <c r="J36" s="1535"/>
      <c r="K36" s="1535"/>
      <c r="L36" s="1535"/>
      <c r="M36" s="1535"/>
      <c r="N36" s="1535"/>
      <c r="O36" s="1535"/>
      <c r="P36" s="1535"/>
      <c r="Q36" s="1535"/>
      <c r="R36" s="1535"/>
      <c r="S36" s="1535"/>
      <c r="T36" s="1535"/>
      <c r="U36" s="1535"/>
      <c r="V36" s="1535"/>
      <c r="W36" s="1535"/>
      <c r="X36" s="1535"/>
      <c r="Y36" s="1535"/>
      <c r="Z36" s="1535"/>
      <c r="AA36" s="1535"/>
      <c r="AB36" s="1535"/>
      <c r="AC36" s="1535"/>
      <c r="AD36" s="1535"/>
      <c r="AE36" s="1535"/>
      <c r="AF36" s="1535"/>
      <c r="AG36" s="1535"/>
      <c r="AH36" s="1535"/>
      <c r="AI36" s="1535"/>
      <c r="AJ36" s="1535"/>
      <c r="AK36" s="1535"/>
      <c r="AL36" s="1535"/>
      <c r="AM36" s="1535"/>
      <c r="AN36" s="1535"/>
      <c r="AO36" s="1535"/>
      <c r="AP36" s="1535"/>
      <c r="AQ36" s="1535"/>
      <c r="AR36" s="1535"/>
      <c r="AS36" s="1535"/>
      <c r="AT36" s="1535"/>
      <c r="AU36" s="1535"/>
      <c r="AV36" s="1535"/>
      <c r="AW36" s="1535"/>
      <c r="AX36" s="1535"/>
      <c r="AY36" s="1535"/>
      <c r="AZ36" s="1535"/>
      <c r="BA36" s="1535"/>
      <c r="BB36" s="1535"/>
      <c r="BC36" s="1535"/>
      <c r="BD36" s="1535"/>
      <c r="BE36" s="1535"/>
      <c r="BF36" s="1535"/>
      <c r="BG36" s="1535"/>
      <c r="BH36" s="1535"/>
      <c r="BI36" s="1535"/>
      <c r="BJ36" s="1535"/>
      <c r="BK36" s="1535"/>
      <c r="BL36" s="1535"/>
      <c r="BM36" s="1535"/>
      <c r="BN36" s="1535"/>
      <c r="BO36" s="1535"/>
      <c r="BP36" s="1535"/>
      <c r="BQ36" s="1535"/>
      <c r="BR36" s="1535"/>
      <c r="BS36" s="1535"/>
      <c r="BT36" s="1535"/>
      <c r="BU36" s="1535"/>
      <c r="BV36" s="1535"/>
      <c r="BW36" s="1535"/>
      <c r="BX36" s="1535"/>
      <c r="BY36" s="1535"/>
      <c r="BZ36" s="1535"/>
      <c r="CA36" s="1535"/>
      <c r="CB36" s="1535"/>
    </row>
    <row r="37" spans="1:80" ht="6" customHeight="1">
      <c r="A37" s="1535" t="s">
        <v>1670</v>
      </c>
      <c r="B37" s="1535"/>
      <c r="C37" s="1535"/>
      <c r="D37" s="1535"/>
      <c r="E37" s="1535"/>
      <c r="F37" s="1535"/>
      <c r="G37" s="1535"/>
      <c r="H37" s="1535"/>
      <c r="I37" s="1535"/>
      <c r="J37" s="1535"/>
      <c r="K37" s="1535"/>
      <c r="L37" s="1535"/>
      <c r="M37" s="1535"/>
      <c r="N37" s="1535"/>
      <c r="O37" s="1535"/>
      <c r="P37" s="1535"/>
      <c r="Q37" s="1535"/>
      <c r="R37" s="1535"/>
      <c r="S37" s="1535"/>
      <c r="T37" s="1535"/>
      <c r="U37" s="1535"/>
      <c r="V37" s="1535"/>
      <c r="W37" s="1535"/>
      <c r="X37" s="1535"/>
      <c r="Y37" s="1535"/>
      <c r="Z37" s="1535"/>
      <c r="AA37" s="1535"/>
      <c r="AB37" s="1535"/>
      <c r="AC37" s="1535"/>
      <c r="AD37" s="1535"/>
      <c r="AE37" s="1535"/>
      <c r="AF37" s="1535"/>
      <c r="AG37" s="1535"/>
      <c r="AH37" s="1535"/>
      <c r="AI37" s="1535"/>
      <c r="AJ37" s="1535"/>
      <c r="AK37" s="1535"/>
      <c r="AL37" s="1535"/>
      <c r="AM37" s="1535"/>
      <c r="AN37" s="1535"/>
      <c r="AO37" s="1535"/>
      <c r="AP37" s="1535"/>
      <c r="AQ37" s="1535"/>
      <c r="AR37" s="1535"/>
      <c r="AS37" s="1535"/>
      <c r="AT37" s="1535"/>
      <c r="AU37" s="1535"/>
      <c r="AV37" s="1535"/>
      <c r="AW37" s="1535"/>
      <c r="AX37" s="1535"/>
      <c r="AY37" s="1535"/>
      <c r="AZ37" s="1535"/>
      <c r="BA37" s="1535"/>
      <c r="BB37" s="1535"/>
      <c r="BC37" s="1535"/>
      <c r="BD37" s="1535"/>
      <c r="BE37" s="1535"/>
      <c r="BF37" s="1535"/>
      <c r="BG37" s="1535"/>
      <c r="BH37" s="1535"/>
      <c r="BI37" s="1535"/>
      <c r="BJ37" s="1535"/>
      <c r="BK37" s="1535"/>
      <c r="BL37" s="1535"/>
      <c r="BM37" s="1535"/>
      <c r="BN37" s="1535"/>
      <c r="BO37" s="1535"/>
      <c r="BP37" s="1535"/>
      <c r="BQ37" s="1535"/>
      <c r="BR37" s="1535"/>
      <c r="BS37" s="1535"/>
      <c r="BT37" s="1535"/>
      <c r="BU37" s="1535"/>
      <c r="BV37" s="1535"/>
      <c r="BW37" s="1535"/>
      <c r="BX37" s="1535"/>
      <c r="BY37" s="1535"/>
      <c r="BZ37" s="1535"/>
      <c r="CA37" s="1535"/>
      <c r="CB37" s="1535"/>
    </row>
    <row r="38" spans="1:80" ht="6" customHeight="1">
      <c r="A38" s="1535"/>
      <c r="B38" s="1535"/>
      <c r="C38" s="1535"/>
      <c r="D38" s="1535"/>
      <c r="E38" s="1535"/>
      <c r="F38" s="1535"/>
      <c r="G38" s="1535"/>
      <c r="H38" s="1535"/>
      <c r="I38" s="1535"/>
      <c r="J38" s="1535"/>
      <c r="K38" s="1535"/>
      <c r="L38" s="1535"/>
      <c r="M38" s="1535"/>
      <c r="N38" s="1535"/>
      <c r="O38" s="1535"/>
      <c r="P38" s="1535"/>
      <c r="Q38" s="1535"/>
      <c r="R38" s="1535"/>
      <c r="S38" s="1535"/>
      <c r="T38" s="1535"/>
      <c r="U38" s="1535"/>
      <c r="V38" s="1535"/>
      <c r="W38" s="1535"/>
      <c r="X38" s="1535"/>
      <c r="Y38" s="1535"/>
      <c r="Z38" s="1535"/>
      <c r="AA38" s="1535"/>
      <c r="AB38" s="1535"/>
      <c r="AC38" s="1535"/>
      <c r="AD38" s="1535"/>
      <c r="AE38" s="1535"/>
      <c r="AF38" s="1535"/>
      <c r="AG38" s="1535"/>
      <c r="AH38" s="1535"/>
      <c r="AI38" s="1535"/>
      <c r="AJ38" s="1535"/>
      <c r="AK38" s="1535"/>
      <c r="AL38" s="1535"/>
      <c r="AM38" s="1535"/>
      <c r="AN38" s="1535"/>
      <c r="AO38" s="1535"/>
      <c r="AP38" s="1535"/>
      <c r="AQ38" s="1535"/>
      <c r="AR38" s="1535"/>
      <c r="AS38" s="1535"/>
      <c r="AT38" s="1535"/>
      <c r="AU38" s="1535"/>
      <c r="AV38" s="1535"/>
      <c r="AW38" s="1535"/>
      <c r="AX38" s="1535"/>
      <c r="AY38" s="1535"/>
      <c r="AZ38" s="1535"/>
      <c r="BA38" s="1535"/>
      <c r="BB38" s="1535"/>
      <c r="BC38" s="1535"/>
      <c r="BD38" s="1535"/>
      <c r="BE38" s="1535"/>
      <c r="BF38" s="1535"/>
      <c r="BG38" s="1535"/>
      <c r="BH38" s="1535"/>
      <c r="BI38" s="1535"/>
      <c r="BJ38" s="1535"/>
      <c r="BK38" s="1535"/>
      <c r="BL38" s="1535"/>
      <c r="BM38" s="1535"/>
      <c r="BN38" s="1535"/>
      <c r="BO38" s="1535"/>
      <c r="BP38" s="1535"/>
      <c r="BQ38" s="1535"/>
      <c r="BR38" s="1535"/>
      <c r="BS38" s="1535"/>
      <c r="BT38" s="1535"/>
      <c r="BU38" s="1535"/>
      <c r="BV38" s="1535"/>
      <c r="BW38" s="1535"/>
      <c r="BX38" s="1535"/>
      <c r="BY38" s="1535"/>
      <c r="BZ38" s="1535"/>
      <c r="CA38" s="1535"/>
      <c r="CB38" s="1535"/>
    </row>
    <row r="39" spans="1:80" ht="6" customHeight="1">
      <c r="A39" s="1535"/>
      <c r="B39" s="1535"/>
      <c r="C39" s="1535"/>
      <c r="D39" s="1535"/>
      <c r="E39" s="1535"/>
      <c r="F39" s="1535"/>
      <c r="G39" s="1535"/>
      <c r="H39" s="1535"/>
      <c r="I39" s="1535"/>
      <c r="J39" s="1535"/>
      <c r="K39" s="1535"/>
      <c r="L39" s="1535"/>
      <c r="M39" s="1535"/>
      <c r="N39" s="1535"/>
      <c r="O39" s="1535"/>
      <c r="P39" s="1535"/>
      <c r="Q39" s="1535"/>
      <c r="R39" s="1535"/>
      <c r="S39" s="1535"/>
      <c r="T39" s="1535"/>
      <c r="U39" s="1535"/>
      <c r="V39" s="1535"/>
      <c r="W39" s="1535"/>
      <c r="X39" s="1535"/>
      <c r="Y39" s="1535"/>
      <c r="Z39" s="1535"/>
      <c r="AA39" s="1535"/>
      <c r="AB39" s="1535"/>
      <c r="AC39" s="1535"/>
      <c r="AD39" s="1535"/>
      <c r="AE39" s="1535"/>
      <c r="AF39" s="1535"/>
      <c r="AG39" s="1535"/>
      <c r="AH39" s="1535"/>
      <c r="AI39" s="1535"/>
      <c r="AJ39" s="1535"/>
      <c r="AK39" s="1535"/>
      <c r="AL39" s="1535"/>
      <c r="AM39" s="1535"/>
      <c r="AN39" s="1535"/>
      <c r="AO39" s="1535"/>
      <c r="AP39" s="1535"/>
      <c r="AQ39" s="1535"/>
      <c r="AR39" s="1535"/>
      <c r="AS39" s="1535"/>
      <c r="AT39" s="1535"/>
      <c r="AU39" s="1535"/>
      <c r="AV39" s="1535"/>
      <c r="AW39" s="1535"/>
      <c r="AX39" s="1535"/>
      <c r="AY39" s="1535"/>
      <c r="AZ39" s="1535"/>
      <c r="BA39" s="1535"/>
      <c r="BB39" s="1535"/>
      <c r="BC39" s="1535"/>
      <c r="BD39" s="1535"/>
      <c r="BE39" s="1535"/>
      <c r="BF39" s="1535"/>
      <c r="BG39" s="1535"/>
      <c r="BH39" s="1535"/>
      <c r="BI39" s="1535"/>
      <c r="BJ39" s="1535"/>
      <c r="BK39" s="1535"/>
      <c r="BL39" s="1535"/>
      <c r="BM39" s="1535"/>
      <c r="BN39" s="1535"/>
      <c r="BO39" s="1535"/>
      <c r="BP39" s="1535"/>
      <c r="BQ39" s="1535"/>
      <c r="BR39" s="1535"/>
      <c r="BS39" s="1535"/>
      <c r="BT39" s="1535"/>
      <c r="BU39" s="1535"/>
      <c r="BV39" s="1535"/>
      <c r="BW39" s="1535"/>
      <c r="BX39" s="1535"/>
      <c r="BY39" s="1535"/>
      <c r="BZ39" s="1535"/>
      <c r="CA39" s="1535"/>
      <c r="CB39" s="1535"/>
    </row>
    <row r="40" spans="1:80" ht="6" customHeight="1">
      <c r="A40" s="1535" t="s">
        <v>1671</v>
      </c>
      <c r="B40" s="1535"/>
      <c r="C40" s="1535"/>
      <c r="D40" s="1535"/>
      <c r="E40" s="1535"/>
      <c r="F40" s="1535"/>
      <c r="G40" s="1535"/>
      <c r="H40" s="1535"/>
      <c r="I40" s="1535"/>
      <c r="J40" s="1535"/>
      <c r="K40" s="1535"/>
      <c r="L40" s="1535"/>
      <c r="M40" s="1535"/>
      <c r="N40" s="1535"/>
      <c r="O40" s="1535"/>
      <c r="P40" s="1535"/>
      <c r="Q40" s="1535"/>
      <c r="R40" s="1535"/>
      <c r="S40" s="1535"/>
      <c r="T40" s="1535"/>
      <c r="U40" s="1535"/>
      <c r="V40" s="1535"/>
      <c r="W40" s="1535"/>
      <c r="X40" s="1535"/>
      <c r="Y40" s="1535"/>
      <c r="Z40" s="1535"/>
      <c r="AA40" s="1535"/>
      <c r="AB40" s="1535"/>
      <c r="AC40" s="1535"/>
      <c r="AD40" s="1535"/>
      <c r="AE40" s="1535"/>
      <c r="AF40" s="1535"/>
      <c r="AG40" s="1535"/>
      <c r="AH40" s="1535"/>
      <c r="AI40" s="1535"/>
      <c r="AJ40" s="1535"/>
      <c r="AK40" s="1535"/>
      <c r="AL40" s="1535"/>
      <c r="AM40" s="1535"/>
      <c r="AN40" s="1535"/>
      <c r="AO40" s="1535"/>
      <c r="AP40" s="1535"/>
      <c r="AQ40" s="1535"/>
      <c r="AR40" s="1535"/>
      <c r="AS40" s="1535"/>
      <c r="AT40" s="1535"/>
      <c r="AU40" s="1535"/>
      <c r="AV40" s="1535"/>
      <c r="AW40" s="1535"/>
      <c r="AX40" s="1535"/>
      <c r="AY40" s="1535"/>
      <c r="AZ40" s="1535"/>
      <c r="BA40" s="1535"/>
      <c r="BB40" s="1535"/>
      <c r="BC40" s="1535"/>
      <c r="BD40" s="1535"/>
      <c r="BE40" s="1535"/>
      <c r="BF40" s="1535"/>
      <c r="BG40" s="1535"/>
      <c r="BH40" s="1535"/>
      <c r="BI40" s="1535"/>
      <c r="BJ40" s="1535"/>
      <c r="BK40" s="1535"/>
      <c r="BL40" s="1535"/>
      <c r="BM40" s="1535"/>
      <c r="BN40" s="1535"/>
      <c r="BO40" s="1535"/>
      <c r="BP40" s="1535"/>
      <c r="BQ40" s="1535"/>
      <c r="BR40" s="1535"/>
      <c r="BS40" s="1535"/>
      <c r="BT40" s="1535"/>
      <c r="BU40" s="1535"/>
      <c r="BV40" s="1535"/>
      <c r="BW40" s="1535"/>
      <c r="BX40" s="1535"/>
      <c r="BY40" s="1535"/>
      <c r="BZ40" s="1535"/>
      <c r="CA40" s="1535"/>
      <c r="CB40" s="1535"/>
    </row>
    <row r="41" spans="1:80" ht="6" customHeight="1">
      <c r="A41" s="1535"/>
      <c r="B41" s="1535"/>
      <c r="C41" s="1535"/>
      <c r="D41" s="1535"/>
      <c r="E41" s="1535"/>
      <c r="F41" s="1535"/>
      <c r="G41" s="1535"/>
      <c r="H41" s="1535"/>
      <c r="I41" s="1535"/>
      <c r="J41" s="1535"/>
      <c r="K41" s="1535"/>
      <c r="L41" s="1535"/>
      <c r="M41" s="1535"/>
      <c r="N41" s="1535"/>
      <c r="O41" s="1535"/>
      <c r="P41" s="1535"/>
      <c r="Q41" s="1535"/>
      <c r="R41" s="1535"/>
      <c r="S41" s="1535"/>
      <c r="T41" s="1535"/>
      <c r="U41" s="1535"/>
      <c r="V41" s="1535"/>
      <c r="W41" s="1535"/>
      <c r="X41" s="1535"/>
      <c r="Y41" s="1535"/>
      <c r="Z41" s="1535"/>
      <c r="AA41" s="1535"/>
      <c r="AB41" s="1535"/>
      <c r="AC41" s="1535"/>
      <c r="AD41" s="1535"/>
      <c r="AE41" s="1535"/>
      <c r="AF41" s="1535"/>
      <c r="AG41" s="1535"/>
      <c r="AH41" s="1535"/>
      <c r="AI41" s="1535"/>
      <c r="AJ41" s="1535"/>
      <c r="AK41" s="1535"/>
      <c r="AL41" s="1535"/>
      <c r="AM41" s="1535"/>
      <c r="AN41" s="1535"/>
      <c r="AO41" s="1535"/>
      <c r="AP41" s="1535"/>
      <c r="AQ41" s="1535"/>
      <c r="AR41" s="1535"/>
      <c r="AS41" s="1535"/>
      <c r="AT41" s="1535"/>
      <c r="AU41" s="1535"/>
      <c r="AV41" s="1535"/>
      <c r="AW41" s="1535"/>
      <c r="AX41" s="1535"/>
      <c r="AY41" s="1535"/>
      <c r="AZ41" s="1535"/>
      <c r="BA41" s="1535"/>
      <c r="BB41" s="1535"/>
      <c r="BC41" s="1535"/>
      <c r="BD41" s="1535"/>
      <c r="BE41" s="1535"/>
      <c r="BF41" s="1535"/>
      <c r="BG41" s="1535"/>
      <c r="BH41" s="1535"/>
      <c r="BI41" s="1535"/>
      <c r="BJ41" s="1535"/>
      <c r="BK41" s="1535"/>
      <c r="BL41" s="1535"/>
      <c r="BM41" s="1535"/>
      <c r="BN41" s="1535"/>
      <c r="BO41" s="1535"/>
      <c r="BP41" s="1535"/>
      <c r="BQ41" s="1535"/>
      <c r="BR41" s="1535"/>
      <c r="BS41" s="1535"/>
      <c r="BT41" s="1535"/>
      <c r="BU41" s="1535"/>
      <c r="BV41" s="1535"/>
      <c r="BW41" s="1535"/>
      <c r="BX41" s="1535"/>
      <c r="BY41" s="1535"/>
      <c r="BZ41" s="1535"/>
      <c r="CA41" s="1535"/>
      <c r="CB41" s="1535"/>
    </row>
    <row r="42" spans="1:80" ht="6" customHeight="1">
      <c r="A42" s="1535"/>
      <c r="B42" s="1535"/>
      <c r="C42" s="1535"/>
      <c r="D42" s="1535"/>
      <c r="E42" s="1535"/>
      <c r="F42" s="1535"/>
      <c r="G42" s="1535"/>
      <c r="H42" s="1535"/>
      <c r="I42" s="1535"/>
      <c r="J42" s="1535"/>
      <c r="K42" s="1535"/>
      <c r="L42" s="1535"/>
      <c r="M42" s="1535"/>
      <c r="N42" s="1535"/>
      <c r="O42" s="1535"/>
      <c r="P42" s="1535"/>
      <c r="Q42" s="1535"/>
      <c r="R42" s="1535"/>
      <c r="S42" s="1535"/>
      <c r="T42" s="1535"/>
      <c r="U42" s="1535"/>
      <c r="V42" s="1535"/>
      <c r="W42" s="1535"/>
      <c r="X42" s="1535"/>
      <c r="Y42" s="1535"/>
      <c r="Z42" s="1535"/>
      <c r="AA42" s="1535"/>
      <c r="AB42" s="1535"/>
      <c r="AC42" s="1535"/>
      <c r="AD42" s="1535"/>
      <c r="AE42" s="1535"/>
      <c r="AF42" s="1535"/>
      <c r="AG42" s="1535"/>
      <c r="AH42" s="1535"/>
      <c r="AI42" s="1535"/>
      <c r="AJ42" s="1535"/>
      <c r="AK42" s="1535"/>
      <c r="AL42" s="1535"/>
      <c r="AM42" s="1535"/>
      <c r="AN42" s="1535"/>
      <c r="AO42" s="1535"/>
      <c r="AP42" s="1535"/>
      <c r="AQ42" s="1535"/>
      <c r="AR42" s="1535"/>
      <c r="AS42" s="1535"/>
      <c r="AT42" s="1535"/>
      <c r="AU42" s="1535"/>
      <c r="AV42" s="1535"/>
      <c r="AW42" s="1535"/>
      <c r="AX42" s="1535"/>
      <c r="AY42" s="1535"/>
      <c r="AZ42" s="1535"/>
      <c r="BA42" s="1535"/>
      <c r="BB42" s="1535"/>
      <c r="BC42" s="1535"/>
      <c r="BD42" s="1535"/>
      <c r="BE42" s="1535"/>
      <c r="BF42" s="1535"/>
      <c r="BG42" s="1535"/>
      <c r="BH42" s="1535"/>
      <c r="BI42" s="1535"/>
      <c r="BJ42" s="1535"/>
      <c r="BK42" s="1535"/>
      <c r="BL42" s="1535"/>
      <c r="BM42" s="1535"/>
      <c r="BN42" s="1535"/>
      <c r="BO42" s="1535"/>
      <c r="BP42" s="1535"/>
      <c r="BQ42" s="1535"/>
      <c r="BR42" s="1535"/>
      <c r="BS42" s="1535"/>
      <c r="BT42" s="1535"/>
      <c r="BU42" s="1535"/>
      <c r="BV42" s="1535"/>
      <c r="BW42" s="1535"/>
      <c r="BX42" s="1535"/>
      <c r="BY42" s="1535"/>
      <c r="BZ42" s="1535"/>
      <c r="CA42" s="1535"/>
      <c r="CB42" s="1535"/>
    </row>
    <row r="43" spans="1:80" ht="6" customHeight="1">
      <c r="A43" s="1535" t="s">
        <v>1683</v>
      </c>
      <c r="B43" s="1535"/>
      <c r="C43" s="1535"/>
      <c r="D43" s="1535"/>
      <c r="E43" s="1535"/>
      <c r="F43" s="1535"/>
      <c r="G43" s="1535"/>
      <c r="H43" s="1535"/>
      <c r="I43" s="1535"/>
      <c r="J43" s="1535"/>
      <c r="K43" s="1535"/>
      <c r="L43" s="1535"/>
      <c r="M43" s="1535"/>
      <c r="N43" s="1535"/>
      <c r="O43" s="1535"/>
      <c r="P43" s="1535"/>
      <c r="Q43" s="1535"/>
      <c r="R43" s="1535"/>
      <c r="S43" s="1535"/>
      <c r="T43" s="1535"/>
      <c r="U43" s="1535"/>
      <c r="V43" s="1535"/>
      <c r="W43" s="1535"/>
      <c r="X43" s="1535"/>
      <c r="Y43" s="1535"/>
      <c r="Z43" s="1535"/>
      <c r="AA43" s="1535"/>
      <c r="AB43" s="1535"/>
      <c r="AC43" s="1535"/>
      <c r="AD43" s="1535"/>
      <c r="AE43" s="1535"/>
      <c r="AF43" s="1535"/>
      <c r="AG43" s="1535"/>
      <c r="AH43" s="1535"/>
      <c r="AI43" s="1535"/>
      <c r="AJ43" s="1535"/>
      <c r="AK43" s="1535"/>
      <c r="AL43" s="1535"/>
      <c r="AM43" s="1535"/>
      <c r="AN43" s="1535"/>
      <c r="AO43" s="1535"/>
      <c r="AP43" s="1535"/>
      <c r="AQ43" s="1535"/>
      <c r="AR43" s="1535"/>
      <c r="AS43" s="1535"/>
      <c r="AT43" s="1535"/>
      <c r="AU43" s="1535"/>
      <c r="AV43" s="1535"/>
      <c r="AW43" s="1535"/>
      <c r="AX43" s="1535"/>
      <c r="AY43" s="1535"/>
      <c r="AZ43" s="1535"/>
      <c r="BA43" s="1535"/>
      <c r="BB43" s="1535"/>
      <c r="BC43" s="1535"/>
      <c r="BD43" s="1535"/>
      <c r="BE43" s="1535"/>
      <c r="BF43" s="1535"/>
      <c r="BG43" s="1535"/>
      <c r="BH43" s="1535"/>
      <c r="BI43" s="1535"/>
      <c r="BJ43" s="1535"/>
      <c r="BK43" s="1535"/>
      <c r="BL43" s="1535"/>
      <c r="BM43" s="1535"/>
      <c r="BN43" s="1535"/>
      <c r="BO43" s="1535"/>
      <c r="BP43" s="1535"/>
      <c r="BQ43" s="1535"/>
      <c r="BR43" s="1535"/>
      <c r="BS43" s="1535"/>
      <c r="BT43" s="1535"/>
      <c r="BU43" s="1535"/>
      <c r="BV43" s="1535"/>
      <c r="BW43" s="1535"/>
      <c r="BX43" s="1535"/>
      <c r="BY43" s="1535"/>
      <c r="BZ43" s="1535"/>
      <c r="CA43" s="1535"/>
      <c r="CB43" s="1535"/>
    </row>
    <row r="44" spans="1:80" ht="6" customHeight="1">
      <c r="A44" s="1535"/>
      <c r="B44" s="1535"/>
      <c r="C44" s="1535"/>
      <c r="D44" s="1535"/>
      <c r="E44" s="1535"/>
      <c r="F44" s="1535"/>
      <c r="G44" s="1535"/>
      <c r="H44" s="1535"/>
      <c r="I44" s="1535"/>
      <c r="J44" s="1535"/>
      <c r="K44" s="1535"/>
      <c r="L44" s="1535"/>
      <c r="M44" s="1535"/>
      <c r="N44" s="1535"/>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5"/>
      <c r="AL44" s="1535"/>
      <c r="AM44" s="1535"/>
      <c r="AN44" s="1535"/>
      <c r="AO44" s="1535"/>
      <c r="AP44" s="1535"/>
      <c r="AQ44" s="1535"/>
      <c r="AR44" s="1535"/>
      <c r="AS44" s="1535"/>
      <c r="AT44" s="1535"/>
      <c r="AU44" s="1535"/>
      <c r="AV44" s="1535"/>
      <c r="AW44" s="1535"/>
      <c r="AX44" s="1535"/>
      <c r="AY44" s="1535"/>
      <c r="AZ44" s="1535"/>
      <c r="BA44" s="1535"/>
      <c r="BB44" s="1535"/>
      <c r="BC44" s="1535"/>
      <c r="BD44" s="1535"/>
      <c r="BE44" s="1535"/>
      <c r="BF44" s="1535"/>
      <c r="BG44" s="1535"/>
      <c r="BH44" s="1535"/>
      <c r="BI44" s="1535"/>
      <c r="BJ44" s="1535"/>
      <c r="BK44" s="1535"/>
      <c r="BL44" s="1535"/>
      <c r="BM44" s="1535"/>
      <c r="BN44" s="1535"/>
      <c r="BO44" s="1535"/>
      <c r="BP44" s="1535"/>
      <c r="BQ44" s="1535"/>
      <c r="BR44" s="1535"/>
      <c r="BS44" s="1535"/>
      <c r="BT44" s="1535"/>
      <c r="BU44" s="1535"/>
      <c r="BV44" s="1535"/>
      <c r="BW44" s="1535"/>
      <c r="BX44" s="1535"/>
      <c r="BY44" s="1535"/>
      <c r="BZ44" s="1535"/>
      <c r="CA44" s="1535"/>
      <c r="CB44" s="1535"/>
    </row>
    <row r="45" spans="1:80" ht="6" customHeight="1">
      <c r="A45" s="1535"/>
      <c r="B45" s="1535"/>
      <c r="C45" s="1535"/>
      <c r="D45" s="1535"/>
      <c r="E45" s="1535"/>
      <c r="F45" s="1535"/>
      <c r="G45" s="1535"/>
      <c r="H45" s="1535"/>
      <c r="I45" s="1535"/>
      <c r="J45" s="1535"/>
      <c r="K45" s="1535"/>
      <c r="L45" s="1535"/>
      <c r="M45" s="1535"/>
      <c r="N45" s="1535"/>
      <c r="O45" s="1535"/>
      <c r="P45" s="1535"/>
      <c r="Q45" s="1535"/>
      <c r="R45" s="1535"/>
      <c r="S45" s="1535"/>
      <c r="T45" s="1535"/>
      <c r="U45" s="1535"/>
      <c r="V45" s="1535"/>
      <c r="W45" s="1535"/>
      <c r="X45" s="1535"/>
      <c r="Y45" s="1535"/>
      <c r="Z45" s="1535"/>
      <c r="AA45" s="1535"/>
      <c r="AB45" s="1535"/>
      <c r="AC45" s="1535"/>
      <c r="AD45" s="1535"/>
      <c r="AE45" s="1535"/>
      <c r="AF45" s="1535"/>
      <c r="AG45" s="1535"/>
      <c r="AH45" s="1535"/>
      <c r="AI45" s="1535"/>
      <c r="AJ45" s="1535"/>
      <c r="AK45" s="1535"/>
      <c r="AL45" s="1535"/>
      <c r="AM45" s="1535"/>
      <c r="AN45" s="1535"/>
      <c r="AO45" s="1535"/>
      <c r="AP45" s="1535"/>
      <c r="AQ45" s="1535"/>
      <c r="AR45" s="1535"/>
      <c r="AS45" s="1535"/>
      <c r="AT45" s="1535"/>
      <c r="AU45" s="1535"/>
      <c r="AV45" s="1535"/>
      <c r="AW45" s="1535"/>
      <c r="AX45" s="1535"/>
      <c r="AY45" s="1535"/>
      <c r="AZ45" s="1535"/>
      <c r="BA45" s="1535"/>
      <c r="BB45" s="1535"/>
      <c r="BC45" s="1535"/>
      <c r="BD45" s="1535"/>
      <c r="BE45" s="1535"/>
      <c r="BF45" s="1535"/>
      <c r="BG45" s="1535"/>
      <c r="BH45" s="1535"/>
      <c r="BI45" s="1535"/>
      <c r="BJ45" s="1535"/>
      <c r="BK45" s="1535"/>
      <c r="BL45" s="1535"/>
      <c r="BM45" s="1535"/>
      <c r="BN45" s="1535"/>
      <c r="BO45" s="1535"/>
      <c r="BP45" s="1535"/>
      <c r="BQ45" s="1535"/>
      <c r="BR45" s="1535"/>
      <c r="BS45" s="1535"/>
      <c r="BT45" s="1535"/>
      <c r="BU45" s="1535"/>
      <c r="BV45" s="1535"/>
      <c r="BW45" s="1535"/>
      <c r="BX45" s="1535"/>
      <c r="BY45" s="1535"/>
      <c r="BZ45" s="1535"/>
      <c r="CA45" s="1535"/>
      <c r="CB45" s="1535"/>
    </row>
    <row r="46" spans="1:80" ht="6" customHeight="1">
      <c r="A46" s="1535" t="s">
        <v>1684</v>
      </c>
      <c r="B46" s="1535"/>
      <c r="C46" s="1535"/>
      <c r="D46" s="1535"/>
      <c r="E46" s="1535"/>
      <c r="F46" s="1535"/>
      <c r="G46" s="1535"/>
      <c r="H46" s="1535"/>
      <c r="I46" s="1535"/>
      <c r="J46" s="1535"/>
      <c r="K46" s="1535"/>
      <c r="L46" s="1535"/>
      <c r="M46" s="1535"/>
      <c r="N46" s="1535"/>
      <c r="O46" s="1535"/>
      <c r="P46" s="1535"/>
      <c r="Q46" s="1535"/>
      <c r="R46" s="1535"/>
      <c r="S46" s="1535"/>
      <c r="T46" s="1535"/>
      <c r="U46" s="1535"/>
      <c r="V46" s="1535"/>
      <c r="W46" s="1535"/>
      <c r="X46" s="1535"/>
      <c r="Y46" s="1535"/>
      <c r="Z46" s="1535"/>
      <c r="AA46" s="1535"/>
      <c r="AB46" s="1535"/>
      <c r="AC46" s="1535"/>
      <c r="AD46" s="1535"/>
      <c r="AE46" s="1535"/>
      <c r="AF46" s="1535"/>
      <c r="AG46" s="1535"/>
      <c r="AH46" s="1535"/>
      <c r="AI46" s="1535"/>
      <c r="AJ46" s="1535"/>
      <c r="AK46" s="1535"/>
      <c r="AL46" s="1535"/>
      <c r="AM46" s="1535"/>
      <c r="AN46" s="1535"/>
      <c r="AO46" s="1535"/>
      <c r="AP46" s="1535"/>
      <c r="AQ46" s="1535"/>
      <c r="AR46" s="1535"/>
      <c r="AS46" s="1535"/>
      <c r="AT46" s="1535"/>
      <c r="AU46" s="1535"/>
      <c r="AV46" s="1535"/>
      <c r="AW46" s="1535"/>
      <c r="AX46" s="1535"/>
      <c r="AY46" s="1535"/>
      <c r="AZ46" s="1535"/>
      <c r="BA46" s="1535"/>
      <c r="BB46" s="1535"/>
      <c r="BC46" s="1535"/>
      <c r="BD46" s="1535"/>
      <c r="BE46" s="1535"/>
      <c r="BF46" s="1535"/>
      <c r="BG46" s="1535"/>
      <c r="BH46" s="1535"/>
      <c r="BI46" s="1535"/>
      <c r="BJ46" s="1535"/>
      <c r="BK46" s="1535"/>
      <c r="BL46" s="1535"/>
      <c r="BM46" s="1535"/>
      <c r="BN46" s="1535"/>
      <c r="BO46" s="1535"/>
      <c r="BP46" s="1535"/>
      <c r="BQ46" s="1535"/>
      <c r="BR46" s="1535"/>
      <c r="BS46" s="1535"/>
      <c r="BT46" s="1535"/>
      <c r="BU46" s="1535"/>
      <c r="BV46" s="1535"/>
      <c r="BW46" s="1535"/>
      <c r="BX46" s="1535"/>
      <c r="BY46" s="1535"/>
      <c r="BZ46" s="1535"/>
      <c r="CA46" s="1535"/>
      <c r="CB46" s="1535"/>
    </row>
    <row r="47" spans="1:80" ht="6" customHeight="1">
      <c r="A47" s="1535"/>
      <c r="B47" s="1535"/>
      <c r="C47" s="1535"/>
      <c r="D47" s="1535"/>
      <c r="E47" s="1535"/>
      <c r="F47" s="1535"/>
      <c r="G47" s="1535"/>
      <c r="H47" s="1535"/>
      <c r="I47" s="1535"/>
      <c r="J47" s="1535"/>
      <c r="K47" s="1535"/>
      <c r="L47" s="1535"/>
      <c r="M47" s="1535"/>
      <c r="N47" s="1535"/>
      <c r="O47" s="1535"/>
      <c r="P47" s="1535"/>
      <c r="Q47" s="1535"/>
      <c r="R47" s="1535"/>
      <c r="S47" s="1535"/>
      <c r="T47" s="1535"/>
      <c r="U47" s="1535"/>
      <c r="V47" s="1535"/>
      <c r="W47" s="1535"/>
      <c r="X47" s="1535"/>
      <c r="Y47" s="1535"/>
      <c r="Z47" s="1535"/>
      <c r="AA47" s="1535"/>
      <c r="AB47" s="1535"/>
      <c r="AC47" s="1535"/>
      <c r="AD47" s="1535"/>
      <c r="AE47" s="1535"/>
      <c r="AF47" s="1535"/>
      <c r="AG47" s="1535"/>
      <c r="AH47" s="1535"/>
      <c r="AI47" s="1535"/>
      <c r="AJ47" s="1535"/>
      <c r="AK47" s="1535"/>
      <c r="AL47" s="1535"/>
      <c r="AM47" s="1535"/>
      <c r="AN47" s="1535"/>
      <c r="AO47" s="1535"/>
      <c r="AP47" s="1535"/>
      <c r="AQ47" s="1535"/>
      <c r="AR47" s="1535"/>
      <c r="AS47" s="1535"/>
      <c r="AT47" s="1535"/>
      <c r="AU47" s="1535"/>
      <c r="AV47" s="1535"/>
      <c r="AW47" s="1535"/>
      <c r="AX47" s="1535"/>
      <c r="AY47" s="1535"/>
      <c r="AZ47" s="1535"/>
      <c r="BA47" s="1535"/>
      <c r="BB47" s="1535"/>
      <c r="BC47" s="1535"/>
      <c r="BD47" s="1535"/>
      <c r="BE47" s="1535"/>
      <c r="BF47" s="1535"/>
      <c r="BG47" s="1535"/>
      <c r="BH47" s="1535"/>
      <c r="BI47" s="1535"/>
      <c r="BJ47" s="1535"/>
      <c r="BK47" s="1535"/>
      <c r="BL47" s="1535"/>
      <c r="BM47" s="1535"/>
      <c r="BN47" s="1535"/>
      <c r="BO47" s="1535"/>
      <c r="BP47" s="1535"/>
      <c r="BQ47" s="1535"/>
      <c r="BR47" s="1535"/>
      <c r="BS47" s="1535"/>
      <c r="BT47" s="1535"/>
      <c r="BU47" s="1535"/>
      <c r="BV47" s="1535"/>
      <c r="BW47" s="1535"/>
      <c r="BX47" s="1535"/>
      <c r="BY47" s="1535"/>
      <c r="BZ47" s="1535"/>
      <c r="CA47" s="1535"/>
      <c r="CB47" s="1535"/>
    </row>
    <row r="48" spans="1:80" ht="6" customHeight="1">
      <c r="A48" s="1535"/>
      <c r="B48" s="1535"/>
      <c r="C48" s="1535"/>
      <c r="D48" s="1535"/>
      <c r="E48" s="1535"/>
      <c r="F48" s="1535"/>
      <c r="G48" s="1535"/>
      <c r="H48" s="1535"/>
      <c r="I48" s="1535"/>
      <c r="J48" s="1535"/>
      <c r="K48" s="1535"/>
      <c r="L48" s="1535"/>
      <c r="M48" s="1535"/>
      <c r="N48" s="1535"/>
      <c r="O48" s="1535"/>
      <c r="P48" s="1535"/>
      <c r="Q48" s="1535"/>
      <c r="R48" s="1535"/>
      <c r="S48" s="1535"/>
      <c r="T48" s="1535"/>
      <c r="U48" s="1535"/>
      <c r="V48" s="1535"/>
      <c r="W48" s="1535"/>
      <c r="X48" s="1535"/>
      <c r="Y48" s="1535"/>
      <c r="Z48" s="1535"/>
      <c r="AA48" s="1535"/>
      <c r="AB48" s="1535"/>
      <c r="AC48" s="1535"/>
      <c r="AD48" s="1535"/>
      <c r="AE48" s="1535"/>
      <c r="AF48" s="1535"/>
      <c r="AG48" s="1535"/>
      <c r="AH48" s="1535"/>
      <c r="AI48" s="1535"/>
      <c r="AJ48" s="1535"/>
      <c r="AK48" s="1535"/>
      <c r="AL48" s="1535"/>
      <c r="AM48" s="1535"/>
      <c r="AN48" s="1535"/>
      <c r="AO48" s="1535"/>
      <c r="AP48" s="1535"/>
      <c r="AQ48" s="1535"/>
      <c r="AR48" s="1535"/>
      <c r="AS48" s="1535"/>
      <c r="AT48" s="1535"/>
      <c r="AU48" s="1535"/>
      <c r="AV48" s="1535"/>
      <c r="AW48" s="1535"/>
      <c r="AX48" s="1535"/>
      <c r="AY48" s="1535"/>
      <c r="AZ48" s="1535"/>
      <c r="BA48" s="1535"/>
      <c r="BB48" s="1535"/>
      <c r="BC48" s="1535"/>
      <c r="BD48" s="1535"/>
      <c r="BE48" s="1535"/>
      <c r="BF48" s="1535"/>
      <c r="BG48" s="1535"/>
      <c r="BH48" s="1535"/>
      <c r="BI48" s="1535"/>
      <c r="BJ48" s="1535"/>
      <c r="BK48" s="1535"/>
      <c r="BL48" s="1535"/>
      <c r="BM48" s="1535"/>
      <c r="BN48" s="1535"/>
      <c r="BO48" s="1535"/>
      <c r="BP48" s="1535"/>
      <c r="BQ48" s="1535"/>
      <c r="BR48" s="1535"/>
      <c r="BS48" s="1535"/>
      <c r="BT48" s="1535"/>
      <c r="BU48" s="1535"/>
      <c r="BV48" s="1535"/>
      <c r="BW48" s="1535"/>
      <c r="BX48" s="1535"/>
      <c r="BY48" s="1535"/>
      <c r="BZ48" s="1535"/>
      <c r="CA48" s="1535"/>
      <c r="CB48" s="1535"/>
    </row>
    <row r="49" spans="1:80" ht="6" customHeight="1">
      <c r="A49" s="304"/>
      <c r="B49" s="304"/>
      <c r="C49" s="304"/>
      <c r="D49" s="304"/>
      <c r="E49" s="304"/>
      <c r="F49" s="304"/>
      <c r="G49" s="304"/>
      <c r="H49" s="304"/>
      <c r="I49" s="304"/>
      <c r="J49" s="304"/>
      <c r="K49" s="304"/>
      <c r="L49" s="304"/>
      <c r="M49" s="304"/>
      <c r="N49" s="304"/>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4"/>
      <c r="AY49" s="304"/>
      <c r="AZ49" s="304"/>
      <c r="BA49" s="304"/>
      <c r="BB49" s="304"/>
      <c r="BC49" s="304"/>
      <c r="BD49" s="304"/>
      <c r="BE49" s="304"/>
      <c r="BF49" s="304"/>
      <c r="BG49" s="304"/>
      <c r="BH49" s="304"/>
      <c r="BI49" s="304"/>
      <c r="BJ49" s="304"/>
      <c r="BK49" s="304"/>
      <c r="BL49" s="304"/>
      <c r="BM49" s="304"/>
      <c r="BN49" s="304"/>
      <c r="BO49" s="304"/>
      <c r="BP49" s="304"/>
      <c r="BQ49" s="304"/>
      <c r="BR49" s="304"/>
      <c r="BS49" s="304"/>
      <c r="BT49" s="304"/>
      <c r="BU49" s="304"/>
      <c r="BV49" s="304"/>
      <c r="BW49" s="304"/>
      <c r="BX49" s="304"/>
      <c r="BY49" s="304"/>
      <c r="BZ49" s="304"/>
      <c r="CA49" s="304"/>
      <c r="CB49" s="304"/>
    </row>
    <row r="50" spans="1:80" ht="6" customHeight="1">
      <c r="A50" s="304"/>
      <c r="B50" s="304"/>
      <c r="C50" s="304"/>
      <c r="D50" s="304"/>
      <c r="E50" s="304"/>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4"/>
      <c r="AY50" s="304"/>
      <c r="AZ50" s="304"/>
      <c r="BA50" s="304"/>
      <c r="BB50" s="304"/>
      <c r="BC50" s="304"/>
      <c r="BD50" s="304"/>
      <c r="BE50" s="304"/>
      <c r="BF50" s="304"/>
      <c r="BG50" s="304"/>
      <c r="BH50" s="304"/>
      <c r="BI50" s="304"/>
      <c r="BJ50" s="304"/>
      <c r="BK50" s="304"/>
      <c r="BL50" s="304"/>
      <c r="BM50" s="304"/>
      <c r="BN50" s="304"/>
      <c r="BO50" s="304"/>
      <c r="BP50" s="304"/>
      <c r="BQ50" s="304"/>
      <c r="BR50" s="304"/>
      <c r="BS50" s="304"/>
      <c r="BT50" s="304"/>
      <c r="BU50" s="304"/>
      <c r="BV50" s="304"/>
      <c r="BW50" s="304"/>
      <c r="BX50" s="304"/>
      <c r="BY50" s="304"/>
      <c r="BZ50" s="304"/>
      <c r="CA50" s="304"/>
      <c r="CB50" s="304"/>
    </row>
    <row r="51" spans="1:80" ht="6" customHeight="1">
      <c r="A51" s="304"/>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4"/>
      <c r="AY51" s="304"/>
      <c r="AZ51" s="304"/>
      <c r="BA51" s="304"/>
      <c r="BB51" s="304"/>
      <c r="BC51" s="304"/>
      <c r="BD51" s="304"/>
      <c r="BE51" s="304"/>
      <c r="BF51" s="304"/>
      <c r="BG51" s="304"/>
      <c r="BH51" s="304"/>
      <c r="BI51" s="304"/>
      <c r="BJ51" s="304"/>
      <c r="BK51" s="304"/>
      <c r="BL51" s="304"/>
      <c r="BM51" s="304"/>
      <c r="BN51" s="304"/>
      <c r="BO51" s="304"/>
      <c r="BP51" s="304"/>
      <c r="BQ51" s="304"/>
      <c r="BR51" s="304"/>
      <c r="BS51" s="304"/>
      <c r="BT51" s="304"/>
      <c r="BU51" s="304"/>
      <c r="BV51" s="304"/>
      <c r="BW51" s="304"/>
      <c r="BX51" s="304"/>
      <c r="BY51" s="304"/>
      <c r="BZ51" s="304"/>
      <c r="CA51" s="304"/>
      <c r="CB51" s="304"/>
    </row>
    <row r="52" spans="1:80" ht="6" customHeight="1">
      <c r="A52" s="387"/>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1"/>
      <c r="AK52" s="301"/>
      <c r="AL52" s="301"/>
      <c r="AM52" s="1542" t="s">
        <v>1672</v>
      </c>
      <c r="AN52" s="1542"/>
      <c r="AO52" s="1542"/>
      <c r="AP52" s="1542"/>
      <c r="AQ52" s="1542"/>
      <c r="AR52" s="1542"/>
      <c r="AS52" s="1542"/>
      <c r="AT52" s="1542"/>
      <c r="AU52" s="1542"/>
      <c r="AV52" s="1542"/>
      <c r="AW52" s="1542"/>
      <c r="AX52" s="1542"/>
      <c r="AY52" s="1542"/>
      <c r="AZ52" s="1542"/>
      <c r="BA52" s="1542"/>
      <c r="BB52" s="1542"/>
      <c r="BC52" s="1542"/>
      <c r="BD52" s="1542"/>
      <c r="BE52" s="1542"/>
      <c r="BF52" s="1542"/>
      <c r="BG52" s="1542"/>
      <c r="BH52" s="1542"/>
      <c r="BI52" s="1542"/>
      <c r="BJ52" s="1542"/>
      <c r="BK52" s="1542"/>
      <c r="BL52" s="1542"/>
      <c r="BM52" s="1542"/>
      <c r="BN52" s="1542"/>
      <c r="BO52" s="1542"/>
      <c r="BP52" s="1542"/>
      <c r="BQ52" s="1542"/>
      <c r="BR52" s="1542"/>
      <c r="BS52" s="1542"/>
      <c r="BT52" s="1542"/>
      <c r="BU52" s="1542"/>
      <c r="BV52" s="1542"/>
      <c r="BW52" s="388"/>
      <c r="BX52" s="388"/>
      <c r="BY52" s="388"/>
      <c r="BZ52" s="388"/>
      <c r="CA52" s="388"/>
      <c r="CB52" s="388"/>
    </row>
    <row r="53" spans="1:80" ht="6" customHeight="1">
      <c r="A53" s="301"/>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c r="AA53" s="301"/>
      <c r="AB53" s="301"/>
      <c r="AC53" s="301"/>
      <c r="AD53" s="301"/>
      <c r="AE53" s="301"/>
      <c r="AF53" s="301"/>
      <c r="AG53" s="301"/>
      <c r="AH53" s="301"/>
      <c r="AI53" s="301"/>
      <c r="AJ53" s="301"/>
      <c r="AK53" s="301"/>
      <c r="AL53" s="301"/>
      <c r="AM53" s="1542"/>
      <c r="AN53" s="1542"/>
      <c r="AO53" s="1542"/>
      <c r="AP53" s="1542"/>
      <c r="AQ53" s="1542"/>
      <c r="AR53" s="1542"/>
      <c r="AS53" s="1542"/>
      <c r="AT53" s="1542"/>
      <c r="AU53" s="1542"/>
      <c r="AV53" s="1542"/>
      <c r="AW53" s="1542"/>
      <c r="AX53" s="1542"/>
      <c r="AY53" s="1542"/>
      <c r="AZ53" s="1542"/>
      <c r="BA53" s="1542"/>
      <c r="BB53" s="1542"/>
      <c r="BC53" s="1542"/>
      <c r="BD53" s="1542"/>
      <c r="BE53" s="1542"/>
      <c r="BF53" s="1542"/>
      <c r="BG53" s="1542"/>
      <c r="BH53" s="1542"/>
      <c r="BI53" s="1542"/>
      <c r="BJ53" s="1542"/>
      <c r="BK53" s="1542"/>
      <c r="BL53" s="1542"/>
      <c r="BM53" s="1542"/>
      <c r="BN53" s="1542"/>
      <c r="BO53" s="1542"/>
      <c r="BP53" s="1542"/>
      <c r="BQ53" s="1542"/>
      <c r="BR53" s="1542"/>
      <c r="BS53" s="1542"/>
      <c r="BT53" s="1542"/>
      <c r="BU53" s="1542"/>
      <c r="BV53" s="1542"/>
      <c r="BW53" s="388"/>
      <c r="BX53" s="388"/>
      <c r="BY53" s="388"/>
      <c r="BZ53" s="388"/>
      <c r="CA53" s="388"/>
      <c r="CB53" s="388"/>
    </row>
    <row r="54" spans="1:80" ht="6" customHeight="1">
      <c r="A54" s="301"/>
      <c r="B54" s="301"/>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1542"/>
      <c r="AN54" s="1542"/>
      <c r="AO54" s="1542"/>
      <c r="AP54" s="1542"/>
      <c r="AQ54" s="1542"/>
      <c r="AR54" s="1542"/>
      <c r="AS54" s="1542"/>
      <c r="AT54" s="1542"/>
      <c r="AU54" s="1542"/>
      <c r="AV54" s="1542"/>
      <c r="AW54" s="1542"/>
      <c r="AX54" s="1542"/>
      <c r="AY54" s="1542"/>
      <c r="AZ54" s="1542"/>
      <c r="BA54" s="1542"/>
      <c r="BB54" s="1542"/>
      <c r="BC54" s="1542"/>
      <c r="BD54" s="1542"/>
      <c r="BE54" s="1542"/>
      <c r="BF54" s="1542"/>
      <c r="BG54" s="1542"/>
      <c r="BH54" s="1542"/>
      <c r="BI54" s="1542"/>
      <c r="BJ54" s="1542"/>
      <c r="BK54" s="1542"/>
      <c r="BL54" s="1542"/>
      <c r="BM54" s="1542"/>
      <c r="BN54" s="1542"/>
      <c r="BO54" s="1542"/>
      <c r="BP54" s="1542"/>
      <c r="BQ54" s="1542"/>
      <c r="BR54" s="1542"/>
      <c r="BS54" s="1542"/>
      <c r="BT54" s="1542"/>
      <c r="BU54" s="1542"/>
      <c r="BV54" s="1542"/>
      <c r="BW54" s="388"/>
      <c r="BX54" s="388"/>
      <c r="BY54" s="388"/>
      <c r="BZ54" s="388"/>
      <c r="CA54" s="388"/>
      <c r="CB54" s="388"/>
    </row>
    <row r="55" spans="1:80" ht="6" customHeight="1">
      <c r="A55" s="301"/>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c r="AZ55" s="301"/>
      <c r="BA55" s="301"/>
      <c r="BB55" s="301"/>
      <c r="BC55" s="301"/>
      <c r="BD55" s="301"/>
      <c r="BE55" s="301"/>
      <c r="BF55" s="301"/>
      <c r="BG55" s="301"/>
      <c r="BH55" s="301"/>
      <c r="BI55" s="301"/>
      <c r="BJ55" s="301"/>
      <c r="BK55" s="301"/>
      <c r="BL55" s="301"/>
      <c r="BM55" s="301"/>
      <c r="BN55" s="301"/>
      <c r="BO55" s="301"/>
      <c r="BP55" s="301"/>
      <c r="BQ55" s="301"/>
      <c r="BR55" s="301"/>
      <c r="BS55" s="301"/>
      <c r="BT55" s="301"/>
      <c r="BU55" s="301"/>
      <c r="BV55" s="301"/>
      <c r="BW55" s="301"/>
      <c r="BX55" s="301"/>
      <c r="BY55" s="301"/>
      <c r="BZ55" s="301"/>
      <c r="CA55" s="301"/>
      <c r="CB55" s="301"/>
    </row>
    <row r="56" spans="1:80" ht="6" customHeight="1">
      <c r="A56" s="301"/>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1"/>
      <c r="AY56" s="301"/>
      <c r="AZ56" s="301"/>
      <c r="BA56" s="301"/>
      <c r="BB56" s="301"/>
      <c r="BC56" s="301"/>
      <c r="BD56" s="301"/>
      <c r="BE56" s="301"/>
      <c r="BF56" s="301"/>
      <c r="BG56" s="301"/>
      <c r="BH56" s="301"/>
      <c r="BI56" s="301"/>
      <c r="BJ56" s="301"/>
      <c r="BK56" s="301"/>
      <c r="BL56" s="301"/>
      <c r="BM56" s="301"/>
      <c r="BN56" s="301"/>
      <c r="BO56" s="301"/>
      <c r="BP56" s="301"/>
      <c r="BQ56" s="301"/>
      <c r="BR56" s="301"/>
      <c r="BS56" s="301"/>
      <c r="BT56" s="301"/>
      <c r="BU56" s="301"/>
      <c r="BV56" s="301"/>
      <c r="BW56" s="301"/>
      <c r="BX56" s="301"/>
      <c r="BY56" s="301"/>
      <c r="BZ56" s="301"/>
      <c r="CA56" s="301"/>
      <c r="CB56" s="301"/>
    </row>
    <row r="57" spans="1:80" ht="6" customHeight="1">
      <c r="A57" s="301"/>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1"/>
      <c r="BN57" s="301"/>
      <c r="BO57" s="301"/>
      <c r="BP57" s="301"/>
      <c r="BQ57" s="301"/>
      <c r="BR57" s="301"/>
      <c r="BS57" s="301"/>
      <c r="BT57" s="301"/>
      <c r="BU57" s="301"/>
      <c r="BV57" s="301"/>
      <c r="BW57" s="301"/>
      <c r="BX57" s="301"/>
      <c r="BY57" s="301"/>
      <c r="BZ57" s="301"/>
      <c r="CA57" s="301"/>
      <c r="CB57" s="301"/>
    </row>
    <row r="58" spans="1:80" ht="6" customHeight="1">
      <c r="A58" s="301"/>
      <c r="B58" s="301"/>
      <c r="C58" s="301"/>
      <c r="D58" s="301"/>
      <c r="E58" s="301"/>
      <c r="F58" s="301"/>
      <c r="G58" s="301"/>
      <c r="H58" s="301"/>
      <c r="I58" s="301"/>
      <c r="J58" s="301"/>
      <c r="K58" s="1540" t="s">
        <v>1674</v>
      </c>
      <c r="L58" s="1540"/>
      <c r="M58" s="1540"/>
      <c r="N58" s="1540"/>
      <c r="O58" s="1540"/>
      <c r="P58" s="1540"/>
      <c r="Q58" s="1540"/>
      <c r="R58" s="1540"/>
      <c r="S58" s="1540"/>
      <c r="T58" s="1540"/>
      <c r="U58" s="1540"/>
      <c r="V58" s="1540"/>
      <c r="W58" s="1540"/>
      <c r="X58" s="1540"/>
      <c r="Y58" s="1540"/>
      <c r="Z58" s="301"/>
      <c r="AA58" s="301"/>
      <c r="AB58" s="1540" t="s">
        <v>1677</v>
      </c>
      <c r="AC58" s="1540"/>
      <c r="AD58" s="1540"/>
      <c r="AE58" s="1540"/>
      <c r="AF58" s="1540"/>
      <c r="AG58" s="1540"/>
      <c r="AH58" s="1540"/>
      <c r="AI58" s="1540"/>
      <c r="AJ58" s="1540"/>
      <c r="AK58" s="1540"/>
      <c r="AL58" s="1540"/>
      <c r="AM58" s="1163"/>
      <c r="AN58" s="1163"/>
      <c r="AO58" s="1163"/>
      <c r="AP58" s="1163"/>
      <c r="AQ58" s="1163"/>
      <c r="AR58" s="1163"/>
      <c r="AS58" s="1163"/>
      <c r="AT58" s="1163"/>
      <c r="AU58" s="1163"/>
      <c r="AV58" s="1163"/>
      <c r="AW58" s="1163"/>
      <c r="AX58" s="1163"/>
      <c r="AY58" s="1163"/>
      <c r="AZ58" s="1163"/>
      <c r="BA58" s="1163"/>
      <c r="BB58" s="1163"/>
      <c r="BC58" s="1163"/>
      <c r="BD58" s="1163"/>
      <c r="BE58" s="1163"/>
      <c r="BF58" s="1163"/>
      <c r="BG58" s="1163"/>
      <c r="BH58" s="1163"/>
      <c r="BI58" s="1163"/>
      <c r="BJ58" s="1163"/>
      <c r="BK58" s="1163"/>
      <c r="BL58" s="1163"/>
      <c r="BM58" s="1163"/>
      <c r="BN58" s="1163"/>
      <c r="BO58" s="1163"/>
      <c r="BP58" s="1163"/>
      <c r="BQ58" s="1163"/>
      <c r="BR58" s="1163"/>
      <c r="BS58" s="1163"/>
      <c r="BT58" s="1163"/>
      <c r="BU58" s="1163"/>
      <c r="BV58" s="1163"/>
      <c r="BW58" s="1163"/>
      <c r="BX58" s="1163"/>
      <c r="BY58" s="1163"/>
      <c r="BZ58" s="1163"/>
      <c r="CA58" s="1163"/>
      <c r="CB58" s="1163"/>
    </row>
    <row r="59" spans="1:80" ht="6" customHeight="1">
      <c r="A59" s="301"/>
      <c r="B59" s="301"/>
      <c r="C59" s="301"/>
      <c r="D59" s="301"/>
      <c r="E59" s="301"/>
      <c r="F59" s="301"/>
      <c r="G59" s="301"/>
      <c r="H59" s="301"/>
      <c r="I59" s="301"/>
      <c r="J59" s="301"/>
      <c r="K59" s="1540"/>
      <c r="L59" s="1540"/>
      <c r="M59" s="1540"/>
      <c r="N59" s="1540"/>
      <c r="O59" s="1540"/>
      <c r="P59" s="1540"/>
      <c r="Q59" s="1540"/>
      <c r="R59" s="1540"/>
      <c r="S59" s="1540"/>
      <c r="T59" s="1540"/>
      <c r="U59" s="1540"/>
      <c r="V59" s="1540"/>
      <c r="W59" s="1540"/>
      <c r="X59" s="1540"/>
      <c r="Y59" s="1540"/>
      <c r="Z59" s="301"/>
      <c r="AA59" s="301"/>
      <c r="AB59" s="1540"/>
      <c r="AC59" s="1540"/>
      <c r="AD59" s="1540"/>
      <c r="AE59" s="1540"/>
      <c r="AF59" s="1540"/>
      <c r="AG59" s="1540"/>
      <c r="AH59" s="1540"/>
      <c r="AI59" s="1540"/>
      <c r="AJ59" s="1540"/>
      <c r="AK59" s="1540"/>
      <c r="AL59" s="1540"/>
      <c r="AM59" s="1163"/>
      <c r="AN59" s="1163"/>
      <c r="AO59" s="1163"/>
      <c r="AP59" s="1163"/>
      <c r="AQ59" s="1163"/>
      <c r="AR59" s="1163"/>
      <c r="AS59" s="1163"/>
      <c r="AT59" s="1163"/>
      <c r="AU59" s="1163"/>
      <c r="AV59" s="1163"/>
      <c r="AW59" s="1163"/>
      <c r="AX59" s="1163"/>
      <c r="AY59" s="1163"/>
      <c r="AZ59" s="1163"/>
      <c r="BA59" s="1163"/>
      <c r="BB59" s="1163"/>
      <c r="BC59" s="1163"/>
      <c r="BD59" s="1163"/>
      <c r="BE59" s="1163"/>
      <c r="BF59" s="1163"/>
      <c r="BG59" s="1163"/>
      <c r="BH59" s="1163"/>
      <c r="BI59" s="1163"/>
      <c r="BJ59" s="1163"/>
      <c r="BK59" s="1163"/>
      <c r="BL59" s="1163"/>
      <c r="BM59" s="1163"/>
      <c r="BN59" s="1163"/>
      <c r="BO59" s="1163"/>
      <c r="BP59" s="1163"/>
      <c r="BQ59" s="1163"/>
      <c r="BR59" s="1163"/>
      <c r="BS59" s="1163"/>
      <c r="BT59" s="1163"/>
      <c r="BU59" s="1163"/>
      <c r="BV59" s="1163"/>
      <c r="BW59" s="1163"/>
      <c r="BX59" s="1163"/>
      <c r="BY59" s="1163"/>
      <c r="BZ59" s="1163"/>
      <c r="CA59" s="1163"/>
      <c r="CB59" s="1163"/>
    </row>
    <row r="60" spans="1:80" ht="6" customHeight="1">
      <c r="A60" s="301"/>
      <c r="B60" s="301"/>
      <c r="C60" s="301"/>
      <c r="D60" s="301"/>
      <c r="E60" s="301"/>
      <c r="F60" s="301"/>
      <c r="G60" s="301"/>
      <c r="H60" s="301"/>
      <c r="I60" s="301"/>
      <c r="J60" s="301"/>
      <c r="K60" s="1540"/>
      <c r="L60" s="1540"/>
      <c r="M60" s="1540"/>
      <c r="N60" s="1540"/>
      <c r="O60" s="1540"/>
      <c r="P60" s="1540"/>
      <c r="Q60" s="1540"/>
      <c r="R60" s="1540"/>
      <c r="S60" s="1540"/>
      <c r="T60" s="1540"/>
      <c r="U60" s="1540"/>
      <c r="V60" s="1540"/>
      <c r="W60" s="1540"/>
      <c r="X60" s="1540"/>
      <c r="Y60" s="1540"/>
      <c r="Z60" s="301"/>
      <c r="AA60" s="301"/>
      <c r="AB60" s="1540"/>
      <c r="AC60" s="1540"/>
      <c r="AD60" s="1540"/>
      <c r="AE60" s="1540"/>
      <c r="AF60" s="1540"/>
      <c r="AG60" s="1540"/>
      <c r="AH60" s="1540"/>
      <c r="AI60" s="1540"/>
      <c r="AJ60" s="1540"/>
      <c r="AK60" s="1540"/>
      <c r="AL60" s="1540"/>
      <c r="AM60" s="1163"/>
      <c r="AN60" s="1163"/>
      <c r="AO60" s="1163"/>
      <c r="AP60" s="1163"/>
      <c r="AQ60" s="1163"/>
      <c r="AR60" s="1163"/>
      <c r="AS60" s="1163"/>
      <c r="AT60" s="1163"/>
      <c r="AU60" s="1163"/>
      <c r="AV60" s="1163"/>
      <c r="AW60" s="1163"/>
      <c r="AX60" s="1163"/>
      <c r="AY60" s="1163"/>
      <c r="AZ60" s="1163"/>
      <c r="BA60" s="1163"/>
      <c r="BB60" s="1163"/>
      <c r="BC60" s="1163"/>
      <c r="BD60" s="1163"/>
      <c r="BE60" s="1163"/>
      <c r="BF60" s="1163"/>
      <c r="BG60" s="1163"/>
      <c r="BH60" s="1163"/>
      <c r="BI60" s="1163"/>
      <c r="BJ60" s="1163"/>
      <c r="BK60" s="1163"/>
      <c r="BL60" s="1163"/>
      <c r="BM60" s="1163"/>
      <c r="BN60" s="1163"/>
      <c r="BO60" s="1163"/>
      <c r="BP60" s="1163"/>
      <c r="BQ60" s="1163"/>
      <c r="BR60" s="1163"/>
      <c r="BS60" s="1163"/>
      <c r="BT60" s="1163"/>
      <c r="BU60" s="1163"/>
      <c r="BV60" s="1163"/>
      <c r="BW60" s="1163"/>
      <c r="BX60" s="1163"/>
      <c r="BY60" s="1163"/>
      <c r="BZ60" s="1163"/>
      <c r="CA60" s="1163"/>
      <c r="CB60" s="1163"/>
    </row>
    <row r="61" spans="1:80" ht="6" customHeight="1">
      <c r="A61" s="301"/>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0"/>
      <c r="AL61" s="300"/>
      <c r="AM61" s="1163"/>
      <c r="AN61" s="1163"/>
      <c r="AO61" s="1163"/>
      <c r="AP61" s="1163"/>
      <c r="AQ61" s="1163"/>
      <c r="AR61" s="1163"/>
      <c r="AS61" s="1163"/>
      <c r="AT61" s="1163"/>
      <c r="AU61" s="1163"/>
      <c r="AV61" s="1163"/>
      <c r="AW61" s="1163"/>
      <c r="AX61" s="1163"/>
      <c r="AY61" s="1163"/>
      <c r="AZ61" s="1163"/>
      <c r="BA61" s="1163"/>
      <c r="BB61" s="1163"/>
      <c r="BC61" s="1163"/>
      <c r="BD61" s="1163"/>
      <c r="BE61" s="1163"/>
      <c r="BF61" s="1163"/>
      <c r="BG61" s="1163"/>
      <c r="BH61" s="1163"/>
      <c r="BI61" s="1163"/>
      <c r="BJ61" s="1163"/>
      <c r="BK61" s="1163"/>
      <c r="BL61" s="1163"/>
      <c r="BM61" s="1163"/>
      <c r="BN61" s="1163"/>
      <c r="BO61" s="1163"/>
      <c r="BP61" s="1163"/>
      <c r="BQ61" s="1163"/>
      <c r="BR61" s="1163"/>
      <c r="BS61" s="1163"/>
      <c r="BT61" s="1163"/>
      <c r="BU61" s="1163"/>
      <c r="BV61" s="1163"/>
      <c r="BW61" s="1163"/>
      <c r="BX61" s="1163"/>
      <c r="BY61" s="1163"/>
      <c r="BZ61" s="1163"/>
      <c r="CA61" s="1163"/>
      <c r="CB61" s="1163"/>
    </row>
    <row r="62" spans="1:80" ht="6" customHeight="1">
      <c r="A62" s="301"/>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0"/>
      <c r="AL62" s="300"/>
      <c r="AM62" s="1163"/>
      <c r="AN62" s="1163"/>
      <c r="AO62" s="1163"/>
      <c r="AP62" s="1163"/>
      <c r="AQ62" s="1163"/>
      <c r="AR62" s="1163"/>
      <c r="AS62" s="1163"/>
      <c r="AT62" s="1163"/>
      <c r="AU62" s="1163"/>
      <c r="AV62" s="1163"/>
      <c r="AW62" s="1163"/>
      <c r="AX62" s="1163"/>
      <c r="AY62" s="1163"/>
      <c r="AZ62" s="1163"/>
      <c r="BA62" s="1163"/>
      <c r="BB62" s="1163"/>
      <c r="BC62" s="1163"/>
      <c r="BD62" s="1163"/>
      <c r="BE62" s="1163"/>
      <c r="BF62" s="1163"/>
      <c r="BG62" s="1163"/>
      <c r="BH62" s="1163"/>
      <c r="BI62" s="1163"/>
      <c r="BJ62" s="1163"/>
      <c r="BK62" s="1163"/>
      <c r="BL62" s="1163"/>
      <c r="BM62" s="1163"/>
      <c r="BN62" s="1163"/>
      <c r="BO62" s="1163"/>
      <c r="BP62" s="1163"/>
      <c r="BQ62" s="1163"/>
      <c r="BR62" s="1163"/>
      <c r="BS62" s="1163"/>
      <c r="BT62" s="1163"/>
      <c r="BU62" s="1163"/>
      <c r="BV62" s="1163"/>
      <c r="BW62" s="1163"/>
      <c r="BX62" s="1163"/>
      <c r="BY62" s="1163"/>
      <c r="BZ62" s="1163"/>
      <c r="CA62" s="1163"/>
      <c r="CB62" s="1163"/>
    </row>
    <row r="63" spans="1:80" ht="6" customHeight="1">
      <c r="A63" s="301"/>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0"/>
      <c r="AL63" s="300"/>
      <c r="AM63" s="1163"/>
      <c r="AN63" s="1163"/>
      <c r="AO63" s="1163"/>
      <c r="AP63" s="1163"/>
      <c r="AQ63" s="1163"/>
      <c r="AR63" s="1163"/>
      <c r="AS63" s="1163"/>
      <c r="AT63" s="1163"/>
      <c r="AU63" s="1163"/>
      <c r="AV63" s="1163"/>
      <c r="AW63" s="1163"/>
      <c r="AX63" s="1163"/>
      <c r="AY63" s="1163"/>
      <c r="AZ63" s="1163"/>
      <c r="BA63" s="1163"/>
      <c r="BB63" s="1163"/>
      <c r="BC63" s="1163"/>
      <c r="BD63" s="1163"/>
      <c r="BE63" s="1163"/>
      <c r="BF63" s="1163"/>
      <c r="BG63" s="1163"/>
      <c r="BH63" s="1163"/>
      <c r="BI63" s="1163"/>
      <c r="BJ63" s="1163"/>
      <c r="BK63" s="1163"/>
      <c r="BL63" s="1163"/>
      <c r="BM63" s="1163"/>
      <c r="BN63" s="1163"/>
      <c r="BO63" s="1163"/>
      <c r="BP63" s="1163"/>
      <c r="BQ63" s="1163"/>
      <c r="BR63" s="1163"/>
      <c r="BS63" s="1163"/>
      <c r="BT63" s="1163"/>
      <c r="BU63" s="1163"/>
      <c r="BV63" s="1163"/>
      <c r="BW63" s="1163"/>
      <c r="BX63" s="1163"/>
      <c r="BY63" s="1163"/>
      <c r="BZ63" s="1163"/>
      <c r="CA63" s="1163"/>
      <c r="CB63" s="1163"/>
    </row>
    <row r="64" spans="1:80" ht="6" customHeight="1">
      <c r="A64" s="301"/>
      <c r="B64" s="301"/>
      <c r="C64" s="301"/>
      <c r="D64" s="301"/>
      <c r="E64" s="301"/>
      <c r="F64" s="301"/>
      <c r="G64" s="301"/>
      <c r="H64" s="301"/>
      <c r="I64" s="301"/>
      <c r="J64" s="301"/>
      <c r="K64" s="1540" t="s">
        <v>1675</v>
      </c>
      <c r="L64" s="1540"/>
      <c r="M64" s="1540"/>
      <c r="N64" s="1540"/>
      <c r="O64" s="1540"/>
      <c r="P64" s="1540"/>
      <c r="Q64" s="1540"/>
      <c r="R64" s="1540"/>
      <c r="S64" s="1540"/>
      <c r="T64" s="1540"/>
      <c r="U64" s="1540"/>
      <c r="V64" s="1540"/>
      <c r="W64" s="1540"/>
      <c r="X64" s="1540"/>
      <c r="Y64" s="1540"/>
      <c r="Z64" s="301"/>
      <c r="AA64" s="301"/>
      <c r="AB64" s="1543" t="s">
        <v>1678</v>
      </c>
      <c r="AC64" s="1543"/>
      <c r="AD64" s="1543"/>
      <c r="AE64" s="1543"/>
      <c r="AF64" s="1543"/>
      <c r="AG64" s="1543"/>
      <c r="AH64" s="1543"/>
      <c r="AI64" s="1543"/>
      <c r="AJ64" s="1543"/>
      <c r="AK64" s="1543"/>
      <c r="AL64" s="1543"/>
      <c r="AM64" s="1541"/>
      <c r="AN64" s="1541"/>
      <c r="AO64" s="1541"/>
      <c r="AP64" s="1541"/>
      <c r="AQ64" s="1541"/>
      <c r="AR64" s="1541"/>
      <c r="AS64" s="1541"/>
      <c r="AT64" s="1541"/>
      <c r="AU64" s="1541"/>
      <c r="AV64" s="1541"/>
      <c r="AW64" s="1541"/>
      <c r="AX64" s="1541"/>
      <c r="AY64" s="1541"/>
      <c r="AZ64" s="1541"/>
      <c r="BA64" s="1541"/>
      <c r="BB64" s="1541"/>
      <c r="BC64" s="1541"/>
      <c r="BD64" s="1541"/>
      <c r="BE64" s="1541"/>
      <c r="BF64" s="1541"/>
      <c r="BG64" s="1541"/>
      <c r="BH64" s="1541"/>
      <c r="BI64" s="1541"/>
      <c r="BJ64" s="1541"/>
      <c r="BK64" s="1541"/>
      <c r="BL64" s="1541"/>
      <c r="BM64" s="1541"/>
      <c r="BN64" s="1541"/>
      <c r="BO64" s="1541"/>
      <c r="BP64" s="1541"/>
      <c r="BQ64" s="1541"/>
      <c r="BR64" s="1541"/>
      <c r="BS64" s="1541"/>
      <c r="BT64" s="1541"/>
      <c r="BU64" s="1541"/>
      <c r="BV64" s="1541"/>
      <c r="BW64" s="1541"/>
      <c r="BX64" s="1541"/>
      <c r="BY64" s="1541"/>
      <c r="BZ64" s="1541"/>
      <c r="CA64" s="1541"/>
      <c r="CB64" s="1541"/>
    </row>
    <row r="65" spans="1:80" ht="6" customHeight="1">
      <c r="A65" s="301"/>
      <c r="B65" s="301"/>
      <c r="C65" s="301"/>
      <c r="D65" s="301"/>
      <c r="E65" s="301"/>
      <c r="F65" s="301"/>
      <c r="G65" s="301"/>
      <c r="H65" s="301"/>
      <c r="I65" s="301"/>
      <c r="J65" s="301"/>
      <c r="K65" s="1540"/>
      <c r="L65" s="1540"/>
      <c r="M65" s="1540"/>
      <c r="N65" s="1540"/>
      <c r="O65" s="1540"/>
      <c r="P65" s="1540"/>
      <c r="Q65" s="1540"/>
      <c r="R65" s="1540"/>
      <c r="S65" s="1540"/>
      <c r="T65" s="1540"/>
      <c r="U65" s="1540"/>
      <c r="V65" s="1540"/>
      <c r="W65" s="1540"/>
      <c r="X65" s="1540"/>
      <c r="Y65" s="1540"/>
      <c r="Z65" s="301"/>
      <c r="AA65" s="301"/>
      <c r="AB65" s="1543"/>
      <c r="AC65" s="1543"/>
      <c r="AD65" s="1543"/>
      <c r="AE65" s="1543"/>
      <c r="AF65" s="1543"/>
      <c r="AG65" s="1543"/>
      <c r="AH65" s="1543"/>
      <c r="AI65" s="1543"/>
      <c r="AJ65" s="1543"/>
      <c r="AK65" s="1543"/>
      <c r="AL65" s="1543"/>
      <c r="AM65" s="1541"/>
      <c r="AN65" s="1541"/>
      <c r="AO65" s="1541"/>
      <c r="AP65" s="1541"/>
      <c r="AQ65" s="1541"/>
      <c r="AR65" s="1541"/>
      <c r="AS65" s="1541"/>
      <c r="AT65" s="1541"/>
      <c r="AU65" s="1541"/>
      <c r="AV65" s="1541"/>
      <c r="AW65" s="1541"/>
      <c r="AX65" s="1541"/>
      <c r="AY65" s="1541"/>
      <c r="AZ65" s="1541"/>
      <c r="BA65" s="1541"/>
      <c r="BB65" s="1541"/>
      <c r="BC65" s="1541"/>
      <c r="BD65" s="1541"/>
      <c r="BE65" s="1541"/>
      <c r="BF65" s="1541"/>
      <c r="BG65" s="1541"/>
      <c r="BH65" s="1541"/>
      <c r="BI65" s="1541"/>
      <c r="BJ65" s="1541"/>
      <c r="BK65" s="1541"/>
      <c r="BL65" s="1541"/>
      <c r="BM65" s="1541"/>
      <c r="BN65" s="1541"/>
      <c r="BO65" s="1541"/>
      <c r="BP65" s="1541"/>
      <c r="BQ65" s="1541"/>
      <c r="BR65" s="1541"/>
      <c r="BS65" s="1541"/>
      <c r="BT65" s="1541"/>
      <c r="BU65" s="1541"/>
      <c r="BV65" s="1541"/>
      <c r="BW65" s="1541"/>
      <c r="BX65" s="1541"/>
      <c r="BY65" s="1541"/>
      <c r="BZ65" s="1541"/>
      <c r="CA65" s="1541"/>
      <c r="CB65" s="1541"/>
    </row>
    <row r="66" spans="1:80" ht="6" customHeight="1">
      <c r="A66" s="301"/>
      <c r="B66" s="301"/>
      <c r="C66" s="301"/>
      <c r="D66" s="301"/>
      <c r="E66" s="301"/>
      <c r="F66" s="301"/>
      <c r="G66" s="301"/>
      <c r="H66" s="301"/>
      <c r="I66" s="301"/>
      <c r="J66" s="301"/>
      <c r="K66" s="1540"/>
      <c r="L66" s="1540"/>
      <c r="M66" s="1540"/>
      <c r="N66" s="1540"/>
      <c r="O66" s="1540"/>
      <c r="P66" s="1540"/>
      <c r="Q66" s="1540"/>
      <c r="R66" s="1540"/>
      <c r="S66" s="1540"/>
      <c r="T66" s="1540"/>
      <c r="U66" s="1540"/>
      <c r="V66" s="1540"/>
      <c r="W66" s="1540"/>
      <c r="X66" s="1540"/>
      <c r="Y66" s="1540"/>
      <c r="Z66" s="301"/>
      <c r="AA66" s="301"/>
      <c r="AB66" s="1543"/>
      <c r="AC66" s="1543"/>
      <c r="AD66" s="1543"/>
      <c r="AE66" s="1543"/>
      <c r="AF66" s="1543"/>
      <c r="AG66" s="1543"/>
      <c r="AH66" s="1543"/>
      <c r="AI66" s="1543"/>
      <c r="AJ66" s="1543"/>
      <c r="AK66" s="1543"/>
      <c r="AL66" s="1543"/>
      <c r="AM66" s="1541"/>
      <c r="AN66" s="1541"/>
      <c r="AO66" s="1541"/>
      <c r="AP66" s="1541"/>
      <c r="AQ66" s="1541"/>
      <c r="AR66" s="1541"/>
      <c r="AS66" s="1541"/>
      <c r="AT66" s="1541"/>
      <c r="AU66" s="1541"/>
      <c r="AV66" s="1541"/>
      <c r="AW66" s="1541"/>
      <c r="AX66" s="1541"/>
      <c r="AY66" s="1541"/>
      <c r="AZ66" s="1541"/>
      <c r="BA66" s="1541"/>
      <c r="BB66" s="1541"/>
      <c r="BC66" s="1541"/>
      <c r="BD66" s="1541"/>
      <c r="BE66" s="1541"/>
      <c r="BF66" s="1541"/>
      <c r="BG66" s="1541"/>
      <c r="BH66" s="1541"/>
      <c r="BI66" s="1541"/>
      <c r="BJ66" s="1541"/>
      <c r="BK66" s="1541"/>
      <c r="BL66" s="1541"/>
      <c r="BM66" s="1541"/>
      <c r="BN66" s="1541"/>
      <c r="BO66" s="1541"/>
      <c r="BP66" s="1541"/>
      <c r="BQ66" s="1541"/>
      <c r="BR66" s="1541"/>
      <c r="BS66" s="1541"/>
      <c r="BT66" s="1541"/>
      <c r="BU66" s="1541"/>
      <c r="BV66" s="1541"/>
      <c r="BW66" s="1541"/>
      <c r="BX66" s="1541"/>
      <c r="BY66" s="1541"/>
      <c r="BZ66" s="1541"/>
      <c r="CA66" s="1541"/>
      <c r="CB66" s="1541"/>
    </row>
    <row r="67" spans="1:80" ht="6" customHeight="1">
      <c r="A67" s="301"/>
      <c r="B67" s="301"/>
      <c r="C67" s="301"/>
      <c r="D67" s="301"/>
      <c r="E67" s="301"/>
      <c r="F67" s="301"/>
      <c r="G67" s="301"/>
      <c r="H67" s="301"/>
      <c r="I67" s="301"/>
      <c r="J67" s="301"/>
      <c r="K67" s="1540" t="s">
        <v>1676</v>
      </c>
      <c r="L67" s="1540"/>
      <c r="M67" s="1540"/>
      <c r="N67" s="1540"/>
      <c r="O67" s="1540"/>
      <c r="P67" s="1540"/>
      <c r="Q67" s="1540"/>
      <c r="R67" s="1540"/>
      <c r="S67" s="1540"/>
      <c r="T67" s="1540"/>
      <c r="U67" s="1540"/>
      <c r="V67" s="1540"/>
      <c r="W67" s="1540"/>
      <c r="X67" s="1540"/>
      <c r="Y67" s="1540"/>
      <c r="Z67" s="301"/>
      <c r="AA67" s="301"/>
      <c r="AB67" s="1543" t="s">
        <v>1679</v>
      </c>
      <c r="AC67" s="1543"/>
      <c r="AD67" s="1543"/>
      <c r="AE67" s="1543"/>
      <c r="AF67" s="1543"/>
      <c r="AG67" s="1543"/>
      <c r="AH67" s="1543"/>
      <c r="AI67" s="1543"/>
      <c r="AJ67" s="1543"/>
      <c r="AK67" s="1543"/>
      <c r="AL67" s="1543"/>
      <c r="AM67" s="1544" t="s">
        <v>630</v>
      </c>
      <c r="AN67" s="1544"/>
      <c r="AO67" s="1544"/>
      <c r="AP67" s="1544"/>
      <c r="AQ67" s="1544"/>
      <c r="AR67" s="1544"/>
      <c r="AS67" s="1544"/>
      <c r="AT67" s="1544"/>
      <c r="AU67" s="1544"/>
      <c r="AV67" s="1544"/>
      <c r="AW67" s="1544"/>
      <c r="AX67" s="1544"/>
      <c r="AY67" s="1544"/>
      <c r="AZ67" s="1544"/>
      <c r="BA67" s="1544"/>
      <c r="BB67" s="1544"/>
      <c r="BC67" s="1544"/>
      <c r="BD67" s="1544"/>
      <c r="BE67" s="1544"/>
      <c r="BF67" s="1544"/>
      <c r="BG67" s="1544"/>
      <c r="BH67" s="1544"/>
      <c r="BI67" s="1544"/>
      <c r="BJ67" s="1544"/>
      <c r="BK67" s="1544"/>
      <c r="BL67" s="1544"/>
      <c r="BM67" s="1544"/>
      <c r="BN67" s="1544"/>
      <c r="BO67" s="1544"/>
      <c r="BP67" s="1544"/>
      <c r="BQ67" s="1544"/>
      <c r="BR67" s="1544"/>
      <c r="BS67" s="1544"/>
      <c r="BT67" s="1544"/>
      <c r="BU67" s="1544"/>
      <c r="BV67" s="1544"/>
      <c r="BW67" s="1541"/>
      <c r="BX67" s="1541"/>
      <c r="BY67" s="1541"/>
      <c r="BZ67" s="1541"/>
      <c r="CA67" s="1541"/>
      <c r="CB67" s="1541"/>
    </row>
    <row r="68" spans="1:80" ht="6" customHeight="1">
      <c r="A68" s="301"/>
      <c r="B68" s="301"/>
      <c r="C68" s="301"/>
      <c r="D68" s="301"/>
      <c r="E68" s="301"/>
      <c r="F68" s="301"/>
      <c r="G68" s="301"/>
      <c r="H68" s="301"/>
      <c r="I68" s="301"/>
      <c r="J68" s="301"/>
      <c r="K68" s="1540"/>
      <c r="L68" s="1540"/>
      <c r="M68" s="1540"/>
      <c r="N68" s="1540"/>
      <c r="O68" s="1540"/>
      <c r="P68" s="1540"/>
      <c r="Q68" s="1540"/>
      <c r="R68" s="1540"/>
      <c r="S68" s="1540"/>
      <c r="T68" s="1540"/>
      <c r="U68" s="1540"/>
      <c r="V68" s="1540"/>
      <c r="W68" s="1540"/>
      <c r="X68" s="1540"/>
      <c r="Y68" s="1540"/>
      <c r="Z68" s="301"/>
      <c r="AA68" s="301"/>
      <c r="AB68" s="1543"/>
      <c r="AC68" s="1543"/>
      <c r="AD68" s="1543"/>
      <c r="AE68" s="1543"/>
      <c r="AF68" s="1543"/>
      <c r="AG68" s="1543"/>
      <c r="AH68" s="1543"/>
      <c r="AI68" s="1543"/>
      <c r="AJ68" s="1543"/>
      <c r="AK68" s="1543"/>
      <c r="AL68" s="1543"/>
      <c r="AM68" s="1544"/>
      <c r="AN68" s="1544"/>
      <c r="AO68" s="1544"/>
      <c r="AP68" s="1544"/>
      <c r="AQ68" s="1544"/>
      <c r="AR68" s="1544"/>
      <c r="AS68" s="1544"/>
      <c r="AT68" s="1544"/>
      <c r="AU68" s="1544"/>
      <c r="AV68" s="1544"/>
      <c r="AW68" s="1544"/>
      <c r="AX68" s="1544"/>
      <c r="AY68" s="1544"/>
      <c r="AZ68" s="1544"/>
      <c r="BA68" s="1544"/>
      <c r="BB68" s="1544"/>
      <c r="BC68" s="1544"/>
      <c r="BD68" s="1544"/>
      <c r="BE68" s="1544"/>
      <c r="BF68" s="1544"/>
      <c r="BG68" s="1544"/>
      <c r="BH68" s="1544"/>
      <c r="BI68" s="1544"/>
      <c r="BJ68" s="1544"/>
      <c r="BK68" s="1544"/>
      <c r="BL68" s="1544"/>
      <c r="BM68" s="1544"/>
      <c r="BN68" s="1544"/>
      <c r="BO68" s="1544"/>
      <c r="BP68" s="1544"/>
      <c r="BQ68" s="1544"/>
      <c r="BR68" s="1544"/>
      <c r="BS68" s="1544"/>
      <c r="BT68" s="1544"/>
      <c r="BU68" s="1544"/>
      <c r="BV68" s="1544"/>
      <c r="BW68" s="1541"/>
      <c r="BX68" s="1541"/>
      <c r="BY68" s="1541"/>
      <c r="BZ68" s="1541"/>
      <c r="CA68" s="1541"/>
      <c r="CB68" s="1541"/>
    </row>
    <row r="69" spans="1:80" ht="6" customHeight="1">
      <c r="A69" s="301"/>
      <c r="B69" s="301"/>
      <c r="C69" s="301"/>
      <c r="D69" s="301"/>
      <c r="E69" s="301"/>
      <c r="F69" s="301"/>
      <c r="G69" s="301"/>
      <c r="H69" s="301"/>
      <c r="I69" s="301"/>
      <c r="J69" s="301"/>
      <c r="K69" s="1540"/>
      <c r="L69" s="1540"/>
      <c r="M69" s="1540"/>
      <c r="N69" s="1540"/>
      <c r="O69" s="1540"/>
      <c r="P69" s="1540"/>
      <c r="Q69" s="1540"/>
      <c r="R69" s="1540"/>
      <c r="S69" s="1540"/>
      <c r="T69" s="1540"/>
      <c r="U69" s="1540"/>
      <c r="V69" s="1540"/>
      <c r="W69" s="1540"/>
      <c r="X69" s="1540"/>
      <c r="Y69" s="1540"/>
      <c r="Z69" s="301"/>
      <c r="AA69" s="301"/>
      <c r="AB69" s="1543"/>
      <c r="AC69" s="1543"/>
      <c r="AD69" s="1543"/>
      <c r="AE69" s="1543"/>
      <c r="AF69" s="1543"/>
      <c r="AG69" s="1543"/>
      <c r="AH69" s="1543"/>
      <c r="AI69" s="1543"/>
      <c r="AJ69" s="1543"/>
      <c r="AK69" s="1543"/>
      <c r="AL69" s="1543"/>
      <c r="AM69" s="1544"/>
      <c r="AN69" s="1544"/>
      <c r="AO69" s="1544"/>
      <c r="AP69" s="1544"/>
      <c r="AQ69" s="1544"/>
      <c r="AR69" s="1544"/>
      <c r="AS69" s="1544"/>
      <c r="AT69" s="1544"/>
      <c r="AU69" s="1544"/>
      <c r="AV69" s="1544"/>
      <c r="AW69" s="1544"/>
      <c r="AX69" s="1544"/>
      <c r="AY69" s="1544"/>
      <c r="AZ69" s="1544"/>
      <c r="BA69" s="1544"/>
      <c r="BB69" s="1544"/>
      <c r="BC69" s="1544"/>
      <c r="BD69" s="1544"/>
      <c r="BE69" s="1544"/>
      <c r="BF69" s="1544"/>
      <c r="BG69" s="1544"/>
      <c r="BH69" s="1544"/>
      <c r="BI69" s="1544"/>
      <c r="BJ69" s="1544"/>
      <c r="BK69" s="1544"/>
      <c r="BL69" s="1544"/>
      <c r="BM69" s="1544"/>
      <c r="BN69" s="1544"/>
      <c r="BO69" s="1544"/>
      <c r="BP69" s="1544"/>
      <c r="BQ69" s="1544"/>
      <c r="BR69" s="1544"/>
      <c r="BS69" s="1544"/>
      <c r="BT69" s="1544"/>
      <c r="BU69" s="1544"/>
      <c r="BV69" s="1544"/>
      <c r="BW69" s="1541"/>
      <c r="BX69" s="1541"/>
      <c r="BY69" s="1541"/>
      <c r="BZ69" s="1541"/>
      <c r="CA69" s="1541"/>
      <c r="CB69" s="1541"/>
    </row>
    <row r="70" spans="1:80" ht="6" customHeight="1">
      <c r="A70" s="301"/>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89"/>
      <c r="AA70" s="389"/>
      <c r="AB70" s="389"/>
      <c r="AC70" s="389"/>
      <c r="AD70" s="389"/>
      <c r="AE70" s="389"/>
      <c r="AF70" s="389"/>
      <c r="AG70" s="389"/>
      <c r="AH70" s="389"/>
      <c r="AI70" s="389"/>
      <c r="AJ70" s="389"/>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row>
    <row r="71" spans="1:80" ht="6" customHeight="1">
      <c r="A71" s="301"/>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89"/>
      <c r="AA71" s="389"/>
      <c r="AB71" s="389"/>
      <c r="AC71" s="389"/>
      <c r="AD71" s="389"/>
      <c r="AE71" s="389"/>
      <c r="AF71" s="389"/>
      <c r="AG71" s="389"/>
      <c r="AH71" s="389"/>
      <c r="AI71" s="389"/>
      <c r="AJ71" s="389"/>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row>
    <row r="72" spans="1:80" ht="6" customHeight="1">
      <c r="A72" s="301"/>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89"/>
      <c r="AA72" s="389"/>
      <c r="AB72" s="389"/>
      <c r="AC72" s="389"/>
      <c r="AD72" s="389"/>
      <c r="AE72" s="389"/>
      <c r="AF72" s="389"/>
      <c r="AG72" s="389"/>
      <c r="AH72" s="389"/>
      <c r="AI72" s="389"/>
      <c r="AJ72" s="389"/>
      <c r="AK72" s="541"/>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1"/>
      <c r="BU72" s="541"/>
      <c r="BV72" s="541"/>
      <c r="BW72" s="541"/>
      <c r="BX72" s="541"/>
      <c r="BY72" s="541"/>
      <c r="BZ72" s="541"/>
      <c r="CA72" s="541"/>
      <c r="CB72" s="541"/>
    </row>
    <row r="73" spans="1:80" ht="6" customHeight="1">
      <c r="A73" s="301"/>
      <c r="B73" s="301"/>
      <c r="C73" s="301"/>
      <c r="D73" s="301"/>
      <c r="E73" s="301"/>
      <c r="F73" s="301"/>
      <c r="G73" s="301"/>
      <c r="H73" s="301"/>
      <c r="I73" s="301"/>
      <c r="J73" s="301"/>
      <c r="K73" s="1540" t="s">
        <v>386</v>
      </c>
      <c r="L73" s="1540"/>
      <c r="M73" s="1540"/>
      <c r="N73" s="1540"/>
      <c r="O73" s="1540"/>
      <c r="P73" s="1540"/>
      <c r="Q73" s="1540"/>
      <c r="R73" s="1540"/>
      <c r="S73" s="1540"/>
      <c r="T73" s="1540"/>
      <c r="U73" s="1540"/>
      <c r="V73" s="1540"/>
      <c r="W73" s="1540"/>
      <c r="X73" s="1540"/>
      <c r="Y73" s="1540"/>
      <c r="Z73" s="389"/>
      <c r="AA73" s="389"/>
      <c r="AB73" s="389"/>
      <c r="AC73" s="389"/>
      <c r="AD73" s="389"/>
      <c r="AE73" s="389"/>
      <c r="AF73" s="389"/>
      <c r="AG73" s="389"/>
      <c r="AH73" s="389"/>
      <c r="AI73" s="389"/>
      <c r="AJ73" s="389"/>
      <c r="AK73" s="541"/>
      <c r="AL73" s="541"/>
      <c r="AM73" s="541"/>
      <c r="AN73" s="541"/>
      <c r="AO73" s="541"/>
      <c r="AP73" s="541"/>
      <c r="AQ73" s="541"/>
      <c r="AR73" s="541"/>
      <c r="AS73" s="541"/>
      <c r="AT73" s="541"/>
      <c r="AU73" s="541"/>
      <c r="AV73" s="541"/>
      <c r="AW73" s="541"/>
      <c r="AX73" s="541"/>
      <c r="AY73" s="541"/>
      <c r="AZ73" s="541"/>
      <c r="BA73" s="541"/>
      <c r="BB73" s="541"/>
      <c r="BC73" s="541"/>
      <c r="BD73" s="541"/>
      <c r="BE73" s="541"/>
      <c r="BF73" s="541"/>
      <c r="BG73" s="541"/>
      <c r="BH73" s="541"/>
      <c r="BI73" s="541"/>
      <c r="BJ73" s="541"/>
      <c r="BK73" s="541"/>
      <c r="BL73" s="541"/>
      <c r="BM73" s="541"/>
      <c r="BN73" s="541"/>
      <c r="BO73" s="541"/>
      <c r="BP73" s="541"/>
      <c r="BQ73" s="541"/>
      <c r="BR73" s="541"/>
      <c r="BS73" s="541"/>
      <c r="BT73" s="541"/>
      <c r="BU73" s="541"/>
      <c r="BV73" s="541"/>
      <c r="BW73" s="541"/>
      <c r="BX73" s="541"/>
      <c r="BY73" s="541"/>
      <c r="BZ73" s="541"/>
      <c r="CA73" s="541"/>
      <c r="CB73" s="541"/>
    </row>
    <row r="74" spans="1:80" ht="6" customHeight="1">
      <c r="A74" s="301"/>
      <c r="B74" s="301"/>
      <c r="C74" s="301"/>
      <c r="D74" s="301"/>
      <c r="E74" s="301"/>
      <c r="F74" s="301"/>
      <c r="G74" s="301"/>
      <c r="H74" s="301"/>
      <c r="I74" s="301"/>
      <c r="J74" s="301"/>
      <c r="K74" s="1540"/>
      <c r="L74" s="1540"/>
      <c r="M74" s="1540"/>
      <c r="N74" s="1540"/>
      <c r="O74" s="1540"/>
      <c r="P74" s="1540"/>
      <c r="Q74" s="1540"/>
      <c r="R74" s="1540"/>
      <c r="S74" s="1540"/>
      <c r="T74" s="1540"/>
      <c r="U74" s="1540"/>
      <c r="V74" s="1540"/>
      <c r="W74" s="1540"/>
      <c r="X74" s="1540"/>
      <c r="Y74" s="1540"/>
      <c r="Z74" s="389"/>
      <c r="AA74" s="389"/>
      <c r="AB74" s="389"/>
      <c r="AC74" s="389"/>
      <c r="AD74" s="389"/>
      <c r="AE74" s="389"/>
      <c r="AF74" s="389"/>
      <c r="AG74" s="389"/>
      <c r="AH74" s="389"/>
      <c r="AI74" s="389"/>
      <c r="AJ74" s="389"/>
      <c r="AK74" s="541"/>
      <c r="AL74" s="541"/>
      <c r="AM74" s="541"/>
      <c r="AN74" s="541"/>
      <c r="AO74" s="541"/>
      <c r="AP74" s="541"/>
      <c r="AQ74" s="541"/>
      <c r="AR74" s="541"/>
      <c r="AS74" s="541"/>
      <c r="AT74" s="541"/>
      <c r="AU74" s="541"/>
      <c r="AV74" s="541"/>
      <c r="AW74" s="541"/>
      <c r="AX74" s="541"/>
      <c r="AY74" s="541"/>
      <c r="AZ74" s="541"/>
      <c r="BA74" s="541"/>
      <c r="BB74" s="541"/>
      <c r="BC74" s="541"/>
      <c r="BD74" s="541"/>
      <c r="BE74" s="541"/>
      <c r="BF74" s="541"/>
      <c r="BG74" s="541"/>
      <c r="BH74" s="541"/>
      <c r="BI74" s="541"/>
      <c r="BJ74" s="541"/>
      <c r="BK74" s="541"/>
      <c r="BL74" s="541"/>
      <c r="BM74" s="541"/>
      <c r="BN74" s="541"/>
      <c r="BO74" s="541"/>
      <c r="BP74" s="541"/>
      <c r="BQ74" s="541"/>
      <c r="BR74" s="541"/>
      <c r="BS74" s="541"/>
      <c r="BT74" s="541"/>
      <c r="BU74" s="541"/>
      <c r="BV74" s="541"/>
      <c r="BW74" s="541"/>
      <c r="BX74" s="541"/>
      <c r="BY74" s="541"/>
      <c r="BZ74" s="541"/>
      <c r="CA74" s="541"/>
      <c r="CB74" s="541"/>
    </row>
    <row r="75" spans="1:80" ht="6" customHeight="1">
      <c r="A75" s="301"/>
      <c r="B75" s="301"/>
      <c r="C75" s="301"/>
      <c r="D75" s="301"/>
      <c r="E75" s="301"/>
      <c r="F75" s="301"/>
      <c r="G75" s="301"/>
      <c r="H75" s="301"/>
      <c r="I75" s="301"/>
      <c r="J75" s="301"/>
      <c r="K75" s="1540"/>
      <c r="L75" s="1540"/>
      <c r="M75" s="1540"/>
      <c r="N75" s="1540"/>
      <c r="O75" s="1540"/>
      <c r="P75" s="1540"/>
      <c r="Q75" s="1540"/>
      <c r="R75" s="1540"/>
      <c r="S75" s="1540"/>
      <c r="T75" s="1540"/>
      <c r="U75" s="1540"/>
      <c r="V75" s="1540"/>
      <c r="W75" s="1540"/>
      <c r="X75" s="1540"/>
      <c r="Y75" s="1540"/>
      <c r="Z75" s="389"/>
      <c r="AA75" s="389"/>
      <c r="AB75" s="389"/>
      <c r="AC75" s="389"/>
      <c r="AD75" s="389"/>
      <c r="AE75" s="389"/>
      <c r="AF75" s="389"/>
      <c r="AG75" s="389"/>
      <c r="AH75" s="389"/>
      <c r="AI75" s="389"/>
      <c r="AJ75" s="389"/>
      <c r="AK75" s="1547"/>
      <c r="AL75" s="1547"/>
      <c r="AM75" s="1547"/>
      <c r="AN75" s="1547"/>
      <c r="AO75" s="1547"/>
      <c r="AP75" s="1547"/>
      <c r="AQ75" s="1547"/>
      <c r="AR75" s="1547"/>
      <c r="AS75" s="1547"/>
      <c r="AT75" s="1547"/>
      <c r="AU75" s="1547"/>
      <c r="AV75" s="1547"/>
      <c r="AW75" s="1547"/>
      <c r="AX75" s="1547"/>
      <c r="AY75" s="1547"/>
      <c r="AZ75" s="1547"/>
      <c r="BA75" s="1547"/>
      <c r="BB75" s="1547"/>
      <c r="BC75" s="1547"/>
      <c r="BD75" s="1547"/>
      <c r="BE75" s="1547"/>
      <c r="BF75" s="1547"/>
      <c r="BG75" s="1547"/>
      <c r="BH75" s="1547"/>
      <c r="BI75" s="1547"/>
      <c r="BJ75" s="1547"/>
      <c r="BK75" s="1547"/>
      <c r="BL75" s="1547"/>
      <c r="BM75" s="1547"/>
      <c r="BN75" s="1547"/>
      <c r="BO75" s="1547"/>
      <c r="BP75" s="1547"/>
      <c r="BQ75" s="1547"/>
      <c r="BR75" s="1547"/>
      <c r="BS75" s="1547"/>
      <c r="BT75" s="1547"/>
      <c r="BU75" s="1547"/>
      <c r="BV75" s="1547"/>
      <c r="BW75" s="1547"/>
      <c r="BX75" s="1547"/>
      <c r="BY75" s="1547"/>
      <c r="BZ75" s="1547"/>
      <c r="CA75" s="1547"/>
      <c r="CB75" s="1547"/>
    </row>
    <row r="76" spans="1:80" ht="6" customHeight="1">
      <c r="A76" s="301"/>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1"/>
      <c r="AB76" s="1543" t="s">
        <v>4</v>
      </c>
      <c r="AC76" s="1543"/>
      <c r="AD76" s="1543"/>
      <c r="AE76" s="1543"/>
      <c r="AF76" s="1543"/>
      <c r="AG76" s="1543"/>
      <c r="AH76" s="1543"/>
      <c r="AI76" s="1543"/>
      <c r="AJ76" s="1543"/>
      <c r="AK76" s="1547"/>
      <c r="AL76" s="1547"/>
      <c r="AM76" s="1547"/>
      <c r="AN76" s="1547"/>
      <c r="AO76" s="1547"/>
      <c r="AP76" s="1547"/>
      <c r="AQ76" s="1547"/>
      <c r="AR76" s="1547"/>
      <c r="AS76" s="1547"/>
      <c r="AT76" s="1547"/>
      <c r="AU76" s="1547"/>
      <c r="AV76" s="1547"/>
      <c r="AW76" s="1547"/>
      <c r="AX76" s="1547"/>
      <c r="AY76" s="1547"/>
      <c r="AZ76" s="1547"/>
      <c r="BA76" s="1547"/>
      <c r="BB76" s="1547"/>
      <c r="BC76" s="1547"/>
      <c r="BD76" s="1547"/>
      <c r="BE76" s="1547"/>
      <c r="BF76" s="1547"/>
      <c r="BG76" s="1547"/>
      <c r="BH76" s="1547"/>
      <c r="BI76" s="1547"/>
      <c r="BJ76" s="1547"/>
      <c r="BK76" s="1547"/>
      <c r="BL76" s="1547"/>
      <c r="BM76" s="1547"/>
      <c r="BN76" s="1547"/>
      <c r="BO76" s="1547"/>
      <c r="BP76" s="1547"/>
      <c r="BQ76" s="1547"/>
      <c r="BR76" s="1547"/>
      <c r="BS76" s="1547"/>
      <c r="BT76" s="1547"/>
      <c r="BU76" s="1547"/>
      <c r="BV76" s="1547"/>
      <c r="BW76" s="1547"/>
      <c r="BX76" s="1547"/>
      <c r="BY76" s="1547"/>
      <c r="BZ76" s="1547"/>
      <c r="CA76" s="1547"/>
      <c r="CB76" s="1547"/>
    </row>
    <row r="77" spans="1:80" ht="6" customHeight="1">
      <c r="A77" s="301"/>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1543"/>
      <c r="AC77" s="1543"/>
      <c r="AD77" s="1543"/>
      <c r="AE77" s="1543"/>
      <c r="AF77" s="1543"/>
      <c r="AG77" s="1543"/>
      <c r="AH77" s="1543"/>
      <c r="AI77" s="1543"/>
      <c r="AJ77" s="1543"/>
      <c r="AK77" s="1547"/>
      <c r="AL77" s="1547"/>
      <c r="AM77" s="1547"/>
      <c r="AN77" s="1547"/>
      <c r="AO77" s="1547"/>
      <c r="AP77" s="1547"/>
      <c r="AQ77" s="1547"/>
      <c r="AR77" s="1547"/>
      <c r="AS77" s="1547"/>
      <c r="AT77" s="1547"/>
      <c r="AU77" s="1547"/>
      <c r="AV77" s="1547"/>
      <c r="AW77" s="1547"/>
      <c r="AX77" s="1547"/>
      <c r="AY77" s="1547"/>
      <c r="AZ77" s="1547"/>
      <c r="BA77" s="1547"/>
      <c r="BB77" s="1547"/>
      <c r="BC77" s="1547"/>
      <c r="BD77" s="1547"/>
      <c r="BE77" s="1547"/>
      <c r="BF77" s="1547"/>
      <c r="BG77" s="1547"/>
      <c r="BH77" s="1547"/>
      <c r="BI77" s="1547"/>
      <c r="BJ77" s="1547"/>
      <c r="BK77" s="1547"/>
      <c r="BL77" s="1547"/>
      <c r="BM77" s="1547"/>
      <c r="BN77" s="1547"/>
      <c r="BO77" s="1547"/>
      <c r="BP77" s="1547"/>
      <c r="BQ77" s="1547"/>
      <c r="BR77" s="1547"/>
      <c r="BS77" s="1547"/>
      <c r="BT77" s="1547"/>
      <c r="BU77" s="1547"/>
      <c r="BV77" s="1547"/>
      <c r="BW77" s="1547"/>
      <c r="BX77" s="1547"/>
      <c r="BY77" s="1547"/>
      <c r="BZ77" s="1547"/>
      <c r="CA77" s="1547"/>
      <c r="CB77" s="1547"/>
    </row>
    <row r="78" spans="1:80" ht="6" customHeight="1">
      <c r="A78" s="301"/>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c r="AA78" s="301"/>
      <c r="AB78" s="1543"/>
      <c r="AC78" s="1543"/>
      <c r="AD78" s="1543"/>
      <c r="AE78" s="1543"/>
      <c r="AF78" s="1543"/>
      <c r="AG78" s="1543"/>
      <c r="AH78" s="1543"/>
      <c r="AI78" s="1543"/>
      <c r="AJ78" s="1543"/>
      <c r="AK78" s="1547"/>
      <c r="AL78" s="1547"/>
      <c r="AM78" s="1547"/>
      <c r="AN78" s="1547"/>
      <c r="AO78" s="1547"/>
      <c r="AP78" s="1547"/>
      <c r="AQ78" s="1547"/>
      <c r="AR78" s="1547"/>
      <c r="AS78" s="1547"/>
      <c r="AT78" s="1547"/>
      <c r="AU78" s="1547"/>
      <c r="AV78" s="1547"/>
      <c r="AW78" s="1547"/>
      <c r="AX78" s="1547"/>
      <c r="AY78" s="1547"/>
      <c r="AZ78" s="1547"/>
      <c r="BA78" s="1547"/>
      <c r="BB78" s="1547"/>
      <c r="BC78" s="1547"/>
      <c r="BD78" s="1547"/>
      <c r="BE78" s="1547"/>
      <c r="BF78" s="1547"/>
      <c r="BG78" s="1547"/>
      <c r="BH78" s="1547"/>
      <c r="BI78" s="1547"/>
      <c r="BJ78" s="1547"/>
      <c r="BK78" s="1547"/>
      <c r="BL78" s="1547"/>
      <c r="BM78" s="1547"/>
      <c r="BN78" s="1547"/>
      <c r="BO78" s="1547"/>
      <c r="BP78" s="1547"/>
      <c r="BQ78" s="1547"/>
      <c r="BR78" s="1547"/>
      <c r="BS78" s="1547"/>
      <c r="BT78" s="1547"/>
      <c r="BU78" s="1547"/>
      <c r="BV78" s="1547"/>
      <c r="BW78" s="1547"/>
      <c r="BX78" s="1547"/>
      <c r="BY78" s="1547"/>
      <c r="BZ78" s="1547"/>
      <c r="CA78" s="1547"/>
      <c r="CB78" s="1547"/>
    </row>
    <row r="79" spans="1:80" ht="6" customHeight="1">
      <c r="A79" s="301"/>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1547"/>
      <c r="AL79" s="1547"/>
      <c r="AM79" s="1547"/>
      <c r="AN79" s="1547"/>
      <c r="AO79" s="1547"/>
      <c r="AP79" s="1547"/>
      <c r="AQ79" s="1547"/>
      <c r="AR79" s="1547"/>
      <c r="AS79" s="1547"/>
      <c r="AT79" s="1547"/>
      <c r="AU79" s="1547"/>
      <c r="AV79" s="1547"/>
      <c r="AW79" s="1547"/>
      <c r="AX79" s="1547"/>
      <c r="AY79" s="1547"/>
      <c r="AZ79" s="1547"/>
      <c r="BA79" s="1547"/>
      <c r="BB79" s="1547"/>
      <c r="BC79" s="1547"/>
      <c r="BD79" s="1547"/>
      <c r="BE79" s="1547"/>
      <c r="BF79" s="1547"/>
      <c r="BG79" s="1547"/>
      <c r="BH79" s="1547"/>
      <c r="BI79" s="1547"/>
      <c r="BJ79" s="1547"/>
      <c r="BK79" s="1547"/>
      <c r="BL79" s="1547"/>
      <c r="BM79" s="1547"/>
      <c r="BN79" s="1547"/>
      <c r="BO79" s="1547"/>
      <c r="BP79" s="1547"/>
      <c r="BQ79" s="1547"/>
      <c r="BR79" s="1547"/>
      <c r="BS79" s="1547"/>
      <c r="BT79" s="1547"/>
      <c r="BU79" s="1547"/>
      <c r="BV79" s="1547"/>
      <c r="BW79" s="1547"/>
      <c r="BX79" s="1547"/>
      <c r="BY79" s="1547"/>
      <c r="BZ79" s="1547"/>
      <c r="CA79" s="1547"/>
      <c r="CB79" s="1547"/>
    </row>
    <row r="80" spans="1:80" ht="6" customHeight="1">
      <c r="A80" s="301"/>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1"/>
      <c r="AB80" s="301"/>
      <c r="AC80" s="301"/>
      <c r="AD80" s="301"/>
      <c r="AE80" s="301"/>
      <c r="AF80" s="301"/>
      <c r="AG80" s="301"/>
      <c r="AH80" s="301"/>
      <c r="AI80" s="301"/>
      <c r="AJ80" s="301"/>
      <c r="AK80" s="1547"/>
      <c r="AL80" s="1547"/>
      <c r="AM80" s="1547"/>
      <c r="AN80" s="1547"/>
      <c r="AO80" s="1547"/>
      <c r="AP80" s="1547"/>
      <c r="AQ80" s="1547"/>
      <c r="AR80" s="1547"/>
      <c r="AS80" s="1547"/>
      <c r="AT80" s="1547"/>
      <c r="AU80" s="1547"/>
      <c r="AV80" s="1547"/>
      <c r="AW80" s="1547"/>
      <c r="AX80" s="1547"/>
      <c r="AY80" s="1547"/>
      <c r="AZ80" s="1547"/>
      <c r="BA80" s="1547"/>
      <c r="BB80" s="1547"/>
      <c r="BC80" s="1547"/>
      <c r="BD80" s="1547"/>
      <c r="BE80" s="1547"/>
      <c r="BF80" s="1547"/>
      <c r="BG80" s="1547"/>
      <c r="BH80" s="1547"/>
      <c r="BI80" s="1547"/>
      <c r="BJ80" s="1547"/>
      <c r="BK80" s="1547"/>
      <c r="BL80" s="1547"/>
      <c r="BM80" s="1547"/>
      <c r="BN80" s="1547"/>
      <c r="BO80" s="1547"/>
      <c r="BP80" s="1547"/>
      <c r="BQ80" s="1547"/>
      <c r="BR80" s="1547"/>
      <c r="BS80" s="1547"/>
      <c r="BT80" s="1547"/>
      <c r="BU80" s="1547"/>
      <c r="BV80" s="1547"/>
      <c r="BW80" s="1547"/>
      <c r="BX80" s="1547"/>
      <c r="BY80" s="1547"/>
      <c r="BZ80" s="1547"/>
      <c r="CA80" s="1547"/>
      <c r="CB80" s="1547"/>
    </row>
    <row r="81" spans="1:80" ht="6" customHeight="1">
      <c r="A81" s="301"/>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1547"/>
      <c r="AL81" s="1547"/>
      <c r="AM81" s="1547"/>
      <c r="AN81" s="1547"/>
      <c r="AO81" s="1547"/>
      <c r="AP81" s="1547"/>
      <c r="AQ81" s="1547"/>
      <c r="AR81" s="1547"/>
      <c r="AS81" s="1547"/>
      <c r="AT81" s="1547"/>
      <c r="AU81" s="1547"/>
      <c r="AV81" s="1547"/>
      <c r="AW81" s="1547"/>
      <c r="AX81" s="1547"/>
      <c r="AY81" s="1547"/>
      <c r="AZ81" s="1547"/>
      <c r="BA81" s="1547"/>
      <c r="BB81" s="1547"/>
      <c r="BC81" s="1547"/>
      <c r="BD81" s="1547"/>
      <c r="BE81" s="1547"/>
      <c r="BF81" s="1547"/>
      <c r="BG81" s="1547"/>
      <c r="BH81" s="1547"/>
      <c r="BI81" s="1547"/>
      <c r="BJ81" s="1547"/>
      <c r="BK81" s="1547"/>
      <c r="BL81" s="1547"/>
      <c r="BM81" s="1547"/>
      <c r="BN81" s="1547"/>
      <c r="BO81" s="1547"/>
      <c r="BP81" s="1547"/>
      <c r="BQ81" s="1547"/>
      <c r="BR81" s="1547"/>
      <c r="BS81" s="1547"/>
      <c r="BT81" s="1547"/>
      <c r="BU81" s="1547"/>
      <c r="BV81" s="1547"/>
      <c r="BW81" s="1547"/>
      <c r="BX81" s="1547"/>
      <c r="BY81" s="1547"/>
      <c r="BZ81" s="1547"/>
      <c r="CA81" s="1547"/>
      <c r="CB81" s="1547"/>
    </row>
    <row r="82" spans="1:80" ht="6" customHeight="1">
      <c r="A82" s="301"/>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c r="AA82" s="301"/>
      <c r="AB82" s="1543" t="s">
        <v>5</v>
      </c>
      <c r="AC82" s="1543"/>
      <c r="AD82" s="1543"/>
      <c r="AE82" s="1543"/>
      <c r="AF82" s="1543"/>
      <c r="AG82" s="1543"/>
      <c r="AH82" s="1543"/>
      <c r="AI82" s="1543"/>
      <c r="AJ82" s="1543"/>
      <c r="AK82" s="1547"/>
      <c r="AL82" s="1547"/>
      <c r="AM82" s="1547"/>
      <c r="AN82" s="1547"/>
      <c r="AO82" s="1547"/>
      <c r="AP82" s="1547"/>
      <c r="AQ82" s="1547"/>
      <c r="AR82" s="1547"/>
      <c r="AS82" s="1547"/>
      <c r="AT82" s="1547"/>
      <c r="AU82" s="1547"/>
      <c r="AV82" s="1547"/>
      <c r="AW82" s="1547"/>
      <c r="AX82" s="1547"/>
      <c r="AY82" s="1547"/>
      <c r="AZ82" s="1547"/>
      <c r="BA82" s="1547"/>
      <c r="BB82" s="1547"/>
      <c r="BC82" s="1547"/>
      <c r="BD82" s="1547"/>
      <c r="BE82" s="1547"/>
      <c r="BF82" s="1547"/>
      <c r="BG82" s="1547"/>
      <c r="BH82" s="1547"/>
      <c r="BI82" s="1547"/>
      <c r="BJ82" s="1547"/>
      <c r="BK82" s="1547"/>
      <c r="BL82" s="1547"/>
      <c r="BM82" s="1547"/>
      <c r="BN82" s="1547"/>
      <c r="BO82" s="1547"/>
      <c r="BP82" s="1547"/>
      <c r="BQ82" s="1547"/>
      <c r="BR82" s="1547"/>
      <c r="BS82" s="1547"/>
      <c r="BT82" s="1547"/>
      <c r="BU82" s="1547"/>
      <c r="BV82" s="1547"/>
      <c r="BW82" s="1547"/>
      <c r="BX82" s="1547"/>
      <c r="BY82" s="1547"/>
      <c r="BZ82" s="1547"/>
      <c r="CA82" s="1547"/>
      <c r="CB82" s="1547"/>
    </row>
    <row r="83" spans="1:80" ht="6" customHeight="1">
      <c r="A83" s="301"/>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1543"/>
      <c r="AC83" s="1543"/>
      <c r="AD83" s="1543"/>
      <c r="AE83" s="1543"/>
      <c r="AF83" s="1543"/>
      <c r="AG83" s="1543"/>
      <c r="AH83" s="1543"/>
      <c r="AI83" s="1543"/>
      <c r="AJ83" s="1543"/>
      <c r="AK83" s="1547"/>
      <c r="AL83" s="1547"/>
      <c r="AM83" s="1547"/>
      <c r="AN83" s="1547"/>
      <c r="AO83" s="1547"/>
      <c r="AP83" s="1547"/>
      <c r="AQ83" s="1547"/>
      <c r="AR83" s="1547"/>
      <c r="AS83" s="1547"/>
      <c r="AT83" s="1547"/>
      <c r="AU83" s="1547"/>
      <c r="AV83" s="1547"/>
      <c r="AW83" s="1547"/>
      <c r="AX83" s="1547"/>
      <c r="AY83" s="1547"/>
      <c r="AZ83" s="1547"/>
      <c r="BA83" s="1547"/>
      <c r="BB83" s="1547"/>
      <c r="BC83" s="1547"/>
      <c r="BD83" s="1547"/>
      <c r="BE83" s="1547"/>
      <c r="BF83" s="1547"/>
      <c r="BG83" s="1547"/>
      <c r="BH83" s="1547"/>
      <c r="BI83" s="1547"/>
      <c r="BJ83" s="1547"/>
      <c r="BK83" s="1547"/>
      <c r="BL83" s="1547"/>
      <c r="BM83" s="1547"/>
      <c r="BN83" s="1547"/>
      <c r="BO83" s="1547"/>
      <c r="BP83" s="1547"/>
      <c r="BQ83" s="1547"/>
      <c r="BR83" s="1547"/>
      <c r="BS83" s="1547"/>
      <c r="BT83" s="1547"/>
      <c r="BU83" s="1547"/>
      <c r="BV83" s="1547"/>
      <c r="BW83" s="1547"/>
      <c r="BX83" s="1547"/>
      <c r="BY83" s="1547"/>
      <c r="BZ83" s="1547"/>
      <c r="CA83" s="1547"/>
      <c r="CB83" s="1547"/>
    </row>
    <row r="84" spans="1:80" ht="6" customHeight="1">
      <c r="A84" s="301"/>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c r="AA84" s="301"/>
      <c r="AB84" s="1543"/>
      <c r="AC84" s="1543"/>
      <c r="AD84" s="1543"/>
      <c r="AE84" s="1543"/>
      <c r="AF84" s="1543"/>
      <c r="AG84" s="1543"/>
      <c r="AH84" s="1543"/>
      <c r="AI84" s="1543"/>
      <c r="AJ84" s="1543"/>
      <c r="AK84" s="1547"/>
      <c r="AL84" s="1547"/>
      <c r="AM84" s="1547"/>
      <c r="AN84" s="1547"/>
      <c r="AO84" s="1547"/>
      <c r="AP84" s="1547"/>
      <c r="AQ84" s="1547"/>
      <c r="AR84" s="1547"/>
      <c r="AS84" s="1547"/>
      <c r="AT84" s="1547"/>
      <c r="AU84" s="1547"/>
      <c r="AV84" s="1547"/>
      <c r="AW84" s="1547"/>
      <c r="AX84" s="1547"/>
      <c r="AY84" s="1547"/>
      <c r="AZ84" s="1547"/>
      <c r="BA84" s="1547"/>
      <c r="BB84" s="1547"/>
      <c r="BC84" s="1547"/>
      <c r="BD84" s="1547"/>
      <c r="BE84" s="1547"/>
      <c r="BF84" s="1547"/>
      <c r="BG84" s="1547"/>
      <c r="BH84" s="1547"/>
      <c r="BI84" s="1547"/>
      <c r="BJ84" s="1547"/>
      <c r="BK84" s="1547"/>
      <c r="BL84" s="1547"/>
      <c r="BM84" s="1547"/>
      <c r="BN84" s="1547"/>
      <c r="BO84" s="1547"/>
      <c r="BP84" s="1547"/>
      <c r="BQ84" s="1547"/>
      <c r="BR84" s="1547"/>
      <c r="BS84" s="1547"/>
      <c r="BT84" s="1547"/>
      <c r="BU84" s="1547"/>
      <c r="BV84" s="1547"/>
      <c r="BW84" s="1547"/>
      <c r="BX84" s="1547"/>
      <c r="BY84" s="1547"/>
      <c r="BZ84" s="1547"/>
      <c r="CA84" s="1547"/>
      <c r="CB84" s="1547"/>
    </row>
    <row r="85" spans="1:80" ht="6" customHeight="1">
      <c r="A85" s="30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c r="AD85" s="301"/>
      <c r="AE85" s="301"/>
      <c r="AF85" s="301"/>
      <c r="AG85" s="301"/>
      <c r="AH85" s="301"/>
      <c r="AI85" s="301"/>
      <c r="AJ85" s="301"/>
      <c r="AK85" s="1547"/>
      <c r="AL85" s="1547"/>
      <c r="AM85" s="1547"/>
      <c r="AN85" s="1547"/>
      <c r="AO85" s="1547"/>
      <c r="AP85" s="1547"/>
      <c r="AQ85" s="1547"/>
      <c r="AR85" s="1547"/>
      <c r="AS85" s="1547"/>
      <c r="AT85" s="1547"/>
      <c r="AU85" s="1547"/>
      <c r="AV85" s="1547"/>
      <c r="AW85" s="1547"/>
      <c r="AX85" s="1547"/>
      <c r="AY85" s="1547"/>
      <c r="AZ85" s="1547"/>
      <c r="BA85" s="1547"/>
      <c r="BB85" s="1547"/>
      <c r="BC85" s="1547"/>
      <c r="BD85" s="1547"/>
      <c r="BE85" s="1547"/>
      <c r="BF85" s="1547"/>
      <c r="BG85" s="1547"/>
      <c r="BH85" s="1547"/>
      <c r="BI85" s="1547"/>
      <c r="BJ85" s="1547"/>
      <c r="BK85" s="1547"/>
      <c r="BL85" s="1547"/>
      <c r="BM85" s="1547"/>
      <c r="BN85" s="1547"/>
      <c r="BO85" s="1547"/>
      <c r="BP85" s="1547"/>
      <c r="BQ85" s="1547"/>
      <c r="BR85" s="1547"/>
      <c r="BS85" s="1547"/>
      <c r="BT85" s="1547"/>
      <c r="BU85" s="1547"/>
      <c r="BV85" s="1547"/>
      <c r="BW85" s="1547"/>
      <c r="BX85" s="1547"/>
      <c r="BY85" s="1547"/>
      <c r="BZ85" s="1547"/>
      <c r="CA85" s="1547"/>
      <c r="CB85" s="1547"/>
    </row>
    <row r="86" spans="1:80" ht="6" customHeight="1">
      <c r="A86" s="301"/>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c r="AA86" s="301"/>
      <c r="AB86" s="301"/>
      <c r="AC86" s="301"/>
      <c r="AD86" s="301"/>
      <c r="AE86" s="301"/>
      <c r="AF86" s="301"/>
      <c r="AG86" s="301"/>
      <c r="AH86" s="301"/>
      <c r="AI86" s="301"/>
      <c r="AJ86" s="301"/>
      <c r="AK86" s="1547"/>
      <c r="AL86" s="1547"/>
      <c r="AM86" s="1547"/>
      <c r="AN86" s="1547"/>
      <c r="AO86" s="1547"/>
      <c r="AP86" s="1547"/>
      <c r="AQ86" s="1547"/>
      <c r="AR86" s="1547"/>
      <c r="AS86" s="1547"/>
      <c r="AT86" s="1547"/>
      <c r="AU86" s="1547"/>
      <c r="AV86" s="1547"/>
      <c r="AW86" s="1547"/>
      <c r="AX86" s="1547"/>
      <c r="AY86" s="1547"/>
      <c r="AZ86" s="1547"/>
      <c r="BA86" s="1547"/>
      <c r="BB86" s="1547"/>
      <c r="BC86" s="1547"/>
      <c r="BD86" s="1547"/>
      <c r="BE86" s="1547"/>
      <c r="BF86" s="1547"/>
      <c r="BG86" s="1547"/>
      <c r="BH86" s="1547"/>
      <c r="BI86" s="1547"/>
      <c r="BJ86" s="1547"/>
      <c r="BK86" s="1547"/>
      <c r="BL86" s="1547"/>
      <c r="BM86" s="1547"/>
      <c r="BN86" s="1547"/>
      <c r="BO86" s="1547"/>
      <c r="BP86" s="1547"/>
      <c r="BQ86" s="1547"/>
      <c r="BR86" s="1547"/>
      <c r="BS86" s="1547"/>
      <c r="BT86" s="1547"/>
      <c r="BU86" s="1547"/>
      <c r="BV86" s="1547"/>
      <c r="BW86" s="1547"/>
      <c r="BX86" s="1547"/>
      <c r="BY86" s="1547"/>
      <c r="BZ86" s="1547"/>
      <c r="CA86" s="1547"/>
      <c r="CB86" s="1547"/>
    </row>
    <row r="87" spans="1:80" ht="6" customHeight="1">
      <c r="A87" s="301"/>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1547"/>
      <c r="AL87" s="1547"/>
      <c r="AM87" s="1547"/>
      <c r="AN87" s="1547"/>
      <c r="AO87" s="1547"/>
      <c r="AP87" s="1547"/>
      <c r="AQ87" s="1547"/>
      <c r="AR87" s="1547"/>
      <c r="AS87" s="1547"/>
      <c r="AT87" s="1547"/>
      <c r="AU87" s="1547"/>
      <c r="AV87" s="1547"/>
      <c r="AW87" s="1547"/>
      <c r="AX87" s="1547"/>
      <c r="AY87" s="1547"/>
      <c r="AZ87" s="1547"/>
      <c r="BA87" s="1547"/>
      <c r="BB87" s="1547"/>
      <c r="BC87" s="1547"/>
      <c r="BD87" s="1547"/>
      <c r="BE87" s="1547"/>
      <c r="BF87" s="1547"/>
      <c r="BG87" s="1547"/>
      <c r="BH87" s="1547"/>
      <c r="BI87" s="1547"/>
      <c r="BJ87" s="1547"/>
      <c r="BK87" s="1547"/>
      <c r="BL87" s="1547"/>
      <c r="BM87" s="1547"/>
      <c r="BN87" s="1547"/>
      <c r="BO87" s="1547"/>
      <c r="BP87" s="1547"/>
      <c r="BQ87" s="1547"/>
      <c r="BR87" s="1547"/>
      <c r="BS87" s="1547"/>
      <c r="BT87" s="1547"/>
      <c r="BU87" s="1547"/>
      <c r="BV87" s="1547"/>
      <c r="BW87" s="1547"/>
      <c r="BX87" s="1547"/>
      <c r="BY87" s="1547"/>
      <c r="BZ87" s="1547"/>
      <c r="CA87" s="1547"/>
      <c r="CB87" s="1547"/>
    </row>
    <row r="88" spans="1:80" ht="6" customHeight="1">
      <c r="A88" s="301"/>
      <c r="B88" s="301"/>
      <c r="C88" s="301"/>
      <c r="D88" s="301"/>
      <c r="E88" s="301"/>
      <c r="F88" s="301"/>
      <c r="G88" s="301"/>
      <c r="H88" s="301"/>
      <c r="I88" s="301"/>
      <c r="J88" s="301"/>
      <c r="K88" s="1537" t="s">
        <v>1680</v>
      </c>
      <c r="L88" s="1537"/>
      <c r="M88" s="1537"/>
      <c r="N88" s="1537"/>
      <c r="O88" s="1537"/>
      <c r="P88" s="1537"/>
      <c r="Q88" s="1537"/>
      <c r="R88" s="1537"/>
      <c r="S88" s="1537"/>
      <c r="T88" s="1537"/>
      <c r="U88" s="1537"/>
      <c r="V88" s="1537"/>
      <c r="W88" s="1537"/>
      <c r="X88" s="1537"/>
      <c r="Y88" s="1537"/>
      <c r="Z88" s="1537"/>
      <c r="AA88" s="1537"/>
      <c r="AB88" s="1537"/>
      <c r="AC88" s="1537"/>
      <c r="AD88" s="1537"/>
      <c r="AE88" s="301"/>
      <c r="AF88" s="301"/>
      <c r="AG88" s="301"/>
      <c r="AH88" s="301"/>
      <c r="AI88" s="301"/>
      <c r="AJ88" s="301"/>
      <c r="AK88" s="301"/>
      <c r="AL88" s="301"/>
      <c r="AM88" s="301"/>
      <c r="AN88" s="301"/>
      <c r="AO88" s="301"/>
      <c r="AP88" s="301"/>
      <c r="AQ88" s="301"/>
      <c r="AR88" s="301"/>
      <c r="AS88" s="301"/>
      <c r="AT88" s="301"/>
      <c r="AU88" s="301"/>
      <c r="AV88" s="301"/>
      <c r="AW88" s="301"/>
      <c r="AX88" s="301"/>
      <c r="AY88" s="301"/>
      <c r="AZ88" s="301"/>
      <c r="BA88" s="301"/>
      <c r="BB88" s="301"/>
      <c r="BC88" s="301"/>
      <c r="BD88" s="301"/>
      <c r="BE88" s="301"/>
      <c r="BF88" s="301"/>
      <c r="BG88" s="301"/>
      <c r="BH88" s="301"/>
      <c r="BI88" s="301"/>
      <c r="BJ88" s="301"/>
      <c r="BK88" s="301"/>
      <c r="BL88" s="301"/>
      <c r="BM88" s="301"/>
      <c r="BN88" s="301"/>
      <c r="BO88" s="301"/>
      <c r="BP88" s="301"/>
      <c r="BQ88" s="301"/>
      <c r="BR88" s="301"/>
      <c r="BS88" s="301"/>
      <c r="BT88" s="301"/>
      <c r="BU88" s="301"/>
      <c r="BV88" s="301"/>
      <c r="BW88" s="301"/>
      <c r="BX88" s="301"/>
      <c r="BY88" s="301"/>
      <c r="BZ88" s="301"/>
      <c r="CA88" s="301"/>
      <c r="CB88" s="301"/>
    </row>
    <row r="89" spans="1:80" ht="6" customHeight="1">
      <c r="A89" s="301"/>
      <c r="B89" s="301"/>
      <c r="C89" s="301"/>
      <c r="D89" s="301"/>
      <c r="E89" s="301"/>
      <c r="F89" s="301"/>
      <c r="G89" s="301"/>
      <c r="H89" s="301"/>
      <c r="I89" s="301"/>
      <c r="J89" s="301"/>
      <c r="K89" s="1537"/>
      <c r="L89" s="1537"/>
      <c r="M89" s="1537"/>
      <c r="N89" s="1537"/>
      <c r="O89" s="1537"/>
      <c r="P89" s="1537"/>
      <c r="Q89" s="1537"/>
      <c r="R89" s="1537"/>
      <c r="S89" s="1537"/>
      <c r="T89" s="1537"/>
      <c r="U89" s="1537"/>
      <c r="V89" s="1537"/>
      <c r="W89" s="1537"/>
      <c r="X89" s="1537"/>
      <c r="Y89" s="1537"/>
      <c r="Z89" s="1537"/>
      <c r="AA89" s="1537"/>
      <c r="AB89" s="1537"/>
      <c r="AC89" s="1537"/>
      <c r="AD89" s="1537"/>
      <c r="AE89" s="301"/>
      <c r="AF89" s="301"/>
      <c r="AG89" s="301"/>
      <c r="AH89" s="301"/>
      <c r="AI89" s="301"/>
      <c r="AJ89" s="301"/>
      <c r="AK89" s="301"/>
      <c r="AL89" s="301"/>
      <c r="AM89" s="301"/>
      <c r="AN89" s="301"/>
      <c r="AO89" s="301"/>
      <c r="AP89" s="301"/>
      <c r="AQ89" s="301"/>
      <c r="AR89" s="301"/>
      <c r="AS89" s="301"/>
      <c r="AT89" s="301"/>
      <c r="AU89" s="301"/>
      <c r="AV89" s="301"/>
      <c r="AW89" s="301"/>
      <c r="AX89" s="301"/>
      <c r="AY89" s="301"/>
      <c r="AZ89" s="301"/>
      <c r="BA89" s="301"/>
      <c r="BB89" s="301"/>
      <c r="BC89" s="301"/>
      <c r="BD89" s="301"/>
      <c r="BE89" s="301"/>
      <c r="BF89" s="301"/>
      <c r="BG89" s="301"/>
      <c r="BH89" s="301"/>
      <c r="BI89" s="301"/>
      <c r="BJ89" s="301"/>
      <c r="BK89" s="301"/>
      <c r="BL89" s="301"/>
      <c r="BM89" s="301"/>
      <c r="BN89" s="301"/>
      <c r="BO89" s="301"/>
      <c r="BP89" s="301"/>
      <c r="BQ89" s="301"/>
      <c r="BR89" s="301"/>
      <c r="BS89" s="301"/>
      <c r="BT89" s="301"/>
      <c r="BU89" s="301"/>
      <c r="BV89" s="301"/>
      <c r="BW89" s="301"/>
      <c r="BX89" s="301"/>
      <c r="BY89" s="301"/>
      <c r="BZ89" s="301"/>
      <c r="CA89" s="301"/>
      <c r="CB89" s="301"/>
    </row>
    <row r="90" spans="1:80" ht="6" customHeight="1">
      <c r="A90" s="301"/>
      <c r="B90" s="301"/>
      <c r="C90" s="301"/>
      <c r="D90" s="301"/>
      <c r="E90" s="301"/>
      <c r="F90" s="301"/>
      <c r="G90" s="301"/>
      <c r="H90" s="301"/>
      <c r="I90" s="301"/>
      <c r="J90" s="301"/>
      <c r="K90" s="1537"/>
      <c r="L90" s="1537"/>
      <c r="M90" s="1537"/>
      <c r="N90" s="1537"/>
      <c r="O90" s="1537"/>
      <c r="P90" s="1537"/>
      <c r="Q90" s="1537"/>
      <c r="R90" s="1537"/>
      <c r="S90" s="1537"/>
      <c r="T90" s="1537"/>
      <c r="U90" s="1537"/>
      <c r="V90" s="1537"/>
      <c r="W90" s="1537"/>
      <c r="X90" s="1537"/>
      <c r="Y90" s="1537"/>
      <c r="Z90" s="1537"/>
      <c r="AA90" s="1537"/>
      <c r="AB90" s="1537"/>
      <c r="AC90" s="1537"/>
      <c r="AD90" s="1537"/>
      <c r="AE90" s="301"/>
      <c r="AF90" s="301"/>
      <c r="AG90" s="301"/>
      <c r="AH90" s="301"/>
      <c r="AI90" s="301"/>
      <c r="AJ90" s="301"/>
      <c r="AK90" s="301"/>
      <c r="AL90" s="301"/>
      <c r="AM90" s="301"/>
      <c r="AN90" s="301"/>
      <c r="AO90" s="301"/>
      <c r="AP90" s="301"/>
      <c r="AQ90" s="301"/>
      <c r="AR90" s="301"/>
      <c r="AS90" s="301"/>
      <c r="AT90" s="301"/>
      <c r="AU90" s="301"/>
      <c r="AV90" s="301"/>
      <c r="AW90" s="301"/>
      <c r="AX90" s="301"/>
      <c r="AY90" s="301"/>
      <c r="AZ90" s="301"/>
      <c r="BA90" s="301"/>
      <c r="BB90" s="301"/>
      <c r="BC90" s="301"/>
      <c r="BD90" s="301"/>
      <c r="BE90" s="301"/>
      <c r="BF90" s="301"/>
      <c r="BG90" s="301"/>
      <c r="BH90" s="301"/>
      <c r="BI90" s="301"/>
      <c r="BJ90" s="301"/>
      <c r="BK90" s="301"/>
      <c r="BL90" s="301"/>
      <c r="BM90" s="301"/>
      <c r="BN90" s="301"/>
      <c r="BO90" s="301"/>
      <c r="BP90" s="301"/>
      <c r="BQ90" s="301"/>
      <c r="BR90" s="301"/>
      <c r="BS90" s="301"/>
      <c r="BT90" s="301"/>
      <c r="BU90" s="301"/>
      <c r="BV90" s="301"/>
      <c r="BW90" s="301"/>
      <c r="BX90" s="301"/>
      <c r="BY90" s="301"/>
      <c r="BZ90" s="301"/>
      <c r="CA90" s="301"/>
      <c r="CB90" s="301"/>
    </row>
    <row r="91" spans="1:80" ht="6" customHeight="1">
      <c r="A91" s="301"/>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c r="AA91" s="301"/>
      <c r="AB91" s="1543" t="s">
        <v>1681</v>
      </c>
      <c r="AC91" s="1543"/>
      <c r="AD91" s="1543"/>
      <c r="AE91" s="1543"/>
      <c r="AF91" s="1543"/>
      <c r="AG91" s="1543"/>
      <c r="AH91" s="1543"/>
      <c r="AI91" s="1543"/>
      <c r="AJ91" s="1543"/>
      <c r="AK91" s="1545">
        <f>入力フォーム①各種申請!J3</f>
        <v>0</v>
      </c>
      <c r="AL91" s="1545"/>
      <c r="AM91" s="1545"/>
      <c r="AN91" s="1545"/>
      <c r="AO91" s="1545"/>
      <c r="AP91" s="1545"/>
      <c r="AQ91" s="1545"/>
      <c r="AR91" s="1545"/>
      <c r="AS91" s="1545"/>
      <c r="AT91" s="1545"/>
      <c r="AU91" s="1545"/>
      <c r="AV91" s="1545"/>
      <c r="AW91" s="1545"/>
      <c r="AX91" s="1545"/>
      <c r="AY91" s="1545"/>
      <c r="AZ91" s="1545"/>
      <c r="BA91" s="1545"/>
      <c r="BB91" s="1545"/>
      <c r="BC91" s="1545"/>
      <c r="BD91" s="1545"/>
      <c r="BE91" s="1545"/>
      <c r="BF91" s="1545"/>
      <c r="BG91" s="1545"/>
      <c r="BH91" s="1545"/>
      <c r="BI91" s="1545"/>
      <c r="BJ91" s="1545"/>
      <c r="BK91" s="1545"/>
      <c r="BL91" s="1545"/>
      <c r="BM91" s="1545"/>
      <c r="BN91" s="1545"/>
      <c r="BO91" s="1545"/>
      <c r="BP91" s="1545"/>
      <c r="BQ91" s="1545"/>
      <c r="BR91" s="1545"/>
      <c r="BS91" s="1545"/>
      <c r="BT91" s="1545"/>
      <c r="BU91" s="1545"/>
      <c r="BV91" s="1545"/>
      <c r="BW91" s="1545"/>
      <c r="BX91" s="1545"/>
      <c r="BY91" s="1545"/>
      <c r="BZ91" s="1545"/>
      <c r="CA91" s="1545"/>
      <c r="CB91" s="1545"/>
    </row>
    <row r="92" spans="1:80" ht="6" customHeight="1">
      <c r="A92" s="301"/>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c r="AA92" s="301"/>
      <c r="AB92" s="1543"/>
      <c r="AC92" s="1543"/>
      <c r="AD92" s="1543"/>
      <c r="AE92" s="1543"/>
      <c r="AF92" s="1543"/>
      <c r="AG92" s="1543"/>
      <c r="AH92" s="1543"/>
      <c r="AI92" s="1543"/>
      <c r="AJ92" s="1543"/>
      <c r="AK92" s="1545"/>
      <c r="AL92" s="1545"/>
      <c r="AM92" s="1545"/>
      <c r="AN92" s="1545"/>
      <c r="AO92" s="1545"/>
      <c r="AP92" s="1545"/>
      <c r="AQ92" s="1545"/>
      <c r="AR92" s="1545"/>
      <c r="AS92" s="1545"/>
      <c r="AT92" s="1545"/>
      <c r="AU92" s="1545"/>
      <c r="AV92" s="1545"/>
      <c r="AW92" s="1545"/>
      <c r="AX92" s="1545"/>
      <c r="AY92" s="1545"/>
      <c r="AZ92" s="1545"/>
      <c r="BA92" s="1545"/>
      <c r="BB92" s="1545"/>
      <c r="BC92" s="1545"/>
      <c r="BD92" s="1545"/>
      <c r="BE92" s="1545"/>
      <c r="BF92" s="1545"/>
      <c r="BG92" s="1545"/>
      <c r="BH92" s="1545"/>
      <c r="BI92" s="1545"/>
      <c r="BJ92" s="1545"/>
      <c r="BK92" s="1545"/>
      <c r="BL92" s="1545"/>
      <c r="BM92" s="1545"/>
      <c r="BN92" s="1545"/>
      <c r="BO92" s="1545"/>
      <c r="BP92" s="1545"/>
      <c r="BQ92" s="1545"/>
      <c r="BR92" s="1545"/>
      <c r="BS92" s="1545"/>
      <c r="BT92" s="1545"/>
      <c r="BU92" s="1545"/>
      <c r="BV92" s="1545"/>
      <c r="BW92" s="1545"/>
      <c r="BX92" s="1545"/>
      <c r="BY92" s="1545"/>
      <c r="BZ92" s="1545"/>
      <c r="CA92" s="1545"/>
      <c r="CB92" s="1545"/>
    </row>
    <row r="93" spans="1:80" ht="6" customHeight="1">
      <c r="A93" s="301"/>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c r="AA93" s="301"/>
      <c r="AB93" s="1543"/>
      <c r="AC93" s="1543"/>
      <c r="AD93" s="1543"/>
      <c r="AE93" s="1543"/>
      <c r="AF93" s="1543"/>
      <c r="AG93" s="1543"/>
      <c r="AH93" s="1543"/>
      <c r="AI93" s="1543"/>
      <c r="AJ93" s="1543"/>
      <c r="AK93" s="1545"/>
      <c r="AL93" s="1545"/>
      <c r="AM93" s="1545"/>
      <c r="AN93" s="1545"/>
      <c r="AO93" s="1545"/>
      <c r="AP93" s="1545"/>
      <c r="AQ93" s="1545"/>
      <c r="AR93" s="1545"/>
      <c r="AS93" s="1545"/>
      <c r="AT93" s="1545"/>
      <c r="AU93" s="1545"/>
      <c r="AV93" s="1545"/>
      <c r="AW93" s="1545"/>
      <c r="AX93" s="1545"/>
      <c r="AY93" s="1545"/>
      <c r="AZ93" s="1545"/>
      <c r="BA93" s="1545"/>
      <c r="BB93" s="1545"/>
      <c r="BC93" s="1545"/>
      <c r="BD93" s="1545"/>
      <c r="BE93" s="1545"/>
      <c r="BF93" s="1545"/>
      <c r="BG93" s="1545"/>
      <c r="BH93" s="1545"/>
      <c r="BI93" s="1545"/>
      <c r="BJ93" s="1545"/>
      <c r="BK93" s="1545"/>
      <c r="BL93" s="1545"/>
      <c r="BM93" s="1545"/>
      <c r="BN93" s="1545"/>
      <c r="BO93" s="1545"/>
      <c r="BP93" s="1545"/>
      <c r="BQ93" s="1545"/>
      <c r="BR93" s="1545"/>
      <c r="BS93" s="1545"/>
      <c r="BT93" s="1545"/>
      <c r="BU93" s="1545"/>
      <c r="BV93" s="1545"/>
      <c r="BW93" s="1545"/>
      <c r="BX93" s="1545"/>
      <c r="BY93" s="1545"/>
      <c r="BZ93" s="1545"/>
      <c r="CA93" s="1545"/>
      <c r="CB93" s="1545"/>
    </row>
    <row r="94" spans="1:80" ht="6" customHeight="1">
      <c r="A94" s="301"/>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c r="AA94" s="301"/>
      <c r="AB94" s="301"/>
      <c r="AC94" s="301"/>
      <c r="AD94" s="301"/>
      <c r="AE94" s="301"/>
      <c r="AF94" s="301"/>
      <c r="AG94" s="301"/>
      <c r="AH94" s="301"/>
      <c r="AI94" s="301"/>
      <c r="AJ94" s="301"/>
      <c r="AK94" s="1545"/>
      <c r="AL94" s="1545"/>
      <c r="AM94" s="1545"/>
      <c r="AN94" s="1545"/>
      <c r="AO94" s="1545"/>
      <c r="AP94" s="1545"/>
      <c r="AQ94" s="1545"/>
      <c r="AR94" s="1545"/>
      <c r="AS94" s="1545"/>
      <c r="AT94" s="1545"/>
      <c r="AU94" s="1545"/>
      <c r="AV94" s="1545"/>
      <c r="AW94" s="1545"/>
      <c r="AX94" s="1545"/>
      <c r="AY94" s="1545"/>
      <c r="AZ94" s="1545"/>
      <c r="BA94" s="1545"/>
      <c r="BB94" s="1545"/>
      <c r="BC94" s="1545"/>
      <c r="BD94" s="1545"/>
      <c r="BE94" s="1545"/>
      <c r="BF94" s="1545"/>
      <c r="BG94" s="1545"/>
      <c r="BH94" s="1545"/>
      <c r="BI94" s="1545"/>
      <c r="BJ94" s="1545"/>
      <c r="BK94" s="1545"/>
      <c r="BL94" s="1545"/>
      <c r="BM94" s="1545"/>
      <c r="BN94" s="1545"/>
      <c r="BO94" s="1545"/>
      <c r="BP94" s="1545"/>
      <c r="BQ94" s="1545"/>
      <c r="BR94" s="1545"/>
      <c r="BS94" s="1545"/>
      <c r="BT94" s="1545"/>
      <c r="BU94" s="1545"/>
      <c r="BV94" s="1545"/>
      <c r="BW94" s="1545"/>
      <c r="BX94" s="1545"/>
      <c r="BY94" s="1545"/>
      <c r="BZ94" s="1545"/>
      <c r="CA94" s="1545"/>
      <c r="CB94" s="1545"/>
    </row>
    <row r="95" spans="1:80" ht="6" customHeight="1">
      <c r="A95" s="301"/>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1546"/>
      <c r="AL95" s="1546"/>
      <c r="AM95" s="1546"/>
      <c r="AN95" s="1546"/>
      <c r="AO95" s="1546"/>
      <c r="AP95" s="1546"/>
      <c r="AQ95" s="1546"/>
      <c r="AR95" s="1546"/>
      <c r="AS95" s="1546"/>
      <c r="AT95" s="1546"/>
      <c r="AU95" s="1546"/>
      <c r="AV95" s="1546"/>
      <c r="AW95" s="1546"/>
      <c r="AX95" s="1546"/>
      <c r="AY95" s="1546"/>
      <c r="AZ95" s="1546"/>
      <c r="BA95" s="1546"/>
      <c r="BB95" s="1546"/>
      <c r="BC95" s="1546"/>
      <c r="BD95" s="1546"/>
      <c r="BE95" s="1546"/>
      <c r="BF95" s="1546"/>
      <c r="BG95" s="1546"/>
      <c r="BH95" s="1546"/>
      <c r="BI95" s="1546"/>
      <c r="BJ95" s="1546"/>
      <c r="BK95" s="1546"/>
      <c r="BL95" s="1546"/>
      <c r="BM95" s="1546"/>
      <c r="BN95" s="1546"/>
      <c r="BO95" s="1546"/>
      <c r="BP95" s="1546"/>
      <c r="BQ95" s="1546"/>
      <c r="BR95" s="1546"/>
      <c r="BS95" s="1546"/>
      <c r="BT95" s="1546"/>
      <c r="BU95" s="1546"/>
      <c r="BV95" s="1546"/>
      <c r="BW95" s="1546"/>
      <c r="BX95" s="1546"/>
      <c r="BY95" s="1546"/>
      <c r="BZ95" s="1546"/>
      <c r="CA95" s="1546"/>
      <c r="CB95" s="1546"/>
    </row>
    <row r="96" spans="1:80" ht="6" customHeight="1">
      <c r="A96" s="301"/>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c r="AA96" s="301"/>
      <c r="AB96" s="301"/>
      <c r="AC96" s="301"/>
      <c r="AD96" s="301"/>
      <c r="AE96" s="301"/>
      <c r="AF96" s="301"/>
      <c r="AG96" s="301"/>
      <c r="AH96" s="301"/>
      <c r="AI96" s="301"/>
      <c r="AJ96" s="301"/>
      <c r="AK96" s="1546"/>
      <c r="AL96" s="1546"/>
      <c r="AM96" s="1546"/>
      <c r="AN96" s="1546"/>
      <c r="AO96" s="1546"/>
      <c r="AP96" s="1546"/>
      <c r="AQ96" s="1546"/>
      <c r="AR96" s="1546"/>
      <c r="AS96" s="1546"/>
      <c r="AT96" s="1546"/>
      <c r="AU96" s="1546"/>
      <c r="AV96" s="1546"/>
      <c r="AW96" s="1546"/>
      <c r="AX96" s="1546"/>
      <c r="AY96" s="1546"/>
      <c r="AZ96" s="1546"/>
      <c r="BA96" s="1546"/>
      <c r="BB96" s="1546"/>
      <c r="BC96" s="1546"/>
      <c r="BD96" s="1546"/>
      <c r="BE96" s="1546"/>
      <c r="BF96" s="1546"/>
      <c r="BG96" s="1546"/>
      <c r="BH96" s="1546"/>
      <c r="BI96" s="1546"/>
      <c r="BJ96" s="1546"/>
      <c r="BK96" s="1546"/>
      <c r="BL96" s="1546"/>
      <c r="BM96" s="1546"/>
      <c r="BN96" s="1546"/>
      <c r="BO96" s="1546"/>
      <c r="BP96" s="1546"/>
      <c r="BQ96" s="1546"/>
      <c r="BR96" s="1546"/>
      <c r="BS96" s="1546"/>
      <c r="BT96" s="1546"/>
      <c r="BU96" s="1546"/>
      <c r="BV96" s="1546"/>
      <c r="BW96" s="1546"/>
      <c r="BX96" s="1546"/>
      <c r="BY96" s="1546"/>
      <c r="BZ96" s="1546"/>
      <c r="CA96" s="1546"/>
      <c r="CB96" s="1546"/>
    </row>
    <row r="97" spans="1:80" ht="6" customHeight="1">
      <c r="A97" s="301"/>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c r="AA97" s="301"/>
      <c r="AB97" s="1543" t="s">
        <v>1682</v>
      </c>
      <c r="AC97" s="1543"/>
      <c r="AD97" s="1543"/>
      <c r="AE97" s="1543"/>
      <c r="AF97" s="1543"/>
      <c r="AG97" s="1543"/>
      <c r="AH97" s="1543"/>
      <c r="AI97" s="1543"/>
      <c r="AJ97" s="1543"/>
      <c r="AK97" s="1546"/>
      <c r="AL97" s="1546"/>
      <c r="AM97" s="1546"/>
      <c r="AN97" s="1546"/>
      <c r="AO97" s="1546"/>
      <c r="AP97" s="1546"/>
      <c r="AQ97" s="1546"/>
      <c r="AR97" s="1546"/>
      <c r="AS97" s="1546"/>
      <c r="AT97" s="1546"/>
      <c r="AU97" s="1546"/>
      <c r="AV97" s="1546"/>
      <c r="AW97" s="1546"/>
      <c r="AX97" s="1546"/>
      <c r="AY97" s="1546"/>
      <c r="AZ97" s="1546"/>
      <c r="BA97" s="1546"/>
      <c r="BB97" s="1546"/>
      <c r="BC97" s="1546"/>
      <c r="BD97" s="1546"/>
      <c r="BE97" s="1546"/>
      <c r="BF97" s="1546"/>
      <c r="BG97" s="1546"/>
      <c r="BH97" s="1546"/>
      <c r="BI97" s="1546"/>
      <c r="BJ97" s="1546"/>
      <c r="BK97" s="1546"/>
      <c r="BL97" s="1546"/>
      <c r="BM97" s="1546"/>
      <c r="BN97" s="1546"/>
      <c r="BO97" s="1546"/>
      <c r="BP97" s="1546"/>
      <c r="BQ97" s="1546"/>
      <c r="BR97" s="1546"/>
      <c r="BS97" s="1546"/>
      <c r="BT97" s="1546"/>
      <c r="BU97" s="1546"/>
      <c r="BV97" s="1546"/>
      <c r="BW97" s="1546"/>
      <c r="BX97" s="1546"/>
      <c r="BY97" s="1546"/>
      <c r="BZ97" s="1546"/>
      <c r="CA97" s="1546"/>
      <c r="CB97" s="1546"/>
    </row>
    <row r="98" spans="1:80" ht="6" customHeight="1">
      <c r="A98" s="301"/>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c r="AA98" s="301"/>
      <c r="AB98" s="1543"/>
      <c r="AC98" s="1543"/>
      <c r="AD98" s="1543"/>
      <c r="AE98" s="1543"/>
      <c r="AF98" s="1543"/>
      <c r="AG98" s="1543"/>
      <c r="AH98" s="1543"/>
      <c r="AI98" s="1543"/>
      <c r="AJ98" s="1543"/>
      <c r="AK98" s="1546"/>
      <c r="AL98" s="1546"/>
      <c r="AM98" s="1546"/>
      <c r="AN98" s="1546"/>
      <c r="AO98" s="1546"/>
      <c r="AP98" s="1546"/>
      <c r="AQ98" s="1546"/>
      <c r="AR98" s="1546"/>
      <c r="AS98" s="1546"/>
      <c r="AT98" s="1546"/>
      <c r="AU98" s="1546"/>
      <c r="AV98" s="1546"/>
      <c r="AW98" s="1546"/>
      <c r="AX98" s="1546"/>
      <c r="AY98" s="1546"/>
      <c r="AZ98" s="1546"/>
      <c r="BA98" s="1546"/>
      <c r="BB98" s="1546"/>
      <c r="BC98" s="1546"/>
      <c r="BD98" s="1546"/>
      <c r="BE98" s="1546"/>
      <c r="BF98" s="1546"/>
      <c r="BG98" s="1546"/>
      <c r="BH98" s="1546"/>
      <c r="BI98" s="1546"/>
      <c r="BJ98" s="1546"/>
      <c r="BK98" s="1546"/>
      <c r="BL98" s="1546"/>
      <c r="BM98" s="1546"/>
      <c r="BN98" s="1546"/>
      <c r="BO98" s="1546"/>
      <c r="BP98" s="1546"/>
      <c r="BQ98" s="1546"/>
      <c r="BR98" s="1546"/>
      <c r="BS98" s="1546"/>
      <c r="BT98" s="1546"/>
      <c r="BU98" s="1546"/>
      <c r="BV98" s="1546"/>
      <c r="BW98" s="1546"/>
      <c r="BX98" s="1546"/>
      <c r="BY98" s="1546"/>
      <c r="BZ98" s="1546"/>
      <c r="CA98" s="1546"/>
      <c r="CB98" s="1546"/>
    </row>
    <row r="99" spans="1:80" ht="6" customHeight="1">
      <c r="A99" s="301"/>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c r="AA99" s="301"/>
      <c r="AB99" s="1543"/>
      <c r="AC99" s="1543"/>
      <c r="AD99" s="1543"/>
      <c r="AE99" s="1543"/>
      <c r="AF99" s="1543"/>
      <c r="AG99" s="1543"/>
      <c r="AH99" s="1543"/>
      <c r="AI99" s="1543"/>
      <c r="AJ99" s="1543"/>
      <c r="AK99" s="1546"/>
      <c r="AL99" s="1546"/>
      <c r="AM99" s="1546"/>
      <c r="AN99" s="1546"/>
      <c r="AO99" s="1546"/>
      <c r="AP99" s="1546"/>
      <c r="AQ99" s="1546"/>
      <c r="AR99" s="1546"/>
      <c r="AS99" s="1546"/>
      <c r="AT99" s="1546"/>
      <c r="AU99" s="1546"/>
      <c r="AV99" s="1546"/>
      <c r="AW99" s="1546"/>
      <c r="AX99" s="1546"/>
      <c r="AY99" s="1546"/>
      <c r="AZ99" s="1546"/>
      <c r="BA99" s="1546"/>
      <c r="BB99" s="1546"/>
      <c r="BC99" s="1546"/>
      <c r="BD99" s="1546"/>
      <c r="BE99" s="1546"/>
      <c r="BF99" s="1546"/>
      <c r="BG99" s="1546"/>
      <c r="BH99" s="1546"/>
      <c r="BI99" s="1546"/>
      <c r="BJ99" s="1546"/>
      <c r="BK99" s="1546"/>
      <c r="BL99" s="1546"/>
      <c r="BM99" s="1546"/>
      <c r="BN99" s="1546"/>
      <c r="BO99" s="1546"/>
      <c r="BP99" s="1546"/>
      <c r="BQ99" s="1546"/>
      <c r="BR99" s="1546"/>
      <c r="BS99" s="1546"/>
      <c r="BT99" s="1546"/>
      <c r="BU99" s="1546"/>
      <c r="BV99" s="1546"/>
      <c r="BW99" s="1546"/>
      <c r="BX99" s="1546"/>
      <c r="BY99" s="1546"/>
      <c r="BZ99" s="1546"/>
      <c r="CA99" s="1546"/>
      <c r="CB99" s="1546"/>
    </row>
    <row r="100" spans="1:80" ht="6" customHeight="1">
      <c r="A100" s="301"/>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1"/>
      <c r="AK100" s="1546"/>
      <c r="AL100" s="1546"/>
      <c r="AM100" s="1546"/>
      <c r="AN100" s="1546"/>
      <c r="AO100" s="1546"/>
      <c r="AP100" s="1546"/>
      <c r="AQ100" s="1546"/>
      <c r="AR100" s="1546"/>
      <c r="AS100" s="1546"/>
      <c r="AT100" s="1546"/>
      <c r="AU100" s="1546"/>
      <c r="AV100" s="1546"/>
      <c r="AW100" s="1546"/>
      <c r="AX100" s="1546"/>
      <c r="AY100" s="1546"/>
      <c r="AZ100" s="1546"/>
      <c r="BA100" s="1546"/>
      <c r="BB100" s="1546"/>
      <c r="BC100" s="1546"/>
      <c r="BD100" s="1546"/>
      <c r="BE100" s="1546"/>
      <c r="BF100" s="1546"/>
      <c r="BG100" s="1546"/>
      <c r="BH100" s="1546"/>
      <c r="BI100" s="1546"/>
      <c r="BJ100" s="1546"/>
      <c r="BK100" s="1546"/>
      <c r="BL100" s="1546"/>
      <c r="BM100" s="1546"/>
      <c r="BN100" s="1546"/>
      <c r="BO100" s="1546"/>
      <c r="BP100" s="1546"/>
      <c r="BQ100" s="1546"/>
      <c r="BR100" s="1546"/>
      <c r="BS100" s="1546"/>
      <c r="BT100" s="1546"/>
      <c r="BU100" s="1546"/>
      <c r="BV100" s="1546"/>
      <c r="BW100" s="1546"/>
      <c r="BX100" s="1546"/>
      <c r="BY100" s="1546"/>
      <c r="BZ100" s="1546"/>
      <c r="CA100" s="1546"/>
      <c r="CB100" s="1546"/>
    </row>
    <row r="101" spans="1:80" ht="6" customHeight="1">
      <c r="A101" s="301"/>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c r="AA101" s="301"/>
      <c r="AB101" s="301"/>
      <c r="AC101" s="301"/>
      <c r="AD101" s="301"/>
      <c r="AE101" s="301"/>
      <c r="AF101" s="301"/>
      <c r="AG101" s="301"/>
      <c r="AH101" s="301"/>
      <c r="AI101" s="301"/>
      <c r="AJ101" s="301"/>
      <c r="AK101" s="1546"/>
      <c r="AL101" s="1546"/>
      <c r="AM101" s="1546"/>
      <c r="AN101" s="1546"/>
      <c r="AO101" s="1546"/>
      <c r="AP101" s="1546"/>
      <c r="AQ101" s="1546"/>
      <c r="AR101" s="1546"/>
      <c r="AS101" s="1546"/>
      <c r="AT101" s="1546"/>
      <c r="AU101" s="1546"/>
      <c r="AV101" s="1546"/>
      <c r="AW101" s="1546"/>
      <c r="AX101" s="1546"/>
      <c r="AY101" s="1546"/>
      <c r="AZ101" s="1546"/>
      <c r="BA101" s="1546"/>
      <c r="BB101" s="1546"/>
      <c r="BC101" s="1546"/>
      <c r="BD101" s="1546"/>
      <c r="BE101" s="1546"/>
      <c r="BF101" s="1546"/>
      <c r="BG101" s="1546"/>
      <c r="BH101" s="1546"/>
      <c r="BI101" s="1546"/>
      <c r="BJ101" s="1546"/>
      <c r="BK101" s="1546"/>
      <c r="BL101" s="1546"/>
      <c r="BM101" s="1546"/>
      <c r="BN101" s="1546"/>
      <c r="BO101" s="1546"/>
      <c r="BP101" s="1546"/>
      <c r="BQ101" s="1546"/>
      <c r="BR101" s="1546"/>
      <c r="BS101" s="1546"/>
      <c r="BT101" s="1546"/>
      <c r="BU101" s="1546"/>
      <c r="BV101" s="1546"/>
      <c r="BW101" s="1546"/>
      <c r="BX101" s="1546"/>
      <c r="BY101" s="1546"/>
      <c r="BZ101" s="1546"/>
      <c r="CA101" s="1546"/>
      <c r="CB101" s="1546"/>
    </row>
    <row r="102" spans="1:80" ht="6" customHeight="1">
      <c r="A102" s="301"/>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c r="AA102" s="301"/>
      <c r="AB102" s="301"/>
      <c r="AC102" s="301"/>
      <c r="AD102" s="301"/>
      <c r="AE102" s="301"/>
      <c r="AF102" s="301"/>
      <c r="AG102" s="301"/>
      <c r="AH102" s="301"/>
      <c r="AI102" s="301"/>
      <c r="AJ102" s="301"/>
      <c r="AK102" s="1546"/>
      <c r="AL102" s="1546"/>
      <c r="AM102" s="1546"/>
      <c r="AN102" s="1546"/>
      <c r="AO102" s="1546"/>
      <c r="AP102" s="1546"/>
      <c r="AQ102" s="1546"/>
      <c r="AR102" s="1546"/>
      <c r="AS102" s="1546"/>
      <c r="AT102" s="1546"/>
      <c r="AU102" s="1546"/>
      <c r="AV102" s="1546"/>
      <c r="AW102" s="1546"/>
      <c r="AX102" s="1546"/>
      <c r="AY102" s="1546"/>
      <c r="AZ102" s="1546"/>
      <c r="BA102" s="1546"/>
      <c r="BB102" s="1546"/>
      <c r="BC102" s="1546"/>
      <c r="BD102" s="1546"/>
      <c r="BE102" s="1546"/>
      <c r="BF102" s="1546"/>
      <c r="BG102" s="1546"/>
      <c r="BH102" s="1546"/>
      <c r="BI102" s="1546"/>
      <c r="BJ102" s="1546"/>
      <c r="BK102" s="1546"/>
      <c r="BL102" s="1546"/>
      <c r="BM102" s="1546"/>
      <c r="BN102" s="1546"/>
      <c r="BO102" s="1546"/>
      <c r="BP102" s="1546"/>
      <c r="BQ102" s="1546"/>
      <c r="BR102" s="1546"/>
      <c r="BS102" s="1546"/>
      <c r="BT102" s="1546"/>
      <c r="BU102" s="1546"/>
      <c r="BV102" s="1546"/>
      <c r="BW102" s="1546"/>
      <c r="BX102" s="1546"/>
      <c r="BY102" s="1546"/>
      <c r="BZ102" s="1546"/>
      <c r="CA102" s="1546"/>
      <c r="CB102" s="1546"/>
    </row>
    <row r="103" spans="1:80" ht="6" customHeight="1">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c r="AA103" s="304"/>
      <c r="AB103" s="304"/>
      <c r="AC103" s="390"/>
      <c r="AD103" s="390"/>
      <c r="AE103" s="390"/>
      <c r="AF103" s="390"/>
      <c r="AG103" s="390"/>
      <c r="AH103" s="390"/>
      <c r="AI103" s="390"/>
      <c r="AJ103" s="390"/>
      <c r="AK103" s="304"/>
      <c r="AL103" s="304"/>
      <c r="AM103" s="304"/>
      <c r="AN103" s="304"/>
      <c r="AO103" s="304"/>
      <c r="AP103" s="304"/>
      <c r="AQ103" s="304"/>
      <c r="AR103" s="304"/>
      <c r="AS103" s="304"/>
      <c r="AT103" s="304"/>
      <c r="AU103" s="304"/>
      <c r="AV103" s="304"/>
      <c r="AW103" s="304"/>
      <c r="AX103" s="304"/>
      <c r="AY103" s="304"/>
      <c r="AZ103" s="304"/>
      <c r="BA103" s="304"/>
      <c r="BB103" s="304"/>
      <c r="BC103" s="304"/>
      <c r="BD103" s="304"/>
      <c r="BE103" s="304"/>
      <c r="BF103" s="304"/>
      <c r="BG103" s="304"/>
      <c r="BH103" s="304"/>
      <c r="BI103" s="304"/>
      <c r="BJ103" s="304"/>
      <c r="BK103" s="304"/>
      <c r="BL103" s="304"/>
      <c r="BM103" s="304"/>
      <c r="BN103" s="304"/>
      <c r="BO103" s="304"/>
      <c r="BP103" s="304"/>
      <c r="BQ103" s="304"/>
      <c r="BR103" s="304"/>
      <c r="BS103" s="304"/>
      <c r="BT103" s="304"/>
      <c r="BU103" s="304"/>
      <c r="BV103" s="304"/>
      <c r="BW103" s="304"/>
      <c r="BX103" s="304"/>
      <c r="BY103" s="304"/>
      <c r="BZ103" s="304"/>
      <c r="CA103" s="304"/>
      <c r="CB103" s="304"/>
    </row>
    <row r="104" spans="1:80" ht="6" customHeight="1">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90"/>
      <c r="AD104" s="390"/>
      <c r="AE104" s="390"/>
      <c r="AF104" s="390"/>
      <c r="AG104" s="390"/>
      <c r="AH104" s="390"/>
      <c r="AI104" s="390"/>
      <c r="AJ104" s="390"/>
      <c r="AK104" s="304"/>
      <c r="AL104" s="304"/>
      <c r="AM104" s="304"/>
      <c r="AN104" s="304"/>
      <c r="AO104" s="304"/>
      <c r="AP104" s="304"/>
      <c r="AQ104" s="304"/>
      <c r="AR104" s="304"/>
      <c r="AS104" s="304"/>
      <c r="AT104" s="304"/>
      <c r="AU104" s="304"/>
      <c r="AV104" s="304"/>
      <c r="AW104" s="304"/>
      <c r="AX104" s="304"/>
      <c r="AY104" s="304"/>
      <c r="AZ104" s="304"/>
      <c r="BA104" s="304"/>
      <c r="BB104" s="304"/>
      <c r="BC104" s="304"/>
      <c r="BD104" s="304"/>
      <c r="BE104" s="304"/>
      <c r="BF104" s="304"/>
      <c r="BG104" s="304"/>
      <c r="BH104" s="304"/>
      <c r="BI104" s="304"/>
      <c r="BJ104" s="304"/>
      <c r="BK104" s="304"/>
      <c r="BL104" s="304"/>
      <c r="BM104" s="304"/>
      <c r="BN104" s="304"/>
      <c r="BO104" s="304"/>
      <c r="BP104" s="304"/>
      <c r="BQ104" s="304"/>
      <c r="BR104" s="304"/>
      <c r="BS104" s="304"/>
      <c r="BT104" s="304"/>
      <c r="BU104" s="304"/>
      <c r="BV104" s="304"/>
      <c r="BW104" s="304"/>
      <c r="BX104" s="304"/>
      <c r="BY104" s="304"/>
      <c r="BZ104" s="304"/>
      <c r="CA104" s="304"/>
      <c r="CB104" s="304"/>
    </row>
    <row r="105" spans="1:80" ht="6" customHeight="1">
      <c r="A105" s="304"/>
      <c r="B105" s="304"/>
      <c r="C105" s="304"/>
      <c r="D105" s="304"/>
      <c r="E105" s="304"/>
      <c r="F105" s="304"/>
      <c r="G105" s="304"/>
      <c r="H105" s="304"/>
      <c r="I105" s="304"/>
      <c r="J105" s="304"/>
      <c r="K105" s="304"/>
      <c r="L105" s="304"/>
      <c r="M105" s="304"/>
      <c r="N105" s="304"/>
      <c r="O105" s="304"/>
      <c r="P105" s="304"/>
      <c r="Q105" s="304"/>
      <c r="R105" s="304"/>
      <c r="S105" s="304"/>
      <c r="T105" s="304"/>
      <c r="U105" s="304"/>
      <c r="V105" s="304"/>
      <c r="W105" s="304"/>
      <c r="X105" s="304"/>
      <c r="Y105" s="304"/>
      <c r="Z105" s="304"/>
      <c r="AA105" s="304"/>
      <c r="AB105" s="304"/>
      <c r="AC105" s="390"/>
      <c r="AD105" s="390"/>
      <c r="AE105" s="390"/>
      <c r="AF105" s="390"/>
      <c r="AG105" s="390"/>
      <c r="AH105" s="390"/>
      <c r="AI105" s="390"/>
      <c r="AJ105" s="390"/>
      <c r="AK105" s="304"/>
      <c r="AL105" s="304"/>
      <c r="AM105" s="304"/>
      <c r="AN105" s="304"/>
      <c r="AO105" s="304"/>
      <c r="AP105" s="304"/>
      <c r="AQ105" s="304"/>
      <c r="AR105" s="304"/>
      <c r="AS105" s="304"/>
      <c r="AT105" s="304"/>
      <c r="AU105" s="304"/>
      <c r="AV105" s="304"/>
      <c r="AW105" s="304"/>
      <c r="AX105" s="304"/>
      <c r="AY105" s="304"/>
      <c r="AZ105" s="304"/>
      <c r="BA105" s="304"/>
      <c r="BB105" s="304"/>
      <c r="BC105" s="304"/>
      <c r="BD105" s="304"/>
      <c r="BE105" s="304"/>
      <c r="BF105" s="304"/>
      <c r="BG105" s="304"/>
      <c r="BH105" s="304"/>
      <c r="BI105" s="304"/>
      <c r="BJ105" s="304"/>
      <c r="BK105" s="304"/>
      <c r="BL105" s="304"/>
      <c r="BM105" s="304"/>
      <c r="BN105" s="304"/>
      <c r="BO105" s="304"/>
      <c r="BP105" s="304"/>
      <c r="BQ105" s="304"/>
      <c r="BR105" s="304"/>
      <c r="BS105" s="304"/>
      <c r="BT105" s="304"/>
      <c r="BU105" s="304"/>
      <c r="BV105" s="304"/>
      <c r="BW105" s="304"/>
      <c r="BX105" s="304"/>
      <c r="BY105" s="304"/>
      <c r="BZ105" s="304"/>
      <c r="CA105" s="304"/>
      <c r="CB105" s="304"/>
    </row>
    <row r="106" spans="1:80" ht="6" customHeight="1">
      <c r="A106" s="304"/>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90"/>
      <c r="AD106" s="390"/>
      <c r="AE106" s="390"/>
      <c r="AF106" s="390"/>
      <c r="AG106" s="390"/>
      <c r="AH106" s="390"/>
      <c r="AI106" s="390"/>
      <c r="AJ106" s="390"/>
      <c r="AK106" s="304"/>
      <c r="AL106" s="304"/>
      <c r="AM106" s="304"/>
      <c r="AN106" s="304"/>
      <c r="AO106" s="304"/>
      <c r="AP106" s="304"/>
      <c r="AQ106" s="304"/>
      <c r="AR106" s="304"/>
      <c r="AS106" s="304"/>
      <c r="AT106" s="304"/>
      <c r="AU106" s="304"/>
      <c r="AV106" s="304"/>
      <c r="AW106" s="304"/>
      <c r="AX106" s="304"/>
      <c r="AY106" s="304"/>
      <c r="AZ106" s="304"/>
      <c r="BA106" s="304"/>
      <c r="BB106" s="304"/>
      <c r="BC106" s="304"/>
      <c r="BD106" s="304"/>
      <c r="BE106" s="304"/>
      <c r="BF106" s="304"/>
      <c r="BG106" s="304"/>
      <c r="BH106" s="304"/>
      <c r="BI106" s="304"/>
      <c r="BJ106" s="304"/>
      <c r="BK106" s="304"/>
      <c r="BL106" s="304"/>
      <c r="BM106" s="304"/>
      <c r="BN106" s="304"/>
      <c r="BO106" s="304"/>
      <c r="BP106" s="304"/>
      <c r="BQ106" s="304"/>
      <c r="BR106" s="304"/>
      <c r="BS106" s="304"/>
      <c r="BT106" s="304"/>
      <c r="BU106" s="304"/>
      <c r="BV106" s="304"/>
      <c r="BW106" s="304"/>
      <c r="BX106" s="304"/>
      <c r="BY106" s="304"/>
      <c r="BZ106" s="304"/>
      <c r="CA106" s="304"/>
      <c r="CB106" s="304"/>
    </row>
    <row r="107" spans="1:80" ht="6" customHeight="1">
      <c r="A107" s="304"/>
      <c r="B107" s="304"/>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c r="AA107" s="304"/>
      <c r="AB107" s="304"/>
      <c r="AC107" s="390"/>
      <c r="AD107" s="390"/>
      <c r="AE107" s="390"/>
      <c r="AF107" s="390"/>
      <c r="AG107" s="390"/>
      <c r="AH107" s="390"/>
      <c r="AI107" s="390"/>
      <c r="AJ107" s="390"/>
      <c r="AK107" s="304"/>
      <c r="AL107" s="304"/>
      <c r="AM107" s="304"/>
      <c r="AN107" s="304"/>
      <c r="AO107" s="304"/>
      <c r="AP107" s="304"/>
      <c r="AQ107" s="304"/>
      <c r="AR107" s="304"/>
      <c r="AS107" s="304"/>
      <c r="AT107" s="304"/>
      <c r="AU107" s="304"/>
      <c r="AV107" s="304"/>
      <c r="AW107" s="304"/>
      <c r="AX107" s="304"/>
      <c r="AY107" s="304"/>
      <c r="AZ107" s="304"/>
      <c r="BA107" s="304"/>
      <c r="BB107" s="304"/>
      <c r="BC107" s="304"/>
      <c r="BD107" s="304"/>
      <c r="BE107" s="304"/>
      <c r="BF107" s="304"/>
      <c r="BG107" s="304"/>
      <c r="BH107" s="304"/>
      <c r="BI107" s="304"/>
      <c r="BJ107" s="304"/>
      <c r="BK107" s="304"/>
      <c r="BL107" s="304"/>
      <c r="BM107" s="304"/>
      <c r="BN107" s="304"/>
      <c r="BO107" s="304"/>
      <c r="BP107" s="304"/>
      <c r="BQ107" s="304"/>
      <c r="BR107" s="304"/>
      <c r="BS107" s="304"/>
      <c r="BT107" s="304"/>
      <c r="BU107" s="304"/>
      <c r="BV107" s="304"/>
      <c r="BW107" s="304"/>
      <c r="BX107" s="304"/>
      <c r="BY107" s="304"/>
      <c r="BZ107" s="304"/>
      <c r="CA107" s="304"/>
      <c r="CB107" s="304"/>
    </row>
    <row r="108" spans="1:80" ht="6" customHeight="1">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4"/>
      <c r="AC108" s="390"/>
      <c r="AD108" s="390"/>
      <c r="AE108" s="390"/>
      <c r="AF108" s="390"/>
      <c r="AG108" s="390"/>
      <c r="AH108" s="390"/>
      <c r="AI108" s="390"/>
      <c r="AJ108" s="390"/>
      <c r="AK108" s="304"/>
      <c r="AL108" s="304"/>
      <c r="AM108" s="304"/>
      <c r="AN108" s="304"/>
      <c r="AO108" s="304"/>
      <c r="AP108" s="304"/>
      <c r="AQ108" s="304"/>
      <c r="AR108" s="304"/>
      <c r="AS108" s="304"/>
      <c r="AT108" s="304"/>
      <c r="AU108" s="304"/>
      <c r="AV108" s="304"/>
      <c r="AW108" s="304"/>
      <c r="AX108" s="304"/>
      <c r="AY108" s="304"/>
      <c r="AZ108" s="304"/>
      <c r="BA108" s="304"/>
      <c r="BB108" s="304"/>
      <c r="BC108" s="304"/>
      <c r="BD108" s="304"/>
      <c r="BE108" s="304"/>
      <c r="BF108" s="304"/>
      <c r="BG108" s="304"/>
      <c r="BH108" s="304"/>
      <c r="BI108" s="304"/>
      <c r="BJ108" s="304"/>
      <c r="BK108" s="304"/>
      <c r="BL108" s="304"/>
      <c r="BM108" s="304"/>
      <c r="BN108" s="304"/>
      <c r="BO108" s="304"/>
      <c r="BP108" s="304"/>
      <c r="BQ108" s="304"/>
      <c r="BR108" s="304"/>
      <c r="BS108" s="304"/>
      <c r="BT108" s="304"/>
      <c r="BU108" s="304"/>
      <c r="BV108" s="304"/>
      <c r="BW108" s="304"/>
      <c r="BX108" s="304"/>
      <c r="BY108" s="304"/>
      <c r="BZ108" s="304"/>
      <c r="CA108" s="304"/>
      <c r="CB108" s="304"/>
    </row>
    <row r="109" spans="1:80" ht="6" customHeight="1">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c r="AA109" s="304"/>
      <c r="AB109" s="304"/>
      <c r="AC109" s="304"/>
      <c r="AD109" s="304"/>
      <c r="AE109" s="304"/>
      <c r="AF109" s="304"/>
      <c r="AG109" s="304"/>
      <c r="AH109" s="304"/>
      <c r="AI109" s="304"/>
      <c r="AJ109" s="304"/>
      <c r="AK109" s="304"/>
      <c r="AL109" s="304"/>
      <c r="AM109" s="304"/>
      <c r="AN109" s="304"/>
      <c r="AO109" s="304"/>
      <c r="AP109" s="304"/>
      <c r="AQ109" s="304"/>
      <c r="AR109" s="304"/>
      <c r="AS109" s="304"/>
      <c r="AT109" s="304"/>
      <c r="AU109" s="304"/>
      <c r="AV109" s="304"/>
      <c r="AW109" s="304"/>
      <c r="AX109" s="304"/>
      <c r="AY109" s="304"/>
      <c r="AZ109" s="304"/>
      <c r="BA109" s="304"/>
      <c r="BB109" s="304"/>
      <c r="BC109" s="304"/>
      <c r="BD109" s="304"/>
      <c r="BE109" s="304"/>
      <c r="BF109" s="304"/>
      <c r="BG109" s="304"/>
      <c r="BH109" s="304"/>
      <c r="BI109" s="304"/>
      <c r="BJ109" s="304"/>
      <c r="BK109" s="304"/>
      <c r="BL109" s="304"/>
      <c r="BM109" s="304"/>
      <c r="BN109" s="304"/>
      <c r="BO109" s="304"/>
      <c r="BP109" s="304"/>
      <c r="BQ109" s="304"/>
      <c r="BR109" s="304"/>
      <c r="BS109" s="304"/>
      <c r="BT109" s="304"/>
      <c r="BU109" s="304"/>
      <c r="BV109" s="304"/>
      <c r="BW109" s="304"/>
      <c r="BX109" s="304"/>
      <c r="BY109" s="304"/>
      <c r="BZ109" s="304"/>
      <c r="CA109" s="304"/>
      <c r="CB109" s="304"/>
    </row>
    <row r="110" spans="1:80" ht="6" customHeight="1">
      <c r="A110" s="304"/>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304"/>
      <c r="AO110" s="304"/>
      <c r="AP110" s="304"/>
      <c r="AQ110" s="304"/>
      <c r="AR110" s="304"/>
      <c r="AS110" s="304"/>
      <c r="AT110" s="304"/>
      <c r="AU110" s="304"/>
      <c r="AV110" s="304"/>
      <c r="AW110" s="304"/>
      <c r="AX110" s="304"/>
      <c r="AY110" s="304"/>
      <c r="AZ110" s="304"/>
      <c r="BA110" s="304"/>
      <c r="BB110" s="304"/>
      <c r="BC110" s="304"/>
      <c r="BD110" s="304"/>
      <c r="BE110" s="304"/>
      <c r="BF110" s="304"/>
      <c r="BG110" s="304"/>
      <c r="BH110" s="304"/>
      <c r="BI110" s="304"/>
      <c r="BJ110" s="304"/>
      <c r="BK110" s="304"/>
      <c r="BL110" s="304"/>
      <c r="BM110" s="304"/>
      <c r="BN110" s="304"/>
      <c r="BO110" s="304"/>
      <c r="BP110" s="304"/>
      <c r="BQ110" s="304"/>
      <c r="BR110" s="304"/>
      <c r="BS110" s="304"/>
      <c r="BT110" s="304"/>
      <c r="BU110" s="304"/>
      <c r="BV110" s="304"/>
      <c r="BW110" s="304"/>
      <c r="BX110" s="304"/>
      <c r="BY110" s="304"/>
      <c r="BZ110" s="304"/>
      <c r="CA110" s="304"/>
      <c r="CB110" s="304"/>
    </row>
    <row r="111" spans="1:80" ht="6" customHeight="1">
      <c r="A111" s="304"/>
      <c r="B111" s="304"/>
      <c r="C111" s="304"/>
      <c r="D111" s="304"/>
      <c r="E111" s="304"/>
      <c r="F111" s="304"/>
      <c r="G111" s="304"/>
      <c r="H111" s="304"/>
      <c r="I111" s="304"/>
      <c r="J111" s="304"/>
      <c r="K111" s="304"/>
      <c r="L111" s="304"/>
      <c r="M111" s="304"/>
      <c r="N111" s="304"/>
      <c r="O111" s="304"/>
      <c r="P111" s="304"/>
      <c r="Q111" s="304"/>
      <c r="R111" s="304"/>
      <c r="S111" s="304"/>
      <c r="T111" s="304"/>
      <c r="U111" s="304"/>
      <c r="V111" s="304"/>
      <c r="W111" s="304"/>
      <c r="X111" s="304"/>
      <c r="Y111" s="304"/>
      <c r="Z111" s="304"/>
      <c r="AA111" s="304"/>
      <c r="AB111" s="304"/>
      <c r="AC111" s="304"/>
      <c r="AD111" s="304"/>
      <c r="AE111" s="304"/>
      <c r="AF111" s="304"/>
      <c r="AG111" s="304"/>
      <c r="AH111" s="304"/>
      <c r="AI111" s="304"/>
      <c r="AJ111" s="304"/>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4"/>
      <c r="BK111" s="304"/>
      <c r="BL111" s="304"/>
      <c r="BM111" s="304"/>
      <c r="BN111" s="304"/>
      <c r="BO111" s="304"/>
      <c r="BP111" s="304"/>
      <c r="BQ111" s="304"/>
      <c r="BR111" s="304"/>
      <c r="BS111" s="304"/>
      <c r="BT111" s="304"/>
      <c r="BU111" s="304"/>
      <c r="BV111" s="304"/>
      <c r="BW111" s="304"/>
      <c r="BX111" s="304"/>
      <c r="BY111" s="304"/>
      <c r="BZ111" s="304"/>
      <c r="CA111" s="304"/>
      <c r="CB111" s="304"/>
    </row>
    <row r="112" spans="1:80" ht="6" customHeight="1">
      <c r="A112" s="391"/>
      <c r="B112" s="391"/>
      <c r="C112" s="391"/>
      <c r="D112" s="391"/>
      <c r="E112" s="391"/>
      <c r="F112" s="391"/>
      <c r="G112" s="391"/>
      <c r="H112" s="391"/>
      <c r="I112" s="391"/>
      <c r="J112" s="391"/>
      <c r="K112" s="391"/>
      <c r="L112" s="391"/>
      <c r="M112" s="391"/>
      <c r="N112" s="391"/>
      <c r="O112" s="391"/>
      <c r="P112" s="391"/>
      <c r="Q112" s="391"/>
      <c r="R112" s="391"/>
      <c r="S112" s="391"/>
      <c r="T112" s="391"/>
      <c r="U112" s="391"/>
      <c r="V112" s="391"/>
      <c r="W112" s="391"/>
      <c r="X112" s="391"/>
      <c r="Y112" s="391"/>
      <c r="Z112" s="391"/>
      <c r="AA112" s="391"/>
      <c r="AB112" s="391"/>
      <c r="AC112" s="391"/>
      <c r="AD112" s="391"/>
      <c r="AE112" s="391"/>
      <c r="AF112" s="391"/>
      <c r="AG112" s="391"/>
      <c r="AH112" s="391"/>
      <c r="AI112" s="391"/>
      <c r="AJ112" s="391"/>
      <c r="AK112" s="391"/>
      <c r="AL112" s="391"/>
      <c r="AM112" s="391"/>
      <c r="AN112" s="391"/>
      <c r="AO112" s="391"/>
      <c r="AP112" s="391"/>
      <c r="AQ112" s="391"/>
      <c r="AR112" s="391"/>
      <c r="AS112" s="391"/>
      <c r="AT112" s="391"/>
      <c r="AU112" s="391"/>
      <c r="AV112" s="391"/>
      <c r="AW112" s="391"/>
      <c r="AX112" s="391"/>
      <c r="AY112" s="391"/>
      <c r="AZ112" s="391"/>
      <c r="BA112" s="391"/>
      <c r="BB112" s="391"/>
      <c r="BC112" s="391"/>
      <c r="BD112" s="391"/>
      <c r="BE112" s="391"/>
      <c r="BF112" s="391"/>
      <c r="BG112" s="391"/>
      <c r="BH112" s="391"/>
      <c r="BI112" s="391"/>
      <c r="BJ112" s="391"/>
      <c r="BK112" s="391"/>
      <c r="BL112" s="391"/>
      <c r="BM112" s="391"/>
      <c r="BN112" s="391"/>
      <c r="BO112" s="391"/>
      <c r="BP112" s="391"/>
      <c r="BQ112" s="391"/>
      <c r="BR112" s="391"/>
      <c r="BS112" s="391"/>
      <c r="BT112" s="391"/>
      <c r="BU112" s="391"/>
      <c r="BV112" s="391"/>
      <c r="BW112" s="391"/>
      <c r="BX112" s="391"/>
      <c r="BY112" s="391"/>
      <c r="BZ112" s="391"/>
      <c r="CA112" s="391"/>
      <c r="CB112" s="391"/>
    </row>
    <row r="113" spans="1:80" ht="6" customHeight="1">
      <c r="A113" s="391"/>
      <c r="B113" s="391"/>
      <c r="C113" s="391"/>
      <c r="D113" s="391"/>
      <c r="E113" s="391"/>
      <c r="F113" s="391"/>
      <c r="G113" s="391"/>
      <c r="H113" s="391"/>
      <c r="I113" s="391"/>
      <c r="J113" s="391"/>
      <c r="K113" s="391"/>
      <c r="L113" s="391"/>
      <c r="M113" s="391"/>
      <c r="N113" s="391"/>
      <c r="O113" s="391"/>
      <c r="P113" s="391"/>
      <c r="Q113" s="391"/>
      <c r="R113" s="391"/>
      <c r="S113" s="391"/>
      <c r="T113" s="391"/>
      <c r="U113" s="391"/>
      <c r="V113" s="391"/>
      <c r="W113" s="391"/>
      <c r="X113" s="391"/>
      <c r="Y113" s="391"/>
      <c r="Z113" s="391"/>
      <c r="AA113" s="391"/>
      <c r="AB113" s="391"/>
      <c r="AC113" s="391"/>
      <c r="AD113" s="391"/>
      <c r="AE113" s="391"/>
      <c r="AF113" s="391"/>
      <c r="AG113" s="391"/>
      <c r="AH113" s="391"/>
      <c r="AI113" s="391"/>
      <c r="AJ113" s="391"/>
      <c r="AK113" s="391"/>
      <c r="AL113" s="391"/>
      <c r="AM113" s="391"/>
      <c r="AN113" s="391"/>
      <c r="AO113" s="391"/>
      <c r="AP113" s="391"/>
      <c r="AQ113" s="391"/>
      <c r="AR113" s="391"/>
      <c r="AS113" s="391"/>
      <c r="AT113" s="391"/>
      <c r="AU113" s="391"/>
      <c r="AV113" s="391"/>
      <c r="AW113" s="391"/>
      <c r="AX113" s="391"/>
      <c r="AY113" s="391"/>
      <c r="AZ113" s="391"/>
      <c r="BA113" s="391"/>
      <c r="BB113" s="391"/>
      <c r="BC113" s="391"/>
      <c r="BD113" s="391"/>
      <c r="BE113" s="391"/>
      <c r="BF113" s="391"/>
      <c r="BG113" s="391"/>
      <c r="BH113" s="391"/>
      <c r="BI113" s="391"/>
      <c r="BJ113" s="391"/>
      <c r="BK113" s="391"/>
      <c r="BL113" s="391"/>
      <c r="BM113" s="391"/>
      <c r="BN113" s="391"/>
      <c r="BO113" s="391"/>
      <c r="BP113" s="391"/>
      <c r="BQ113" s="391"/>
      <c r="BR113" s="391"/>
      <c r="BS113" s="391"/>
      <c r="BT113" s="391"/>
      <c r="BU113" s="391"/>
      <c r="BV113" s="391"/>
      <c r="BW113" s="391"/>
      <c r="BX113" s="391"/>
      <c r="BY113" s="391"/>
      <c r="BZ113" s="391"/>
      <c r="CA113" s="391"/>
      <c r="CB113" s="391"/>
    </row>
    <row r="114" spans="1:80" ht="6" customHeight="1">
      <c r="A114" s="391"/>
      <c r="B114" s="391"/>
      <c r="C114" s="391"/>
      <c r="D114" s="391"/>
      <c r="E114" s="391"/>
      <c r="F114" s="391"/>
      <c r="G114" s="391"/>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391"/>
      <c r="AH114" s="391"/>
      <c r="AI114" s="391"/>
      <c r="AJ114" s="391"/>
      <c r="AK114" s="391"/>
      <c r="AL114" s="391"/>
      <c r="AM114" s="391"/>
      <c r="AN114" s="391"/>
      <c r="AO114" s="391"/>
      <c r="AP114" s="391"/>
      <c r="AQ114" s="391"/>
      <c r="AR114" s="391"/>
      <c r="AS114" s="391"/>
      <c r="AT114" s="391"/>
      <c r="AU114" s="391"/>
      <c r="AV114" s="391"/>
      <c r="AW114" s="391"/>
      <c r="AX114" s="391"/>
      <c r="AY114" s="391"/>
      <c r="AZ114" s="391"/>
      <c r="BA114" s="391"/>
      <c r="BB114" s="391"/>
      <c r="BC114" s="391"/>
      <c r="BD114" s="391"/>
      <c r="BE114" s="391"/>
      <c r="BF114" s="391"/>
      <c r="BG114" s="391"/>
      <c r="BH114" s="391"/>
      <c r="BI114" s="391"/>
      <c r="BJ114" s="391"/>
      <c r="BK114" s="391"/>
      <c r="BL114" s="391"/>
      <c r="BM114" s="391"/>
      <c r="BN114" s="391"/>
      <c r="BO114" s="391"/>
      <c r="BP114" s="391"/>
      <c r="BQ114" s="391"/>
      <c r="BR114" s="391"/>
      <c r="BS114" s="391"/>
      <c r="BT114" s="391"/>
      <c r="BU114" s="391"/>
      <c r="BV114" s="391"/>
      <c r="BW114" s="391"/>
      <c r="BX114" s="391"/>
      <c r="BY114" s="391"/>
      <c r="BZ114" s="391"/>
      <c r="CA114" s="391"/>
      <c r="CB114" s="391"/>
    </row>
    <row r="115" spans="1:80" ht="6" customHeight="1">
      <c r="A115" s="304"/>
      <c r="B115" s="304"/>
      <c r="C115" s="304"/>
      <c r="D115" s="304"/>
      <c r="E115" s="304"/>
      <c r="F115" s="304"/>
      <c r="G115" s="304"/>
      <c r="H115" s="304"/>
      <c r="I115" s="304"/>
      <c r="J115" s="304"/>
      <c r="K115" s="304"/>
      <c r="L115" s="304"/>
      <c r="M115" s="304"/>
      <c r="N115" s="304"/>
      <c r="O115" s="304"/>
      <c r="P115" s="304"/>
      <c r="Q115" s="304"/>
      <c r="R115" s="304"/>
      <c r="S115" s="304"/>
      <c r="T115" s="304"/>
      <c r="U115" s="304"/>
      <c r="V115" s="304"/>
      <c r="W115" s="304"/>
      <c r="X115" s="304"/>
      <c r="Y115" s="304"/>
      <c r="Z115" s="304"/>
      <c r="AA115" s="304"/>
      <c r="AB115" s="304"/>
      <c r="AC115" s="304"/>
      <c r="AD115" s="304"/>
      <c r="AE115" s="304"/>
      <c r="AF115" s="304"/>
      <c r="AG115" s="304"/>
      <c r="AH115" s="304"/>
      <c r="AI115" s="304"/>
      <c r="AJ115" s="304"/>
      <c r="AK115" s="304"/>
      <c r="AL115" s="304"/>
      <c r="AM115" s="304"/>
      <c r="AN115" s="304"/>
      <c r="AO115" s="304"/>
      <c r="AP115" s="304"/>
      <c r="AQ115" s="304"/>
      <c r="AR115" s="304"/>
      <c r="AS115" s="304"/>
      <c r="AT115" s="304"/>
      <c r="AU115" s="304"/>
      <c r="AV115" s="304"/>
      <c r="AW115" s="304"/>
      <c r="AX115" s="304"/>
      <c r="AY115" s="304"/>
      <c r="AZ115" s="304"/>
      <c r="BA115" s="304"/>
      <c r="BB115" s="304"/>
      <c r="BC115" s="304"/>
      <c r="BD115" s="304"/>
      <c r="BE115" s="304"/>
      <c r="BF115" s="304"/>
      <c r="BG115" s="304"/>
      <c r="BH115" s="304"/>
      <c r="BI115" s="304"/>
      <c r="BJ115" s="304"/>
      <c r="BK115" s="304"/>
      <c r="BL115" s="304"/>
      <c r="BM115" s="304"/>
      <c r="BN115" s="304"/>
      <c r="BO115" s="304"/>
      <c r="BP115" s="304"/>
      <c r="BQ115" s="304"/>
      <c r="BR115" s="304"/>
      <c r="BS115" s="304"/>
      <c r="BT115" s="304"/>
      <c r="BU115" s="304"/>
      <c r="BV115" s="304"/>
      <c r="BW115" s="304"/>
      <c r="BX115" s="304"/>
      <c r="BY115" s="304"/>
      <c r="BZ115" s="304"/>
      <c r="CA115" s="304"/>
      <c r="CB115" s="304"/>
    </row>
    <row r="116" spans="1:80" ht="6" customHeight="1">
      <c r="A116" s="304"/>
      <c r="B116" s="304"/>
      <c r="C116" s="304"/>
      <c r="D116" s="304"/>
      <c r="E116" s="304"/>
      <c r="F116" s="304"/>
      <c r="G116" s="304"/>
      <c r="H116" s="304"/>
      <c r="I116" s="304"/>
      <c r="J116" s="304"/>
      <c r="K116" s="304"/>
      <c r="L116" s="304"/>
      <c r="M116" s="304"/>
      <c r="N116" s="304"/>
      <c r="O116" s="304"/>
      <c r="P116" s="304"/>
      <c r="Q116" s="304"/>
      <c r="R116" s="304"/>
      <c r="S116" s="304"/>
      <c r="T116" s="304"/>
      <c r="U116" s="304"/>
      <c r="V116" s="304"/>
      <c r="W116" s="304"/>
      <c r="X116" s="304"/>
      <c r="Y116" s="304"/>
      <c r="Z116" s="304"/>
      <c r="AA116" s="304"/>
      <c r="AB116" s="304"/>
      <c r="AC116" s="304"/>
      <c r="AD116" s="304"/>
      <c r="AE116" s="304"/>
      <c r="AF116" s="304"/>
      <c r="AG116" s="304"/>
      <c r="AH116" s="304"/>
      <c r="AI116" s="304"/>
      <c r="AJ116" s="304"/>
      <c r="AK116" s="304"/>
      <c r="AL116" s="304"/>
      <c r="AM116" s="304"/>
      <c r="AN116" s="304"/>
      <c r="AO116" s="304"/>
      <c r="AP116" s="304"/>
      <c r="AQ116" s="304"/>
      <c r="AR116" s="304"/>
      <c r="AS116" s="304"/>
      <c r="AT116" s="304"/>
      <c r="AU116" s="304"/>
      <c r="AV116" s="304"/>
      <c r="AW116" s="304"/>
      <c r="AX116" s="304"/>
      <c r="AY116" s="304"/>
      <c r="AZ116" s="304"/>
      <c r="BA116" s="304"/>
      <c r="BB116" s="304"/>
      <c r="BC116" s="304"/>
      <c r="BD116" s="304"/>
      <c r="BE116" s="304"/>
      <c r="BF116" s="304"/>
      <c r="BG116" s="304"/>
      <c r="BH116" s="304"/>
      <c r="BI116" s="304"/>
      <c r="BJ116" s="304"/>
      <c r="BK116" s="304"/>
      <c r="BL116" s="304"/>
      <c r="BM116" s="304"/>
      <c r="BN116" s="304"/>
      <c r="BO116" s="304"/>
      <c r="BP116" s="304"/>
      <c r="BQ116" s="304"/>
      <c r="BR116" s="304"/>
      <c r="BS116" s="304"/>
      <c r="BT116" s="304"/>
      <c r="BU116" s="304"/>
      <c r="BV116" s="304"/>
      <c r="BW116" s="304"/>
      <c r="BX116" s="304"/>
      <c r="BY116" s="304"/>
      <c r="BZ116" s="304"/>
      <c r="CA116" s="304"/>
      <c r="CB116" s="304"/>
    </row>
    <row r="117" spans="1:80" ht="6" customHeight="1">
      <c r="A117" s="304"/>
      <c r="B117" s="304"/>
      <c r="C117" s="304"/>
      <c r="D117" s="304"/>
      <c r="E117" s="304"/>
      <c r="F117" s="304"/>
      <c r="G117" s="304"/>
      <c r="H117" s="304"/>
      <c r="I117" s="304"/>
      <c r="J117" s="304"/>
      <c r="K117" s="304"/>
      <c r="L117" s="304"/>
      <c r="M117" s="304"/>
      <c r="N117" s="304"/>
      <c r="O117" s="304"/>
      <c r="P117" s="304"/>
      <c r="Q117" s="304"/>
      <c r="R117" s="304"/>
      <c r="S117" s="304"/>
      <c r="T117" s="304"/>
      <c r="U117" s="304"/>
      <c r="V117" s="304"/>
      <c r="W117" s="304"/>
      <c r="X117" s="304"/>
      <c r="Y117" s="304"/>
      <c r="Z117" s="304"/>
      <c r="AA117" s="304"/>
      <c r="AB117" s="304"/>
      <c r="AC117" s="304"/>
      <c r="AD117" s="304"/>
      <c r="AE117" s="304"/>
      <c r="AF117" s="304"/>
      <c r="AG117" s="304"/>
      <c r="AH117" s="304"/>
      <c r="AI117" s="304"/>
      <c r="AJ117" s="304"/>
      <c r="AK117" s="304"/>
      <c r="AL117" s="304"/>
      <c r="AM117" s="304"/>
      <c r="AN117" s="304"/>
      <c r="AO117" s="304"/>
      <c r="AP117" s="304"/>
      <c r="AQ117" s="304"/>
      <c r="AR117" s="304"/>
      <c r="AS117" s="304"/>
      <c r="AT117" s="304"/>
      <c r="AU117" s="304"/>
      <c r="AV117" s="304"/>
      <c r="AW117" s="304"/>
      <c r="AX117" s="304"/>
      <c r="AY117" s="304"/>
      <c r="AZ117" s="304"/>
      <c r="BA117" s="304"/>
      <c r="BB117" s="304"/>
      <c r="BC117" s="304"/>
      <c r="BD117" s="304"/>
      <c r="BE117" s="304"/>
      <c r="BF117" s="304"/>
      <c r="BG117" s="304"/>
      <c r="BH117" s="304"/>
      <c r="BI117" s="304"/>
      <c r="BJ117" s="304"/>
      <c r="BK117" s="304"/>
      <c r="BL117" s="304"/>
      <c r="BM117" s="304"/>
      <c r="BN117" s="304"/>
      <c r="BO117" s="304"/>
      <c r="BP117" s="304"/>
      <c r="BQ117" s="304"/>
      <c r="BR117" s="304"/>
      <c r="BS117" s="304"/>
      <c r="BT117" s="304"/>
      <c r="BU117" s="304"/>
      <c r="BV117" s="304"/>
      <c r="BW117" s="304"/>
      <c r="BX117" s="304"/>
      <c r="BY117" s="304"/>
      <c r="BZ117" s="304"/>
      <c r="CA117" s="304"/>
      <c r="CB117" s="304"/>
    </row>
    <row r="118" spans="1:80" ht="6" customHeight="1">
      <c r="A118" s="304"/>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c r="AA118" s="304"/>
      <c r="AB118" s="304"/>
      <c r="AC118" s="304"/>
      <c r="AD118" s="304"/>
      <c r="AE118" s="304"/>
      <c r="AF118" s="304"/>
      <c r="AG118" s="304"/>
      <c r="AH118" s="304"/>
      <c r="AI118" s="304"/>
      <c r="AJ118" s="304"/>
      <c r="AK118" s="304"/>
      <c r="AL118" s="304"/>
      <c r="AM118" s="304"/>
      <c r="AN118" s="304"/>
      <c r="AO118" s="304"/>
      <c r="AP118" s="304"/>
      <c r="AQ118" s="304"/>
      <c r="AR118" s="304"/>
      <c r="AS118" s="304"/>
      <c r="AT118" s="304"/>
      <c r="AU118" s="304"/>
      <c r="AV118" s="304"/>
      <c r="AW118" s="304"/>
      <c r="AX118" s="304"/>
      <c r="AY118" s="304"/>
      <c r="AZ118" s="304"/>
      <c r="BA118" s="304"/>
      <c r="BB118" s="304"/>
      <c r="BC118" s="304"/>
      <c r="BD118" s="304"/>
      <c r="BE118" s="304"/>
      <c r="BF118" s="304"/>
      <c r="BG118" s="304"/>
      <c r="BH118" s="304"/>
      <c r="BI118" s="304"/>
      <c r="BJ118" s="304"/>
      <c r="BK118" s="304"/>
      <c r="BL118" s="304"/>
      <c r="BM118" s="304"/>
      <c r="BN118" s="304"/>
      <c r="BO118" s="304"/>
      <c r="BP118" s="304"/>
      <c r="BQ118" s="304"/>
      <c r="BR118" s="304"/>
      <c r="BS118" s="304"/>
      <c r="BT118" s="304"/>
      <c r="BU118" s="304"/>
      <c r="BV118" s="304"/>
      <c r="BW118" s="304"/>
      <c r="BX118" s="304"/>
      <c r="BY118" s="304"/>
      <c r="BZ118" s="304"/>
      <c r="CA118" s="304"/>
      <c r="CB118" s="304"/>
    </row>
    <row r="119" spans="1:80" ht="6" customHeight="1">
      <c r="A119" s="304"/>
      <c r="B119" s="304"/>
      <c r="C119" s="304"/>
      <c r="D119" s="304"/>
      <c r="E119" s="304"/>
      <c r="F119" s="304"/>
      <c r="G119" s="304"/>
      <c r="H119" s="304"/>
      <c r="I119" s="304"/>
      <c r="J119" s="304"/>
      <c r="K119" s="304"/>
      <c r="L119" s="304"/>
      <c r="M119" s="304"/>
      <c r="N119" s="304"/>
      <c r="O119" s="304"/>
      <c r="P119" s="304"/>
      <c r="Q119" s="304"/>
      <c r="R119" s="304"/>
      <c r="S119" s="304"/>
      <c r="T119" s="304"/>
      <c r="U119" s="304"/>
      <c r="V119" s="304"/>
      <c r="W119" s="304"/>
      <c r="X119" s="304"/>
      <c r="Y119" s="304"/>
      <c r="Z119" s="304"/>
      <c r="AA119" s="304"/>
      <c r="AB119" s="304"/>
      <c r="AC119" s="304"/>
      <c r="AD119" s="304"/>
      <c r="AE119" s="304"/>
      <c r="AF119" s="304"/>
      <c r="AG119" s="304"/>
      <c r="AH119" s="304"/>
      <c r="AI119" s="304"/>
      <c r="AJ119" s="304"/>
      <c r="AK119" s="304"/>
      <c r="AL119" s="304"/>
      <c r="AM119" s="304"/>
      <c r="AN119" s="304"/>
      <c r="AO119" s="304"/>
      <c r="AP119" s="304"/>
      <c r="AQ119" s="304"/>
      <c r="AR119" s="304"/>
      <c r="AS119" s="304"/>
      <c r="AT119" s="304"/>
      <c r="AU119" s="304"/>
      <c r="AV119" s="304"/>
      <c r="AW119" s="304"/>
      <c r="AX119" s="304"/>
      <c r="AY119" s="304"/>
      <c r="AZ119" s="304"/>
      <c r="BA119" s="304"/>
      <c r="BB119" s="304"/>
      <c r="BC119" s="304"/>
      <c r="BD119" s="304"/>
      <c r="BE119" s="304"/>
      <c r="BF119" s="304"/>
      <c r="BG119" s="304"/>
      <c r="BH119" s="304"/>
      <c r="BI119" s="304"/>
      <c r="BJ119" s="304"/>
      <c r="BK119" s="304"/>
      <c r="BL119" s="304"/>
      <c r="BM119" s="304"/>
      <c r="BN119" s="304"/>
      <c r="BO119" s="304"/>
      <c r="BP119" s="304"/>
      <c r="BQ119" s="304"/>
      <c r="BR119" s="304"/>
      <c r="BS119" s="304"/>
      <c r="BT119" s="304"/>
      <c r="BU119" s="304"/>
      <c r="BV119" s="304"/>
      <c r="BW119" s="304"/>
      <c r="BX119" s="304"/>
      <c r="BY119" s="304"/>
      <c r="BZ119" s="304"/>
      <c r="CA119" s="304"/>
      <c r="CB119" s="304"/>
    </row>
    <row r="120" spans="1:80" ht="6" customHeight="1">
      <c r="A120" s="304"/>
      <c r="B120" s="304"/>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304"/>
      <c r="BI120" s="304"/>
      <c r="BJ120" s="304"/>
      <c r="BK120" s="304"/>
      <c r="BL120" s="304"/>
      <c r="BM120" s="304"/>
      <c r="BN120" s="304"/>
      <c r="BO120" s="304"/>
      <c r="BP120" s="304"/>
      <c r="BQ120" s="304"/>
      <c r="BR120" s="304"/>
      <c r="BS120" s="304"/>
      <c r="BT120" s="304"/>
      <c r="BU120" s="304"/>
      <c r="BV120" s="304"/>
      <c r="BW120" s="304"/>
      <c r="BX120" s="304"/>
      <c r="BY120" s="304"/>
      <c r="BZ120" s="304"/>
      <c r="CA120" s="304"/>
      <c r="CB120" s="304"/>
    </row>
  </sheetData>
  <mergeCells count="32">
    <mergeCell ref="AK91:CB94"/>
    <mergeCell ref="AK95:CB102"/>
    <mergeCell ref="AK75:CB80"/>
    <mergeCell ref="AK81:CB87"/>
    <mergeCell ref="AB91:AJ93"/>
    <mergeCell ref="AB97:AJ99"/>
    <mergeCell ref="K88:AD90"/>
    <mergeCell ref="AM52:BV54"/>
    <mergeCell ref="AB67:AL69"/>
    <mergeCell ref="AB64:AL66"/>
    <mergeCell ref="AB76:AJ78"/>
    <mergeCell ref="AB82:AJ84"/>
    <mergeCell ref="AM64:CB66"/>
    <mergeCell ref="AM67:BV69"/>
    <mergeCell ref="K58:Y60"/>
    <mergeCell ref="K64:Y66"/>
    <mergeCell ref="K67:Y69"/>
    <mergeCell ref="K73:Y75"/>
    <mergeCell ref="BW67:CB69"/>
    <mergeCell ref="AM58:CB63"/>
    <mergeCell ref="AB58:AL60"/>
    <mergeCell ref="A46:CB48"/>
    <mergeCell ref="A16:CB18"/>
    <mergeCell ref="A19:CB21"/>
    <mergeCell ref="A25:CB27"/>
    <mergeCell ref="A4:CB6"/>
    <mergeCell ref="A10:CB12"/>
    <mergeCell ref="A31:CB33"/>
    <mergeCell ref="A34:CB36"/>
    <mergeCell ref="A37:CB39"/>
    <mergeCell ref="A40:CB42"/>
    <mergeCell ref="A43:CB45"/>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20">
    <tabColor theme="4" tint="0.59999389629810485"/>
    <pageSetUpPr fitToPage="1"/>
  </sheetPr>
  <dimension ref="A1:CN115"/>
  <sheetViews>
    <sheetView showZeros="0" view="pageBreakPreview" zoomScaleNormal="100" zoomScaleSheetLayoutView="100" workbookViewId="0">
      <selection activeCell="BG18" sqref="BG18:BR23"/>
    </sheetView>
  </sheetViews>
  <sheetFormatPr defaultColWidth="1" defaultRowHeight="6" customHeight="1"/>
  <cols>
    <col min="1" max="86" width="1" style="392"/>
    <col min="87" max="92" width="1" style="392" hidden="1" customWidth="1"/>
    <col min="93" max="102" width="1" style="392" customWidth="1"/>
    <col min="103" max="16384" width="1" style="392"/>
  </cols>
  <sheetData>
    <row r="1" spans="1:81" ht="6" customHeight="1">
      <c r="A1" s="1548"/>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c r="AD1" s="1548"/>
      <c r="AE1" s="1548"/>
      <c r="AF1" s="1548"/>
      <c r="AG1" s="1548"/>
      <c r="AH1" s="1548"/>
      <c r="AI1" s="1548"/>
      <c r="AJ1" s="1548"/>
      <c r="AK1" s="1548"/>
      <c r="AL1" s="1548"/>
      <c r="AM1" s="1548"/>
      <c r="AN1" s="1548"/>
      <c r="AO1" s="1548"/>
      <c r="AP1" s="1548"/>
      <c r="AQ1" s="1548"/>
      <c r="AR1" s="1548"/>
      <c r="AS1" s="1548"/>
      <c r="AT1" s="1548"/>
      <c r="AU1" s="1548"/>
      <c r="AV1" s="1548"/>
      <c r="AW1" s="1548"/>
      <c r="AX1" s="1548"/>
      <c r="AY1" s="1548"/>
      <c r="AZ1" s="1548"/>
      <c r="BA1" s="1548"/>
      <c r="BB1" s="1548"/>
      <c r="BC1" s="1548"/>
      <c r="BD1" s="1548"/>
      <c r="BE1" s="1548"/>
      <c r="BF1" s="1548"/>
      <c r="BG1" s="1548"/>
      <c r="BH1" s="1548"/>
      <c r="BI1" s="1548"/>
      <c r="BJ1" s="1548"/>
      <c r="BK1" s="1548"/>
      <c r="BL1" s="1548"/>
      <c r="BM1" s="1548"/>
      <c r="BN1" s="1548"/>
      <c r="BO1" s="1548"/>
      <c r="BP1" s="1548"/>
      <c r="BQ1" s="1548"/>
      <c r="BR1" s="1548"/>
      <c r="BS1" s="1548"/>
      <c r="BT1" s="1548"/>
      <c r="BU1" s="1548"/>
      <c r="BV1" s="1548"/>
      <c r="BW1" s="1548"/>
      <c r="BX1" s="1548"/>
      <c r="BY1" s="1548"/>
      <c r="BZ1" s="1548"/>
      <c r="CA1" s="1548"/>
      <c r="CB1" s="1548"/>
    </row>
    <row r="2" spans="1:81" ht="6" customHeight="1">
      <c r="A2" s="1630" t="s">
        <v>2031</v>
      </c>
      <c r="B2" s="1631"/>
      <c r="C2" s="1631"/>
      <c r="D2" s="1631"/>
      <c r="E2" s="1631"/>
      <c r="F2" s="1631"/>
      <c r="G2" s="1631"/>
      <c r="H2" s="1631"/>
      <c r="I2" s="1631"/>
      <c r="J2" s="1631"/>
      <c r="K2" s="1631"/>
      <c r="L2" s="1631"/>
      <c r="M2" s="1631"/>
      <c r="N2" s="1631"/>
      <c r="O2" s="1631"/>
      <c r="P2" s="1631"/>
      <c r="Q2" s="1631"/>
      <c r="R2" s="1631"/>
      <c r="S2" s="1631"/>
      <c r="T2" s="1631"/>
      <c r="U2" s="1631"/>
      <c r="V2" s="1631"/>
      <c r="W2" s="1631"/>
      <c r="X2" s="1631"/>
      <c r="Y2" s="1631"/>
      <c r="Z2" s="1631"/>
      <c r="AA2" s="1631"/>
      <c r="AB2" s="1631"/>
      <c r="AC2" s="1631"/>
      <c r="AD2" s="1631"/>
      <c r="AE2" s="1631"/>
      <c r="AF2" s="1631"/>
      <c r="AG2" s="1631"/>
      <c r="AH2" s="1631"/>
      <c r="AI2" s="1631"/>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31"/>
      <c r="BN2" s="1631"/>
      <c r="BO2" s="1631"/>
      <c r="BP2" s="1631"/>
      <c r="BQ2" s="1631"/>
      <c r="BR2" s="1631"/>
      <c r="BS2" s="1631"/>
      <c r="BT2" s="1631"/>
      <c r="BU2" s="1631"/>
      <c r="BV2" s="1631"/>
      <c r="BW2" s="1631"/>
      <c r="BX2" s="1631"/>
      <c r="BY2" s="1631"/>
      <c r="BZ2" s="1631"/>
      <c r="CA2" s="1631"/>
      <c r="CB2" s="1632"/>
    </row>
    <row r="3" spans="1:81" ht="6" customHeight="1">
      <c r="A3" s="1633"/>
      <c r="B3" s="1634"/>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c r="AI3" s="1634"/>
      <c r="AJ3" s="1634"/>
      <c r="AK3" s="1634"/>
      <c r="AL3" s="1634"/>
      <c r="AM3" s="1634"/>
      <c r="AN3" s="1634"/>
      <c r="AO3" s="1634"/>
      <c r="AP3" s="1634"/>
      <c r="AQ3" s="1634"/>
      <c r="AR3" s="1634"/>
      <c r="AS3" s="1634"/>
      <c r="AT3" s="1634"/>
      <c r="AU3" s="1634"/>
      <c r="AV3" s="1634"/>
      <c r="AW3" s="1634"/>
      <c r="AX3" s="1634"/>
      <c r="AY3" s="1634"/>
      <c r="AZ3" s="1634"/>
      <c r="BA3" s="1634"/>
      <c r="BB3" s="1634"/>
      <c r="BC3" s="1634"/>
      <c r="BD3" s="1634"/>
      <c r="BE3" s="1634"/>
      <c r="BF3" s="1634"/>
      <c r="BG3" s="1634"/>
      <c r="BH3" s="1634"/>
      <c r="BI3" s="1634"/>
      <c r="BJ3" s="1634"/>
      <c r="BK3" s="1634"/>
      <c r="BL3" s="1634"/>
      <c r="BM3" s="1634"/>
      <c r="BN3" s="1634"/>
      <c r="BO3" s="1634"/>
      <c r="BP3" s="1634"/>
      <c r="BQ3" s="1634"/>
      <c r="BR3" s="1634"/>
      <c r="BS3" s="1634"/>
      <c r="BT3" s="1634"/>
      <c r="BU3" s="1634"/>
      <c r="BV3" s="1634"/>
      <c r="BW3" s="1634"/>
      <c r="BX3" s="1634"/>
      <c r="BY3" s="1634"/>
      <c r="BZ3" s="1634"/>
      <c r="CA3" s="1634"/>
      <c r="CB3" s="1635"/>
    </row>
    <row r="4" spans="1:81" ht="6" customHeight="1">
      <c r="A4" s="1636"/>
      <c r="B4" s="1637"/>
      <c r="C4" s="1637"/>
      <c r="D4" s="1637"/>
      <c r="E4" s="1637"/>
      <c r="F4" s="1637"/>
      <c r="G4" s="1637"/>
      <c r="H4" s="1637"/>
      <c r="I4" s="1637"/>
      <c r="J4" s="1637"/>
      <c r="K4" s="1637"/>
      <c r="L4" s="1637"/>
      <c r="M4" s="1637"/>
      <c r="N4" s="1637"/>
      <c r="O4" s="1637"/>
      <c r="P4" s="1637"/>
      <c r="Q4" s="1637"/>
      <c r="R4" s="1637"/>
      <c r="S4" s="1637"/>
      <c r="T4" s="1637"/>
      <c r="U4" s="1637"/>
      <c r="V4" s="1637"/>
      <c r="W4" s="1637"/>
      <c r="X4" s="1637"/>
      <c r="Y4" s="1637"/>
      <c r="Z4" s="1637"/>
      <c r="AA4" s="1637"/>
      <c r="AB4" s="1637"/>
      <c r="AC4" s="1637"/>
      <c r="AD4" s="1637"/>
      <c r="AE4" s="1637"/>
      <c r="AF4" s="1637"/>
      <c r="AG4" s="1637"/>
      <c r="AH4" s="1637"/>
      <c r="AI4" s="1637"/>
      <c r="AJ4" s="1637"/>
      <c r="AK4" s="1637"/>
      <c r="AL4" s="1637"/>
      <c r="AM4" s="1637"/>
      <c r="AN4" s="1637"/>
      <c r="AO4" s="1637"/>
      <c r="AP4" s="1637"/>
      <c r="AQ4" s="1637"/>
      <c r="AR4" s="1637"/>
      <c r="AS4" s="1637"/>
      <c r="AT4" s="1637"/>
      <c r="AU4" s="1637"/>
      <c r="AV4" s="1637"/>
      <c r="AW4" s="1637"/>
      <c r="AX4" s="1637"/>
      <c r="AY4" s="1637"/>
      <c r="AZ4" s="1637"/>
      <c r="BA4" s="1637"/>
      <c r="BB4" s="1637"/>
      <c r="BC4" s="1637"/>
      <c r="BD4" s="1637"/>
      <c r="BE4" s="1637"/>
      <c r="BF4" s="1637"/>
      <c r="BG4" s="1637"/>
      <c r="BH4" s="1637"/>
      <c r="BI4" s="1637"/>
      <c r="BJ4" s="1637"/>
      <c r="BK4" s="1637"/>
      <c r="BL4" s="1637"/>
      <c r="BM4" s="1637"/>
      <c r="BN4" s="1637"/>
      <c r="BO4" s="1637"/>
      <c r="BP4" s="1637"/>
      <c r="BQ4" s="1637"/>
      <c r="BR4" s="1637"/>
      <c r="BS4" s="1637"/>
      <c r="BT4" s="1637"/>
      <c r="BU4" s="1637"/>
      <c r="BV4" s="1637"/>
      <c r="BW4" s="1637"/>
      <c r="BX4" s="1637"/>
      <c r="BY4" s="1637"/>
      <c r="BZ4" s="1637"/>
      <c r="CA4" s="1637"/>
      <c r="CB4" s="1638"/>
    </row>
    <row r="5" spans="1:81" ht="6" customHeight="1">
      <c r="A5" s="1549" t="s">
        <v>1723</v>
      </c>
      <c r="B5" s="1550"/>
      <c r="C5" s="1550"/>
      <c r="D5" s="1550"/>
      <c r="E5" s="1550"/>
      <c r="F5" s="1550"/>
      <c r="G5" s="1550"/>
      <c r="H5" s="1550"/>
      <c r="I5" s="1550"/>
      <c r="J5" s="1550"/>
      <c r="K5" s="1550"/>
      <c r="L5" s="1550"/>
      <c r="M5" s="1550"/>
      <c r="N5" s="1550"/>
      <c r="O5" s="1550"/>
      <c r="P5" s="1550"/>
      <c r="Q5" s="1550"/>
      <c r="R5" s="1550"/>
      <c r="S5" s="1550"/>
      <c r="T5" s="1550"/>
      <c r="U5" s="1550"/>
      <c r="V5" s="1550"/>
      <c r="W5" s="1550"/>
      <c r="X5" s="1550"/>
      <c r="Y5" s="1550"/>
      <c r="Z5" s="1550"/>
      <c r="AA5" s="1550"/>
      <c r="AB5" s="1550"/>
      <c r="AC5" s="1550"/>
      <c r="AD5" s="1550"/>
      <c r="AE5" s="1550"/>
      <c r="AF5" s="1550"/>
      <c r="AG5" s="1550"/>
      <c r="AH5" s="1550"/>
      <c r="AI5" s="1550"/>
      <c r="AJ5" s="1550"/>
      <c r="AK5" s="1550"/>
      <c r="AL5" s="1550"/>
      <c r="AM5" s="1550"/>
      <c r="AN5" s="1550"/>
      <c r="AO5" s="1550"/>
      <c r="AP5" s="1550"/>
      <c r="AQ5" s="1550"/>
      <c r="AR5" s="1550"/>
      <c r="AS5" s="1550"/>
      <c r="AT5" s="1550"/>
      <c r="AU5" s="1550"/>
      <c r="AV5" s="1550"/>
      <c r="AW5" s="1550"/>
      <c r="AX5" s="1550"/>
      <c r="AY5" s="1550"/>
      <c r="AZ5" s="1550"/>
      <c r="BA5" s="1550"/>
      <c r="BB5" s="1550"/>
      <c r="BC5" s="1550"/>
      <c r="BD5" s="1550"/>
      <c r="BE5" s="1550"/>
      <c r="BF5" s="1550"/>
      <c r="BG5" s="1550"/>
      <c r="BH5" s="1550"/>
      <c r="BI5" s="1550"/>
      <c r="BJ5" s="1550"/>
      <c r="BK5" s="1550"/>
      <c r="BL5" s="1550"/>
      <c r="BM5" s="1550"/>
      <c r="BN5" s="1550"/>
      <c r="BO5" s="1550"/>
      <c r="BP5" s="1550"/>
      <c r="BQ5" s="1550"/>
      <c r="BR5" s="1550"/>
      <c r="BS5" s="1550"/>
      <c r="BT5" s="1550"/>
      <c r="BU5" s="1550"/>
      <c r="BV5" s="1550"/>
      <c r="BW5" s="1550"/>
      <c r="BX5" s="1550"/>
      <c r="BY5" s="1550"/>
      <c r="BZ5" s="1550"/>
      <c r="CA5" s="1550"/>
      <c r="CB5" s="1551"/>
    </row>
    <row r="6" spans="1:81" ht="6" customHeight="1">
      <c r="A6" s="1552"/>
      <c r="B6" s="1553"/>
      <c r="C6" s="1553"/>
      <c r="D6" s="1553"/>
      <c r="E6" s="1553"/>
      <c r="F6" s="1553"/>
      <c r="G6" s="1553"/>
      <c r="H6" s="1553"/>
      <c r="I6" s="1553"/>
      <c r="J6" s="1553"/>
      <c r="K6" s="1553"/>
      <c r="L6" s="1553"/>
      <c r="M6" s="1553"/>
      <c r="N6" s="1553"/>
      <c r="O6" s="1553"/>
      <c r="P6" s="1553"/>
      <c r="Q6" s="1553"/>
      <c r="R6" s="1553"/>
      <c r="S6" s="1553"/>
      <c r="T6" s="1553"/>
      <c r="U6" s="1553"/>
      <c r="V6" s="1553"/>
      <c r="W6" s="1553"/>
      <c r="X6" s="1553"/>
      <c r="Y6" s="1553"/>
      <c r="Z6" s="1553"/>
      <c r="AA6" s="1553"/>
      <c r="AB6" s="1553"/>
      <c r="AC6" s="1553"/>
      <c r="AD6" s="1553"/>
      <c r="AE6" s="1553"/>
      <c r="AF6" s="1553"/>
      <c r="AG6" s="1553"/>
      <c r="AH6" s="1553"/>
      <c r="AI6" s="1553"/>
      <c r="AJ6" s="1553"/>
      <c r="AK6" s="1553"/>
      <c r="AL6" s="1553"/>
      <c r="AM6" s="1553"/>
      <c r="AN6" s="1553"/>
      <c r="AO6" s="1553"/>
      <c r="AP6" s="1553"/>
      <c r="AQ6" s="1553"/>
      <c r="AR6" s="1553"/>
      <c r="AS6" s="1553"/>
      <c r="AT6" s="1553"/>
      <c r="AU6" s="1553"/>
      <c r="AV6" s="1553"/>
      <c r="AW6" s="1553"/>
      <c r="AX6" s="1553"/>
      <c r="AY6" s="1553"/>
      <c r="AZ6" s="1553"/>
      <c r="BA6" s="1553"/>
      <c r="BB6" s="1553"/>
      <c r="BC6" s="1553"/>
      <c r="BD6" s="1553"/>
      <c r="BE6" s="1553"/>
      <c r="BF6" s="1553"/>
      <c r="BG6" s="1553"/>
      <c r="BH6" s="1553"/>
      <c r="BI6" s="1553"/>
      <c r="BJ6" s="1553"/>
      <c r="BK6" s="1553"/>
      <c r="BL6" s="1553"/>
      <c r="BM6" s="1553"/>
      <c r="BN6" s="1553"/>
      <c r="BO6" s="1553"/>
      <c r="BP6" s="1553"/>
      <c r="BQ6" s="1553"/>
      <c r="BR6" s="1553"/>
      <c r="BS6" s="1553"/>
      <c r="BT6" s="1553"/>
      <c r="BU6" s="1553"/>
      <c r="BV6" s="1553"/>
      <c r="BW6" s="1553"/>
      <c r="BX6" s="1553"/>
      <c r="BY6" s="1553"/>
      <c r="BZ6" s="1553"/>
      <c r="CA6" s="1553"/>
      <c r="CB6" s="1554"/>
    </row>
    <row r="7" spans="1:81" ht="6" customHeight="1">
      <c r="A7" s="1552"/>
      <c r="B7" s="1553"/>
      <c r="C7" s="1553"/>
      <c r="D7" s="1553"/>
      <c r="E7" s="1553"/>
      <c r="F7" s="1553"/>
      <c r="G7" s="1553"/>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3"/>
      <c r="AG7" s="1553"/>
      <c r="AH7" s="1553"/>
      <c r="AI7" s="1553"/>
      <c r="AJ7" s="1553"/>
      <c r="AK7" s="1553"/>
      <c r="AL7" s="1553"/>
      <c r="AM7" s="1553"/>
      <c r="AN7" s="1553"/>
      <c r="AO7" s="1553"/>
      <c r="AP7" s="1553"/>
      <c r="AQ7" s="1553"/>
      <c r="AR7" s="1553"/>
      <c r="AS7" s="1553"/>
      <c r="AT7" s="1553"/>
      <c r="AU7" s="1553"/>
      <c r="AV7" s="1553"/>
      <c r="AW7" s="1553"/>
      <c r="AX7" s="1553"/>
      <c r="AY7" s="1553"/>
      <c r="AZ7" s="1553"/>
      <c r="BA7" s="1553"/>
      <c r="BB7" s="1553"/>
      <c r="BC7" s="1553"/>
      <c r="BD7" s="1553"/>
      <c r="BE7" s="1553"/>
      <c r="BF7" s="1553"/>
      <c r="BG7" s="1553"/>
      <c r="BH7" s="1553"/>
      <c r="BI7" s="1553"/>
      <c r="BJ7" s="1553"/>
      <c r="BK7" s="1553"/>
      <c r="BL7" s="1553"/>
      <c r="BM7" s="1553"/>
      <c r="BN7" s="1553"/>
      <c r="BO7" s="1553"/>
      <c r="BP7" s="1553"/>
      <c r="BQ7" s="1553"/>
      <c r="BR7" s="1553"/>
      <c r="BS7" s="1553"/>
      <c r="BT7" s="1553"/>
      <c r="BU7" s="1553"/>
      <c r="BV7" s="1553"/>
      <c r="BW7" s="1553"/>
      <c r="BX7" s="1553"/>
      <c r="BY7" s="1553"/>
      <c r="BZ7" s="1553"/>
      <c r="CA7" s="1553"/>
      <c r="CB7" s="1554"/>
    </row>
    <row r="8" spans="1:81" ht="6" customHeight="1">
      <c r="A8" s="1552"/>
      <c r="B8" s="1553"/>
      <c r="C8" s="1553"/>
      <c r="D8" s="1553"/>
      <c r="E8" s="1553"/>
      <c r="F8" s="1553"/>
      <c r="G8" s="1553"/>
      <c r="H8" s="1553"/>
      <c r="I8" s="1553"/>
      <c r="J8" s="1553"/>
      <c r="K8" s="1553"/>
      <c r="L8" s="1553"/>
      <c r="M8" s="1553"/>
      <c r="N8" s="1553"/>
      <c r="O8" s="1553"/>
      <c r="P8" s="1553"/>
      <c r="Q8" s="1553"/>
      <c r="R8" s="1553"/>
      <c r="S8" s="1553"/>
      <c r="T8" s="1553"/>
      <c r="U8" s="1553"/>
      <c r="V8" s="1553"/>
      <c r="W8" s="1553"/>
      <c r="X8" s="1553"/>
      <c r="Y8" s="1553"/>
      <c r="Z8" s="1553"/>
      <c r="AA8" s="1553"/>
      <c r="AB8" s="1553"/>
      <c r="AC8" s="1553"/>
      <c r="AD8" s="1553"/>
      <c r="AE8" s="1553"/>
      <c r="AF8" s="1553"/>
      <c r="AG8" s="1553"/>
      <c r="AH8" s="1553"/>
      <c r="AI8" s="1553"/>
      <c r="AJ8" s="1553"/>
      <c r="AK8" s="1553"/>
      <c r="AL8" s="1553"/>
      <c r="AM8" s="1553"/>
      <c r="AN8" s="1553"/>
      <c r="AO8" s="1553"/>
      <c r="AP8" s="1553"/>
      <c r="AQ8" s="1553"/>
      <c r="AR8" s="1553"/>
      <c r="AS8" s="1553"/>
      <c r="AT8" s="1553"/>
      <c r="AU8" s="1553"/>
      <c r="AV8" s="1553"/>
      <c r="AW8" s="1553"/>
      <c r="AX8" s="1553"/>
      <c r="AY8" s="1553"/>
      <c r="AZ8" s="1553"/>
      <c r="BA8" s="1553"/>
      <c r="BB8" s="1553"/>
      <c r="BC8" s="1553"/>
      <c r="BD8" s="1553"/>
      <c r="BE8" s="1553"/>
      <c r="BF8" s="1553"/>
      <c r="BG8" s="1553"/>
      <c r="BH8" s="1553"/>
      <c r="BI8" s="1553"/>
      <c r="BJ8" s="1553"/>
      <c r="BK8" s="1553"/>
      <c r="BL8" s="1553"/>
      <c r="BM8" s="1553"/>
      <c r="BN8" s="1553"/>
      <c r="BO8" s="1553"/>
      <c r="BP8" s="1553"/>
      <c r="BQ8" s="1553"/>
      <c r="BR8" s="1553"/>
      <c r="BS8" s="1553"/>
      <c r="BT8" s="1553"/>
      <c r="BU8" s="1553"/>
      <c r="BV8" s="1553"/>
      <c r="BW8" s="1553"/>
      <c r="BX8" s="1553"/>
      <c r="BY8" s="1553"/>
      <c r="BZ8" s="1553"/>
      <c r="CA8" s="1553"/>
      <c r="CB8" s="1554"/>
    </row>
    <row r="9" spans="1:81" ht="6" customHeight="1">
      <c r="A9" s="1555"/>
      <c r="B9" s="1556"/>
      <c r="C9" s="1556"/>
      <c r="D9" s="1556"/>
      <c r="E9" s="1556"/>
      <c r="F9" s="1556"/>
      <c r="G9" s="1556"/>
      <c r="H9" s="1556"/>
      <c r="I9" s="1556"/>
      <c r="J9" s="1556"/>
      <c r="K9" s="1556"/>
      <c r="L9" s="1556"/>
      <c r="M9" s="1556"/>
      <c r="N9" s="1556"/>
      <c r="O9" s="1556"/>
      <c r="P9" s="1556"/>
      <c r="Q9" s="1556"/>
      <c r="R9" s="1556"/>
      <c r="S9" s="1556"/>
      <c r="T9" s="1556"/>
      <c r="U9" s="1556"/>
      <c r="V9" s="1556"/>
      <c r="W9" s="1556"/>
      <c r="X9" s="1556"/>
      <c r="Y9" s="1556"/>
      <c r="Z9" s="1556"/>
      <c r="AA9" s="1556"/>
      <c r="AB9" s="1556"/>
      <c r="AC9" s="1556"/>
      <c r="AD9" s="1556"/>
      <c r="AE9" s="1556"/>
      <c r="AF9" s="1556"/>
      <c r="AG9" s="1556"/>
      <c r="AH9" s="1556"/>
      <c r="AI9" s="1556"/>
      <c r="AJ9" s="1556"/>
      <c r="AK9" s="1556"/>
      <c r="AL9" s="1556"/>
      <c r="AM9" s="1556"/>
      <c r="AN9" s="1556"/>
      <c r="AO9" s="1556"/>
      <c r="AP9" s="1556"/>
      <c r="AQ9" s="1556"/>
      <c r="AR9" s="1556"/>
      <c r="AS9" s="1556"/>
      <c r="AT9" s="1556"/>
      <c r="AU9" s="1556"/>
      <c r="AV9" s="1556"/>
      <c r="AW9" s="1556"/>
      <c r="AX9" s="1556"/>
      <c r="AY9" s="1556"/>
      <c r="AZ9" s="1556"/>
      <c r="BA9" s="1556"/>
      <c r="BB9" s="1556"/>
      <c r="BC9" s="1556"/>
      <c r="BD9" s="1556"/>
      <c r="BE9" s="1556"/>
      <c r="BF9" s="1556"/>
      <c r="BG9" s="1556"/>
      <c r="BH9" s="1556"/>
      <c r="BI9" s="1556"/>
      <c r="BJ9" s="1556"/>
      <c r="BK9" s="1556"/>
      <c r="BL9" s="1556"/>
      <c r="BM9" s="1556"/>
      <c r="BN9" s="1556"/>
      <c r="BO9" s="1556"/>
      <c r="BP9" s="1556"/>
      <c r="BQ9" s="1556"/>
      <c r="BR9" s="1556"/>
      <c r="BS9" s="1556"/>
      <c r="BT9" s="1556"/>
      <c r="BU9" s="1556"/>
      <c r="BV9" s="1556"/>
      <c r="BW9" s="1556"/>
      <c r="BX9" s="1556"/>
      <c r="BY9" s="1556"/>
      <c r="BZ9" s="1556"/>
      <c r="CA9" s="1556"/>
      <c r="CB9" s="1557"/>
    </row>
    <row r="10" spans="1:81" ht="6" customHeight="1">
      <c r="A10" s="1639" t="s">
        <v>1724</v>
      </c>
      <c r="B10" s="1640"/>
      <c r="C10" s="1640"/>
      <c r="D10" s="1640"/>
      <c r="E10" s="1640"/>
      <c r="F10" s="1640"/>
      <c r="G10" s="1640"/>
      <c r="H10" s="1640"/>
      <c r="I10" s="1640"/>
      <c r="J10" s="1640"/>
      <c r="K10" s="1640"/>
      <c r="L10" s="1640"/>
      <c r="M10" s="1640"/>
      <c r="N10" s="1644">
        <f>入力フォーム①各種申請!J3</f>
        <v>0</v>
      </c>
      <c r="O10" s="1644"/>
      <c r="P10" s="1644"/>
      <c r="Q10" s="1644"/>
      <c r="R10" s="1644"/>
      <c r="S10" s="1644"/>
      <c r="T10" s="1644"/>
      <c r="U10" s="1644"/>
      <c r="V10" s="1644"/>
      <c r="W10" s="1644"/>
      <c r="X10" s="1644"/>
      <c r="Y10" s="1644"/>
      <c r="Z10" s="1644"/>
      <c r="AA10" s="1644"/>
      <c r="AB10" s="1644"/>
      <c r="AC10" s="1644"/>
      <c r="AD10" s="1644"/>
      <c r="AE10" s="1644"/>
      <c r="AF10" s="1644"/>
      <c r="AG10" s="1644"/>
      <c r="AH10" s="1644"/>
      <c r="AI10" s="1644"/>
      <c r="AJ10" s="1644"/>
      <c r="AK10" s="1644"/>
      <c r="AL10" s="1644"/>
      <c r="AM10" s="1644"/>
      <c r="AN10" s="1644"/>
      <c r="AO10" s="1644"/>
      <c r="AP10" s="1640" t="s">
        <v>572</v>
      </c>
      <c r="AQ10" s="1640"/>
      <c r="AR10" s="1640"/>
      <c r="AS10" s="1640"/>
      <c r="AT10" s="1640"/>
      <c r="AU10" s="1640"/>
      <c r="AV10" s="1640"/>
      <c r="AW10" s="1640"/>
      <c r="AX10" s="1640"/>
      <c r="AY10" s="1640"/>
      <c r="AZ10" s="1640"/>
      <c r="BA10" s="1640"/>
      <c r="BB10" s="1640"/>
      <c r="BC10" s="1650" t="s">
        <v>1722</v>
      </c>
      <c r="BD10" s="1650"/>
      <c r="BE10" s="1650"/>
      <c r="BF10" s="1653">
        <f>入力フォーム①各種申請!J81</f>
        <v>0</v>
      </c>
      <c r="BG10" s="1653"/>
      <c r="BH10" s="1653"/>
      <c r="BI10" s="1653"/>
      <c r="BJ10" s="1653"/>
      <c r="BK10" s="1653"/>
      <c r="BL10" s="1653"/>
      <c r="BM10" s="1653"/>
      <c r="BN10" s="1653"/>
      <c r="BO10" s="1653"/>
      <c r="BP10" s="1653"/>
      <c r="BQ10" s="1653"/>
      <c r="BR10" s="1653"/>
      <c r="BS10" s="1653"/>
      <c r="BT10" s="1653"/>
      <c r="BU10" s="1653"/>
      <c r="BV10" s="1653"/>
      <c r="BW10" s="1653"/>
      <c r="BX10" s="1653"/>
      <c r="BY10" s="1650" t="s">
        <v>1721</v>
      </c>
      <c r="BZ10" s="1650"/>
      <c r="CA10" s="1650"/>
      <c r="CB10" s="1650"/>
      <c r="CC10" s="573"/>
    </row>
    <row r="11" spans="1:81" ht="6" customHeight="1">
      <c r="A11" s="1641"/>
      <c r="B11" s="1567"/>
      <c r="C11" s="1567"/>
      <c r="D11" s="1567"/>
      <c r="E11" s="1567"/>
      <c r="F11" s="1567"/>
      <c r="G11" s="1567"/>
      <c r="H11" s="1567"/>
      <c r="I11" s="1567"/>
      <c r="J11" s="1567"/>
      <c r="K11" s="1567"/>
      <c r="L11" s="1567"/>
      <c r="M11" s="1567"/>
      <c r="N11" s="1645"/>
      <c r="O11" s="1645"/>
      <c r="P11" s="1645"/>
      <c r="Q11" s="1645"/>
      <c r="R11" s="1645"/>
      <c r="S11" s="1645"/>
      <c r="T11" s="1645"/>
      <c r="U11" s="1645"/>
      <c r="V11" s="1645"/>
      <c r="W11" s="1645"/>
      <c r="X11" s="1645"/>
      <c r="Y11" s="1645"/>
      <c r="Z11" s="1645"/>
      <c r="AA11" s="1645"/>
      <c r="AB11" s="1645"/>
      <c r="AC11" s="1645"/>
      <c r="AD11" s="1645"/>
      <c r="AE11" s="1645"/>
      <c r="AF11" s="1645"/>
      <c r="AG11" s="1645"/>
      <c r="AH11" s="1645"/>
      <c r="AI11" s="1645"/>
      <c r="AJ11" s="1645"/>
      <c r="AK11" s="1645"/>
      <c r="AL11" s="1645"/>
      <c r="AM11" s="1645"/>
      <c r="AN11" s="1645"/>
      <c r="AO11" s="1645"/>
      <c r="AP11" s="1567"/>
      <c r="AQ11" s="1567"/>
      <c r="AR11" s="1567"/>
      <c r="AS11" s="1567"/>
      <c r="AT11" s="1567"/>
      <c r="AU11" s="1567"/>
      <c r="AV11" s="1567"/>
      <c r="AW11" s="1567"/>
      <c r="AX11" s="1567"/>
      <c r="AY11" s="1567"/>
      <c r="AZ11" s="1567"/>
      <c r="BA11" s="1567"/>
      <c r="BB11" s="1567"/>
      <c r="BC11" s="1651"/>
      <c r="BD11" s="1651"/>
      <c r="BE11" s="1651"/>
      <c r="BF11" s="1654"/>
      <c r="BG11" s="1654"/>
      <c r="BH11" s="1654"/>
      <c r="BI11" s="1654"/>
      <c r="BJ11" s="1654"/>
      <c r="BK11" s="1654"/>
      <c r="BL11" s="1654"/>
      <c r="BM11" s="1654"/>
      <c r="BN11" s="1654"/>
      <c r="BO11" s="1654"/>
      <c r="BP11" s="1654"/>
      <c r="BQ11" s="1654"/>
      <c r="BR11" s="1654"/>
      <c r="BS11" s="1654"/>
      <c r="BT11" s="1654"/>
      <c r="BU11" s="1654"/>
      <c r="BV11" s="1654"/>
      <c r="BW11" s="1654"/>
      <c r="BX11" s="1654"/>
      <c r="BY11" s="1651"/>
      <c r="BZ11" s="1651"/>
      <c r="CA11" s="1651"/>
      <c r="CB11" s="1651"/>
      <c r="CC11" s="573"/>
    </row>
    <row r="12" spans="1:81" ht="6" customHeight="1">
      <c r="A12" s="1641"/>
      <c r="B12" s="1567"/>
      <c r="C12" s="1567"/>
      <c r="D12" s="1567"/>
      <c r="E12" s="1567"/>
      <c r="F12" s="1567"/>
      <c r="G12" s="1567"/>
      <c r="H12" s="1567"/>
      <c r="I12" s="1567"/>
      <c r="J12" s="1567"/>
      <c r="K12" s="1567"/>
      <c r="L12" s="1567"/>
      <c r="M12" s="1567"/>
      <c r="N12" s="1645"/>
      <c r="O12" s="1645"/>
      <c r="P12" s="1645"/>
      <c r="Q12" s="1645"/>
      <c r="R12" s="1645"/>
      <c r="S12" s="1645"/>
      <c r="T12" s="1645"/>
      <c r="U12" s="1645"/>
      <c r="V12" s="1645"/>
      <c r="W12" s="1645"/>
      <c r="X12" s="1645"/>
      <c r="Y12" s="1645"/>
      <c r="Z12" s="1645"/>
      <c r="AA12" s="1645"/>
      <c r="AB12" s="1645"/>
      <c r="AC12" s="1645"/>
      <c r="AD12" s="1645"/>
      <c r="AE12" s="1645"/>
      <c r="AF12" s="1645"/>
      <c r="AG12" s="1645"/>
      <c r="AH12" s="1645"/>
      <c r="AI12" s="1645"/>
      <c r="AJ12" s="1645"/>
      <c r="AK12" s="1645"/>
      <c r="AL12" s="1645"/>
      <c r="AM12" s="1645"/>
      <c r="AN12" s="1645"/>
      <c r="AO12" s="1645"/>
      <c r="AP12" s="1567"/>
      <c r="AQ12" s="1567"/>
      <c r="AR12" s="1567"/>
      <c r="AS12" s="1567"/>
      <c r="AT12" s="1567"/>
      <c r="AU12" s="1567"/>
      <c r="AV12" s="1567"/>
      <c r="AW12" s="1567"/>
      <c r="AX12" s="1567"/>
      <c r="AY12" s="1567"/>
      <c r="AZ12" s="1567"/>
      <c r="BA12" s="1567"/>
      <c r="BB12" s="1567"/>
      <c r="BC12" s="1651"/>
      <c r="BD12" s="1651"/>
      <c r="BE12" s="1651"/>
      <c r="BF12" s="1654"/>
      <c r="BG12" s="1654"/>
      <c r="BH12" s="1654"/>
      <c r="BI12" s="1654"/>
      <c r="BJ12" s="1654"/>
      <c r="BK12" s="1654"/>
      <c r="BL12" s="1654"/>
      <c r="BM12" s="1654"/>
      <c r="BN12" s="1654"/>
      <c r="BO12" s="1654"/>
      <c r="BP12" s="1654"/>
      <c r="BQ12" s="1654"/>
      <c r="BR12" s="1654"/>
      <c r="BS12" s="1654"/>
      <c r="BT12" s="1654"/>
      <c r="BU12" s="1654"/>
      <c r="BV12" s="1654"/>
      <c r="BW12" s="1654"/>
      <c r="BX12" s="1654"/>
      <c r="BY12" s="1651"/>
      <c r="BZ12" s="1651"/>
      <c r="CA12" s="1651"/>
      <c r="CB12" s="1651"/>
      <c r="CC12" s="573"/>
    </row>
    <row r="13" spans="1:81" ht="6" customHeight="1">
      <c r="A13" s="1642"/>
      <c r="B13" s="1589"/>
      <c r="C13" s="1589"/>
      <c r="D13" s="1589"/>
      <c r="E13" s="1589"/>
      <c r="F13" s="1589"/>
      <c r="G13" s="1589"/>
      <c r="H13" s="1589"/>
      <c r="I13" s="1589"/>
      <c r="J13" s="1589"/>
      <c r="K13" s="1589"/>
      <c r="L13" s="1589"/>
      <c r="M13" s="1589"/>
      <c r="N13" s="1646"/>
      <c r="O13" s="1646"/>
      <c r="P13" s="1646"/>
      <c r="Q13" s="1646"/>
      <c r="R13" s="1646"/>
      <c r="S13" s="1646"/>
      <c r="T13" s="1646"/>
      <c r="U13" s="1646"/>
      <c r="V13" s="1646"/>
      <c r="W13" s="1646"/>
      <c r="X13" s="1646"/>
      <c r="Y13" s="1646"/>
      <c r="Z13" s="1646"/>
      <c r="AA13" s="1646"/>
      <c r="AB13" s="1646"/>
      <c r="AC13" s="1646"/>
      <c r="AD13" s="1646"/>
      <c r="AE13" s="1646"/>
      <c r="AF13" s="1646"/>
      <c r="AG13" s="1646"/>
      <c r="AH13" s="1646"/>
      <c r="AI13" s="1646"/>
      <c r="AJ13" s="1646"/>
      <c r="AK13" s="1646"/>
      <c r="AL13" s="1646"/>
      <c r="AM13" s="1646"/>
      <c r="AN13" s="1646"/>
      <c r="AO13" s="1646"/>
      <c r="AP13" s="1589"/>
      <c r="AQ13" s="1589"/>
      <c r="AR13" s="1589"/>
      <c r="AS13" s="1589"/>
      <c r="AT13" s="1589"/>
      <c r="AU13" s="1589"/>
      <c r="AV13" s="1589"/>
      <c r="AW13" s="1589"/>
      <c r="AX13" s="1589"/>
      <c r="AY13" s="1589"/>
      <c r="AZ13" s="1589"/>
      <c r="BA13" s="1589"/>
      <c r="BB13" s="1589"/>
      <c r="BC13" s="1652"/>
      <c r="BD13" s="1652"/>
      <c r="BE13" s="1652"/>
      <c r="BF13" s="1655"/>
      <c r="BG13" s="1655"/>
      <c r="BH13" s="1655"/>
      <c r="BI13" s="1655"/>
      <c r="BJ13" s="1655"/>
      <c r="BK13" s="1655"/>
      <c r="BL13" s="1655"/>
      <c r="BM13" s="1655"/>
      <c r="BN13" s="1655"/>
      <c r="BO13" s="1655"/>
      <c r="BP13" s="1655"/>
      <c r="BQ13" s="1655"/>
      <c r="BR13" s="1655"/>
      <c r="BS13" s="1655"/>
      <c r="BT13" s="1655"/>
      <c r="BU13" s="1655"/>
      <c r="BV13" s="1655"/>
      <c r="BW13" s="1655"/>
      <c r="BX13" s="1655"/>
      <c r="BY13" s="1652"/>
      <c r="BZ13" s="1652"/>
      <c r="CA13" s="1652"/>
      <c r="CB13" s="1652"/>
      <c r="CC13" s="573"/>
    </row>
    <row r="14" spans="1:81" ht="6" customHeight="1">
      <c r="A14" s="1643" t="s">
        <v>1940</v>
      </c>
      <c r="B14" s="1588"/>
      <c r="C14" s="1588"/>
      <c r="D14" s="1588"/>
      <c r="E14" s="1588"/>
      <c r="F14" s="1588"/>
      <c r="G14" s="1588"/>
      <c r="H14" s="1588"/>
      <c r="I14" s="1588"/>
      <c r="J14" s="1588"/>
      <c r="K14" s="1588"/>
      <c r="L14" s="1588"/>
      <c r="M14" s="1588"/>
      <c r="N14" s="1647">
        <f>入力フォーム①各種申請!J11</f>
        <v>0</v>
      </c>
      <c r="O14" s="1647"/>
      <c r="P14" s="1647"/>
      <c r="Q14" s="1647"/>
      <c r="R14" s="1647"/>
      <c r="S14" s="1647"/>
      <c r="T14" s="1647"/>
      <c r="U14" s="1647"/>
      <c r="V14" s="1647"/>
      <c r="W14" s="1647"/>
      <c r="X14" s="1647"/>
      <c r="Y14" s="1647"/>
      <c r="Z14" s="1647"/>
      <c r="AA14" s="1647"/>
      <c r="AB14" s="1647"/>
      <c r="AC14" s="1647"/>
      <c r="AD14" s="1647"/>
      <c r="AE14" s="1647"/>
      <c r="AF14" s="1647"/>
      <c r="AG14" s="1647"/>
      <c r="AH14" s="1647"/>
      <c r="AI14" s="1647"/>
      <c r="AJ14" s="1647"/>
      <c r="AK14" s="1647"/>
      <c r="AL14" s="1647"/>
      <c r="AM14" s="1647"/>
      <c r="AN14" s="1647"/>
      <c r="AO14" s="1647"/>
      <c r="AP14" s="1648" t="s">
        <v>1853</v>
      </c>
      <c r="AQ14" s="1648"/>
      <c r="AR14" s="1648"/>
      <c r="AS14" s="1648"/>
      <c r="AT14" s="1648"/>
      <c r="AU14" s="1648"/>
      <c r="AV14" s="1648"/>
      <c r="AW14" s="1648"/>
      <c r="AX14" s="1648"/>
      <c r="AY14" s="1648"/>
      <c r="AZ14" s="1648"/>
      <c r="BA14" s="1648"/>
      <c r="BB14" s="1648"/>
      <c r="BD14" s="393"/>
      <c r="BE14" s="393"/>
      <c r="BF14" s="393"/>
      <c r="BG14" s="393"/>
      <c r="BH14" s="393"/>
      <c r="BI14" s="393"/>
      <c r="BJ14" s="393"/>
      <c r="BK14" s="393"/>
      <c r="BL14" s="393"/>
      <c r="BM14" s="393"/>
      <c r="BN14" s="393"/>
      <c r="BO14" s="393"/>
      <c r="BP14" s="393"/>
      <c r="BQ14" s="393"/>
      <c r="BR14" s="393"/>
      <c r="BS14" s="393"/>
      <c r="BT14" s="393"/>
      <c r="BU14" s="393"/>
      <c r="BV14" s="393"/>
      <c r="BW14" s="393"/>
      <c r="BX14" s="393"/>
      <c r="BY14" s="393"/>
      <c r="BZ14" s="393"/>
      <c r="CA14" s="393"/>
      <c r="CB14" s="394"/>
    </row>
    <row r="15" spans="1:81" ht="6" customHeight="1">
      <c r="A15" s="1641"/>
      <c r="B15" s="1567"/>
      <c r="C15" s="1567"/>
      <c r="D15" s="1567"/>
      <c r="E15" s="1567"/>
      <c r="F15" s="1567"/>
      <c r="G15" s="1567"/>
      <c r="H15" s="1567"/>
      <c r="I15" s="1567"/>
      <c r="J15" s="1567"/>
      <c r="K15" s="1567"/>
      <c r="L15" s="1567"/>
      <c r="M15" s="1567"/>
      <c r="N15" s="1645"/>
      <c r="O15" s="1645"/>
      <c r="P15" s="1645"/>
      <c r="Q15" s="1645"/>
      <c r="R15" s="1645"/>
      <c r="S15" s="1645"/>
      <c r="T15" s="1645"/>
      <c r="U15" s="1645"/>
      <c r="V15" s="1645"/>
      <c r="W15" s="1645"/>
      <c r="X15" s="1645"/>
      <c r="Y15" s="1645"/>
      <c r="Z15" s="1645"/>
      <c r="AA15" s="1645"/>
      <c r="AB15" s="1645"/>
      <c r="AC15" s="1645"/>
      <c r="AD15" s="1645"/>
      <c r="AE15" s="1645"/>
      <c r="AF15" s="1645"/>
      <c r="AG15" s="1645"/>
      <c r="AH15" s="1645"/>
      <c r="AI15" s="1645"/>
      <c r="AJ15" s="1645"/>
      <c r="AK15" s="1645"/>
      <c r="AL15" s="1645"/>
      <c r="AM15" s="1645"/>
      <c r="AN15" s="1645"/>
      <c r="AO15" s="1645"/>
      <c r="AP15" s="1577"/>
      <c r="AQ15" s="1577"/>
      <c r="AR15" s="1577"/>
      <c r="AS15" s="1577"/>
      <c r="AT15" s="1577"/>
      <c r="AU15" s="1577"/>
      <c r="AV15" s="1577"/>
      <c r="AW15" s="1577"/>
      <c r="AX15" s="1577"/>
      <c r="AY15" s="1577"/>
      <c r="AZ15" s="1577"/>
      <c r="BA15" s="1577"/>
      <c r="BB15" s="1577"/>
      <c r="BD15" s="393"/>
      <c r="BE15" s="1656" t="s">
        <v>1725</v>
      </c>
      <c r="BF15" s="1656"/>
      <c r="BG15" s="1656"/>
      <c r="BH15" s="1656"/>
      <c r="BI15" s="1656"/>
      <c r="BJ15" s="1656"/>
      <c r="BK15" s="1656"/>
      <c r="BL15" s="1656"/>
      <c r="BM15" s="393"/>
      <c r="BN15" s="393"/>
      <c r="BO15" s="393"/>
      <c r="BP15" s="393"/>
      <c r="BQ15" s="393"/>
      <c r="BR15" s="1656" t="s">
        <v>1726</v>
      </c>
      <c r="BS15" s="1656"/>
      <c r="BT15" s="1656"/>
      <c r="BU15" s="1656"/>
      <c r="BV15" s="1656"/>
      <c r="BW15" s="1656"/>
      <c r="BX15" s="1656"/>
      <c r="BY15" s="1656"/>
      <c r="BZ15" s="393"/>
      <c r="CA15" s="393"/>
      <c r="CB15" s="394"/>
    </row>
    <row r="16" spans="1:81" ht="6" customHeight="1" thickBot="1">
      <c r="A16" s="1641"/>
      <c r="B16" s="1567"/>
      <c r="C16" s="1567"/>
      <c r="D16" s="1567"/>
      <c r="E16" s="1567"/>
      <c r="F16" s="1567"/>
      <c r="G16" s="1567"/>
      <c r="H16" s="1567"/>
      <c r="I16" s="1567"/>
      <c r="J16" s="1567"/>
      <c r="K16" s="1567"/>
      <c r="L16" s="1567"/>
      <c r="M16" s="1567"/>
      <c r="N16" s="1645"/>
      <c r="O16" s="1645"/>
      <c r="P16" s="1645"/>
      <c r="Q16" s="1645"/>
      <c r="R16" s="1645"/>
      <c r="S16" s="1645"/>
      <c r="T16" s="1645"/>
      <c r="U16" s="1645"/>
      <c r="V16" s="1645"/>
      <c r="W16" s="1645"/>
      <c r="X16" s="1645"/>
      <c r="Y16" s="1645"/>
      <c r="Z16" s="1645"/>
      <c r="AA16" s="1645"/>
      <c r="AB16" s="1645"/>
      <c r="AC16" s="1645"/>
      <c r="AD16" s="1645"/>
      <c r="AE16" s="1645"/>
      <c r="AF16" s="1645"/>
      <c r="AG16" s="1645"/>
      <c r="AH16" s="1645"/>
      <c r="AI16" s="1645"/>
      <c r="AJ16" s="1645"/>
      <c r="AK16" s="1645"/>
      <c r="AL16" s="1645"/>
      <c r="AM16" s="1645"/>
      <c r="AN16" s="1645"/>
      <c r="AO16" s="1645"/>
      <c r="AP16" s="1577"/>
      <c r="AQ16" s="1577"/>
      <c r="AR16" s="1577"/>
      <c r="AS16" s="1577"/>
      <c r="AT16" s="1577"/>
      <c r="AU16" s="1577"/>
      <c r="AV16" s="1577"/>
      <c r="AW16" s="1577"/>
      <c r="AX16" s="1577"/>
      <c r="AY16" s="1577"/>
      <c r="AZ16" s="1577"/>
      <c r="BA16" s="1577"/>
      <c r="BB16" s="1577"/>
      <c r="BD16" s="393"/>
      <c r="BE16" s="1656"/>
      <c r="BF16" s="1656"/>
      <c r="BG16" s="1656"/>
      <c r="BH16" s="1656"/>
      <c r="BI16" s="1656"/>
      <c r="BJ16" s="1656"/>
      <c r="BK16" s="1656"/>
      <c r="BL16" s="1656"/>
      <c r="BM16" s="393"/>
      <c r="BN16" s="393"/>
      <c r="BO16" s="393"/>
      <c r="BP16" s="393"/>
      <c r="BQ16" s="393"/>
      <c r="BR16" s="1656"/>
      <c r="BS16" s="1656"/>
      <c r="BT16" s="1656"/>
      <c r="BU16" s="1656"/>
      <c r="BV16" s="1656"/>
      <c r="BW16" s="1656"/>
      <c r="BX16" s="1656"/>
      <c r="BY16" s="1656"/>
      <c r="BZ16" s="393"/>
      <c r="CA16" s="393"/>
      <c r="CB16" s="394"/>
    </row>
    <row r="17" spans="1:92" ht="6" customHeight="1">
      <c r="A17" s="1642"/>
      <c r="B17" s="1589"/>
      <c r="C17" s="1589"/>
      <c r="D17" s="1589"/>
      <c r="E17" s="1589"/>
      <c r="F17" s="1589"/>
      <c r="G17" s="1589"/>
      <c r="H17" s="1589"/>
      <c r="I17" s="1589"/>
      <c r="J17" s="1589"/>
      <c r="K17" s="1589"/>
      <c r="L17" s="1589"/>
      <c r="M17" s="1589"/>
      <c r="N17" s="1646"/>
      <c r="O17" s="1646"/>
      <c r="P17" s="1646"/>
      <c r="Q17" s="1646"/>
      <c r="R17" s="1646"/>
      <c r="S17" s="1646"/>
      <c r="T17" s="1646"/>
      <c r="U17" s="1646"/>
      <c r="V17" s="1646"/>
      <c r="W17" s="1646"/>
      <c r="X17" s="1646"/>
      <c r="Y17" s="1646"/>
      <c r="Z17" s="1646"/>
      <c r="AA17" s="1646"/>
      <c r="AB17" s="1646"/>
      <c r="AC17" s="1646"/>
      <c r="AD17" s="1646"/>
      <c r="AE17" s="1646"/>
      <c r="AF17" s="1646"/>
      <c r="AG17" s="1646"/>
      <c r="AH17" s="1646"/>
      <c r="AI17" s="1646"/>
      <c r="AJ17" s="1646"/>
      <c r="AK17" s="1646"/>
      <c r="AL17" s="1646"/>
      <c r="AM17" s="1646"/>
      <c r="AN17" s="1646"/>
      <c r="AO17" s="1646"/>
      <c r="AP17" s="1649"/>
      <c r="AQ17" s="1649"/>
      <c r="AR17" s="1649"/>
      <c r="AS17" s="1649"/>
      <c r="AT17" s="1649"/>
      <c r="AU17" s="1649"/>
      <c r="AV17" s="1649"/>
      <c r="AW17" s="1649"/>
      <c r="AX17" s="1649"/>
      <c r="AY17" s="1649"/>
      <c r="AZ17" s="1649"/>
      <c r="BA17" s="1649"/>
      <c r="BB17" s="1649"/>
      <c r="BD17" s="395"/>
      <c r="BE17" s="395"/>
      <c r="BF17" s="395"/>
      <c r="BG17" s="395"/>
      <c r="BH17" s="395"/>
      <c r="BI17" s="395"/>
      <c r="BJ17" s="395"/>
      <c r="BK17" s="395"/>
      <c r="BL17" s="395"/>
      <c r="BM17" s="395"/>
      <c r="BN17" s="395"/>
      <c r="BO17" s="395"/>
      <c r="BP17" s="395"/>
      <c r="BQ17" s="395"/>
      <c r="BR17" s="395"/>
      <c r="BS17" s="395"/>
      <c r="BT17" s="395"/>
      <c r="BU17" s="395"/>
      <c r="BV17" s="395"/>
      <c r="BW17" s="395"/>
      <c r="BX17" s="395"/>
      <c r="BY17" s="395"/>
      <c r="BZ17" s="395"/>
      <c r="CA17" s="395"/>
      <c r="CB17" s="396"/>
      <c r="CE17" s="1612" t="s">
        <v>1929</v>
      </c>
      <c r="CF17" s="1613"/>
      <c r="CH17" s="322"/>
      <c r="CI17" s="1628" t="s">
        <v>1931</v>
      </c>
      <c r="CJ17" s="1294"/>
      <c r="CK17" s="1294"/>
      <c r="CL17" s="1294"/>
      <c r="CM17" s="1294"/>
      <c r="CN17" s="1294"/>
    </row>
    <row r="18" spans="1:92" ht="6" customHeight="1">
      <c r="A18" s="1566" t="s">
        <v>1727</v>
      </c>
      <c r="B18" s="1567"/>
      <c r="C18" s="1567"/>
      <c r="D18" s="1567"/>
      <c r="E18" s="1567"/>
      <c r="F18" s="1567"/>
      <c r="G18" s="1567"/>
      <c r="H18" s="1567"/>
      <c r="I18" s="1567"/>
      <c r="J18" s="1567"/>
      <c r="K18" s="1567"/>
      <c r="L18" s="1567"/>
      <c r="M18" s="1567"/>
      <c r="N18" s="1567"/>
      <c r="O18" s="1567"/>
      <c r="P18" s="1567"/>
      <c r="Q18" s="1567"/>
      <c r="R18" s="1567"/>
      <c r="S18" s="1567"/>
      <c r="T18" s="1567"/>
      <c r="U18" s="1567"/>
      <c r="V18" s="1567"/>
      <c r="W18" s="1567"/>
      <c r="X18" s="1567"/>
      <c r="Y18" s="1567" t="s">
        <v>1728</v>
      </c>
      <c r="Z18" s="1567"/>
      <c r="AA18" s="1567"/>
      <c r="AB18" s="1567"/>
      <c r="AC18" s="1567"/>
      <c r="AD18" s="1567"/>
      <c r="AE18" s="1567"/>
      <c r="AF18" s="1567"/>
      <c r="AG18" s="1567"/>
      <c r="AH18" s="1567"/>
      <c r="AI18" s="1567"/>
      <c r="AJ18" s="1567"/>
      <c r="AK18" s="1567"/>
      <c r="AL18" s="1567"/>
      <c r="AM18" s="1567"/>
      <c r="AN18" s="1567"/>
      <c r="AO18" s="1567"/>
      <c r="AP18" s="1567"/>
      <c r="AQ18" s="1567"/>
      <c r="AR18" s="1567"/>
      <c r="AS18" s="1567"/>
      <c r="AT18" s="1567"/>
      <c r="AU18" s="1567"/>
      <c r="AV18" s="1567"/>
      <c r="AW18" s="1567"/>
      <c r="AX18" s="1567"/>
      <c r="AY18" s="1567"/>
      <c r="AZ18" s="1567"/>
      <c r="BA18" s="1567"/>
      <c r="BB18" s="1567"/>
      <c r="BC18" s="1567"/>
      <c r="BD18" s="1567"/>
      <c r="BE18" s="1567"/>
      <c r="BF18" s="1567"/>
      <c r="BG18" s="1568" t="s">
        <v>1854</v>
      </c>
      <c r="BH18" s="1569"/>
      <c r="BI18" s="1569"/>
      <c r="BJ18" s="1569"/>
      <c r="BK18" s="1569"/>
      <c r="BL18" s="1569"/>
      <c r="BM18" s="1569"/>
      <c r="BN18" s="1569"/>
      <c r="BO18" s="1569"/>
      <c r="BP18" s="1569"/>
      <c r="BQ18" s="1569"/>
      <c r="BR18" s="1570"/>
      <c r="BS18" s="1577" t="s">
        <v>1855</v>
      </c>
      <c r="BT18" s="1567"/>
      <c r="BU18" s="1567"/>
      <c r="BV18" s="1567"/>
      <c r="BW18" s="1567"/>
      <c r="BX18" s="1567"/>
      <c r="BY18" s="1567"/>
      <c r="BZ18" s="1567"/>
      <c r="CA18" s="1567"/>
      <c r="CB18" s="1578"/>
      <c r="CD18" s="322"/>
      <c r="CE18" s="1614"/>
      <c r="CF18" s="1615"/>
      <c r="CG18" s="322"/>
      <c r="CH18" s="322"/>
      <c r="CI18" s="1294"/>
      <c r="CJ18" s="1294"/>
      <c r="CK18" s="1294"/>
      <c r="CL18" s="1294"/>
      <c r="CM18" s="1294"/>
      <c r="CN18" s="1294"/>
    </row>
    <row r="19" spans="1:92" ht="6" customHeight="1">
      <c r="A19" s="1566"/>
      <c r="B19" s="1567"/>
      <c r="C19" s="1567"/>
      <c r="D19" s="1567"/>
      <c r="E19" s="1567"/>
      <c r="F19" s="1567"/>
      <c r="G19" s="1567"/>
      <c r="H19" s="1567"/>
      <c r="I19" s="1567"/>
      <c r="J19" s="1567"/>
      <c r="K19" s="1567"/>
      <c r="L19" s="1567"/>
      <c r="M19" s="1567"/>
      <c r="N19" s="1567"/>
      <c r="O19" s="1567"/>
      <c r="P19" s="1567"/>
      <c r="Q19" s="1567"/>
      <c r="R19" s="1567"/>
      <c r="S19" s="1567"/>
      <c r="T19" s="1567"/>
      <c r="U19" s="1567"/>
      <c r="V19" s="1567"/>
      <c r="W19" s="1567"/>
      <c r="X19" s="1567"/>
      <c r="Y19" s="1567"/>
      <c r="Z19" s="1567"/>
      <c r="AA19" s="1567"/>
      <c r="AB19" s="1567"/>
      <c r="AC19" s="1567"/>
      <c r="AD19" s="1567"/>
      <c r="AE19" s="1567"/>
      <c r="AF19" s="1567"/>
      <c r="AG19" s="1567"/>
      <c r="AH19" s="1567"/>
      <c r="AI19" s="1567"/>
      <c r="AJ19" s="1567"/>
      <c r="AK19" s="1567"/>
      <c r="AL19" s="1567"/>
      <c r="AM19" s="1567"/>
      <c r="AN19" s="1567"/>
      <c r="AO19" s="1567"/>
      <c r="AP19" s="1567"/>
      <c r="AQ19" s="1567"/>
      <c r="AR19" s="1567"/>
      <c r="AS19" s="1567"/>
      <c r="AT19" s="1567"/>
      <c r="AU19" s="1567"/>
      <c r="AV19" s="1567"/>
      <c r="AW19" s="1567"/>
      <c r="AX19" s="1567"/>
      <c r="AY19" s="1567"/>
      <c r="AZ19" s="1567"/>
      <c r="BA19" s="1567"/>
      <c r="BB19" s="1567"/>
      <c r="BC19" s="1567"/>
      <c r="BD19" s="1567"/>
      <c r="BE19" s="1567"/>
      <c r="BF19" s="1567"/>
      <c r="BG19" s="1571"/>
      <c r="BH19" s="1572"/>
      <c r="BI19" s="1572"/>
      <c r="BJ19" s="1572"/>
      <c r="BK19" s="1572"/>
      <c r="BL19" s="1572"/>
      <c r="BM19" s="1572"/>
      <c r="BN19" s="1572"/>
      <c r="BO19" s="1572"/>
      <c r="BP19" s="1572"/>
      <c r="BQ19" s="1572"/>
      <c r="BR19" s="1573"/>
      <c r="BS19" s="1567"/>
      <c r="BT19" s="1567"/>
      <c r="BU19" s="1567"/>
      <c r="BV19" s="1567"/>
      <c r="BW19" s="1567"/>
      <c r="BX19" s="1567"/>
      <c r="BY19" s="1567"/>
      <c r="BZ19" s="1567"/>
      <c r="CA19" s="1567"/>
      <c r="CB19" s="1578"/>
      <c r="CD19" s="322"/>
      <c r="CE19" s="1614"/>
      <c r="CF19" s="1615"/>
      <c r="CG19" s="322"/>
      <c r="CH19" s="322"/>
      <c r="CI19" s="1294"/>
      <c r="CJ19" s="1294"/>
      <c r="CK19" s="1294"/>
      <c r="CL19" s="1294"/>
      <c r="CM19" s="1294"/>
      <c r="CN19" s="1294"/>
    </row>
    <row r="20" spans="1:92" ht="6" customHeight="1">
      <c r="A20" s="1566"/>
      <c r="B20" s="1567"/>
      <c r="C20" s="1567"/>
      <c r="D20" s="1567"/>
      <c r="E20" s="1567"/>
      <c r="F20" s="1567"/>
      <c r="G20" s="1567"/>
      <c r="H20" s="1567"/>
      <c r="I20" s="1567"/>
      <c r="J20" s="1567"/>
      <c r="K20" s="1567"/>
      <c r="L20" s="1567"/>
      <c r="M20" s="1567"/>
      <c r="N20" s="1567"/>
      <c r="O20" s="1567"/>
      <c r="P20" s="1567"/>
      <c r="Q20" s="1567"/>
      <c r="R20" s="1567"/>
      <c r="S20" s="1567"/>
      <c r="T20" s="1567"/>
      <c r="U20" s="1567"/>
      <c r="V20" s="1567"/>
      <c r="W20" s="1567"/>
      <c r="X20" s="1567"/>
      <c r="Y20" s="1567"/>
      <c r="Z20" s="1567"/>
      <c r="AA20" s="1567"/>
      <c r="AB20" s="1567"/>
      <c r="AC20" s="1567"/>
      <c r="AD20" s="1567"/>
      <c r="AE20" s="1567"/>
      <c r="AF20" s="1567"/>
      <c r="AG20" s="1567"/>
      <c r="AH20" s="1567"/>
      <c r="AI20" s="1567"/>
      <c r="AJ20" s="1567"/>
      <c r="AK20" s="1567"/>
      <c r="AL20" s="1567"/>
      <c r="AM20" s="1567"/>
      <c r="AN20" s="1567"/>
      <c r="AO20" s="1567"/>
      <c r="AP20" s="1567"/>
      <c r="AQ20" s="1567"/>
      <c r="AR20" s="1567"/>
      <c r="AS20" s="1567"/>
      <c r="AT20" s="1567"/>
      <c r="AU20" s="1567"/>
      <c r="AV20" s="1567"/>
      <c r="AW20" s="1567"/>
      <c r="AX20" s="1567"/>
      <c r="AY20" s="1567"/>
      <c r="AZ20" s="1567"/>
      <c r="BA20" s="1567"/>
      <c r="BB20" s="1567"/>
      <c r="BC20" s="1567"/>
      <c r="BD20" s="1567"/>
      <c r="BE20" s="1567"/>
      <c r="BF20" s="1567"/>
      <c r="BG20" s="1571"/>
      <c r="BH20" s="1572"/>
      <c r="BI20" s="1572"/>
      <c r="BJ20" s="1572"/>
      <c r="BK20" s="1572"/>
      <c r="BL20" s="1572"/>
      <c r="BM20" s="1572"/>
      <c r="BN20" s="1572"/>
      <c r="BO20" s="1572"/>
      <c r="BP20" s="1572"/>
      <c r="BQ20" s="1572"/>
      <c r="BR20" s="1573"/>
      <c r="BS20" s="1567"/>
      <c r="BT20" s="1567"/>
      <c r="BU20" s="1567"/>
      <c r="BV20" s="1567"/>
      <c r="BW20" s="1567"/>
      <c r="BX20" s="1567"/>
      <c r="BY20" s="1567"/>
      <c r="BZ20" s="1567"/>
      <c r="CA20" s="1567"/>
      <c r="CB20" s="1578"/>
      <c r="CD20" s="322"/>
      <c r="CE20" s="1614"/>
      <c r="CF20" s="1615"/>
      <c r="CG20" s="322"/>
      <c r="CH20" s="322"/>
      <c r="CI20" s="1294"/>
      <c r="CJ20" s="1294"/>
      <c r="CK20" s="1294"/>
      <c r="CL20" s="1294"/>
      <c r="CM20" s="1294"/>
      <c r="CN20" s="1294"/>
    </row>
    <row r="21" spans="1:92" ht="6" customHeight="1">
      <c r="A21" s="1566"/>
      <c r="B21" s="1567"/>
      <c r="C21" s="1567"/>
      <c r="D21" s="1567"/>
      <c r="E21" s="1567"/>
      <c r="F21" s="1567"/>
      <c r="G21" s="1567"/>
      <c r="H21" s="1567"/>
      <c r="I21" s="1567"/>
      <c r="J21" s="1567"/>
      <c r="K21" s="1567"/>
      <c r="L21" s="1567"/>
      <c r="M21" s="1567"/>
      <c r="N21" s="1567"/>
      <c r="O21" s="1567"/>
      <c r="P21" s="1567"/>
      <c r="Q21" s="1567"/>
      <c r="R21" s="1567"/>
      <c r="S21" s="1567"/>
      <c r="T21" s="1567"/>
      <c r="U21" s="1567"/>
      <c r="V21" s="1567"/>
      <c r="W21" s="1567"/>
      <c r="X21" s="1567"/>
      <c r="Y21" s="1567"/>
      <c r="Z21" s="1567"/>
      <c r="AA21" s="1567"/>
      <c r="AB21" s="1567"/>
      <c r="AC21" s="1567"/>
      <c r="AD21" s="1567"/>
      <c r="AE21" s="1567"/>
      <c r="AF21" s="1567"/>
      <c r="AG21" s="1567"/>
      <c r="AH21" s="1567"/>
      <c r="AI21" s="1567"/>
      <c r="AJ21" s="1567"/>
      <c r="AK21" s="1567"/>
      <c r="AL21" s="1567"/>
      <c r="AM21" s="1567"/>
      <c r="AN21" s="1567"/>
      <c r="AO21" s="1567"/>
      <c r="AP21" s="1567"/>
      <c r="AQ21" s="1567"/>
      <c r="AR21" s="1567"/>
      <c r="AS21" s="1567"/>
      <c r="AT21" s="1567"/>
      <c r="AU21" s="1567"/>
      <c r="AV21" s="1567"/>
      <c r="AW21" s="1567"/>
      <c r="AX21" s="1567"/>
      <c r="AY21" s="1567"/>
      <c r="AZ21" s="1567"/>
      <c r="BA21" s="1567"/>
      <c r="BB21" s="1567"/>
      <c r="BC21" s="1567"/>
      <c r="BD21" s="1567"/>
      <c r="BE21" s="1567"/>
      <c r="BF21" s="1567"/>
      <c r="BG21" s="1571"/>
      <c r="BH21" s="1572"/>
      <c r="BI21" s="1572"/>
      <c r="BJ21" s="1572"/>
      <c r="BK21" s="1572"/>
      <c r="BL21" s="1572"/>
      <c r="BM21" s="1572"/>
      <c r="BN21" s="1572"/>
      <c r="BO21" s="1572"/>
      <c r="BP21" s="1572"/>
      <c r="BQ21" s="1572"/>
      <c r="BR21" s="1573"/>
      <c r="BS21" s="1567"/>
      <c r="BT21" s="1567"/>
      <c r="BU21" s="1567"/>
      <c r="BV21" s="1567"/>
      <c r="BW21" s="1567"/>
      <c r="BX21" s="1567"/>
      <c r="BY21" s="1567"/>
      <c r="BZ21" s="1567"/>
      <c r="CA21" s="1567"/>
      <c r="CB21" s="1578"/>
      <c r="CD21" s="322"/>
      <c r="CE21" s="1614"/>
      <c r="CF21" s="1615"/>
      <c r="CG21" s="322"/>
      <c r="CH21" s="322"/>
      <c r="CI21" s="1294"/>
      <c r="CJ21" s="1294"/>
      <c r="CK21" s="1294"/>
      <c r="CL21" s="1294"/>
      <c r="CM21" s="1294"/>
      <c r="CN21" s="1294"/>
    </row>
    <row r="22" spans="1:92" ht="6" customHeight="1">
      <c r="A22" s="1566"/>
      <c r="B22" s="1567"/>
      <c r="C22" s="1567"/>
      <c r="D22" s="1567"/>
      <c r="E22" s="1567"/>
      <c r="F22" s="1567"/>
      <c r="G22" s="1567"/>
      <c r="H22" s="1567"/>
      <c r="I22" s="1567"/>
      <c r="J22" s="1567"/>
      <c r="K22" s="1567"/>
      <c r="L22" s="1567"/>
      <c r="M22" s="1567"/>
      <c r="N22" s="1567"/>
      <c r="O22" s="1567"/>
      <c r="P22" s="1567"/>
      <c r="Q22" s="1567"/>
      <c r="R22" s="1567"/>
      <c r="S22" s="1567"/>
      <c r="T22" s="1567"/>
      <c r="U22" s="1567"/>
      <c r="V22" s="1567"/>
      <c r="W22" s="1567"/>
      <c r="X22" s="1567"/>
      <c r="Y22" s="1567"/>
      <c r="Z22" s="1567"/>
      <c r="AA22" s="1567"/>
      <c r="AB22" s="1567"/>
      <c r="AC22" s="1567"/>
      <c r="AD22" s="1567"/>
      <c r="AE22" s="1567"/>
      <c r="AF22" s="1567"/>
      <c r="AG22" s="1567"/>
      <c r="AH22" s="1567"/>
      <c r="AI22" s="1567"/>
      <c r="AJ22" s="1567"/>
      <c r="AK22" s="1567"/>
      <c r="AL22" s="1567"/>
      <c r="AM22" s="1567"/>
      <c r="AN22" s="1567"/>
      <c r="AO22" s="1567"/>
      <c r="AP22" s="1567"/>
      <c r="AQ22" s="1567"/>
      <c r="AR22" s="1567"/>
      <c r="AS22" s="1567"/>
      <c r="AT22" s="1567"/>
      <c r="AU22" s="1567"/>
      <c r="AV22" s="1567"/>
      <c r="AW22" s="1567"/>
      <c r="AX22" s="1567"/>
      <c r="AY22" s="1567"/>
      <c r="AZ22" s="1567"/>
      <c r="BA22" s="1567"/>
      <c r="BB22" s="1567"/>
      <c r="BC22" s="1567"/>
      <c r="BD22" s="1567"/>
      <c r="BE22" s="1567"/>
      <c r="BF22" s="1567"/>
      <c r="BG22" s="1571"/>
      <c r="BH22" s="1572"/>
      <c r="BI22" s="1572"/>
      <c r="BJ22" s="1572"/>
      <c r="BK22" s="1572"/>
      <c r="BL22" s="1572"/>
      <c r="BM22" s="1572"/>
      <c r="BN22" s="1572"/>
      <c r="BO22" s="1572"/>
      <c r="BP22" s="1572"/>
      <c r="BQ22" s="1572"/>
      <c r="BR22" s="1573"/>
      <c r="BS22" s="1567"/>
      <c r="BT22" s="1567"/>
      <c r="BU22" s="1567"/>
      <c r="BV22" s="1567"/>
      <c r="BW22" s="1567"/>
      <c r="BX22" s="1567"/>
      <c r="BY22" s="1567"/>
      <c r="BZ22" s="1567"/>
      <c r="CA22" s="1567"/>
      <c r="CB22" s="1578"/>
      <c r="CD22" s="322"/>
      <c r="CE22" s="1614"/>
      <c r="CF22" s="1615"/>
      <c r="CG22" s="322"/>
      <c r="CH22" s="322"/>
      <c r="CI22" s="1294"/>
      <c r="CJ22" s="1294"/>
      <c r="CK22" s="1294"/>
      <c r="CL22" s="1294"/>
      <c r="CM22" s="1294"/>
      <c r="CN22" s="1294"/>
    </row>
    <row r="23" spans="1:92" ht="6" customHeight="1" thickBot="1">
      <c r="A23" s="1566"/>
      <c r="B23" s="1567"/>
      <c r="C23" s="1567"/>
      <c r="D23" s="1567"/>
      <c r="E23" s="1567"/>
      <c r="F23" s="1567"/>
      <c r="G23" s="1567"/>
      <c r="H23" s="1567"/>
      <c r="I23" s="1567"/>
      <c r="J23" s="1567"/>
      <c r="K23" s="1567"/>
      <c r="L23" s="1567"/>
      <c r="M23" s="1567"/>
      <c r="N23" s="1567"/>
      <c r="O23" s="1567"/>
      <c r="P23" s="1567"/>
      <c r="Q23" s="1567"/>
      <c r="R23" s="1567"/>
      <c r="S23" s="1567"/>
      <c r="T23" s="1567"/>
      <c r="U23" s="1567"/>
      <c r="V23" s="1567"/>
      <c r="W23" s="1567"/>
      <c r="X23" s="1567"/>
      <c r="Y23" s="1567"/>
      <c r="Z23" s="1567"/>
      <c r="AA23" s="1567"/>
      <c r="AB23" s="1567"/>
      <c r="AC23" s="1567"/>
      <c r="AD23" s="1567"/>
      <c r="AE23" s="1567"/>
      <c r="AF23" s="1567"/>
      <c r="AG23" s="1567"/>
      <c r="AH23" s="1567"/>
      <c r="AI23" s="1567"/>
      <c r="AJ23" s="1567"/>
      <c r="AK23" s="1567"/>
      <c r="AL23" s="1567"/>
      <c r="AM23" s="1567"/>
      <c r="AN23" s="1567"/>
      <c r="AO23" s="1567"/>
      <c r="AP23" s="1567"/>
      <c r="AQ23" s="1567"/>
      <c r="AR23" s="1567"/>
      <c r="AS23" s="1567"/>
      <c r="AT23" s="1567"/>
      <c r="AU23" s="1567"/>
      <c r="AV23" s="1567"/>
      <c r="AW23" s="1567"/>
      <c r="AX23" s="1567"/>
      <c r="AY23" s="1567"/>
      <c r="AZ23" s="1567"/>
      <c r="BA23" s="1567"/>
      <c r="BB23" s="1567"/>
      <c r="BC23" s="1567"/>
      <c r="BD23" s="1567"/>
      <c r="BE23" s="1567"/>
      <c r="BF23" s="1567"/>
      <c r="BG23" s="1574"/>
      <c r="BH23" s="1575"/>
      <c r="BI23" s="1575"/>
      <c r="BJ23" s="1575"/>
      <c r="BK23" s="1575"/>
      <c r="BL23" s="1575"/>
      <c r="BM23" s="1575"/>
      <c r="BN23" s="1575"/>
      <c r="BO23" s="1575"/>
      <c r="BP23" s="1575"/>
      <c r="BQ23" s="1575"/>
      <c r="BR23" s="1576"/>
      <c r="BS23" s="1567"/>
      <c r="BT23" s="1567"/>
      <c r="BU23" s="1567"/>
      <c r="BV23" s="1567"/>
      <c r="BW23" s="1567"/>
      <c r="BX23" s="1567"/>
      <c r="BY23" s="1567"/>
      <c r="BZ23" s="1567"/>
      <c r="CA23" s="1567"/>
      <c r="CB23" s="1578"/>
      <c r="CD23" s="322"/>
      <c r="CE23" s="1616"/>
      <c r="CF23" s="1617"/>
      <c r="CG23" s="322"/>
      <c r="CH23" s="322"/>
      <c r="CI23" s="1294"/>
      <c r="CJ23" s="1294"/>
      <c r="CK23" s="1294"/>
      <c r="CL23" s="1294"/>
      <c r="CM23" s="1294"/>
      <c r="CN23" s="1294"/>
    </row>
    <row r="24" spans="1:92" ht="6" customHeight="1">
      <c r="A24" s="1579" t="s">
        <v>1763</v>
      </c>
      <c r="B24" s="1559"/>
      <c r="C24" s="1559"/>
      <c r="D24" s="1559"/>
      <c r="E24" s="1559"/>
      <c r="F24" s="1559"/>
      <c r="G24" s="1559"/>
      <c r="H24" s="1559"/>
      <c r="I24" s="1580" t="s">
        <v>1750</v>
      </c>
      <c r="J24" s="1581"/>
      <c r="K24" s="1581"/>
      <c r="L24" s="1581"/>
      <c r="M24" s="1581"/>
      <c r="N24" s="1581"/>
      <c r="O24" s="1581"/>
      <c r="P24" s="1581"/>
      <c r="Q24" s="1581"/>
      <c r="R24" s="1581"/>
      <c r="S24" s="1581"/>
      <c r="T24" s="1581"/>
      <c r="U24" s="1581"/>
      <c r="V24" s="1581"/>
      <c r="W24" s="1581"/>
      <c r="X24" s="1581"/>
      <c r="Y24" s="1582" t="s">
        <v>1729</v>
      </c>
      <c r="Z24" s="1582"/>
      <c r="AA24" s="1582"/>
      <c r="AB24" s="1582"/>
      <c r="AC24" s="1582"/>
      <c r="AD24" s="1582"/>
      <c r="AE24" s="1582"/>
      <c r="AF24" s="1582"/>
      <c r="AG24" s="1582"/>
      <c r="AH24" s="1582"/>
      <c r="AI24" s="1582"/>
      <c r="AJ24" s="1582"/>
      <c r="AK24" s="1582"/>
      <c r="AL24" s="1582"/>
      <c r="AM24" s="1582"/>
      <c r="AN24" s="1582"/>
      <c r="AO24" s="1582"/>
      <c r="AP24" s="1582"/>
      <c r="AQ24" s="1582"/>
      <c r="AR24" s="1582"/>
      <c r="AS24" s="1582"/>
      <c r="AT24" s="1582"/>
      <c r="AU24" s="1582"/>
      <c r="AV24" s="1582"/>
      <c r="AW24" s="1582"/>
      <c r="AX24" s="1582"/>
      <c r="AY24" s="1582"/>
      <c r="AZ24" s="1582"/>
      <c r="BA24" s="1582"/>
      <c r="BB24" s="1582"/>
      <c r="BC24" s="1582"/>
      <c r="BD24" s="1582"/>
      <c r="BE24" s="1582"/>
      <c r="BF24" s="1582"/>
      <c r="BG24" s="1560"/>
      <c r="BH24" s="1561"/>
      <c r="BI24" s="1561"/>
      <c r="BJ24" s="1561"/>
      <c r="BK24" s="1562"/>
      <c r="BL24" s="1562"/>
      <c r="BM24" s="1562"/>
      <c r="BN24" s="1562"/>
      <c r="BO24" s="1561"/>
      <c r="BP24" s="1561"/>
      <c r="BQ24" s="1561"/>
      <c r="BR24" s="1563"/>
      <c r="BS24" s="398"/>
      <c r="BT24" s="399"/>
      <c r="BU24" s="399"/>
      <c r="BV24" s="399"/>
      <c r="BW24" s="399"/>
      <c r="BX24" s="399"/>
      <c r="BY24" s="399"/>
      <c r="BZ24" s="399"/>
      <c r="CA24" s="399"/>
      <c r="CB24" s="400"/>
      <c r="CD24" s="1620" t="s">
        <v>1926</v>
      </c>
      <c r="CE24" s="1621"/>
      <c r="CF24" s="1621"/>
      <c r="CG24" s="1622"/>
      <c r="CH24" s="322"/>
      <c r="CI24" s="1619" t="str">
        <f>IF(CD24="良","○","")</f>
        <v>○</v>
      </c>
      <c r="CJ24" s="1619"/>
      <c r="CK24" s="1619"/>
      <c r="CL24" s="1619" t="str">
        <f>IF(CD24="否","○","")</f>
        <v/>
      </c>
      <c r="CM24" s="1619"/>
      <c r="CN24" s="1619"/>
    </row>
    <row r="25" spans="1:92" ht="6" customHeight="1">
      <c r="A25" s="1579"/>
      <c r="B25" s="1559"/>
      <c r="C25" s="1559"/>
      <c r="D25" s="1559"/>
      <c r="E25" s="1559"/>
      <c r="F25" s="1559"/>
      <c r="G25" s="1559"/>
      <c r="H25" s="1559"/>
      <c r="I25" s="1581"/>
      <c r="J25" s="1581"/>
      <c r="K25" s="1581"/>
      <c r="L25" s="1581"/>
      <c r="M25" s="1581"/>
      <c r="N25" s="1581"/>
      <c r="O25" s="1581"/>
      <c r="P25" s="1581"/>
      <c r="Q25" s="1581"/>
      <c r="R25" s="1581"/>
      <c r="S25" s="1581"/>
      <c r="T25" s="1581"/>
      <c r="U25" s="1581"/>
      <c r="V25" s="1581"/>
      <c r="W25" s="1581"/>
      <c r="X25" s="1581"/>
      <c r="Y25" s="1582"/>
      <c r="Z25" s="1582"/>
      <c r="AA25" s="1582"/>
      <c r="AB25" s="1582"/>
      <c r="AC25" s="1582"/>
      <c r="AD25" s="1582"/>
      <c r="AE25" s="1582"/>
      <c r="AF25" s="1582"/>
      <c r="AG25" s="1582"/>
      <c r="AH25" s="1582"/>
      <c r="AI25" s="1582"/>
      <c r="AJ25" s="1582"/>
      <c r="AK25" s="1582"/>
      <c r="AL25" s="1582"/>
      <c r="AM25" s="1582"/>
      <c r="AN25" s="1582"/>
      <c r="AO25" s="1582"/>
      <c r="AP25" s="1582"/>
      <c r="AQ25" s="1582"/>
      <c r="AR25" s="1582"/>
      <c r="AS25" s="1582"/>
      <c r="AT25" s="1582"/>
      <c r="AU25" s="1582"/>
      <c r="AV25" s="1582"/>
      <c r="AW25" s="1582"/>
      <c r="AX25" s="1582"/>
      <c r="AY25" s="1582"/>
      <c r="AZ25" s="1582"/>
      <c r="BA25" s="1582"/>
      <c r="BB25" s="1582"/>
      <c r="BC25" s="1582"/>
      <c r="BD25" s="1582"/>
      <c r="BE25" s="1582"/>
      <c r="BF25" s="1582"/>
      <c r="BG25" s="1560"/>
      <c r="BH25" s="1561"/>
      <c r="BI25" s="1561"/>
      <c r="BJ25" s="1561"/>
      <c r="BK25" s="1562"/>
      <c r="BL25" s="1562"/>
      <c r="BM25" s="1562"/>
      <c r="BN25" s="1562"/>
      <c r="BO25" s="1561"/>
      <c r="BP25" s="1561"/>
      <c r="BQ25" s="1561"/>
      <c r="BR25" s="1563"/>
      <c r="BS25" s="401"/>
      <c r="BT25" s="1558" t="s">
        <v>1768</v>
      </c>
      <c r="BU25" s="1558"/>
      <c r="BV25" s="1558"/>
      <c r="BW25" s="402"/>
      <c r="BX25" s="402"/>
      <c r="BY25" s="1558" t="s">
        <v>1769</v>
      </c>
      <c r="BZ25" s="1558"/>
      <c r="CA25" s="1558"/>
      <c r="CB25" s="403"/>
      <c r="CD25" s="1623"/>
      <c r="CE25" s="1621"/>
      <c r="CF25" s="1621"/>
      <c r="CG25" s="1624"/>
      <c r="CH25" s="322"/>
      <c r="CI25" s="1619"/>
      <c r="CJ25" s="1619"/>
      <c r="CK25" s="1619"/>
      <c r="CL25" s="1619"/>
      <c r="CM25" s="1619"/>
      <c r="CN25" s="1619"/>
    </row>
    <row r="26" spans="1:92" ht="6" customHeight="1">
      <c r="A26" s="1579"/>
      <c r="B26" s="1559"/>
      <c r="C26" s="1559"/>
      <c r="D26" s="1559"/>
      <c r="E26" s="1559"/>
      <c r="F26" s="1559"/>
      <c r="G26" s="1559"/>
      <c r="H26" s="1559"/>
      <c r="I26" s="1581"/>
      <c r="J26" s="1581"/>
      <c r="K26" s="1581"/>
      <c r="L26" s="1581"/>
      <c r="M26" s="1581"/>
      <c r="N26" s="1581"/>
      <c r="O26" s="1581"/>
      <c r="P26" s="1581"/>
      <c r="Q26" s="1581"/>
      <c r="R26" s="1581"/>
      <c r="S26" s="1581"/>
      <c r="T26" s="1581"/>
      <c r="U26" s="1581"/>
      <c r="V26" s="1581"/>
      <c r="W26" s="1581"/>
      <c r="X26" s="1581"/>
      <c r="Y26" s="1582"/>
      <c r="Z26" s="1582"/>
      <c r="AA26" s="1582"/>
      <c r="AB26" s="1582"/>
      <c r="AC26" s="1582"/>
      <c r="AD26" s="1582"/>
      <c r="AE26" s="1582"/>
      <c r="AF26" s="1582"/>
      <c r="AG26" s="1582"/>
      <c r="AH26" s="1582"/>
      <c r="AI26" s="1582"/>
      <c r="AJ26" s="1582"/>
      <c r="AK26" s="1582"/>
      <c r="AL26" s="1582"/>
      <c r="AM26" s="1582"/>
      <c r="AN26" s="1582"/>
      <c r="AO26" s="1582"/>
      <c r="AP26" s="1582"/>
      <c r="AQ26" s="1582"/>
      <c r="AR26" s="1582"/>
      <c r="AS26" s="1582"/>
      <c r="AT26" s="1582"/>
      <c r="AU26" s="1582"/>
      <c r="AV26" s="1582"/>
      <c r="AW26" s="1582"/>
      <c r="AX26" s="1582"/>
      <c r="AY26" s="1582"/>
      <c r="AZ26" s="1582"/>
      <c r="BA26" s="1582"/>
      <c r="BB26" s="1582"/>
      <c r="BC26" s="1582"/>
      <c r="BD26" s="1582"/>
      <c r="BE26" s="1582"/>
      <c r="BF26" s="1582"/>
      <c r="BG26" s="1560"/>
      <c r="BH26" s="1561"/>
      <c r="BI26" s="1561"/>
      <c r="BJ26" s="1561"/>
      <c r="BK26" s="1562"/>
      <c r="BL26" s="1562"/>
      <c r="BM26" s="1562"/>
      <c r="BN26" s="1562"/>
      <c r="BO26" s="1561"/>
      <c r="BP26" s="1561"/>
      <c r="BQ26" s="1561"/>
      <c r="BR26" s="1563"/>
      <c r="BS26" s="401"/>
      <c r="BT26" s="1558"/>
      <c r="BU26" s="1558"/>
      <c r="BV26" s="1558"/>
      <c r="BW26" s="402"/>
      <c r="BX26" s="402"/>
      <c r="BY26" s="1558"/>
      <c r="BZ26" s="1558"/>
      <c r="CA26" s="1558"/>
      <c r="CB26" s="403"/>
      <c r="CD26" s="1623"/>
      <c r="CE26" s="1621"/>
      <c r="CF26" s="1621"/>
      <c r="CG26" s="1624"/>
      <c r="CH26" s="322"/>
      <c r="CI26" s="1619"/>
      <c r="CJ26" s="1619"/>
      <c r="CK26" s="1619"/>
      <c r="CL26" s="1619"/>
      <c r="CM26" s="1619"/>
      <c r="CN26" s="1619"/>
    </row>
    <row r="27" spans="1:92" ht="6" customHeight="1">
      <c r="A27" s="1579"/>
      <c r="B27" s="1559"/>
      <c r="C27" s="1559"/>
      <c r="D27" s="1559"/>
      <c r="E27" s="1559"/>
      <c r="F27" s="1559"/>
      <c r="G27" s="1559"/>
      <c r="H27" s="1559"/>
      <c r="I27" s="1581"/>
      <c r="J27" s="1581"/>
      <c r="K27" s="1581"/>
      <c r="L27" s="1581"/>
      <c r="M27" s="1581"/>
      <c r="N27" s="1581"/>
      <c r="O27" s="1581"/>
      <c r="P27" s="1581"/>
      <c r="Q27" s="1581"/>
      <c r="R27" s="1581"/>
      <c r="S27" s="1581"/>
      <c r="T27" s="1581"/>
      <c r="U27" s="1581"/>
      <c r="V27" s="1581"/>
      <c r="W27" s="1581"/>
      <c r="X27" s="1581"/>
      <c r="Y27" s="1582"/>
      <c r="Z27" s="1582"/>
      <c r="AA27" s="1582"/>
      <c r="AB27" s="1582"/>
      <c r="AC27" s="1582"/>
      <c r="AD27" s="1582"/>
      <c r="AE27" s="1582"/>
      <c r="AF27" s="1582"/>
      <c r="AG27" s="1582"/>
      <c r="AH27" s="1582"/>
      <c r="AI27" s="1582"/>
      <c r="AJ27" s="1582"/>
      <c r="AK27" s="1582"/>
      <c r="AL27" s="1582"/>
      <c r="AM27" s="1582"/>
      <c r="AN27" s="1582"/>
      <c r="AO27" s="1582"/>
      <c r="AP27" s="1582"/>
      <c r="AQ27" s="1582"/>
      <c r="AR27" s="1582"/>
      <c r="AS27" s="1582"/>
      <c r="AT27" s="1582"/>
      <c r="AU27" s="1582"/>
      <c r="AV27" s="1582"/>
      <c r="AW27" s="1582"/>
      <c r="AX27" s="1582"/>
      <c r="AY27" s="1582"/>
      <c r="AZ27" s="1582"/>
      <c r="BA27" s="1582"/>
      <c r="BB27" s="1582"/>
      <c r="BC27" s="1582"/>
      <c r="BD27" s="1582"/>
      <c r="BE27" s="1582"/>
      <c r="BF27" s="1582"/>
      <c r="BG27" s="1560"/>
      <c r="BH27" s="1561"/>
      <c r="BI27" s="1561"/>
      <c r="BJ27" s="1561"/>
      <c r="BK27" s="1562"/>
      <c r="BL27" s="1562"/>
      <c r="BM27" s="1562"/>
      <c r="BN27" s="1562"/>
      <c r="BO27" s="1561"/>
      <c r="BP27" s="1561"/>
      <c r="BQ27" s="1561"/>
      <c r="BR27" s="1563"/>
      <c r="BS27" s="401"/>
      <c r="BT27" s="1558"/>
      <c r="BU27" s="1558"/>
      <c r="BV27" s="1558"/>
      <c r="BW27" s="402"/>
      <c r="BX27" s="402"/>
      <c r="BY27" s="1558"/>
      <c r="BZ27" s="1558"/>
      <c r="CA27" s="1558"/>
      <c r="CB27" s="403"/>
      <c r="CD27" s="1623"/>
      <c r="CE27" s="1621"/>
      <c r="CF27" s="1621"/>
      <c r="CG27" s="1624"/>
      <c r="CH27" s="322"/>
      <c r="CI27" s="1619"/>
      <c r="CJ27" s="1619"/>
      <c r="CK27" s="1619"/>
      <c r="CL27" s="1619"/>
      <c r="CM27" s="1619"/>
      <c r="CN27" s="1619"/>
    </row>
    <row r="28" spans="1:92" ht="6" customHeight="1">
      <c r="A28" s="1579"/>
      <c r="B28" s="1559"/>
      <c r="C28" s="1559"/>
      <c r="D28" s="1559"/>
      <c r="E28" s="1559"/>
      <c r="F28" s="1559"/>
      <c r="G28" s="1559"/>
      <c r="H28" s="1559"/>
      <c r="I28" s="1581"/>
      <c r="J28" s="1581"/>
      <c r="K28" s="1581"/>
      <c r="L28" s="1581"/>
      <c r="M28" s="1581"/>
      <c r="N28" s="1581"/>
      <c r="O28" s="1581"/>
      <c r="P28" s="1581"/>
      <c r="Q28" s="1581"/>
      <c r="R28" s="1581"/>
      <c r="S28" s="1581"/>
      <c r="T28" s="1581"/>
      <c r="U28" s="1581"/>
      <c r="V28" s="1581"/>
      <c r="W28" s="1581"/>
      <c r="X28" s="1581"/>
      <c r="Y28" s="1582"/>
      <c r="Z28" s="1582"/>
      <c r="AA28" s="1582"/>
      <c r="AB28" s="1582"/>
      <c r="AC28" s="1582"/>
      <c r="AD28" s="1582"/>
      <c r="AE28" s="1582"/>
      <c r="AF28" s="1582"/>
      <c r="AG28" s="1582"/>
      <c r="AH28" s="1582"/>
      <c r="AI28" s="1582"/>
      <c r="AJ28" s="1582"/>
      <c r="AK28" s="1582"/>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60"/>
      <c r="BH28" s="1561"/>
      <c r="BI28" s="1561"/>
      <c r="BJ28" s="1561"/>
      <c r="BK28" s="1562"/>
      <c r="BL28" s="1562"/>
      <c r="BM28" s="1562"/>
      <c r="BN28" s="1562"/>
      <c r="BO28" s="1561"/>
      <c r="BP28" s="1561"/>
      <c r="BQ28" s="1561"/>
      <c r="BR28" s="1563"/>
      <c r="BS28" s="404"/>
      <c r="BT28" s="405"/>
      <c r="BU28" s="405"/>
      <c r="BV28" s="405"/>
      <c r="BW28" s="405"/>
      <c r="BX28" s="405"/>
      <c r="BY28" s="405"/>
      <c r="BZ28" s="405"/>
      <c r="CA28" s="405"/>
      <c r="CB28" s="406"/>
      <c r="CD28" s="1625"/>
      <c r="CE28" s="1626"/>
      <c r="CF28" s="1626"/>
      <c r="CG28" s="1627"/>
      <c r="CH28" s="322"/>
      <c r="CI28" s="1619"/>
      <c r="CJ28" s="1619"/>
      <c r="CK28" s="1619"/>
      <c r="CL28" s="1619"/>
      <c r="CM28" s="1619"/>
      <c r="CN28" s="1619"/>
    </row>
    <row r="29" spans="1:92" ht="6" customHeight="1">
      <c r="A29" s="1579"/>
      <c r="B29" s="1559"/>
      <c r="C29" s="1559"/>
      <c r="D29" s="1559"/>
      <c r="E29" s="1559"/>
      <c r="F29" s="1559"/>
      <c r="G29" s="1559"/>
      <c r="H29" s="1559"/>
      <c r="I29" s="1581"/>
      <c r="J29" s="1581"/>
      <c r="K29" s="1581"/>
      <c r="L29" s="1581"/>
      <c r="M29" s="1581"/>
      <c r="N29" s="1581"/>
      <c r="O29" s="1581"/>
      <c r="P29" s="1581"/>
      <c r="Q29" s="1581"/>
      <c r="R29" s="1581"/>
      <c r="S29" s="1581"/>
      <c r="T29" s="1581"/>
      <c r="U29" s="1581"/>
      <c r="V29" s="1581"/>
      <c r="W29" s="1581"/>
      <c r="X29" s="1581"/>
      <c r="Y29" s="1559" t="s">
        <v>1730</v>
      </c>
      <c r="Z29" s="1559"/>
      <c r="AA29" s="1559"/>
      <c r="AB29" s="1559"/>
      <c r="AC29" s="1559"/>
      <c r="AD29" s="1559"/>
      <c r="AE29" s="1559"/>
      <c r="AF29" s="1559"/>
      <c r="AG29" s="1559"/>
      <c r="AH29" s="1559"/>
      <c r="AI29" s="1559"/>
      <c r="AJ29" s="1559"/>
      <c r="AK29" s="1559"/>
      <c r="AL29" s="1559"/>
      <c r="AM29" s="1559"/>
      <c r="AN29" s="1559"/>
      <c r="AO29" s="1559"/>
      <c r="AP29" s="1559"/>
      <c r="AQ29" s="1559"/>
      <c r="AR29" s="1559"/>
      <c r="AS29" s="1559"/>
      <c r="AT29" s="1559"/>
      <c r="AU29" s="1559"/>
      <c r="AV29" s="1559"/>
      <c r="AW29" s="1559"/>
      <c r="AX29" s="1559"/>
      <c r="AY29" s="1559"/>
      <c r="AZ29" s="1559"/>
      <c r="BA29" s="1559"/>
      <c r="BB29" s="1559"/>
      <c r="BC29" s="1559"/>
      <c r="BD29" s="1559"/>
      <c r="BE29" s="1559"/>
      <c r="BF29" s="1559"/>
      <c r="BG29" s="1560"/>
      <c r="BH29" s="1561"/>
      <c r="BI29" s="1561"/>
      <c r="BJ29" s="1561"/>
      <c r="BK29" s="1562"/>
      <c r="BL29" s="1562"/>
      <c r="BM29" s="1562"/>
      <c r="BN29" s="1562"/>
      <c r="BO29" s="1561"/>
      <c r="BP29" s="1561"/>
      <c r="BQ29" s="1561"/>
      <c r="BR29" s="1563"/>
      <c r="BS29" s="398"/>
      <c r="BT29" s="1564" t="s">
        <v>1768</v>
      </c>
      <c r="BU29" s="1564"/>
      <c r="BV29" s="1564"/>
      <c r="BW29" s="399"/>
      <c r="BX29" s="399"/>
      <c r="BY29" s="1564" t="s">
        <v>1769</v>
      </c>
      <c r="BZ29" s="1564"/>
      <c r="CA29" s="1564"/>
      <c r="CB29" s="400"/>
      <c r="CD29" s="1618" t="s">
        <v>1927</v>
      </c>
      <c r="CE29" s="1618"/>
      <c r="CF29" s="1618"/>
      <c r="CG29" s="1618"/>
      <c r="CH29" s="322"/>
      <c r="CI29" s="1619" t="str">
        <f>IF(CD29="良","○","")</f>
        <v/>
      </c>
      <c r="CJ29" s="1619"/>
      <c r="CK29" s="1619"/>
      <c r="CL29" s="1619" t="str">
        <f>IF(CD29="否","○","")</f>
        <v>○</v>
      </c>
      <c r="CM29" s="1619"/>
      <c r="CN29" s="1619"/>
    </row>
    <row r="30" spans="1:92" ht="6" customHeight="1">
      <c r="A30" s="1579"/>
      <c r="B30" s="1559"/>
      <c r="C30" s="1559"/>
      <c r="D30" s="1559"/>
      <c r="E30" s="1559"/>
      <c r="F30" s="1559"/>
      <c r="G30" s="1559"/>
      <c r="H30" s="1559"/>
      <c r="I30" s="1581"/>
      <c r="J30" s="1581"/>
      <c r="K30" s="1581"/>
      <c r="L30" s="1581"/>
      <c r="M30" s="1581"/>
      <c r="N30" s="1581"/>
      <c r="O30" s="1581"/>
      <c r="P30" s="1581"/>
      <c r="Q30" s="1581"/>
      <c r="R30" s="1581"/>
      <c r="S30" s="1581"/>
      <c r="T30" s="1581"/>
      <c r="U30" s="1581"/>
      <c r="V30" s="1581"/>
      <c r="W30" s="1581"/>
      <c r="X30" s="1581"/>
      <c r="Y30" s="1559"/>
      <c r="Z30" s="1559"/>
      <c r="AA30" s="1559"/>
      <c r="AB30" s="1559"/>
      <c r="AC30" s="1559"/>
      <c r="AD30" s="1559"/>
      <c r="AE30" s="1559"/>
      <c r="AF30" s="1559"/>
      <c r="AG30" s="1559"/>
      <c r="AH30" s="1559"/>
      <c r="AI30" s="1559"/>
      <c r="AJ30" s="1559"/>
      <c r="AK30" s="1559"/>
      <c r="AL30" s="1559"/>
      <c r="AM30" s="1559"/>
      <c r="AN30" s="1559"/>
      <c r="AO30" s="1559"/>
      <c r="AP30" s="1559"/>
      <c r="AQ30" s="1559"/>
      <c r="AR30" s="1559"/>
      <c r="AS30" s="1559"/>
      <c r="AT30" s="1559"/>
      <c r="AU30" s="1559"/>
      <c r="AV30" s="1559"/>
      <c r="AW30" s="1559"/>
      <c r="AX30" s="1559"/>
      <c r="AY30" s="1559"/>
      <c r="AZ30" s="1559"/>
      <c r="BA30" s="1559"/>
      <c r="BB30" s="1559"/>
      <c r="BC30" s="1559"/>
      <c r="BD30" s="1559"/>
      <c r="BE30" s="1559"/>
      <c r="BF30" s="1559"/>
      <c r="BG30" s="1560"/>
      <c r="BH30" s="1561"/>
      <c r="BI30" s="1561"/>
      <c r="BJ30" s="1561"/>
      <c r="BK30" s="1562"/>
      <c r="BL30" s="1562"/>
      <c r="BM30" s="1562"/>
      <c r="BN30" s="1562"/>
      <c r="BO30" s="1561"/>
      <c r="BP30" s="1561"/>
      <c r="BQ30" s="1561"/>
      <c r="BR30" s="1563"/>
      <c r="BS30" s="401"/>
      <c r="BT30" s="1558"/>
      <c r="BU30" s="1558"/>
      <c r="BV30" s="1558"/>
      <c r="BW30" s="402"/>
      <c r="BX30" s="402"/>
      <c r="BY30" s="1558"/>
      <c r="BZ30" s="1558"/>
      <c r="CA30" s="1558"/>
      <c r="CB30" s="403"/>
      <c r="CD30" s="1618"/>
      <c r="CE30" s="1618"/>
      <c r="CF30" s="1618"/>
      <c r="CG30" s="1618"/>
      <c r="CH30" s="322"/>
      <c r="CI30" s="1619"/>
      <c r="CJ30" s="1619"/>
      <c r="CK30" s="1619"/>
      <c r="CL30" s="1619"/>
      <c r="CM30" s="1619"/>
      <c r="CN30" s="1619"/>
    </row>
    <row r="31" spans="1:92" ht="6" customHeight="1">
      <c r="A31" s="1579"/>
      <c r="B31" s="1559"/>
      <c r="C31" s="1559"/>
      <c r="D31" s="1559"/>
      <c r="E31" s="1559"/>
      <c r="F31" s="1559"/>
      <c r="G31" s="1559"/>
      <c r="H31" s="1559"/>
      <c r="I31" s="1581"/>
      <c r="J31" s="1581"/>
      <c r="K31" s="1581"/>
      <c r="L31" s="1581"/>
      <c r="M31" s="1581"/>
      <c r="N31" s="1581"/>
      <c r="O31" s="1581"/>
      <c r="P31" s="1581"/>
      <c r="Q31" s="1581"/>
      <c r="R31" s="1581"/>
      <c r="S31" s="1581"/>
      <c r="T31" s="1581"/>
      <c r="U31" s="1581"/>
      <c r="V31" s="1581"/>
      <c r="W31" s="1581"/>
      <c r="X31" s="1581"/>
      <c r="Y31" s="1559"/>
      <c r="Z31" s="1559"/>
      <c r="AA31" s="1559"/>
      <c r="AB31" s="1559"/>
      <c r="AC31" s="1559"/>
      <c r="AD31" s="1559"/>
      <c r="AE31" s="1559"/>
      <c r="AF31" s="1559"/>
      <c r="AG31" s="1559"/>
      <c r="AH31" s="1559"/>
      <c r="AI31" s="1559"/>
      <c r="AJ31" s="1559"/>
      <c r="AK31" s="1559"/>
      <c r="AL31" s="1559"/>
      <c r="AM31" s="1559"/>
      <c r="AN31" s="1559"/>
      <c r="AO31" s="1559"/>
      <c r="AP31" s="1559"/>
      <c r="AQ31" s="1559"/>
      <c r="AR31" s="1559"/>
      <c r="AS31" s="1559"/>
      <c r="AT31" s="1559"/>
      <c r="AU31" s="1559"/>
      <c r="AV31" s="1559"/>
      <c r="AW31" s="1559"/>
      <c r="AX31" s="1559"/>
      <c r="AY31" s="1559"/>
      <c r="AZ31" s="1559"/>
      <c r="BA31" s="1559"/>
      <c r="BB31" s="1559"/>
      <c r="BC31" s="1559"/>
      <c r="BD31" s="1559"/>
      <c r="BE31" s="1559"/>
      <c r="BF31" s="1559"/>
      <c r="BG31" s="1560"/>
      <c r="BH31" s="1561"/>
      <c r="BI31" s="1561"/>
      <c r="BJ31" s="1561"/>
      <c r="BK31" s="1562"/>
      <c r="BL31" s="1562"/>
      <c r="BM31" s="1562"/>
      <c r="BN31" s="1562"/>
      <c r="BO31" s="1561"/>
      <c r="BP31" s="1561"/>
      <c r="BQ31" s="1561"/>
      <c r="BR31" s="1563"/>
      <c r="BS31" s="404"/>
      <c r="BT31" s="1565"/>
      <c r="BU31" s="1565"/>
      <c r="BV31" s="1565"/>
      <c r="BW31" s="405"/>
      <c r="BX31" s="405"/>
      <c r="BY31" s="1565"/>
      <c r="BZ31" s="1565"/>
      <c r="CA31" s="1565"/>
      <c r="CB31" s="406"/>
      <c r="CD31" s="1618"/>
      <c r="CE31" s="1618"/>
      <c r="CF31" s="1618"/>
      <c r="CG31" s="1618"/>
      <c r="CH31" s="322"/>
      <c r="CI31" s="1619"/>
      <c r="CJ31" s="1619"/>
      <c r="CK31" s="1619"/>
      <c r="CL31" s="1619"/>
      <c r="CM31" s="1619"/>
      <c r="CN31" s="1619"/>
    </row>
    <row r="32" spans="1:92" ht="6" customHeight="1">
      <c r="A32" s="1579"/>
      <c r="B32" s="1559"/>
      <c r="C32" s="1559"/>
      <c r="D32" s="1559"/>
      <c r="E32" s="1559"/>
      <c r="F32" s="1559"/>
      <c r="G32" s="1559"/>
      <c r="H32" s="1559"/>
      <c r="I32" s="1581"/>
      <c r="J32" s="1581"/>
      <c r="K32" s="1581"/>
      <c r="L32" s="1581"/>
      <c r="M32" s="1581"/>
      <c r="N32" s="1581"/>
      <c r="O32" s="1581"/>
      <c r="P32" s="1581"/>
      <c r="Q32" s="1581"/>
      <c r="R32" s="1581"/>
      <c r="S32" s="1581"/>
      <c r="T32" s="1581"/>
      <c r="U32" s="1581"/>
      <c r="V32" s="1581"/>
      <c r="W32" s="1581"/>
      <c r="X32" s="1581"/>
      <c r="Y32" s="1559" t="s">
        <v>1731</v>
      </c>
      <c r="Z32" s="1559"/>
      <c r="AA32" s="1559"/>
      <c r="AB32" s="1559"/>
      <c r="AC32" s="1559"/>
      <c r="AD32" s="1559"/>
      <c r="AE32" s="1559"/>
      <c r="AF32" s="1559"/>
      <c r="AG32" s="1559"/>
      <c r="AH32" s="1559"/>
      <c r="AI32" s="1559"/>
      <c r="AJ32" s="1559"/>
      <c r="AK32" s="1559"/>
      <c r="AL32" s="1559"/>
      <c r="AM32" s="1559"/>
      <c r="AN32" s="1559"/>
      <c r="AO32" s="1559"/>
      <c r="AP32" s="1559"/>
      <c r="AQ32" s="1559"/>
      <c r="AR32" s="1559"/>
      <c r="AS32" s="1559"/>
      <c r="AT32" s="1559"/>
      <c r="AU32" s="1559"/>
      <c r="AV32" s="1559"/>
      <c r="AW32" s="1559"/>
      <c r="AX32" s="1559"/>
      <c r="AY32" s="1559"/>
      <c r="AZ32" s="1559"/>
      <c r="BA32" s="1559"/>
      <c r="BB32" s="1559"/>
      <c r="BC32" s="1559"/>
      <c r="BD32" s="1559"/>
      <c r="BE32" s="1559"/>
      <c r="BF32" s="1559"/>
      <c r="BG32" s="1560"/>
      <c r="BH32" s="1561"/>
      <c r="BI32" s="1561"/>
      <c r="BJ32" s="1561"/>
      <c r="BK32" s="1562"/>
      <c r="BL32" s="1562"/>
      <c r="BM32" s="1562"/>
      <c r="BN32" s="1562"/>
      <c r="BO32" s="1561"/>
      <c r="BP32" s="1561"/>
      <c r="BQ32" s="1561"/>
      <c r="BR32" s="1563"/>
      <c r="BS32" s="398"/>
      <c r="BT32" s="1564" t="s">
        <v>1768</v>
      </c>
      <c r="BU32" s="1564"/>
      <c r="BV32" s="1564"/>
      <c r="BW32" s="399"/>
      <c r="BX32" s="399"/>
      <c r="BY32" s="1564" t="s">
        <v>1769</v>
      </c>
      <c r="BZ32" s="1564"/>
      <c r="CA32" s="1564"/>
      <c r="CB32" s="400"/>
      <c r="CD32" s="1618" t="s">
        <v>1926</v>
      </c>
      <c r="CE32" s="1618"/>
      <c r="CF32" s="1618"/>
      <c r="CG32" s="1618"/>
      <c r="CH32" s="322"/>
      <c r="CI32" s="1619" t="str">
        <f>IF(CD32="良","○","")</f>
        <v>○</v>
      </c>
      <c r="CJ32" s="1619"/>
      <c r="CK32" s="1619"/>
      <c r="CL32" s="1619" t="str">
        <f>IF(CD32="否","○","")</f>
        <v/>
      </c>
      <c r="CM32" s="1619"/>
      <c r="CN32" s="1619"/>
    </row>
    <row r="33" spans="1:92" ht="6" customHeight="1">
      <c r="A33" s="1579"/>
      <c r="B33" s="1559"/>
      <c r="C33" s="1559"/>
      <c r="D33" s="1559"/>
      <c r="E33" s="1559"/>
      <c r="F33" s="1559"/>
      <c r="G33" s="1559"/>
      <c r="H33" s="1559"/>
      <c r="I33" s="1581"/>
      <c r="J33" s="1581"/>
      <c r="K33" s="1581"/>
      <c r="L33" s="1581"/>
      <c r="M33" s="1581"/>
      <c r="N33" s="1581"/>
      <c r="O33" s="1581"/>
      <c r="P33" s="1581"/>
      <c r="Q33" s="1581"/>
      <c r="R33" s="1581"/>
      <c r="S33" s="1581"/>
      <c r="T33" s="1581"/>
      <c r="U33" s="1581"/>
      <c r="V33" s="1581"/>
      <c r="W33" s="1581"/>
      <c r="X33" s="1581"/>
      <c r="Y33" s="1559"/>
      <c r="Z33" s="1559"/>
      <c r="AA33" s="1559"/>
      <c r="AB33" s="1559"/>
      <c r="AC33" s="1559"/>
      <c r="AD33" s="1559"/>
      <c r="AE33" s="1559"/>
      <c r="AF33" s="1559"/>
      <c r="AG33" s="1559"/>
      <c r="AH33" s="1559"/>
      <c r="AI33" s="1559"/>
      <c r="AJ33" s="1559"/>
      <c r="AK33" s="1559"/>
      <c r="AL33" s="1559"/>
      <c r="AM33" s="1559"/>
      <c r="AN33" s="1559"/>
      <c r="AO33" s="1559"/>
      <c r="AP33" s="1559"/>
      <c r="AQ33" s="1559"/>
      <c r="AR33" s="1559"/>
      <c r="AS33" s="1559"/>
      <c r="AT33" s="1559"/>
      <c r="AU33" s="1559"/>
      <c r="AV33" s="1559"/>
      <c r="AW33" s="1559"/>
      <c r="AX33" s="1559"/>
      <c r="AY33" s="1559"/>
      <c r="AZ33" s="1559"/>
      <c r="BA33" s="1559"/>
      <c r="BB33" s="1559"/>
      <c r="BC33" s="1559"/>
      <c r="BD33" s="1559"/>
      <c r="BE33" s="1559"/>
      <c r="BF33" s="1559"/>
      <c r="BG33" s="1560"/>
      <c r="BH33" s="1561"/>
      <c r="BI33" s="1561"/>
      <c r="BJ33" s="1561"/>
      <c r="BK33" s="1562"/>
      <c r="BL33" s="1562"/>
      <c r="BM33" s="1562"/>
      <c r="BN33" s="1562"/>
      <c r="BO33" s="1561"/>
      <c r="BP33" s="1561"/>
      <c r="BQ33" s="1561"/>
      <c r="BR33" s="1563"/>
      <c r="BS33" s="401"/>
      <c r="BT33" s="1558"/>
      <c r="BU33" s="1558"/>
      <c r="BV33" s="1558"/>
      <c r="BW33" s="402"/>
      <c r="BX33" s="402"/>
      <c r="BY33" s="1558"/>
      <c r="BZ33" s="1558"/>
      <c r="CA33" s="1558"/>
      <c r="CB33" s="403"/>
      <c r="CD33" s="1618"/>
      <c r="CE33" s="1618"/>
      <c r="CF33" s="1618"/>
      <c r="CG33" s="1618"/>
      <c r="CH33" s="322"/>
      <c r="CI33" s="1619"/>
      <c r="CJ33" s="1619"/>
      <c r="CK33" s="1619"/>
      <c r="CL33" s="1619"/>
      <c r="CM33" s="1619"/>
      <c r="CN33" s="1619"/>
    </row>
    <row r="34" spans="1:92" ht="6" customHeight="1">
      <c r="A34" s="1579"/>
      <c r="B34" s="1559"/>
      <c r="C34" s="1559"/>
      <c r="D34" s="1559"/>
      <c r="E34" s="1559"/>
      <c r="F34" s="1559"/>
      <c r="G34" s="1559"/>
      <c r="H34" s="1559"/>
      <c r="I34" s="1581"/>
      <c r="J34" s="1581"/>
      <c r="K34" s="1581"/>
      <c r="L34" s="1581"/>
      <c r="M34" s="1581"/>
      <c r="N34" s="1581"/>
      <c r="O34" s="1581"/>
      <c r="P34" s="1581"/>
      <c r="Q34" s="1581"/>
      <c r="R34" s="1581"/>
      <c r="S34" s="1581"/>
      <c r="T34" s="1581"/>
      <c r="U34" s="1581"/>
      <c r="V34" s="1581"/>
      <c r="W34" s="1581"/>
      <c r="X34" s="1581"/>
      <c r="Y34" s="1559"/>
      <c r="Z34" s="1559"/>
      <c r="AA34" s="1559"/>
      <c r="AB34" s="1559"/>
      <c r="AC34" s="1559"/>
      <c r="AD34" s="1559"/>
      <c r="AE34" s="1559"/>
      <c r="AF34" s="1559"/>
      <c r="AG34" s="1559"/>
      <c r="AH34" s="1559"/>
      <c r="AI34" s="1559"/>
      <c r="AJ34" s="1559"/>
      <c r="AK34" s="1559"/>
      <c r="AL34" s="1559"/>
      <c r="AM34" s="1559"/>
      <c r="AN34" s="1559"/>
      <c r="AO34" s="1559"/>
      <c r="AP34" s="1559"/>
      <c r="AQ34" s="1559"/>
      <c r="AR34" s="1559"/>
      <c r="AS34" s="1559"/>
      <c r="AT34" s="1559"/>
      <c r="AU34" s="1559"/>
      <c r="AV34" s="1559"/>
      <c r="AW34" s="1559"/>
      <c r="AX34" s="1559"/>
      <c r="AY34" s="1559"/>
      <c r="AZ34" s="1559"/>
      <c r="BA34" s="1559"/>
      <c r="BB34" s="1559"/>
      <c r="BC34" s="1559"/>
      <c r="BD34" s="1559"/>
      <c r="BE34" s="1559"/>
      <c r="BF34" s="1559"/>
      <c r="BG34" s="1560"/>
      <c r="BH34" s="1561"/>
      <c r="BI34" s="1561"/>
      <c r="BJ34" s="1561"/>
      <c r="BK34" s="1562"/>
      <c r="BL34" s="1562"/>
      <c r="BM34" s="1562"/>
      <c r="BN34" s="1562"/>
      <c r="BO34" s="1561"/>
      <c r="BP34" s="1561"/>
      <c r="BQ34" s="1561"/>
      <c r="BR34" s="1563"/>
      <c r="BS34" s="404"/>
      <c r="BT34" s="1565"/>
      <c r="BU34" s="1565"/>
      <c r="BV34" s="1565"/>
      <c r="BW34" s="405"/>
      <c r="BX34" s="405"/>
      <c r="BY34" s="1565"/>
      <c r="BZ34" s="1565"/>
      <c r="CA34" s="1565"/>
      <c r="CB34" s="406"/>
      <c r="CD34" s="1618"/>
      <c r="CE34" s="1618"/>
      <c r="CF34" s="1618"/>
      <c r="CG34" s="1618"/>
      <c r="CH34" s="322"/>
      <c r="CI34" s="1619"/>
      <c r="CJ34" s="1619"/>
      <c r="CK34" s="1619"/>
      <c r="CL34" s="1619"/>
      <c r="CM34" s="1619"/>
      <c r="CN34" s="1619"/>
    </row>
    <row r="35" spans="1:92" ht="6" customHeight="1">
      <c r="A35" s="1579"/>
      <c r="B35" s="1559"/>
      <c r="C35" s="1559"/>
      <c r="D35" s="1559"/>
      <c r="E35" s="1559"/>
      <c r="F35" s="1559"/>
      <c r="G35" s="1559"/>
      <c r="H35" s="1559"/>
      <c r="I35" s="1581"/>
      <c r="J35" s="1581"/>
      <c r="K35" s="1581"/>
      <c r="L35" s="1581"/>
      <c r="M35" s="1581"/>
      <c r="N35" s="1581"/>
      <c r="O35" s="1581"/>
      <c r="P35" s="1581"/>
      <c r="Q35" s="1581"/>
      <c r="R35" s="1581"/>
      <c r="S35" s="1581"/>
      <c r="T35" s="1581"/>
      <c r="U35" s="1581"/>
      <c r="V35" s="1581"/>
      <c r="W35" s="1581"/>
      <c r="X35" s="1581"/>
      <c r="Y35" s="1559" t="s">
        <v>1732</v>
      </c>
      <c r="Z35" s="1559"/>
      <c r="AA35" s="1559"/>
      <c r="AB35" s="1559"/>
      <c r="AC35" s="1559"/>
      <c r="AD35" s="1559"/>
      <c r="AE35" s="1559"/>
      <c r="AF35" s="1559"/>
      <c r="AG35" s="1559"/>
      <c r="AH35" s="1559"/>
      <c r="AI35" s="1559"/>
      <c r="AJ35" s="1559"/>
      <c r="AK35" s="1559"/>
      <c r="AL35" s="1559"/>
      <c r="AM35" s="1559"/>
      <c r="AN35" s="1559"/>
      <c r="AO35" s="1559"/>
      <c r="AP35" s="1559"/>
      <c r="AQ35" s="1559"/>
      <c r="AR35" s="1559"/>
      <c r="AS35" s="1559"/>
      <c r="AT35" s="1559"/>
      <c r="AU35" s="1559"/>
      <c r="AV35" s="1559"/>
      <c r="AW35" s="1559"/>
      <c r="AX35" s="1559"/>
      <c r="AY35" s="1559"/>
      <c r="AZ35" s="1559"/>
      <c r="BA35" s="1559"/>
      <c r="BB35" s="1559"/>
      <c r="BC35" s="1559"/>
      <c r="BD35" s="1559"/>
      <c r="BE35" s="1559"/>
      <c r="BF35" s="1559"/>
      <c r="BG35" s="1560"/>
      <c r="BH35" s="1561"/>
      <c r="BI35" s="1561"/>
      <c r="BJ35" s="1561"/>
      <c r="BK35" s="1562"/>
      <c r="BL35" s="1562"/>
      <c r="BM35" s="1562"/>
      <c r="BN35" s="1562"/>
      <c r="BO35" s="1561"/>
      <c r="BP35" s="1561"/>
      <c r="BQ35" s="1561"/>
      <c r="BR35" s="1563"/>
      <c r="BS35" s="398"/>
      <c r="BT35" s="1564" t="s">
        <v>1768</v>
      </c>
      <c r="BU35" s="1564"/>
      <c r="BV35" s="1564"/>
      <c r="BW35" s="399"/>
      <c r="BX35" s="399"/>
      <c r="BY35" s="1564" t="s">
        <v>1769</v>
      </c>
      <c r="BZ35" s="1564"/>
      <c r="CA35" s="1564"/>
      <c r="CB35" s="400"/>
      <c r="CD35" s="1618" t="s">
        <v>1927</v>
      </c>
      <c r="CE35" s="1618"/>
      <c r="CF35" s="1618"/>
      <c r="CG35" s="1618"/>
      <c r="CH35" s="322"/>
      <c r="CI35" s="1619" t="str">
        <f>IF(CD35="良","○","")</f>
        <v/>
      </c>
      <c r="CJ35" s="1619"/>
      <c r="CK35" s="1619"/>
      <c r="CL35" s="1619" t="str">
        <f>IF(CD35="否","○","")</f>
        <v>○</v>
      </c>
      <c r="CM35" s="1619"/>
      <c r="CN35" s="1619"/>
    </row>
    <row r="36" spans="1:92" ht="6" customHeight="1">
      <c r="A36" s="1579"/>
      <c r="B36" s="1559"/>
      <c r="C36" s="1559"/>
      <c r="D36" s="1559"/>
      <c r="E36" s="1559"/>
      <c r="F36" s="1559"/>
      <c r="G36" s="1559"/>
      <c r="H36" s="1559"/>
      <c r="I36" s="1581"/>
      <c r="J36" s="1581"/>
      <c r="K36" s="1581"/>
      <c r="L36" s="1581"/>
      <c r="M36" s="1581"/>
      <c r="N36" s="1581"/>
      <c r="O36" s="1581"/>
      <c r="P36" s="1581"/>
      <c r="Q36" s="1581"/>
      <c r="R36" s="1581"/>
      <c r="S36" s="1581"/>
      <c r="T36" s="1581"/>
      <c r="U36" s="1581"/>
      <c r="V36" s="1581"/>
      <c r="W36" s="1581"/>
      <c r="X36" s="1581"/>
      <c r="Y36" s="1559"/>
      <c r="Z36" s="1559"/>
      <c r="AA36" s="1559"/>
      <c r="AB36" s="1559"/>
      <c r="AC36" s="1559"/>
      <c r="AD36" s="1559"/>
      <c r="AE36" s="1559"/>
      <c r="AF36" s="1559"/>
      <c r="AG36" s="1559"/>
      <c r="AH36" s="1559"/>
      <c r="AI36" s="1559"/>
      <c r="AJ36" s="1559"/>
      <c r="AK36" s="1559"/>
      <c r="AL36" s="1559"/>
      <c r="AM36" s="1559"/>
      <c r="AN36" s="1559"/>
      <c r="AO36" s="1559"/>
      <c r="AP36" s="1559"/>
      <c r="AQ36" s="1559"/>
      <c r="AR36" s="1559"/>
      <c r="AS36" s="1559"/>
      <c r="AT36" s="1559"/>
      <c r="AU36" s="1559"/>
      <c r="AV36" s="1559"/>
      <c r="AW36" s="1559"/>
      <c r="AX36" s="1559"/>
      <c r="AY36" s="1559"/>
      <c r="AZ36" s="1559"/>
      <c r="BA36" s="1559"/>
      <c r="BB36" s="1559"/>
      <c r="BC36" s="1559"/>
      <c r="BD36" s="1559"/>
      <c r="BE36" s="1559"/>
      <c r="BF36" s="1559"/>
      <c r="BG36" s="1560"/>
      <c r="BH36" s="1561"/>
      <c r="BI36" s="1561"/>
      <c r="BJ36" s="1561"/>
      <c r="BK36" s="1562"/>
      <c r="BL36" s="1562"/>
      <c r="BM36" s="1562"/>
      <c r="BN36" s="1562"/>
      <c r="BO36" s="1561"/>
      <c r="BP36" s="1561"/>
      <c r="BQ36" s="1561"/>
      <c r="BR36" s="1563"/>
      <c r="BS36" s="401"/>
      <c r="BT36" s="1558"/>
      <c r="BU36" s="1558"/>
      <c r="BV36" s="1558"/>
      <c r="BW36" s="402"/>
      <c r="BX36" s="402"/>
      <c r="BY36" s="1558"/>
      <c r="BZ36" s="1558"/>
      <c r="CA36" s="1558"/>
      <c r="CB36" s="403"/>
      <c r="CD36" s="1618"/>
      <c r="CE36" s="1618"/>
      <c r="CF36" s="1618"/>
      <c r="CG36" s="1618"/>
      <c r="CH36" s="322"/>
      <c r="CI36" s="1619"/>
      <c r="CJ36" s="1619"/>
      <c r="CK36" s="1619"/>
      <c r="CL36" s="1619"/>
      <c r="CM36" s="1619"/>
      <c r="CN36" s="1619"/>
    </row>
    <row r="37" spans="1:92" ht="6" customHeight="1">
      <c r="A37" s="1579"/>
      <c r="B37" s="1559"/>
      <c r="C37" s="1559"/>
      <c r="D37" s="1559"/>
      <c r="E37" s="1559"/>
      <c r="F37" s="1559"/>
      <c r="G37" s="1559"/>
      <c r="H37" s="1559"/>
      <c r="I37" s="1581"/>
      <c r="J37" s="1581"/>
      <c r="K37" s="1581"/>
      <c r="L37" s="1581"/>
      <c r="M37" s="1581"/>
      <c r="N37" s="1581"/>
      <c r="O37" s="1581"/>
      <c r="P37" s="1581"/>
      <c r="Q37" s="1581"/>
      <c r="R37" s="1581"/>
      <c r="S37" s="1581"/>
      <c r="T37" s="1581"/>
      <c r="U37" s="1581"/>
      <c r="V37" s="1581"/>
      <c r="W37" s="1581"/>
      <c r="X37" s="1581"/>
      <c r="Y37" s="1559"/>
      <c r="Z37" s="1559"/>
      <c r="AA37" s="1559"/>
      <c r="AB37" s="1559"/>
      <c r="AC37" s="1559"/>
      <c r="AD37" s="1559"/>
      <c r="AE37" s="1559"/>
      <c r="AF37" s="1559"/>
      <c r="AG37" s="1559"/>
      <c r="AH37" s="1559"/>
      <c r="AI37" s="1559"/>
      <c r="AJ37" s="1559"/>
      <c r="AK37" s="1559"/>
      <c r="AL37" s="1559"/>
      <c r="AM37" s="1559"/>
      <c r="AN37" s="1559"/>
      <c r="AO37" s="1559"/>
      <c r="AP37" s="1559"/>
      <c r="AQ37" s="1559"/>
      <c r="AR37" s="1559"/>
      <c r="AS37" s="1559"/>
      <c r="AT37" s="1559"/>
      <c r="AU37" s="1559"/>
      <c r="AV37" s="1559"/>
      <c r="AW37" s="1559"/>
      <c r="AX37" s="1559"/>
      <c r="AY37" s="1559"/>
      <c r="AZ37" s="1559"/>
      <c r="BA37" s="1559"/>
      <c r="BB37" s="1559"/>
      <c r="BC37" s="1559"/>
      <c r="BD37" s="1559"/>
      <c r="BE37" s="1559"/>
      <c r="BF37" s="1559"/>
      <c r="BG37" s="1560"/>
      <c r="BH37" s="1561"/>
      <c r="BI37" s="1561"/>
      <c r="BJ37" s="1561"/>
      <c r="BK37" s="1562"/>
      <c r="BL37" s="1562"/>
      <c r="BM37" s="1562"/>
      <c r="BN37" s="1562"/>
      <c r="BO37" s="1561"/>
      <c r="BP37" s="1561"/>
      <c r="BQ37" s="1561"/>
      <c r="BR37" s="1563"/>
      <c r="BS37" s="404"/>
      <c r="BT37" s="1565"/>
      <c r="BU37" s="1565"/>
      <c r="BV37" s="1565"/>
      <c r="BW37" s="405"/>
      <c r="BX37" s="405"/>
      <c r="BY37" s="1565"/>
      <c r="BZ37" s="1565"/>
      <c r="CA37" s="1565"/>
      <c r="CB37" s="406"/>
      <c r="CD37" s="1618"/>
      <c r="CE37" s="1618"/>
      <c r="CF37" s="1618"/>
      <c r="CG37" s="1618"/>
      <c r="CH37" s="322"/>
      <c r="CI37" s="1619"/>
      <c r="CJ37" s="1619"/>
      <c r="CK37" s="1619"/>
      <c r="CL37" s="1619"/>
      <c r="CM37" s="1619"/>
      <c r="CN37" s="1619"/>
    </row>
    <row r="38" spans="1:92" ht="6" customHeight="1">
      <c r="A38" s="1579"/>
      <c r="B38" s="1559"/>
      <c r="C38" s="1559"/>
      <c r="D38" s="1559"/>
      <c r="E38" s="1559"/>
      <c r="F38" s="1559"/>
      <c r="G38" s="1559"/>
      <c r="H38" s="1559"/>
      <c r="I38" s="1581" t="s">
        <v>1751</v>
      </c>
      <c r="J38" s="1581"/>
      <c r="K38" s="1581"/>
      <c r="L38" s="1581"/>
      <c r="M38" s="1581"/>
      <c r="N38" s="1581"/>
      <c r="O38" s="1581"/>
      <c r="P38" s="1581"/>
      <c r="Q38" s="1581"/>
      <c r="R38" s="1581"/>
      <c r="S38" s="1581"/>
      <c r="T38" s="1581"/>
      <c r="U38" s="1581"/>
      <c r="V38" s="1581"/>
      <c r="W38" s="1581"/>
      <c r="X38" s="1581"/>
      <c r="Y38" s="1559" t="s">
        <v>1733</v>
      </c>
      <c r="Z38" s="1559"/>
      <c r="AA38" s="1559"/>
      <c r="AB38" s="1559"/>
      <c r="AC38" s="1559"/>
      <c r="AD38" s="1559"/>
      <c r="AE38" s="1559"/>
      <c r="AF38" s="1559"/>
      <c r="AG38" s="1559"/>
      <c r="AH38" s="1559"/>
      <c r="AI38" s="1559"/>
      <c r="AJ38" s="1559"/>
      <c r="AK38" s="1559"/>
      <c r="AL38" s="1559"/>
      <c r="AM38" s="1559"/>
      <c r="AN38" s="1559"/>
      <c r="AO38" s="1559"/>
      <c r="AP38" s="1559"/>
      <c r="AQ38" s="1559"/>
      <c r="AR38" s="1559"/>
      <c r="AS38" s="1559"/>
      <c r="AT38" s="1559"/>
      <c r="AU38" s="1559"/>
      <c r="AV38" s="1559"/>
      <c r="AW38" s="1559"/>
      <c r="AX38" s="1559"/>
      <c r="AY38" s="1559"/>
      <c r="AZ38" s="1559"/>
      <c r="BA38" s="1559"/>
      <c r="BB38" s="1559"/>
      <c r="BC38" s="1559"/>
      <c r="BD38" s="1559"/>
      <c r="BE38" s="1559"/>
      <c r="BF38" s="1559"/>
      <c r="BG38" s="1560"/>
      <c r="BH38" s="1561"/>
      <c r="BI38" s="1561"/>
      <c r="BJ38" s="1561"/>
      <c r="BK38" s="1562"/>
      <c r="BL38" s="1562"/>
      <c r="BM38" s="1562"/>
      <c r="BN38" s="1562"/>
      <c r="BO38" s="1561"/>
      <c r="BP38" s="1561"/>
      <c r="BQ38" s="1561"/>
      <c r="BR38" s="1563"/>
      <c r="BS38" s="398"/>
      <c r="BT38" s="1564" t="s">
        <v>1768</v>
      </c>
      <c r="BU38" s="1564"/>
      <c r="BV38" s="1564"/>
      <c r="BW38" s="399"/>
      <c r="BX38" s="399"/>
      <c r="BY38" s="1564" t="s">
        <v>1769</v>
      </c>
      <c r="BZ38" s="1564"/>
      <c r="CA38" s="1564"/>
      <c r="CB38" s="400"/>
      <c r="CD38" s="1618" t="s">
        <v>1926</v>
      </c>
      <c r="CE38" s="1618"/>
      <c r="CF38" s="1618"/>
      <c r="CG38" s="1618"/>
      <c r="CH38" s="322"/>
      <c r="CI38" s="1619" t="str">
        <f>IF(CD38="良","○","")</f>
        <v>○</v>
      </c>
      <c r="CJ38" s="1619"/>
      <c r="CK38" s="1619"/>
      <c r="CL38" s="1619" t="str">
        <f>IF(CD38="否","○","")</f>
        <v/>
      </c>
      <c r="CM38" s="1619"/>
      <c r="CN38" s="1619"/>
    </row>
    <row r="39" spans="1:92" ht="6" customHeight="1">
      <c r="A39" s="1579"/>
      <c r="B39" s="1559"/>
      <c r="C39" s="1559"/>
      <c r="D39" s="1559"/>
      <c r="E39" s="1559"/>
      <c r="F39" s="1559"/>
      <c r="G39" s="1559"/>
      <c r="H39" s="1559"/>
      <c r="I39" s="1581"/>
      <c r="J39" s="1581"/>
      <c r="K39" s="1581"/>
      <c r="L39" s="1581"/>
      <c r="M39" s="1581"/>
      <c r="N39" s="1581"/>
      <c r="O39" s="1581"/>
      <c r="P39" s="1581"/>
      <c r="Q39" s="1581"/>
      <c r="R39" s="1581"/>
      <c r="S39" s="1581"/>
      <c r="T39" s="1581"/>
      <c r="U39" s="1581"/>
      <c r="V39" s="1581"/>
      <c r="W39" s="1581"/>
      <c r="X39" s="1581"/>
      <c r="Y39" s="1559"/>
      <c r="Z39" s="1559"/>
      <c r="AA39" s="1559"/>
      <c r="AB39" s="1559"/>
      <c r="AC39" s="1559"/>
      <c r="AD39" s="1559"/>
      <c r="AE39" s="1559"/>
      <c r="AF39" s="1559"/>
      <c r="AG39" s="1559"/>
      <c r="AH39" s="1559"/>
      <c r="AI39" s="1559"/>
      <c r="AJ39" s="1559"/>
      <c r="AK39" s="1559"/>
      <c r="AL39" s="1559"/>
      <c r="AM39" s="1559"/>
      <c r="AN39" s="1559"/>
      <c r="AO39" s="1559"/>
      <c r="AP39" s="1559"/>
      <c r="AQ39" s="1559"/>
      <c r="AR39" s="1559"/>
      <c r="AS39" s="1559"/>
      <c r="AT39" s="1559"/>
      <c r="AU39" s="1559"/>
      <c r="AV39" s="1559"/>
      <c r="AW39" s="1559"/>
      <c r="AX39" s="1559"/>
      <c r="AY39" s="1559"/>
      <c r="AZ39" s="1559"/>
      <c r="BA39" s="1559"/>
      <c r="BB39" s="1559"/>
      <c r="BC39" s="1559"/>
      <c r="BD39" s="1559"/>
      <c r="BE39" s="1559"/>
      <c r="BF39" s="1559"/>
      <c r="BG39" s="1560"/>
      <c r="BH39" s="1561"/>
      <c r="BI39" s="1561"/>
      <c r="BJ39" s="1561"/>
      <c r="BK39" s="1562"/>
      <c r="BL39" s="1562"/>
      <c r="BM39" s="1562"/>
      <c r="BN39" s="1562"/>
      <c r="BO39" s="1561"/>
      <c r="BP39" s="1561"/>
      <c r="BQ39" s="1561"/>
      <c r="BR39" s="1563"/>
      <c r="BS39" s="401"/>
      <c r="BT39" s="1558"/>
      <c r="BU39" s="1558"/>
      <c r="BV39" s="1558"/>
      <c r="BW39" s="402"/>
      <c r="BX39" s="402"/>
      <c r="BY39" s="1558"/>
      <c r="BZ39" s="1558"/>
      <c r="CA39" s="1558"/>
      <c r="CB39" s="403"/>
      <c r="CD39" s="1618"/>
      <c r="CE39" s="1618"/>
      <c r="CF39" s="1618"/>
      <c r="CG39" s="1618"/>
      <c r="CH39" s="322"/>
      <c r="CI39" s="1619"/>
      <c r="CJ39" s="1619"/>
      <c r="CK39" s="1619"/>
      <c r="CL39" s="1619"/>
      <c r="CM39" s="1619"/>
      <c r="CN39" s="1619"/>
    </row>
    <row r="40" spans="1:92" ht="6" customHeight="1">
      <c r="A40" s="1579"/>
      <c r="B40" s="1559"/>
      <c r="C40" s="1559"/>
      <c r="D40" s="1559"/>
      <c r="E40" s="1559"/>
      <c r="F40" s="1559"/>
      <c r="G40" s="1559"/>
      <c r="H40" s="1559"/>
      <c r="I40" s="1581"/>
      <c r="J40" s="1581"/>
      <c r="K40" s="1581"/>
      <c r="L40" s="1581"/>
      <c r="M40" s="1581"/>
      <c r="N40" s="1581"/>
      <c r="O40" s="1581"/>
      <c r="P40" s="1581"/>
      <c r="Q40" s="1581"/>
      <c r="R40" s="1581"/>
      <c r="S40" s="1581"/>
      <c r="T40" s="1581"/>
      <c r="U40" s="1581"/>
      <c r="V40" s="1581"/>
      <c r="W40" s="1581"/>
      <c r="X40" s="1581"/>
      <c r="Y40" s="1559"/>
      <c r="Z40" s="1559"/>
      <c r="AA40" s="1559"/>
      <c r="AB40" s="1559"/>
      <c r="AC40" s="1559"/>
      <c r="AD40" s="1559"/>
      <c r="AE40" s="1559"/>
      <c r="AF40" s="1559"/>
      <c r="AG40" s="1559"/>
      <c r="AH40" s="1559"/>
      <c r="AI40" s="1559"/>
      <c r="AJ40" s="1559"/>
      <c r="AK40" s="1559"/>
      <c r="AL40" s="1559"/>
      <c r="AM40" s="1559"/>
      <c r="AN40" s="1559"/>
      <c r="AO40" s="1559"/>
      <c r="AP40" s="1559"/>
      <c r="AQ40" s="1559"/>
      <c r="AR40" s="1559"/>
      <c r="AS40" s="1559"/>
      <c r="AT40" s="1559"/>
      <c r="AU40" s="1559"/>
      <c r="AV40" s="1559"/>
      <c r="AW40" s="1559"/>
      <c r="AX40" s="1559"/>
      <c r="AY40" s="1559"/>
      <c r="AZ40" s="1559"/>
      <c r="BA40" s="1559"/>
      <c r="BB40" s="1559"/>
      <c r="BC40" s="1559"/>
      <c r="BD40" s="1559"/>
      <c r="BE40" s="1559"/>
      <c r="BF40" s="1559"/>
      <c r="BG40" s="1560"/>
      <c r="BH40" s="1561"/>
      <c r="BI40" s="1561"/>
      <c r="BJ40" s="1561"/>
      <c r="BK40" s="1562"/>
      <c r="BL40" s="1562"/>
      <c r="BM40" s="1562"/>
      <c r="BN40" s="1562"/>
      <c r="BO40" s="1561"/>
      <c r="BP40" s="1561"/>
      <c r="BQ40" s="1561"/>
      <c r="BR40" s="1563"/>
      <c r="BS40" s="404"/>
      <c r="BT40" s="1565"/>
      <c r="BU40" s="1565"/>
      <c r="BV40" s="1565"/>
      <c r="BW40" s="405"/>
      <c r="BX40" s="405"/>
      <c r="BY40" s="1565"/>
      <c r="BZ40" s="1565"/>
      <c r="CA40" s="1565"/>
      <c r="CB40" s="406"/>
      <c r="CD40" s="1618"/>
      <c r="CE40" s="1618"/>
      <c r="CF40" s="1618"/>
      <c r="CG40" s="1618"/>
      <c r="CH40" s="322"/>
      <c r="CI40" s="1619"/>
      <c r="CJ40" s="1619"/>
      <c r="CK40" s="1619"/>
      <c r="CL40" s="1619"/>
      <c r="CM40" s="1619"/>
      <c r="CN40" s="1619"/>
    </row>
    <row r="41" spans="1:92" ht="6" customHeight="1">
      <c r="A41" s="1579"/>
      <c r="B41" s="1559"/>
      <c r="C41" s="1559"/>
      <c r="D41" s="1559"/>
      <c r="E41" s="1559"/>
      <c r="F41" s="1559"/>
      <c r="G41" s="1559"/>
      <c r="H41" s="1559"/>
      <c r="I41" s="1581" t="s">
        <v>1752</v>
      </c>
      <c r="J41" s="1581"/>
      <c r="K41" s="1581"/>
      <c r="L41" s="1581"/>
      <c r="M41" s="1581"/>
      <c r="N41" s="1581"/>
      <c r="O41" s="1581"/>
      <c r="P41" s="1581"/>
      <c r="Q41" s="1581"/>
      <c r="R41" s="1581"/>
      <c r="S41" s="1581"/>
      <c r="T41" s="1581"/>
      <c r="U41" s="1581"/>
      <c r="V41" s="1581"/>
      <c r="W41" s="1581"/>
      <c r="X41" s="1581"/>
      <c r="Y41" s="1559" t="s">
        <v>1734</v>
      </c>
      <c r="Z41" s="1559"/>
      <c r="AA41" s="1559"/>
      <c r="AB41" s="1559"/>
      <c r="AC41" s="1559"/>
      <c r="AD41" s="1559"/>
      <c r="AE41" s="1559"/>
      <c r="AF41" s="1559"/>
      <c r="AG41" s="1559"/>
      <c r="AH41" s="1559"/>
      <c r="AI41" s="1559"/>
      <c r="AJ41" s="1559"/>
      <c r="AK41" s="1559"/>
      <c r="AL41" s="1559"/>
      <c r="AM41" s="1559"/>
      <c r="AN41" s="1559"/>
      <c r="AO41" s="1559"/>
      <c r="AP41" s="1559"/>
      <c r="AQ41" s="1559"/>
      <c r="AR41" s="1559"/>
      <c r="AS41" s="1559"/>
      <c r="AT41" s="1559"/>
      <c r="AU41" s="1559"/>
      <c r="AV41" s="1559"/>
      <c r="AW41" s="1559"/>
      <c r="AX41" s="1559"/>
      <c r="AY41" s="1559"/>
      <c r="AZ41" s="1559"/>
      <c r="BA41" s="1559"/>
      <c r="BB41" s="1559"/>
      <c r="BC41" s="1559"/>
      <c r="BD41" s="1559"/>
      <c r="BE41" s="1559"/>
      <c r="BF41" s="1559"/>
      <c r="BG41" s="1560"/>
      <c r="BH41" s="1561"/>
      <c r="BI41" s="1561"/>
      <c r="BJ41" s="1561"/>
      <c r="BK41" s="1562"/>
      <c r="BL41" s="1562"/>
      <c r="BM41" s="1562"/>
      <c r="BN41" s="1562"/>
      <c r="BO41" s="1561"/>
      <c r="BP41" s="1561"/>
      <c r="BQ41" s="1561"/>
      <c r="BR41" s="1563"/>
      <c r="BS41" s="398"/>
      <c r="BT41" s="1564" t="s">
        <v>1768</v>
      </c>
      <c r="BU41" s="1564"/>
      <c r="BV41" s="1564"/>
      <c r="BW41" s="399"/>
      <c r="BX41" s="399"/>
      <c r="BY41" s="1564" t="s">
        <v>1769</v>
      </c>
      <c r="BZ41" s="1564"/>
      <c r="CA41" s="1564"/>
      <c r="CB41" s="400"/>
      <c r="CD41" s="1618" t="s">
        <v>1926</v>
      </c>
      <c r="CE41" s="1618"/>
      <c r="CF41" s="1618"/>
      <c r="CG41" s="1618"/>
      <c r="CH41" s="322"/>
      <c r="CI41" s="1619" t="str">
        <f>IF(CD41="良","○","")</f>
        <v>○</v>
      </c>
      <c r="CJ41" s="1619"/>
      <c r="CK41" s="1619"/>
      <c r="CL41" s="1619" t="str">
        <f>IF(CD41="否","○","")</f>
        <v/>
      </c>
      <c r="CM41" s="1619"/>
      <c r="CN41" s="1619"/>
    </row>
    <row r="42" spans="1:92" ht="6" customHeight="1">
      <c r="A42" s="1579"/>
      <c r="B42" s="1559"/>
      <c r="C42" s="1559"/>
      <c r="D42" s="1559"/>
      <c r="E42" s="1559"/>
      <c r="F42" s="1559"/>
      <c r="G42" s="1559"/>
      <c r="H42" s="1559"/>
      <c r="I42" s="1581"/>
      <c r="J42" s="1581"/>
      <c r="K42" s="1581"/>
      <c r="L42" s="1581"/>
      <c r="M42" s="1581"/>
      <c r="N42" s="1581"/>
      <c r="O42" s="1581"/>
      <c r="P42" s="1581"/>
      <c r="Q42" s="1581"/>
      <c r="R42" s="1581"/>
      <c r="S42" s="1581"/>
      <c r="T42" s="1581"/>
      <c r="U42" s="1581"/>
      <c r="V42" s="1581"/>
      <c r="W42" s="1581"/>
      <c r="X42" s="1581"/>
      <c r="Y42" s="1559"/>
      <c r="Z42" s="1559"/>
      <c r="AA42" s="1559"/>
      <c r="AB42" s="1559"/>
      <c r="AC42" s="1559"/>
      <c r="AD42" s="1559"/>
      <c r="AE42" s="1559"/>
      <c r="AF42" s="1559"/>
      <c r="AG42" s="1559"/>
      <c r="AH42" s="1559"/>
      <c r="AI42" s="1559"/>
      <c r="AJ42" s="1559"/>
      <c r="AK42" s="1559"/>
      <c r="AL42" s="1559"/>
      <c r="AM42" s="1559"/>
      <c r="AN42" s="1559"/>
      <c r="AO42" s="1559"/>
      <c r="AP42" s="1559"/>
      <c r="AQ42" s="1559"/>
      <c r="AR42" s="1559"/>
      <c r="AS42" s="1559"/>
      <c r="AT42" s="1559"/>
      <c r="AU42" s="1559"/>
      <c r="AV42" s="1559"/>
      <c r="AW42" s="1559"/>
      <c r="AX42" s="1559"/>
      <c r="AY42" s="1559"/>
      <c r="AZ42" s="1559"/>
      <c r="BA42" s="1559"/>
      <c r="BB42" s="1559"/>
      <c r="BC42" s="1559"/>
      <c r="BD42" s="1559"/>
      <c r="BE42" s="1559"/>
      <c r="BF42" s="1559"/>
      <c r="BG42" s="1560"/>
      <c r="BH42" s="1561"/>
      <c r="BI42" s="1561"/>
      <c r="BJ42" s="1561"/>
      <c r="BK42" s="1562"/>
      <c r="BL42" s="1562"/>
      <c r="BM42" s="1562"/>
      <c r="BN42" s="1562"/>
      <c r="BO42" s="1561"/>
      <c r="BP42" s="1561"/>
      <c r="BQ42" s="1561"/>
      <c r="BR42" s="1563"/>
      <c r="BS42" s="401"/>
      <c r="BT42" s="1558"/>
      <c r="BU42" s="1558"/>
      <c r="BV42" s="1558"/>
      <c r="BW42" s="402"/>
      <c r="BX42" s="402"/>
      <c r="BY42" s="1558"/>
      <c r="BZ42" s="1558"/>
      <c r="CA42" s="1558"/>
      <c r="CB42" s="403"/>
      <c r="CD42" s="1618"/>
      <c r="CE42" s="1618"/>
      <c r="CF42" s="1618"/>
      <c r="CG42" s="1618"/>
      <c r="CH42" s="322"/>
      <c r="CI42" s="1619"/>
      <c r="CJ42" s="1619"/>
      <c r="CK42" s="1619"/>
      <c r="CL42" s="1619"/>
      <c r="CM42" s="1619"/>
      <c r="CN42" s="1619"/>
    </row>
    <row r="43" spans="1:92" ht="6" customHeight="1">
      <c r="A43" s="1579"/>
      <c r="B43" s="1559"/>
      <c r="C43" s="1559"/>
      <c r="D43" s="1559"/>
      <c r="E43" s="1559"/>
      <c r="F43" s="1559"/>
      <c r="G43" s="1559"/>
      <c r="H43" s="1559"/>
      <c r="I43" s="1581"/>
      <c r="J43" s="1581"/>
      <c r="K43" s="1581"/>
      <c r="L43" s="1581"/>
      <c r="M43" s="1581"/>
      <c r="N43" s="1581"/>
      <c r="O43" s="1581"/>
      <c r="P43" s="1581"/>
      <c r="Q43" s="1581"/>
      <c r="R43" s="1581"/>
      <c r="S43" s="1581"/>
      <c r="T43" s="1581"/>
      <c r="U43" s="1581"/>
      <c r="V43" s="1581"/>
      <c r="W43" s="1581"/>
      <c r="X43" s="1581"/>
      <c r="Y43" s="1559"/>
      <c r="Z43" s="1559"/>
      <c r="AA43" s="1559"/>
      <c r="AB43" s="1559"/>
      <c r="AC43" s="1559"/>
      <c r="AD43" s="1559"/>
      <c r="AE43" s="1559"/>
      <c r="AF43" s="1559"/>
      <c r="AG43" s="1559"/>
      <c r="AH43" s="1559"/>
      <c r="AI43" s="1559"/>
      <c r="AJ43" s="1559"/>
      <c r="AK43" s="1559"/>
      <c r="AL43" s="1559"/>
      <c r="AM43" s="1559"/>
      <c r="AN43" s="1559"/>
      <c r="AO43" s="1559"/>
      <c r="AP43" s="1559"/>
      <c r="AQ43" s="1559"/>
      <c r="AR43" s="1559"/>
      <c r="AS43" s="1559"/>
      <c r="AT43" s="1559"/>
      <c r="AU43" s="1559"/>
      <c r="AV43" s="1559"/>
      <c r="AW43" s="1559"/>
      <c r="AX43" s="1559"/>
      <c r="AY43" s="1559"/>
      <c r="AZ43" s="1559"/>
      <c r="BA43" s="1559"/>
      <c r="BB43" s="1559"/>
      <c r="BC43" s="1559"/>
      <c r="BD43" s="1559"/>
      <c r="BE43" s="1559"/>
      <c r="BF43" s="1559"/>
      <c r="BG43" s="1560"/>
      <c r="BH43" s="1561"/>
      <c r="BI43" s="1561"/>
      <c r="BJ43" s="1561"/>
      <c r="BK43" s="1562"/>
      <c r="BL43" s="1562"/>
      <c r="BM43" s="1562"/>
      <c r="BN43" s="1562"/>
      <c r="BO43" s="1561"/>
      <c r="BP43" s="1561"/>
      <c r="BQ43" s="1561"/>
      <c r="BR43" s="1563"/>
      <c r="BS43" s="404"/>
      <c r="BT43" s="1565"/>
      <c r="BU43" s="1565"/>
      <c r="BV43" s="1565"/>
      <c r="BW43" s="405"/>
      <c r="BX43" s="405"/>
      <c r="BY43" s="1565"/>
      <c r="BZ43" s="1565"/>
      <c r="CA43" s="1565"/>
      <c r="CB43" s="406"/>
      <c r="CD43" s="1618"/>
      <c r="CE43" s="1618"/>
      <c r="CF43" s="1618"/>
      <c r="CG43" s="1618"/>
      <c r="CH43" s="322"/>
      <c r="CI43" s="1619"/>
      <c r="CJ43" s="1619"/>
      <c r="CK43" s="1619"/>
      <c r="CL43" s="1619"/>
      <c r="CM43" s="1619"/>
      <c r="CN43" s="1619"/>
    </row>
    <row r="44" spans="1:92" ht="6" customHeight="1">
      <c r="A44" s="1579"/>
      <c r="B44" s="1559"/>
      <c r="C44" s="1559"/>
      <c r="D44" s="1559"/>
      <c r="E44" s="1559"/>
      <c r="F44" s="1559"/>
      <c r="G44" s="1559"/>
      <c r="H44" s="1559"/>
      <c r="I44" s="1581" t="s">
        <v>1753</v>
      </c>
      <c r="J44" s="1581"/>
      <c r="K44" s="1581"/>
      <c r="L44" s="1581"/>
      <c r="M44" s="1581"/>
      <c r="N44" s="1581"/>
      <c r="O44" s="1581"/>
      <c r="P44" s="1581"/>
      <c r="Q44" s="1581"/>
      <c r="R44" s="1581"/>
      <c r="S44" s="1581"/>
      <c r="T44" s="1581"/>
      <c r="U44" s="1581"/>
      <c r="V44" s="1581"/>
      <c r="W44" s="1581"/>
      <c r="X44" s="1581"/>
      <c r="Y44" s="1559" t="s">
        <v>1735</v>
      </c>
      <c r="Z44" s="1559"/>
      <c r="AA44" s="1559"/>
      <c r="AB44" s="1559"/>
      <c r="AC44" s="1559"/>
      <c r="AD44" s="1559"/>
      <c r="AE44" s="1559"/>
      <c r="AF44" s="1559"/>
      <c r="AG44" s="1559"/>
      <c r="AH44" s="1559"/>
      <c r="AI44" s="1559"/>
      <c r="AJ44" s="1559"/>
      <c r="AK44" s="1559"/>
      <c r="AL44" s="1559"/>
      <c r="AM44" s="1559"/>
      <c r="AN44" s="1559"/>
      <c r="AO44" s="1559"/>
      <c r="AP44" s="1559"/>
      <c r="AQ44" s="1559"/>
      <c r="AR44" s="1559"/>
      <c r="AS44" s="1559"/>
      <c r="AT44" s="1559"/>
      <c r="AU44" s="1559"/>
      <c r="AV44" s="1559"/>
      <c r="AW44" s="1559"/>
      <c r="AX44" s="1559"/>
      <c r="AY44" s="1559"/>
      <c r="AZ44" s="1559"/>
      <c r="BA44" s="1559"/>
      <c r="BB44" s="1559"/>
      <c r="BC44" s="1559"/>
      <c r="BD44" s="1559"/>
      <c r="BE44" s="1559"/>
      <c r="BF44" s="1559"/>
      <c r="BG44" s="1560"/>
      <c r="BH44" s="1561"/>
      <c r="BI44" s="1561"/>
      <c r="BJ44" s="1561"/>
      <c r="BK44" s="1562"/>
      <c r="BL44" s="1562"/>
      <c r="BM44" s="1562"/>
      <c r="BN44" s="1562"/>
      <c r="BO44" s="1561"/>
      <c r="BP44" s="1561"/>
      <c r="BQ44" s="1561"/>
      <c r="BR44" s="1563"/>
      <c r="BS44" s="402"/>
      <c r="BT44" s="1558" t="s">
        <v>1768</v>
      </c>
      <c r="BU44" s="1558"/>
      <c r="BV44" s="1558"/>
      <c r="BW44" s="402"/>
      <c r="BX44" s="402"/>
      <c r="BY44" s="1558" t="s">
        <v>1769</v>
      </c>
      <c r="BZ44" s="1558"/>
      <c r="CA44" s="1558"/>
      <c r="CB44" s="403"/>
      <c r="CD44" s="1618" t="s">
        <v>1926</v>
      </c>
      <c r="CE44" s="1618"/>
      <c r="CF44" s="1618"/>
      <c r="CG44" s="1618"/>
      <c r="CH44" s="322"/>
      <c r="CI44" s="1619" t="str">
        <f>IF(CD44="良","○","")</f>
        <v>○</v>
      </c>
      <c r="CJ44" s="1619"/>
      <c r="CK44" s="1619"/>
      <c r="CL44" s="1619" t="str">
        <f>IF(CD44="否","○","")</f>
        <v/>
      </c>
      <c r="CM44" s="1619"/>
      <c r="CN44" s="1619"/>
    </row>
    <row r="45" spans="1:92" ht="6" customHeight="1">
      <c r="A45" s="1579"/>
      <c r="B45" s="1559"/>
      <c r="C45" s="1559"/>
      <c r="D45" s="1559"/>
      <c r="E45" s="1559"/>
      <c r="F45" s="1559"/>
      <c r="G45" s="1559"/>
      <c r="H45" s="1559"/>
      <c r="I45" s="1581"/>
      <c r="J45" s="1581"/>
      <c r="K45" s="1581"/>
      <c r="L45" s="1581"/>
      <c r="M45" s="1581"/>
      <c r="N45" s="1581"/>
      <c r="O45" s="1581"/>
      <c r="P45" s="1581"/>
      <c r="Q45" s="1581"/>
      <c r="R45" s="1581"/>
      <c r="S45" s="1581"/>
      <c r="T45" s="1581"/>
      <c r="U45" s="1581"/>
      <c r="V45" s="1581"/>
      <c r="W45" s="1581"/>
      <c r="X45" s="1581"/>
      <c r="Y45" s="1559"/>
      <c r="Z45" s="1559"/>
      <c r="AA45" s="1559"/>
      <c r="AB45" s="1559"/>
      <c r="AC45" s="1559"/>
      <c r="AD45" s="1559"/>
      <c r="AE45" s="1559"/>
      <c r="AF45" s="1559"/>
      <c r="AG45" s="1559"/>
      <c r="AH45" s="1559"/>
      <c r="AI45" s="1559"/>
      <c r="AJ45" s="1559"/>
      <c r="AK45" s="1559"/>
      <c r="AL45" s="1559"/>
      <c r="AM45" s="1559"/>
      <c r="AN45" s="1559"/>
      <c r="AO45" s="1559"/>
      <c r="AP45" s="1559"/>
      <c r="AQ45" s="1559"/>
      <c r="AR45" s="1559"/>
      <c r="AS45" s="1559"/>
      <c r="AT45" s="1559"/>
      <c r="AU45" s="1559"/>
      <c r="AV45" s="1559"/>
      <c r="AW45" s="1559"/>
      <c r="AX45" s="1559"/>
      <c r="AY45" s="1559"/>
      <c r="AZ45" s="1559"/>
      <c r="BA45" s="1559"/>
      <c r="BB45" s="1559"/>
      <c r="BC45" s="1559"/>
      <c r="BD45" s="1559"/>
      <c r="BE45" s="1559"/>
      <c r="BF45" s="1559"/>
      <c r="BG45" s="1560"/>
      <c r="BH45" s="1561"/>
      <c r="BI45" s="1561"/>
      <c r="BJ45" s="1561"/>
      <c r="BK45" s="1562"/>
      <c r="BL45" s="1562"/>
      <c r="BM45" s="1562"/>
      <c r="BN45" s="1562"/>
      <c r="BO45" s="1561"/>
      <c r="BP45" s="1561"/>
      <c r="BQ45" s="1561"/>
      <c r="BR45" s="1563"/>
      <c r="BS45" s="402"/>
      <c r="BT45" s="1558"/>
      <c r="BU45" s="1558"/>
      <c r="BV45" s="1558"/>
      <c r="BW45" s="402"/>
      <c r="BX45" s="402"/>
      <c r="BY45" s="1558"/>
      <c r="BZ45" s="1558"/>
      <c r="CA45" s="1558"/>
      <c r="CB45" s="403"/>
      <c r="CD45" s="1618"/>
      <c r="CE45" s="1618"/>
      <c r="CF45" s="1618"/>
      <c r="CG45" s="1618"/>
      <c r="CH45" s="322"/>
      <c r="CI45" s="1619"/>
      <c r="CJ45" s="1619"/>
      <c r="CK45" s="1619"/>
      <c r="CL45" s="1619"/>
      <c r="CM45" s="1619"/>
      <c r="CN45" s="1619"/>
    </row>
    <row r="46" spans="1:92" ht="6" customHeight="1">
      <c r="A46" s="1579"/>
      <c r="B46" s="1559"/>
      <c r="C46" s="1559"/>
      <c r="D46" s="1559"/>
      <c r="E46" s="1559"/>
      <c r="F46" s="1559"/>
      <c r="G46" s="1559"/>
      <c r="H46" s="1559"/>
      <c r="I46" s="1581"/>
      <c r="J46" s="1581"/>
      <c r="K46" s="1581"/>
      <c r="L46" s="1581"/>
      <c r="M46" s="1581"/>
      <c r="N46" s="1581"/>
      <c r="O46" s="1581"/>
      <c r="P46" s="1581"/>
      <c r="Q46" s="1581"/>
      <c r="R46" s="1581"/>
      <c r="S46" s="1581"/>
      <c r="T46" s="1581"/>
      <c r="U46" s="1581"/>
      <c r="V46" s="1581"/>
      <c r="W46" s="1581"/>
      <c r="X46" s="1581"/>
      <c r="Y46" s="1559"/>
      <c r="Z46" s="1559"/>
      <c r="AA46" s="1559"/>
      <c r="AB46" s="1559"/>
      <c r="AC46" s="1559"/>
      <c r="AD46" s="1559"/>
      <c r="AE46" s="1559"/>
      <c r="AF46" s="1559"/>
      <c r="AG46" s="1559"/>
      <c r="AH46" s="1559"/>
      <c r="AI46" s="1559"/>
      <c r="AJ46" s="1559"/>
      <c r="AK46" s="1559"/>
      <c r="AL46" s="1559"/>
      <c r="AM46" s="1559"/>
      <c r="AN46" s="1559"/>
      <c r="AO46" s="1559"/>
      <c r="AP46" s="1559"/>
      <c r="AQ46" s="1559"/>
      <c r="AR46" s="1559"/>
      <c r="AS46" s="1559"/>
      <c r="AT46" s="1559"/>
      <c r="AU46" s="1559"/>
      <c r="AV46" s="1559"/>
      <c r="AW46" s="1559"/>
      <c r="AX46" s="1559"/>
      <c r="AY46" s="1559"/>
      <c r="AZ46" s="1559"/>
      <c r="BA46" s="1559"/>
      <c r="BB46" s="1559"/>
      <c r="BC46" s="1559"/>
      <c r="BD46" s="1559"/>
      <c r="BE46" s="1559"/>
      <c r="BF46" s="1559"/>
      <c r="BG46" s="1560"/>
      <c r="BH46" s="1561"/>
      <c r="BI46" s="1561"/>
      <c r="BJ46" s="1561"/>
      <c r="BK46" s="1562"/>
      <c r="BL46" s="1562"/>
      <c r="BM46" s="1562"/>
      <c r="BN46" s="1562"/>
      <c r="BO46" s="1561"/>
      <c r="BP46" s="1561"/>
      <c r="BQ46" s="1561"/>
      <c r="BR46" s="1563"/>
      <c r="BS46" s="402"/>
      <c r="BT46" s="1558"/>
      <c r="BU46" s="1558"/>
      <c r="BV46" s="1558"/>
      <c r="BW46" s="402"/>
      <c r="BX46" s="402"/>
      <c r="BY46" s="1558"/>
      <c r="BZ46" s="1558"/>
      <c r="CA46" s="1558"/>
      <c r="CB46" s="403"/>
      <c r="CD46" s="1618"/>
      <c r="CE46" s="1618"/>
      <c r="CF46" s="1618"/>
      <c r="CG46" s="1618"/>
      <c r="CH46" s="322"/>
      <c r="CI46" s="1619"/>
      <c r="CJ46" s="1619"/>
      <c r="CK46" s="1619"/>
      <c r="CL46" s="1619"/>
      <c r="CM46" s="1619"/>
      <c r="CN46" s="1619"/>
    </row>
    <row r="47" spans="1:92" ht="6" customHeight="1">
      <c r="A47" s="1579" t="s">
        <v>1764</v>
      </c>
      <c r="B47" s="1559"/>
      <c r="C47" s="1559"/>
      <c r="D47" s="1559"/>
      <c r="E47" s="1559"/>
      <c r="F47" s="1559"/>
      <c r="G47" s="1559"/>
      <c r="H47" s="1559"/>
      <c r="I47" s="1581" t="s">
        <v>1754</v>
      </c>
      <c r="J47" s="1581"/>
      <c r="K47" s="1581"/>
      <c r="L47" s="1581"/>
      <c r="M47" s="1581"/>
      <c r="N47" s="1581"/>
      <c r="O47" s="1581"/>
      <c r="P47" s="1581"/>
      <c r="Q47" s="1581"/>
      <c r="R47" s="1581"/>
      <c r="S47" s="1581"/>
      <c r="T47" s="1581"/>
      <c r="U47" s="1581"/>
      <c r="V47" s="1581"/>
      <c r="W47" s="1581"/>
      <c r="X47" s="1581"/>
      <c r="Y47" s="1582" t="s">
        <v>1736</v>
      </c>
      <c r="Z47" s="1582"/>
      <c r="AA47" s="1582"/>
      <c r="AB47" s="1582"/>
      <c r="AC47" s="1582"/>
      <c r="AD47" s="1582"/>
      <c r="AE47" s="1582"/>
      <c r="AF47" s="1582"/>
      <c r="AG47" s="1582"/>
      <c r="AH47" s="1582"/>
      <c r="AI47" s="1582"/>
      <c r="AJ47" s="1582"/>
      <c r="AK47" s="1582"/>
      <c r="AL47" s="1582"/>
      <c r="AM47" s="1582"/>
      <c r="AN47" s="1582"/>
      <c r="AO47" s="1582"/>
      <c r="AP47" s="1582"/>
      <c r="AQ47" s="1582"/>
      <c r="AR47" s="1582"/>
      <c r="AS47" s="1582"/>
      <c r="AT47" s="1582"/>
      <c r="AU47" s="1582"/>
      <c r="AV47" s="1582"/>
      <c r="AW47" s="1582"/>
      <c r="AX47" s="1582"/>
      <c r="AY47" s="1582"/>
      <c r="AZ47" s="1582"/>
      <c r="BA47" s="1582"/>
      <c r="BB47" s="1582"/>
      <c r="BC47" s="1582"/>
      <c r="BD47" s="1582"/>
      <c r="BE47" s="1582"/>
      <c r="BF47" s="1582"/>
      <c r="BG47" s="1560"/>
      <c r="BH47" s="1561"/>
      <c r="BI47" s="1561"/>
      <c r="BJ47" s="1561"/>
      <c r="BK47" s="1562"/>
      <c r="BL47" s="1562"/>
      <c r="BM47" s="1562"/>
      <c r="BN47" s="1562"/>
      <c r="BO47" s="1561"/>
      <c r="BP47" s="1561"/>
      <c r="BQ47" s="1561"/>
      <c r="BR47" s="1563"/>
      <c r="BS47" s="398"/>
      <c r="BT47" s="407"/>
      <c r="BU47" s="407"/>
      <c r="BV47" s="407"/>
      <c r="BW47" s="399"/>
      <c r="BX47" s="399"/>
      <c r="BY47" s="399"/>
      <c r="BZ47" s="399"/>
      <c r="CA47" s="399"/>
      <c r="CB47" s="400"/>
      <c r="CD47" s="1620" t="s">
        <v>1926</v>
      </c>
      <c r="CE47" s="1629"/>
      <c r="CF47" s="1629"/>
      <c r="CG47" s="1622"/>
      <c r="CH47" s="322"/>
      <c r="CI47" s="1619" t="str">
        <f>IF(CD47="良","○","")</f>
        <v>○</v>
      </c>
      <c r="CJ47" s="1619"/>
      <c r="CK47" s="1619"/>
      <c r="CL47" s="1619" t="str">
        <f>IF(CD47="否","○","")</f>
        <v/>
      </c>
      <c r="CM47" s="1619"/>
      <c r="CN47" s="1619"/>
    </row>
    <row r="48" spans="1:92" ht="6" customHeight="1">
      <c r="A48" s="1579"/>
      <c r="B48" s="1559"/>
      <c r="C48" s="1559"/>
      <c r="D48" s="1559"/>
      <c r="E48" s="1559"/>
      <c r="F48" s="1559"/>
      <c r="G48" s="1559"/>
      <c r="H48" s="1559"/>
      <c r="I48" s="1581"/>
      <c r="J48" s="1581"/>
      <c r="K48" s="1581"/>
      <c r="L48" s="1581"/>
      <c r="M48" s="1581"/>
      <c r="N48" s="1581"/>
      <c r="O48" s="1581"/>
      <c r="P48" s="1581"/>
      <c r="Q48" s="1581"/>
      <c r="R48" s="1581"/>
      <c r="S48" s="1581"/>
      <c r="T48" s="1581"/>
      <c r="U48" s="1581"/>
      <c r="V48" s="1581"/>
      <c r="W48" s="1581"/>
      <c r="X48" s="1581"/>
      <c r="Y48" s="1582"/>
      <c r="Z48" s="1582"/>
      <c r="AA48" s="1582"/>
      <c r="AB48" s="1582"/>
      <c r="AC48" s="1582"/>
      <c r="AD48" s="1582"/>
      <c r="AE48" s="1582"/>
      <c r="AF48" s="1582"/>
      <c r="AG48" s="1582"/>
      <c r="AH48" s="1582"/>
      <c r="AI48" s="1582"/>
      <c r="AJ48" s="1582"/>
      <c r="AK48" s="1582"/>
      <c r="AL48" s="1582"/>
      <c r="AM48" s="1582"/>
      <c r="AN48" s="1582"/>
      <c r="AO48" s="1582"/>
      <c r="AP48" s="1582"/>
      <c r="AQ48" s="1582"/>
      <c r="AR48" s="1582"/>
      <c r="AS48" s="1582"/>
      <c r="AT48" s="1582"/>
      <c r="AU48" s="1582"/>
      <c r="AV48" s="1582"/>
      <c r="AW48" s="1582"/>
      <c r="AX48" s="1582"/>
      <c r="AY48" s="1582"/>
      <c r="AZ48" s="1582"/>
      <c r="BA48" s="1582"/>
      <c r="BB48" s="1582"/>
      <c r="BC48" s="1582"/>
      <c r="BD48" s="1582"/>
      <c r="BE48" s="1582"/>
      <c r="BF48" s="1582"/>
      <c r="BG48" s="1560"/>
      <c r="BH48" s="1561"/>
      <c r="BI48" s="1561"/>
      <c r="BJ48" s="1561"/>
      <c r="BK48" s="1562"/>
      <c r="BL48" s="1562"/>
      <c r="BM48" s="1562"/>
      <c r="BN48" s="1562"/>
      <c r="BO48" s="1561"/>
      <c r="BP48" s="1561"/>
      <c r="BQ48" s="1561"/>
      <c r="BR48" s="1563"/>
      <c r="BS48" s="401"/>
      <c r="BT48" s="1558" t="s">
        <v>1768</v>
      </c>
      <c r="BU48" s="1558"/>
      <c r="BV48" s="1558"/>
      <c r="BW48" s="402"/>
      <c r="BX48" s="402"/>
      <c r="BY48" s="1558" t="s">
        <v>1769</v>
      </c>
      <c r="BZ48" s="1558"/>
      <c r="CA48" s="1558"/>
      <c r="CB48" s="403"/>
      <c r="CD48" s="1623"/>
      <c r="CE48" s="1621"/>
      <c r="CF48" s="1621"/>
      <c r="CG48" s="1624"/>
      <c r="CH48" s="322"/>
      <c r="CI48" s="1619"/>
      <c r="CJ48" s="1619"/>
      <c r="CK48" s="1619"/>
      <c r="CL48" s="1619"/>
      <c r="CM48" s="1619"/>
      <c r="CN48" s="1619"/>
    </row>
    <row r="49" spans="1:92" ht="6" customHeight="1">
      <c r="A49" s="1579"/>
      <c r="B49" s="1559"/>
      <c r="C49" s="1559"/>
      <c r="D49" s="1559"/>
      <c r="E49" s="1559"/>
      <c r="F49" s="1559"/>
      <c r="G49" s="1559"/>
      <c r="H49" s="1559"/>
      <c r="I49" s="1581"/>
      <c r="J49" s="1581"/>
      <c r="K49" s="1581"/>
      <c r="L49" s="1581"/>
      <c r="M49" s="1581"/>
      <c r="N49" s="1581"/>
      <c r="O49" s="1581"/>
      <c r="P49" s="1581"/>
      <c r="Q49" s="1581"/>
      <c r="R49" s="1581"/>
      <c r="S49" s="1581"/>
      <c r="T49" s="1581"/>
      <c r="U49" s="1581"/>
      <c r="V49" s="1581"/>
      <c r="W49" s="1581"/>
      <c r="X49" s="1581"/>
      <c r="Y49" s="1582"/>
      <c r="Z49" s="1582"/>
      <c r="AA49" s="1582"/>
      <c r="AB49" s="1582"/>
      <c r="AC49" s="1582"/>
      <c r="AD49" s="1582"/>
      <c r="AE49" s="1582"/>
      <c r="AF49" s="1582"/>
      <c r="AG49" s="1582"/>
      <c r="AH49" s="1582"/>
      <c r="AI49" s="1582"/>
      <c r="AJ49" s="1582"/>
      <c r="AK49" s="1582"/>
      <c r="AL49" s="1582"/>
      <c r="AM49" s="1582"/>
      <c r="AN49" s="1582"/>
      <c r="AO49" s="1582"/>
      <c r="AP49" s="1582"/>
      <c r="AQ49" s="1582"/>
      <c r="AR49" s="1582"/>
      <c r="AS49" s="1582"/>
      <c r="AT49" s="1582"/>
      <c r="AU49" s="1582"/>
      <c r="AV49" s="1582"/>
      <c r="AW49" s="1582"/>
      <c r="AX49" s="1582"/>
      <c r="AY49" s="1582"/>
      <c r="AZ49" s="1582"/>
      <c r="BA49" s="1582"/>
      <c r="BB49" s="1582"/>
      <c r="BC49" s="1582"/>
      <c r="BD49" s="1582"/>
      <c r="BE49" s="1582"/>
      <c r="BF49" s="1582"/>
      <c r="BG49" s="1560"/>
      <c r="BH49" s="1561"/>
      <c r="BI49" s="1561"/>
      <c r="BJ49" s="1561"/>
      <c r="BK49" s="1562"/>
      <c r="BL49" s="1562"/>
      <c r="BM49" s="1562"/>
      <c r="BN49" s="1562"/>
      <c r="BO49" s="1561"/>
      <c r="BP49" s="1561"/>
      <c r="BQ49" s="1561"/>
      <c r="BR49" s="1563"/>
      <c r="BS49" s="401"/>
      <c r="BT49" s="1558"/>
      <c r="BU49" s="1558"/>
      <c r="BV49" s="1558"/>
      <c r="BW49" s="402"/>
      <c r="BX49" s="402"/>
      <c r="BY49" s="1558"/>
      <c r="BZ49" s="1558"/>
      <c r="CA49" s="1558"/>
      <c r="CB49" s="403"/>
      <c r="CD49" s="1623"/>
      <c r="CE49" s="1621"/>
      <c r="CF49" s="1621"/>
      <c r="CG49" s="1624"/>
      <c r="CH49" s="322"/>
      <c r="CI49" s="1619"/>
      <c r="CJ49" s="1619"/>
      <c r="CK49" s="1619"/>
      <c r="CL49" s="1619"/>
      <c r="CM49" s="1619"/>
      <c r="CN49" s="1619"/>
    </row>
    <row r="50" spans="1:92" ht="6" customHeight="1">
      <c r="A50" s="1579"/>
      <c r="B50" s="1559"/>
      <c r="C50" s="1559"/>
      <c r="D50" s="1559"/>
      <c r="E50" s="1559"/>
      <c r="F50" s="1559"/>
      <c r="G50" s="1559"/>
      <c r="H50" s="1559"/>
      <c r="I50" s="1581"/>
      <c r="J50" s="1581"/>
      <c r="K50" s="1581"/>
      <c r="L50" s="1581"/>
      <c r="M50" s="1581"/>
      <c r="N50" s="1581"/>
      <c r="O50" s="1581"/>
      <c r="P50" s="1581"/>
      <c r="Q50" s="1581"/>
      <c r="R50" s="1581"/>
      <c r="S50" s="1581"/>
      <c r="T50" s="1581"/>
      <c r="U50" s="1581"/>
      <c r="V50" s="1581"/>
      <c r="W50" s="1581"/>
      <c r="X50" s="1581"/>
      <c r="Y50" s="1582"/>
      <c r="Z50" s="1582"/>
      <c r="AA50" s="1582"/>
      <c r="AB50" s="1582"/>
      <c r="AC50" s="1582"/>
      <c r="AD50" s="1582"/>
      <c r="AE50" s="1582"/>
      <c r="AF50" s="1582"/>
      <c r="AG50" s="1582"/>
      <c r="AH50" s="1582"/>
      <c r="AI50" s="1582"/>
      <c r="AJ50" s="1582"/>
      <c r="AK50" s="1582"/>
      <c r="AL50" s="1582"/>
      <c r="AM50" s="1582"/>
      <c r="AN50" s="1582"/>
      <c r="AO50" s="1582"/>
      <c r="AP50" s="1582"/>
      <c r="AQ50" s="1582"/>
      <c r="AR50" s="1582"/>
      <c r="AS50" s="1582"/>
      <c r="AT50" s="1582"/>
      <c r="AU50" s="1582"/>
      <c r="AV50" s="1582"/>
      <c r="AW50" s="1582"/>
      <c r="AX50" s="1582"/>
      <c r="AY50" s="1582"/>
      <c r="AZ50" s="1582"/>
      <c r="BA50" s="1582"/>
      <c r="BB50" s="1582"/>
      <c r="BC50" s="1582"/>
      <c r="BD50" s="1582"/>
      <c r="BE50" s="1582"/>
      <c r="BF50" s="1582"/>
      <c r="BG50" s="1560"/>
      <c r="BH50" s="1561"/>
      <c r="BI50" s="1561"/>
      <c r="BJ50" s="1561"/>
      <c r="BK50" s="1562"/>
      <c r="BL50" s="1562"/>
      <c r="BM50" s="1562"/>
      <c r="BN50" s="1562"/>
      <c r="BO50" s="1561"/>
      <c r="BP50" s="1561"/>
      <c r="BQ50" s="1561"/>
      <c r="BR50" s="1563"/>
      <c r="BS50" s="401"/>
      <c r="BT50" s="1558"/>
      <c r="BU50" s="1558"/>
      <c r="BV50" s="1558"/>
      <c r="BW50" s="402"/>
      <c r="BX50" s="402"/>
      <c r="BY50" s="1558"/>
      <c r="BZ50" s="1558"/>
      <c r="CA50" s="1558"/>
      <c r="CB50" s="403"/>
      <c r="CD50" s="1623"/>
      <c r="CE50" s="1621"/>
      <c r="CF50" s="1621"/>
      <c r="CG50" s="1624"/>
      <c r="CH50" s="322"/>
      <c r="CI50" s="1619"/>
      <c r="CJ50" s="1619"/>
      <c r="CK50" s="1619"/>
      <c r="CL50" s="1619"/>
      <c r="CM50" s="1619"/>
      <c r="CN50" s="1619"/>
    </row>
    <row r="51" spans="1:92" ht="6" customHeight="1">
      <c r="A51" s="1579"/>
      <c r="B51" s="1559"/>
      <c r="C51" s="1559"/>
      <c r="D51" s="1559"/>
      <c r="E51" s="1559"/>
      <c r="F51" s="1559"/>
      <c r="G51" s="1559"/>
      <c r="H51" s="1559"/>
      <c r="I51" s="1581"/>
      <c r="J51" s="1581"/>
      <c r="K51" s="1581"/>
      <c r="L51" s="1581"/>
      <c r="M51" s="1581"/>
      <c r="N51" s="1581"/>
      <c r="O51" s="1581"/>
      <c r="P51" s="1581"/>
      <c r="Q51" s="1581"/>
      <c r="R51" s="1581"/>
      <c r="S51" s="1581"/>
      <c r="T51" s="1581"/>
      <c r="U51" s="1581"/>
      <c r="V51" s="1581"/>
      <c r="W51" s="1581"/>
      <c r="X51" s="1581"/>
      <c r="Y51" s="1582"/>
      <c r="Z51" s="1582"/>
      <c r="AA51" s="1582"/>
      <c r="AB51" s="1582"/>
      <c r="AC51" s="1582"/>
      <c r="AD51" s="1582"/>
      <c r="AE51" s="1582"/>
      <c r="AF51" s="1582"/>
      <c r="AG51" s="1582"/>
      <c r="AH51" s="1582"/>
      <c r="AI51" s="1582"/>
      <c r="AJ51" s="1582"/>
      <c r="AK51" s="1582"/>
      <c r="AL51" s="1582"/>
      <c r="AM51" s="1582"/>
      <c r="AN51" s="1582"/>
      <c r="AO51" s="1582"/>
      <c r="AP51" s="1582"/>
      <c r="AQ51" s="1582"/>
      <c r="AR51" s="1582"/>
      <c r="AS51" s="1582"/>
      <c r="AT51" s="1582"/>
      <c r="AU51" s="1582"/>
      <c r="AV51" s="1582"/>
      <c r="AW51" s="1582"/>
      <c r="AX51" s="1582"/>
      <c r="AY51" s="1582"/>
      <c r="AZ51" s="1582"/>
      <c r="BA51" s="1582"/>
      <c r="BB51" s="1582"/>
      <c r="BC51" s="1582"/>
      <c r="BD51" s="1582"/>
      <c r="BE51" s="1582"/>
      <c r="BF51" s="1582"/>
      <c r="BG51" s="1560"/>
      <c r="BH51" s="1561"/>
      <c r="BI51" s="1561"/>
      <c r="BJ51" s="1561"/>
      <c r="BK51" s="1562"/>
      <c r="BL51" s="1562"/>
      <c r="BM51" s="1562"/>
      <c r="BN51" s="1562"/>
      <c r="BO51" s="1561"/>
      <c r="BP51" s="1561"/>
      <c r="BQ51" s="1561"/>
      <c r="BR51" s="1563"/>
      <c r="BS51" s="404"/>
      <c r="BT51" s="405"/>
      <c r="BU51" s="405"/>
      <c r="BV51" s="405"/>
      <c r="BW51" s="405"/>
      <c r="BX51" s="405"/>
      <c r="BY51" s="405"/>
      <c r="BZ51" s="405"/>
      <c r="CA51" s="405"/>
      <c r="CB51" s="406"/>
      <c r="CD51" s="1625"/>
      <c r="CE51" s="1626"/>
      <c r="CF51" s="1626"/>
      <c r="CG51" s="1627"/>
      <c r="CH51" s="322"/>
      <c r="CI51" s="1619"/>
      <c r="CJ51" s="1619"/>
      <c r="CK51" s="1619"/>
      <c r="CL51" s="1619"/>
      <c r="CM51" s="1619"/>
      <c r="CN51" s="1619"/>
    </row>
    <row r="52" spans="1:92" ht="6" customHeight="1">
      <c r="A52" s="1579"/>
      <c r="B52" s="1559"/>
      <c r="C52" s="1559"/>
      <c r="D52" s="1559"/>
      <c r="E52" s="1559"/>
      <c r="F52" s="1559"/>
      <c r="G52" s="1559"/>
      <c r="H52" s="1559"/>
      <c r="I52" s="1581"/>
      <c r="J52" s="1581"/>
      <c r="K52" s="1581"/>
      <c r="L52" s="1581"/>
      <c r="M52" s="1581"/>
      <c r="N52" s="1581"/>
      <c r="O52" s="1581"/>
      <c r="P52" s="1581"/>
      <c r="Q52" s="1581"/>
      <c r="R52" s="1581"/>
      <c r="S52" s="1581"/>
      <c r="T52" s="1581"/>
      <c r="U52" s="1581"/>
      <c r="V52" s="1581"/>
      <c r="W52" s="1581"/>
      <c r="X52" s="1581"/>
      <c r="Y52" s="1582" t="s">
        <v>1737</v>
      </c>
      <c r="Z52" s="1582"/>
      <c r="AA52" s="1582"/>
      <c r="AB52" s="1582"/>
      <c r="AC52" s="1582"/>
      <c r="AD52" s="1582"/>
      <c r="AE52" s="1582"/>
      <c r="AF52" s="1582"/>
      <c r="AG52" s="1582"/>
      <c r="AH52" s="1582"/>
      <c r="AI52" s="1582"/>
      <c r="AJ52" s="1582"/>
      <c r="AK52" s="1582"/>
      <c r="AL52" s="1582"/>
      <c r="AM52" s="1582"/>
      <c r="AN52" s="1582"/>
      <c r="AO52" s="1582"/>
      <c r="AP52" s="1582"/>
      <c r="AQ52" s="1582"/>
      <c r="AR52" s="1582"/>
      <c r="AS52" s="1582"/>
      <c r="AT52" s="1582"/>
      <c r="AU52" s="1582"/>
      <c r="AV52" s="1582"/>
      <c r="AW52" s="1582"/>
      <c r="AX52" s="1582"/>
      <c r="AY52" s="1582"/>
      <c r="AZ52" s="1582"/>
      <c r="BA52" s="1582"/>
      <c r="BB52" s="1582"/>
      <c r="BC52" s="1582"/>
      <c r="BD52" s="1582"/>
      <c r="BE52" s="1582"/>
      <c r="BF52" s="1582"/>
      <c r="BG52" s="1560"/>
      <c r="BH52" s="1561"/>
      <c r="BI52" s="1561"/>
      <c r="BJ52" s="1561"/>
      <c r="BK52" s="1562"/>
      <c r="BL52" s="1562"/>
      <c r="BM52" s="1562"/>
      <c r="BN52" s="1562"/>
      <c r="BO52" s="1561"/>
      <c r="BP52" s="1561"/>
      <c r="BQ52" s="1561"/>
      <c r="BR52" s="1563"/>
      <c r="BS52" s="398"/>
      <c r="BT52" s="399"/>
      <c r="BU52" s="399"/>
      <c r="BV52" s="399"/>
      <c r="BW52" s="399"/>
      <c r="BX52" s="399"/>
      <c r="BY52" s="399"/>
      <c r="BZ52" s="399"/>
      <c r="CA52" s="399"/>
      <c r="CB52" s="400"/>
      <c r="CD52" s="1620" t="s">
        <v>1926</v>
      </c>
      <c r="CE52" s="1629"/>
      <c r="CF52" s="1629"/>
      <c r="CG52" s="1622"/>
      <c r="CH52" s="322"/>
      <c r="CI52" s="1619" t="str">
        <f>IF(CD52="良","○","")</f>
        <v>○</v>
      </c>
      <c r="CJ52" s="1619"/>
      <c r="CK52" s="1619"/>
      <c r="CL52" s="1619" t="str">
        <f>IF(CD52="否","○","")</f>
        <v/>
      </c>
      <c r="CM52" s="1619"/>
      <c r="CN52" s="1619"/>
    </row>
    <row r="53" spans="1:92" ht="6" customHeight="1">
      <c r="A53" s="1579"/>
      <c r="B53" s="1559"/>
      <c r="C53" s="1559"/>
      <c r="D53" s="1559"/>
      <c r="E53" s="1559"/>
      <c r="F53" s="1559"/>
      <c r="G53" s="1559"/>
      <c r="H53" s="1559"/>
      <c r="I53" s="1581"/>
      <c r="J53" s="1581"/>
      <c r="K53" s="1581"/>
      <c r="L53" s="1581"/>
      <c r="M53" s="1581"/>
      <c r="N53" s="1581"/>
      <c r="O53" s="1581"/>
      <c r="P53" s="1581"/>
      <c r="Q53" s="1581"/>
      <c r="R53" s="1581"/>
      <c r="S53" s="1581"/>
      <c r="T53" s="1581"/>
      <c r="U53" s="1581"/>
      <c r="V53" s="1581"/>
      <c r="W53" s="1581"/>
      <c r="X53" s="1581"/>
      <c r="Y53" s="1582"/>
      <c r="Z53" s="1582"/>
      <c r="AA53" s="1582"/>
      <c r="AB53" s="1582"/>
      <c r="AC53" s="1582"/>
      <c r="AD53" s="1582"/>
      <c r="AE53" s="1582"/>
      <c r="AF53" s="1582"/>
      <c r="AG53" s="1582"/>
      <c r="AH53" s="1582"/>
      <c r="AI53" s="1582"/>
      <c r="AJ53" s="1582"/>
      <c r="AK53" s="1582"/>
      <c r="AL53" s="1582"/>
      <c r="AM53" s="1582"/>
      <c r="AN53" s="1582"/>
      <c r="AO53" s="1582"/>
      <c r="AP53" s="1582"/>
      <c r="AQ53" s="1582"/>
      <c r="AR53" s="1582"/>
      <c r="AS53" s="1582"/>
      <c r="AT53" s="1582"/>
      <c r="AU53" s="1582"/>
      <c r="AV53" s="1582"/>
      <c r="AW53" s="1582"/>
      <c r="AX53" s="1582"/>
      <c r="AY53" s="1582"/>
      <c r="AZ53" s="1582"/>
      <c r="BA53" s="1582"/>
      <c r="BB53" s="1582"/>
      <c r="BC53" s="1582"/>
      <c r="BD53" s="1582"/>
      <c r="BE53" s="1582"/>
      <c r="BF53" s="1582"/>
      <c r="BG53" s="1560"/>
      <c r="BH53" s="1561"/>
      <c r="BI53" s="1561"/>
      <c r="BJ53" s="1561"/>
      <c r="BK53" s="1562"/>
      <c r="BL53" s="1562"/>
      <c r="BM53" s="1562"/>
      <c r="BN53" s="1562"/>
      <c r="BO53" s="1561"/>
      <c r="BP53" s="1561"/>
      <c r="BQ53" s="1561"/>
      <c r="BR53" s="1563"/>
      <c r="BS53" s="401"/>
      <c r="BT53" s="1558" t="s">
        <v>1768</v>
      </c>
      <c r="BU53" s="1558"/>
      <c r="BV53" s="1558"/>
      <c r="BW53" s="402"/>
      <c r="BX53" s="402"/>
      <c r="BY53" s="1558" t="s">
        <v>1769</v>
      </c>
      <c r="BZ53" s="1558"/>
      <c r="CA53" s="1558"/>
      <c r="CB53" s="403"/>
      <c r="CD53" s="1623"/>
      <c r="CE53" s="1621"/>
      <c r="CF53" s="1621"/>
      <c r="CG53" s="1624"/>
      <c r="CH53" s="322"/>
      <c r="CI53" s="1619"/>
      <c r="CJ53" s="1619"/>
      <c r="CK53" s="1619"/>
      <c r="CL53" s="1619"/>
      <c r="CM53" s="1619"/>
      <c r="CN53" s="1619"/>
    </row>
    <row r="54" spans="1:92" ht="6" customHeight="1">
      <c r="A54" s="1579"/>
      <c r="B54" s="1559"/>
      <c r="C54" s="1559"/>
      <c r="D54" s="1559"/>
      <c r="E54" s="1559"/>
      <c r="F54" s="1559"/>
      <c r="G54" s="1559"/>
      <c r="H54" s="1559"/>
      <c r="I54" s="1581"/>
      <c r="J54" s="1581"/>
      <c r="K54" s="1581"/>
      <c r="L54" s="1581"/>
      <c r="M54" s="1581"/>
      <c r="N54" s="1581"/>
      <c r="O54" s="1581"/>
      <c r="P54" s="1581"/>
      <c r="Q54" s="1581"/>
      <c r="R54" s="1581"/>
      <c r="S54" s="1581"/>
      <c r="T54" s="1581"/>
      <c r="U54" s="1581"/>
      <c r="V54" s="1581"/>
      <c r="W54" s="1581"/>
      <c r="X54" s="1581"/>
      <c r="Y54" s="1582"/>
      <c r="Z54" s="1582"/>
      <c r="AA54" s="1582"/>
      <c r="AB54" s="1582"/>
      <c r="AC54" s="1582"/>
      <c r="AD54" s="1582"/>
      <c r="AE54" s="1582"/>
      <c r="AF54" s="1582"/>
      <c r="AG54" s="1582"/>
      <c r="AH54" s="1582"/>
      <c r="AI54" s="1582"/>
      <c r="AJ54" s="1582"/>
      <c r="AK54" s="1582"/>
      <c r="AL54" s="1582"/>
      <c r="AM54" s="1582"/>
      <c r="AN54" s="1582"/>
      <c r="AO54" s="1582"/>
      <c r="AP54" s="1582"/>
      <c r="AQ54" s="1582"/>
      <c r="AR54" s="1582"/>
      <c r="AS54" s="1582"/>
      <c r="AT54" s="1582"/>
      <c r="AU54" s="1582"/>
      <c r="AV54" s="1582"/>
      <c r="AW54" s="1582"/>
      <c r="AX54" s="1582"/>
      <c r="AY54" s="1582"/>
      <c r="AZ54" s="1582"/>
      <c r="BA54" s="1582"/>
      <c r="BB54" s="1582"/>
      <c r="BC54" s="1582"/>
      <c r="BD54" s="1582"/>
      <c r="BE54" s="1582"/>
      <c r="BF54" s="1582"/>
      <c r="BG54" s="1560"/>
      <c r="BH54" s="1561"/>
      <c r="BI54" s="1561"/>
      <c r="BJ54" s="1561"/>
      <c r="BK54" s="1562"/>
      <c r="BL54" s="1562"/>
      <c r="BM54" s="1562"/>
      <c r="BN54" s="1562"/>
      <c r="BO54" s="1561"/>
      <c r="BP54" s="1561"/>
      <c r="BQ54" s="1561"/>
      <c r="BR54" s="1563"/>
      <c r="BS54" s="401"/>
      <c r="BT54" s="1558"/>
      <c r="BU54" s="1558"/>
      <c r="BV54" s="1558"/>
      <c r="BW54" s="402"/>
      <c r="BX54" s="402"/>
      <c r="BY54" s="1558"/>
      <c r="BZ54" s="1558"/>
      <c r="CA54" s="1558"/>
      <c r="CB54" s="403"/>
      <c r="CD54" s="1623"/>
      <c r="CE54" s="1621"/>
      <c r="CF54" s="1621"/>
      <c r="CG54" s="1624"/>
      <c r="CH54" s="322"/>
      <c r="CI54" s="1619"/>
      <c r="CJ54" s="1619"/>
      <c r="CK54" s="1619"/>
      <c r="CL54" s="1619"/>
      <c r="CM54" s="1619"/>
      <c r="CN54" s="1619"/>
    </row>
    <row r="55" spans="1:92" ht="6" customHeight="1">
      <c r="A55" s="1579"/>
      <c r="B55" s="1559"/>
      <c r="C55" s="1559"/>
      <c r="D55" s="1559"/>
      <c r="E55" s="1559"/>
      <c r="F55" s="1559"/>
      <c r="G55" s="1559"/>
      <c r="H55" s="1559"/>
      <c r="I55" s="1581"/>
      <c r="J55" s="1581"/>
      <c r="K55" s="1581"/>
      <c r="L55" s="1581"/>
      <c r="M55" s="1581"/>
      <c r="N55" s="1581"/>
      <c r="O55" s="1581"/>
      <c r="P55" s="1581"/>
      <c r="Q55" s="1581"/>
      <c r="R55" s="1581"/>
      <c r="S55" s="1581"/>
      <c r="T55" s="1581"/>
      <c r="U55" s="1581"/>
      <c r="V55" s="1581"/>
      <c r="W55" s="1581"/>
      <c r="X55" s="1581"/>
      <c r="Y55" s="1582"/>
      <c r="Z55" s="1582"/>
      <c r="AA55" s="1582"/>
      <c r="AB55" s="1582"/>
      <c r="AC55" s="1582"/>
      <c r="AD55" s="1582"/>
      <c r="AE55" s="1582"/>
      <c r="AF55" s="1582"/>
      <c r="AG55" s="1582"/>
      <c r="AH55" s="1582"/>
      <c r="AI55" s="1582"/>
      <c r="AJ55" s="1582"/>
      <c r="AK55" s="1582"/>
      <c r="AL55" s="1582"/>
      <c r="AM55" s="1582"/>
      <c r="AN55" s="1582"/>
      <c r="AO55" s="1582"/>
      <c r="AP55" s="1582"/>
      <c r="AQ55" s="1582"/>
      <c r="AR55" s="1582"/>
      <c r="AS55" s="1582"/>
      <c r="AT55" s="1582"/>
      <c r="AU55" s="1582"/>
      <c r="AV55" s="1582"/>
      <c r="AW55" s="1582"/>
      <c r="AX55" s="1582"/>
      <c r="AY55" s="1582"/>
      <c r="AZ55" s="1582"/>
      <c r="BA55" s="1582"/>
      <c r="BB55" s="1582"/>
      <c r="BC55" s="1582"/>
      <c r="BD55" s="1582"/>
      <c r="BE55" s="1582"/>
      <c r="BF55" s="1582"/>
      <c r="BG55" s="1560"/>
      <c r="BH55" s="1561"/>
      <c r="BI55" s="1561"/>
      <c r="BJ55" s="1561"/>
      <c r="BK55" s="1562"/>
      <c r="BL55" s="1562"/>
      <c r="BM55" s="1562"/>
      <c r="BN55" s="1562"/>
      <c r="BO55" s="1561"/>
      <c r="BP55" s="1561"/>
      <c r="BQ55" s="1561"/>
      <c r="BR55" s="1563"/>
      <c r="BS55" s="401"/>
      <c r="BT55" s="1558"/>
      <c r="BU55" s="1558"/>
      <c r="BV55" s="1558"/>
      <c r="BW55" s="402"/>
      <c r="BX55" s="402"/>
      <c r="BY55" s="1558"/>
      <c r="BZ55" s="1558"/>
      <c r="CA55" s="1558"/>
      <c r="CB55" s="403"/>
      <c r="CD55" s="1623"/>
      <c r="CE55" s="1621"/>
      <c r="CF55" s="1621"/>
      <c r="CG55" s="1624"/>
      <c r="CH55" s="322"/>
      <c r="CI55" s="1619"/>
      <c r="CJ55" s="1619"/>
      <c r="CK55" s="1619"/>
      <c r="CL55" s="1619"/>
      <c r="CM55" s="1619"/>
      <c r="CN55" s="1619"/>
    </row>
    <row r="56" spans="1:92" ht="6" customHeight="1">
      <c r="A56" s="1579"/>
      <c r="B56" s="1559"/>
      <c r="C56" s="1559"/>
      <c r="D56" s="1559"/>
      <c r="E56" s="1559"/>
      <c r="F56" s="1559"/>
      <c r="G56" s="1559"/>
      <c r="H56" s="1559"/>
      <c r="I56" s="1581"/>
      <c r="J56" s="1581"/>
      <c r="K56" s="1581"/>
      <c r="L56" s="1581"/>
      <c r="M56" s="1581"/>
      <c r="N56" s="1581"/>
      <c r="O56" s="1581"/>
      <c r="P56" s="1581"/>
      <c r="Q56" s="1581"/>
      <c r="R56" s="1581"/>
      <c r="S56" s="1581"/>
      <c r="T56" s="1581"/>
      <c r="U56" s="1581"/>
      <c r="V56" s="1581"/>
      <c r="W56" s="1581"/>
      <c r="X56" s="1581"/>
      <c r="Y56" s="1582"/>
      <c r="Z56" s="1582"/>
      <c r="AA56" s="1582"/>
      <c r="AB56" s="1582"/>
      <c r="AC56" s="1582"/>
      <c r="AD56" s="1582"/>
      <c r="AE56" s="1582"/>
      <c r="AF56" s="1582"/>
      <c r="AG56" s="1582"/>
      <c r="AH56" s="1582"/>
      <c r="AI56" s="1582"/>
      <c r="AJ56" s="1582"/>
      <c r="AK56" s="1582"/>
      <c r="AL56" s="1582"/>
      <c r="AM56" s="1582"/>
      <c r="AN56" s="1582"/>
      <c r="AO56" s="1582"/>
      <c r="AP56" s="1582"/>
      <c r="AQ56" s="1582"/>
      <c r="AR56" s="1582"/>
      <c r="AS56" s="1582"/>
      <c r="AT56" s="1582"/>
      <c r="AU56" s="1582"/>
      <c r="AV56" s="1582"/>
      <c r="AW56" s="1582"/>
      <c r="AX56" s="1582"/>
      <c r="AY56" s="1582"/>
      <c r="AZ56" s="1582"/>
      <c r="BA56" s="1582"/>
      <c r="BB56" s="1582"/>
      <c r="BC56" s="1582"/>
      <c r="BD56" s="1582"/>
      <c r="BE56" s="1582"/>
      <c r="BF56" s="1582"/>
      <c r="BG56" s="1560"/>
      <c r="BH56" s="1561"/>
      <c r="BI56" s="1561"/>
      <c r="BJ56" s="1561"/>
      <c r="BK56" s="1562"/>
      <c r="BL56" s="1562"/>
      <c r="BM56" s="1562"/>
      <c r="BN56" s="1562"/>
      <c r="BO56" s="1561"/>
      <c r="BP56" s="1561"/>
      <c r="BQ56" s="1561"/>
      <c r="BR56" s="1563"/>
      <c r="BS56" s="404"/>
      <c r="BT56" s="405"/>
      <c r="BU56" s="405"/>
      <c r="BV56" s="405"/>
      <c r="BW56" s="405"/>
      <c r="BX56" s="405"/>
      <c r="BY56" s="405"/>
      <c r="BZ56" s="405"/>
      <c r="CA56" s="405"/>
      <c r="CB56" s="406"/>
      <c r="CD56" s="1625"/>
      <c r="CE56" s="1626"/>
      <c r="CF56" s="1626"/>
      <c r="CG56" s="1627"/>
      <c r="CH56" s="322"/>
      <c r="CI56" s="1619"/>
      <c r="CJ56" s="1619"/>
      <c r="CK56" s="1619"/>
      <c r="CL56" s="1619"/>
      <c r="CM56" s="1619"/>
      <c r="CN56" s="1619"/>
    </row>
    <row r="57" spans="1:92" ht="6" customHeight="1">
      <c r="A57" s="1579"/>
      <c r="B57" s="1559"/>
      <c r="C57" s="1559"/>
      <c r="D57" s="1559"/>
      <c r="E57" s="1559"/>
      <c r="F57" s="1559"/>
      <c r="G57" s="1559"/>
      <c r="H57" s="1559"/>
      <c r="I57" s="1581"/>
      <c r="J57" s="1581"/>
      <c r="K57" s="1581"/>
      <c r="L57" s="1581"/>
      <c r="M57" s="1581"/>
      <c r="N57" s="1581"/>
      <c r="O57" s="1581"/>
      <c r="P57" s="1581"/>
      <c r="Q57" s="1581"/>
      <c r="R57" s="1581"/>
      <c r="S57" s="1581"/>
      <c r="T57" s="1581"/>
      <c r="U57" s="1581"/>
      <c r="V57" s="1581"/>
      <c r="W57" s="1581"/>
      <c r="X57" s="1581"/>
      <c r="Y57" s="1559" t="s">
        <v>1738</v>
      </c>
      <c r="Z57" s="1559"/>
      <c r="AA57" s="1559"/>
      <c r="AB57" s="1559"/>
      <c r="AC57" s="1559"/>
      <c r="AD57" s="1559"/>
      <c r="AE57" s="1559"/>
      <c r="AF57" s="1559"/>
      <c r="AG57" s="1559"/>
      <c r="AH57" s="1559"/>
      <c r="AI57" s="1559"/>
      <c r="AJ57" s="1559"/>
      <c r="AK57" s="1559"/>
      <c r="AL57" s="1559"/>
      <c r="AM57" s="1559"/>
      <c r="AN57" s="1559"/>
      <c r="AO57" s="1559"/>
      <c r="AP57" s="1559"/>
      <c r="AQ57" s="1559"/>
      <c r="AR57" s="1559"/>
      <c r="AS57" s="1559"/>
      <c r="AT57" s="1559"/>
      <c r="AU57" s="1559"/>
      <c r="AV57" s="1559"/>
      <c r="AW57" s="1559"/>
      <c r="AX57" s="1559"/>
      <c r="AY57" s="1559"/>
      <c r="AZ57" s="1559"/>
      <c r="BA57" s="1559"/>
      <c r="BB57" s="1559"/>
      <c r="BC57" s="1559"/>
      <c r="BD57" s="1559"/>
      <c r="BE57" s="1559"/>
      <c r="BF57" s="1559"/>
      <c r="BG57" s="1560"/>
      <c r="BH57" s="1561"/>
      <c r="BI57" s="1561"/>
      <c r="BJ57" s="1561"/>
      <c r="BK57" s="1562"/>
      <c r="BL57" s="1562"/>
      <c r="BM57" s="1562"/>
      <c r="BN57" s="1562"/>
      <c r="BO57" s="1561"/>
      <c r="BP57" s="1561"/>
      <c r="BQ57" s="1561"/>
      <c r="BR57" s="1563"/>
      <c r="BS57" s="398"/>
      <c r="BT57" s="1564" t="s">
        <v>1768</v>
      </c>
      <c r="BU57" s="1564"/>
      <c r="BV57" s="1564"/>
      <c r="BW57" s="399"/>
      <c r="BX57" s="399"/>
      <c r="BY57" s="1564" t="s">
        <v>1769</v>
      </c>
      <c r="BZ57" s="1564"/>
      <c r="CA57" s="1564"/>
      <c r="CB57" s="400"/>
      <c r="CD57" s="1618" t="s">
        <v>1926</v>
      </c>
      <c r="CE57" s="1618"/>
      <c r="CF57" s="1618"/>
      <c r="CG57" s="1618"/>
      <c r="CH57" s="322"/>
      <c r="CI57" s="1619" t="str">
        <f>IF(CD57="良","○","")</f>
        <v>○</v>
      </c>
      <c r="CJ57" s="1619"/>
      <c r="CK57" s="1619"/>
      <c r="CL57" s="1619" t="str">
        <f>IF(CD57="否","○","")</f>
        <v/>
      </c>
      <c r="CM57" s="1619"/>
      <c r="CN57" s="1619"/>
    </row>
    <row r="58" spans="1:92" ht="6" customHeight="1">
      <c r="A58" s="1579"/>
      <c r="B58" s="1559"/>
      <c r="C58" s="1559"/>
      <c r="D58" s="1559"/>
      <c r="E58" s="1559"/>
      <c r="F58" s="1559"/>
      <c r="G58" s="1559"/>
      <c r="H58" s="1559"/>
      <c r="I58" s="1581"/>
      <c r="J58" s="1581"/>
      <c r="K58" s="1581"/>
      <c r="L58" s="1581"/>
      <c r="M58" s="1581"/>
      <c r="N58" s="1581"/>
      <c r="O58" s="1581"/>
      <c r="P58" s="1581"/>
      <c r="Q58" s="1581"/>
      <c r="R58" s="1581"/>
      <c r="S58" s="1581"/>
      <c r="T58" s="1581"/>
      <c r="U58" s="1581"/>
      <c r="V58" s="1581"/>
      <c r="W58" s="1581"/>
      <c r="X58" s="1581"/>
      <c r="Y58" s="1559"/>
      <c r="Z58" s="1559"/>
      <c r="AA58" s="1559"/>
      <c r="AB58" s="1559"/>
      <c r="AC58" s="1559"/>
      <c r="AD58" s="1559"/>
      <c r="AE58" s="1559"/>
      <c r="AF58" s="1559"/>
      <c r="AG58" s="1559"/>
      <c r="AH58" s="1559"/>
      <c r="AI58" s="1559"/>
      <c r="AJ58" s="1559"/>
      <c r="AK58" s="1559"/>
      <c r="AL58" s="1559"/>
      <c r="AM58" s="1559"/>
      <c r="AN58" s="1559"/>
      <c r="AO58" s="1559"/>
      <c r="AP58" s="1559"/>
      <c r="AQ58" s="1559"/>
      <c r="AR58" s="1559"/>
      <c r="AS58" s="1559"/>
      <c r="AT58" s="1559"/>
      <c r="AU58" s="1559"/>
      <c r="AV58" s="1559"/>
      <c r="AW58" s="1559"/>
      <c r="AX58" s="1559"/>
      <c r="AY58" s="1559"/>
      <c r="AZ58" s="1559"/>
      <c r="BA58" s="1559"/>
      <c r="BB58" s="1559"/>
      <c r="BC58" s="1559"/>
      <c r="BD58" s="1559"/>
      <c r="BE58" s="1559"/>
      <c r="BF58" s="1559"/>
      <c r="BG58" s="1560"/>
      <c r="BH58" s="1561"/>
      <c r="BI58" s="1561"/>
      <c r="BJ58" s="1561"/>
      <c r="BK58" s="1562"/>
      <c r="BL58" s="1562"/>
      <c r="BM58" s="1562"/>
      <c r="BN58" s="1562"/>
      <c r="BO58" s="1561"/>
      <c r="BP58" s="1561"/>
      <c r="BQ58" s="1561"/>
      <c r="BR58" s="1563"/>
      <c r="BS58" s="401"/>
      <c r="BT58" s="1558"/>
      <c r="BU58" s="1558"/>
      <c r="BV58" s="1558"/>
      <c r="BW58" s="402"/>
      <c r="BX58" s="402"/>
      <c r="BY58" s="1558"/>
      <c r="BZ58" s="1558"/>
      <c r="CA58" s="1558"/>
      <c r="CB58" s="403"/>
      <c r="CD58" s="1618"/>
      <c r="CE58" s="1618"/>
      <c r="CF58" s="1618"/>
      <c r="CG58" s="1618"/>
      <c r="CH58" s="322"/>
      <c r="CI58" s="1619"/>
      <c r="CJ58" s="1619"/>
      <c r="CK58" s="1619"/>
      <c r="CL58" s="1619"/>
      <c r="CM58" s="1619"/>
      <c r="CN58" s="1619"/>
    </row>
    <row r="59" spans="1:92" ht="6" customHeight="1">
      <c r="A59" s="1579"/>
      <c r="B59" s="1559"/>
      <c r="C59" s="1559"/>
      <c r="D59" s="1559"/>
      <c r="E59" s="1559"/>
      <c r="F59" s="1559"/>
      <c r="G59" s="1559"/>
      <c r="H59" s="1559"/>
      <c r="I59" s="1581"/>
      <c r="J59" s="1581"/>
      <c r="K59" s="1581"/>
      <c r="L59" s="1581"/>
      <c r="M59" s="1581"/>
      <c r="N59" s="1581"/>
      <c r="O59" s="1581"/>
      <c r="P59" s="1581"/>
      <c r="Q59" s="1581"/>
      <c r="R59" s="1581"/>
      <c r="S59" s="1581"/>
      <c r="T59" s="1581"/>
      <c r="U59" s="1581"/>
      <c r="V59" s="1581"/>
      <c r="W59" s="1581"/>
      <c r="X59" s="1581"/>
      <c r="Y59" s="1559"/>
      <c r="Z59" s="1559"/>
      <c r="AA59" s="1559"/>
      <c r="AB59" s="1559"/>
      <c r="AC59" s="1559"/>
      <c r="AD59" s="1559"/>
      <c r="AE59" s="1559"/>
      <c r="AF59" s="1559"/>
      <c r="AG59" s="1559"/>
      <c r="AH59" s="1559"/>
      <c r="AI59" s="1559"/>
      <c r="AJ59" s="1559"/>
      <c r="AK59" s="1559"/>
      <c r="AL59" s="1559"/>
      <c r="AM59" s="1559"/>
      <c r="AN59" s="1559"/>
      <c r="AO59" s="1559"/>
      <c r="AP59" s="1559"/>
      <c r="AQ59" s="1559"/>
      <c r="AR59" s="1559"/>
      <c r="AS59" s="1559"/>
      <c r="AT59" s="1559"/>
      <c r="AU59" s="1559"/>
      <c r="AV59" s="1559"/>
      <c r="AW59" s="1559"/>
      <c r="AX59" s="1559"/>
      <c r="AY59" s="1559"/>
      <c r="AZ59" s="1559"/>
      <c r="BA59" s="1559"/>
      <c r="BB59" s="1559"/>
      <c r="BC59" s="1559"/>
      <c r="BD59" s="1559"/>
      <c r="BE59" s="1559"/>
      <c r="BF59" s="1559"/>
      <c r="BG59" s="1560"/>
      <c r="BH59" s="1561"/>
      <c r="BI59" s="1561"/>
      <c r="BJ59" s="1561"/>
      <c r="BK59" s="1562"/>
      <c r="BL59" s="1562"/>
      <c r="BM59" s="1562"/>
      <c r="BN59" s="1562"/>
      <c r="BO59" s="1561"/>
      <c r="BP59" s="1561"/>
      <c r="BQ59" s="1561"/>
      <c r="BR59" s="1563"/>
      <c r="BS59" s="404"/>
      <c r="BT59" s="1565"/>
      <c r="BU59" s="1565"/>
      <c r="BV59" s="1565"/>
      <c r="BW59" s="405"/>
      <c r="BX59" s="405"/>
      <c r="BY59" s="1565"/>
      <c r="BZ59" s="1565"/>
      <c r="CA59" s="1565"/>
      <c r="CB59" s="406"/>
      <c r="CD59" s="1618"/>
      <c r="CE59" s="1618"/>
      <c r="CF59" s="1618"/>
      <c r="CG59" s="1618"/>
      <c r="CH59" s="322"/>
      <c r="CI59" s="1619"/>
      <c r="CJ59" s="1619"/>
      <c r="CK59" s="1619"/>
      <c r="CL59" s="1619"/>
      <c r="CM59" s="1619"/>
      <c r="CN59" s="1619"/>
    </row>
    <row r="60" spans="1:92" ht="6" customHeight="1">
      <c r="A60" s="1579"/>
      <c r="B60" s="1559"/>
      <c r="C60" s="1559"/>
      <c r="D60" s="1559"/>
      <c r="E60" s="1559"/>
      <c r="F60" s="1559"/>
      <c r="G60" s="1559"/>
      <c r="H60" s="1559"/>
      <c r="I60" s="1581"/>
      <c r="J60" s="1581"/>
      <c r="K60" s="1581"/>
      <c r="L60" s="1581"/>
      <c r="M60" s="1581"/>
      <c r="N60" s="1581"/>
      <c r="O60" s="1581"/>
      <c r="P60" s="1581"/>
      <c r="Q60" s="1581"/>
      <c r="R60" s="1581"/>
      <c r="S60" s="1581"/>
      <c r="T60" s="1581"/>
      <c r="U60" s="1581"/>
      <c r="V60" s="1581"/>
      <c r="W60" s="1581"/>
      <c r="X60" s="1581"/>
      <c r="Y60" s="1582" t="s">
        <v>1739</v>
      </c>
      <c r="Z60" s="1582"/>
      <c r="AA60" s="1582"/>
      <c r="AB60" s="1582"/>
      <c r="AC60" s="1582"/>
      <c r="AD60" s="1582"/>
      <c r="AE60" s="1582"/>
      <c r="AF60" s="1582"/>
      <c r="AG60" s="1582"/>
      <c r="AH60" s="1582"/>
      <c r="AI60" s="1582"/>
      <c r="AJ60" s="1582"/>
      <c r="AK60" s="1582"/>
      <c r="AL60" s="1582"/>
      <c r="AM60" s="1582"/>
      <c r="AN60" s="1582"/>
      <c r="AO60" s="1582"/>
      <c r="AP60" s="1582"/>
      <c r="AQ60" s="1582"/>
      <c r="AR60" s="1582"/>
      <c r="AS60" s="1582"/>
      <c r="AT60" s="1582"/>
      <c r="AU60" s="1582"/>
      <c r="AV60" s="1582"/>
      <c r="AW60" s="1582"/>
      <c r="AX60" s="1582"/>
      <c r="AY60" s="1582"/>
      <c r="AZ60" s="1582"/>
      <c r="BA60" s="1582"/>
      <c r="BB60" s="1582"/>
      <c r="BC60" s="1582"/>
      <c r="BD60" s="1582"/>
      <c r="BE60" s="1582"/>
      <c r="BF60" s="1582"/>
      <c r="BG60" s="1560"/>
      <c r="BH60" s="1561"/>
      <c r="BI60" s="1561"/>
      <c r="BJ60" s="1561"/>
      <c r="BK60" s="1562"/>
      <c r="BL60" s="1562"/>
      <c r="BM60" s="1562"/>
      <c r="BN60" s="1562"/>
      <c r="BO60" s="1561"/>
      <c r="BP60" s="1561"/>
      <c r="BQ60" s="1561"/>
      <c r="BR60" s="1563"/>
      <c r="BS60" s="398"/>
      <c r="BT60" s="399"/>
      <c r="BU60" s="399"/>
      <c r="BV60" s="399"/>
      <c r="BW60" s="399"/>
      <c r="BX60" s="399"/>
      <c r="BY60" s="399"/>
      <c r="BZ60" s="399"/>
      <c r="CA60" s="399"/>
      <c r="CB60" s="400"/>
      <c r="CD60" s="1620" t="s">
        <v>1927</v>
      </c>
      <c r="CE60" s="1629"/>
      <c r="CF60" s="1629"/>
      <c r="CG60" s="1622"/>
      <c r="CH60" s="322"/>
      <c r="CI60" s="1619" t="str">
        <f>IF(CD60="良","○","")</f>
        <v/>
      </c>
      <c r="CJ60" s="1619"/>
      <c r="CK60" s="1619"/>
      <c r="CL60" s="1619" t="str">
        <f>IF(CD60="否","○","")</f>
        <v>○</v>
      </c>
      <c r="CM60" s="1619"/>
      <c r="CN60" s="1619"/>
    </row>
    <row r="61" spans="1:92" ht="6" customHeight="1">
      <c r="A61" s="1579"/>
      <c r="B61" s="1559"/>
      <c r="C61" s="1559"/>
      <c r="D61" s="1559"/>
      <c r="E61" s="1559"/>
      <c r="F61" s="1559"/>
      <c r="G61" s="1559"/>
      <c r="H61" s="1559"/>
      <c r="I61" s="1581"/>
      <c r="J61" s="1581"/>
      <c r="K61" s="1581"/>
      <c r="L61" s="1581"/>
      <c r="M61" s="1581"/>
      <c r="N61" s="1581"/>
      <c r="O61" s="1581"/>
      <c r="P61" s="1581"/>
      <c r="Q61" s="1581"/>
      <c r="R61" s="1581"/>
      <c r="S61" s="1581"/>
      <c r="T61" s="1581"/>
      <c r="U61" s="1581"/>
      <c r="V61" s="1581"/>
      <c r="W61" s="1581"/>
      <c r="X61" s="1581"/>
      <c r="Y61" s="1582"/>
      <c r="Z61" s="1582"/>
      <c r="AA61" s="1582"/>
      <c r="AB61" s="1582"/>
      <c r="AC61" s="1582"/>
      <c r="AD61" s="1582"/>
      <c r="AE61" s="1582"/>
      <c r="AF61" s="1582"/>
      <c r="AG61" s="1582"/>
      <c r="AH61" s="1582"/>
      <c r="AI61" s="1582"/>
      <c r="AJ61" s="1582"/>
      <c r="AK61" s="1582"/>
      <c r="AL61" s="1582"/>
      <c r="AM61" s="1582"/>
      <c r="AN61" s="1582"/>
      <c r="AO61" s="1582"/>
      <c r="AP61" s="1582"/>
      <c r="AQ61" s="1582"/>
      <c r="AR61" s="1582"/>
      <c r="AS61" s="1582"/>
      <c r="AT61" s="1582"/>
      <c r="AU61" s="1582"/>
      <c r="AV61" s="1582"/>
      <c r="AW61" s="1582"/>
      <c r="AX61" s="1582"/>
      <c r="AY61" s="1582"/>
      <c r="AZ61" s="1582"/>
      <c r="BA61" s="1582"/>
      <c r="BB61" s="1582"/>
      <c r="BC61" s="1582"/>
      <c r="BD61" s="1582"/>
      <c r="BE61" s="1582"/>
      <c r="BF61" s="1582"/>
      <c r="BG61" s="1560"/>
      <c r="BH61" s="1561"/>
      <c r="BI61" s="1561"/>
      <c r="BJ61" s="1561"/>
      <c r="BK61" s="1562"/>
      <c r="BL61" s="1562"/>
      <c r="BM61" s="1562"/>
      <c r="BN61" s="1562"/>
      <c r="BO61" s="1561"/>
      <c r="BP61" s="1561"/>
      <c r="BQ61" s="1561"/>
      <c r="BR61" s="1563"/>
      <c r="BS61" s="401"/>
      <c r="BT61" s="1558" t="s">
        <v>1768</v>
      </c>
      <c r="BU61" s="1558"/>
      <c r="BV61" s="1558"/>
      <c r="BW61" s="402"/>
      <c r="BX61" s="402"/>
      <c r="BY61" s="1558" t="s">
        <v>1769</v>
      </c>
      <c r="BZ61" s="1558"/>
      <c r="CA61" s="1558"/>
      <c r="CB61" s="403"/>
      <c r="CD61" s="1623"/>
      <c r="CE61" s="1621"/>
      <c r="CF61" s="1621"/>
      <c r="CG61" s="1624"/>
      <c r="CH61" s="322"/>
      <c r="CI61" s="1619"/>
      <c r="CJ61" s="1619"/>
      <c r="CK61" s="1619"/>
      <c r="CL61" s="1619"/>
      <c r="CM61" s="1619"/>
      <c r="CN61" s="1619"/>
    </row>
    <row r="62" spans="1:92" ht="6" customHeight="1">
      <c r="A62" s="1579"/>
      <c r="B62" s="1559"/>
      <c r="C62" s="1559"/>
      <c r="D62" s="1559"/>
      <c r="E62" s="1559"/>
      <c r="F62" s="1559"/>
      <c r="G62" s="1559"/>
      <c r="H62" s="1559"/>
      <c r="I62" s="1581"/>
      <c r="J62" s="1581"/>
      <c r="K62" s="1581"/>
      <c r="L62" s="1581"/>
      <c r="M62" s="1581"/>
      <c r="N62" s="1581"/>
      <c r="O62" s="1581"/>
      <c r="P62" s="1581"/>
      <c r="Q62" s="1581"/>
      <c r="R62" s="1581"/>
      <c r="S62" s="1581"/>
      <c r="T62" s="1581"/>
      <c r="U62" s="1581"/>
      <c r="V62" s="1581"/>
      <c r="W62" s="1581"/>
      <c r="X62" s="1581"/>
      <c r="Y62" s="1582"/>
      <c r="Z62" s="1582"/>
      <c r="AA62" s="1582"/>
      <c r="AB62" s="1582"/>
      <c r="AC62" s="1582"/>
      <c r="AD62" s="1582"/>
      <c r="AE62" s="1582"/>
      <c r="AF62" s="1582"/>
      <c r="AG62" s="1582"/>
      <c r="AH62" s="1582"/>
      <c r="AI62" s="1582"/>
      <c r="AJ62" s="1582"/>
      <c r="AK62" s="1582"/>
      <c r="AL62" s="1582"/>
      <c r="AM62" s="1582"/>
      <c r="AN62" s="1582"/>
      <c r="AO62" s="1582"/>
      <c r="AP62" s="1582"/>
      <c r="AQ62" s="1582"/>
      <c r="AR62" s="1582"/>
      <c r="AS62" s="1582"/>
      <c r="AT62" s="1582"/>
      <c r="AU62" s="1582"/>
      <c r="AV62" s="1582"/>
      <c r="AW62" s="1582"/>
      <c r="AX62" s="1582"/>
      <c r="AY62" s="1582"/>
      <c r="AZ62" s="1582"/>
      <c r="BA62" s="1582"/>
      <c r="BB62" s="1582"/>
      <c r="BC62" s="1582"/>
      <c r="BD62" s="1582"/>
      <c r="BE62" s="1582"/>
      <c r="BF62" s="1582"/>
      <c r="BG62" s="1560"/>
      <c r="BH62" s="1561"/>
      <c r="BI62" s="1561"/>
      <c r="BJ62" s="1561"/>
      <c r="BK62" s="1562"/>
      <c r="BL62" s="1562"/>
      <c r="BM62" s="1562"/>
      <c r="BN62" s="1562"/>
      <c r="BO62" s="1561"/>
      <c r="BP62" s="1561"/>
      <c r="BQ62" s="1561"/>
      <c r="BR62" s="1563"/>
      <c r="BS62" s="401"/>
      <c r="BT62" s="1558"/>
      <c r="BU62" s="1558"/>
      <c r="BV62" s="1558"/>
      <c r="BW62" s="402"/>
      <c r="BX62" s="402"/>
      <c r="BY62" s="1558"/>
      <c r="BZ62" s="1558"/>
      <c r="CA62" s="1558"/>
      <c r="CB62" s="403"/>
      <c r="CD62" s="1623"/>
      <c r="CE62" s="1621"/>
      <c r="CF62" s="1621"/>
      <c r="CG62" s="1624"/>
      <c r="CH62" s="322"/>
      <c r="CI62" s="1619"/>
      <c r="CJ62" s="1619"/>
      <c r="CK62" s="1619"/>
      <c r="CL62" s="1619"/>
      <c r="CM62" s="1619"/>
      <c r="CN62" s="1619"/>
    </row>
    <row r="63" spans="1:92" ht="6" customHeight="1">
      <c r="A63" s="1579"/>
      <c r="B63" s="1559"/>
      <c r="C63" s="1559"/>
      <c r="D63" s="1559"/>
      <c r="E63" s="1559"/>
      <c r="F63" s="1559"/>
      <c r="G63" s="1559"/>
      <c r="H63" s="1559"/>
      <c r="I63" s="1581"/>
      <c r="J63" s="1581"/>
      <c r="K63" s="1581"/>
      <c r="L63" s="1581"/>
      <c r="M63" s="1581"/>
      <c r="N63" s="1581"/>
      <c r="O63" s="1581"/>
      <c r="P63" s="1581"/>
      <c r="Q63" s="1581"/>
      <c r="R63" s="1581"/>
      <c r="S63" s="1581"/>
      <c r="T63" s="1581"/>
      <c r="U63" s="1581"/>
      <c r="V63" s="1581"/>
      <c r="W63" s="1581"/>
      <c r="X63" s="1581"/>
      <c r="Y63" s="1582"/>
      <c r="Z63" s="1582"/>
      <c r="AA63" s="1582"/>
      <c r="AB63" s="1582"/>
      <c r="AC63" s="1582"/>
      <c r="AD63" s="1582"/>
      <c r="AE63" s="1582"/>
      <c r="AF63" s="1582"/>
      <c r="AG63" s="1582"/>
      <c r="AH63" s="1582"/>
      <c r="AI63" s="1582"/>
      <c r="AJ63" s="1582"/>
      <c r="AK63" s="1582"/>
      <c r="AL63" s="1582"/>
      <c r="AM63" s="1582"/>
      <c r="AN63" s="1582"/>
      <c r="AO63" s="1582"/>
      <c r="AP63" s="1582"/>
      <c r="AQ63" s="1582"/>
      <c r="AR63" s="1582"/>
      <c r="AS63" s="1582"/>
      <c r="AT63" s="1582"/>
      <c r="AU63" s="1582"/>
      <c r="AV63" s="1582"/>
      <c r="AW63" s="1582"/>
      <c r="AX63" s="1582"/>
      <c r="AY63" s="1582"/>
      <c r="AZ63" s="1582"/>
      <c r="BA63" s="1582"/>
      <c r="BB63" s="1582"/>
      <c r="BC63" s="1582"/>
      <c r="BD63" s="1582"/>
      <c r="BE63" s="1582"/>
      <c r="BF63" s="1582"/>
      <c r="BG63" s="1560"/>
      <c r="BH63" s="1561"/>
      <c r="BI63" s="1561"/>
      <c r="BJ63" s="1561"/>
      <c r="BK63" s="1562"/>
      <c r="BL63" s="1562"/>
      <c r="BM63" s="1562"/>
      <c r="BN63" s="1562"/>
      <c r="BO63" s="1561"/>
      <c r="BP63" s="1561"/>
      <c r="BQ63" s="1561"/>
      <c r="BR63" s="1563"/>
      <c r="BS63" s="401"/>
      <c r="BT63" s="1558"/>
      <c r="BU63" s="1558"/>
      <c r="BV63" s="1558"/>
      <c r="BW63" s="402"/>
      <c r="BX63" s="402"/>
      <c r="BY63" s="1558"/>
      <c r="BZ63" s="1558"/>
      <c r="CA63" s="1558"/>
      <c r="CB63" s="403"/>
      <c r="CD63" s="1623"/>
      <c r="CE63" s="1621"/>
      <c r="CF63" s="1621"/>
      <c r="CG63" s="1624"/>
      <c r="CH63" s="322"/>
      <c r="CI63" s="1619"/>
      <c r="CJ63" s="1619"/>
      <c r="CK63" s="1619"/>
      <c r="CL63" s="1619"/>
      <c r="CM63" s="1619"/>
      <c r="CN63" s="1619"/>
    </row>
    <row r="64" spans="1:92" ht="6" customHeight="1">
      <c r="A64" s="1579"/>
      <c r="B64" s="1559"/>
      <c r="C64" s="1559"/>
      <c r="D64" s="1559"/>
      <c r="E64" s="1559"/>
      <c r="F64" s="1559"/>
      <c r="G64" s="1559"/>
      <c r="H64" s="1559"/>
      <c r="I64" s="1581"/>
      <c r="J64" s="1581"/>
      <c r="K64" s="1581"/>
      <c r="L64" s="1581"/>
      <c r="M64" s="1581"/>
      <c r="N64" s="1581"/>
      <c r="O64" s="1581"/>
      <c r="P64" s="1581"/>
      <c r="Q64" s="1581"/>
      <c r="R64" s="1581"/>
      <c r="S64" s="1581"/>
      <c r="T64" s="1581"/>
      <c r="U64" s="1581"/>
      <c r="V64" s="1581"/>
      <c r="W64" s="1581"/>
      <c r="X64" s="1581"/>
      <c r="Y64" s="1582"/>
      <c r="Z64" s="1582"/>
      <c r="AA64" s="1582"/>
      <c r="AB64" s="1582"/>
      <c r="AC64" s="1582"/>
      <c r="AD64" s="1582"/>
      <c r="AE64" s="1582"/>
      <c r="AF64" s="1582"/>
      <c r="AG64" s="1582"/>
      <c r="AH64" s="1582"/>
      <c r="AI64" s="1582"/>
      <c r="AJ64" s="1582"/>
      <c r="AK64" s="1582"/>
      <c r="AL64" s="1582"/>
      <c r="AM64" s="1582"/>
      <c r="AN64" s="1582"/>
      <c r="AO64" s="1582"/>
      <c r="AP64" s="1582"/>
      <c r="AQ64" s="1582"/>
      <c r="AR64" s="1582"/>
      <c r="AS64" s="1582"/>
      <c r="AT64" s="1582"/>
      <c r="AU64" s="1582"/>
      <c r="AV64" s="1582"/>
      <c r="AW64" s="1582"/>
      <c r="AX64" s="1582"/>
      <c r="AY64" s="1582"/>
      <c r="AZ64" s="1582"/>
      <c r="BA64" s="1582"/>
      <c r="BB64" s="1582"/>
      <c r="BC64" s="1582"/>
      <c r="BD64" s="1582"/>
      <c r="BE64" s="1582"/>
      <c r="BF64" s="1582"/>
      <c r="BG64" s="1560"/>
      <c r="BH64" s="1561"/>
      <c r="BI64" s="1561"/>
      <c r="BJ64" s="1561"/>
      <c r="BK64" s="1562"/>
      <c r="BL64" s="1562"/>
      <c r="BM64" s="1562"/>
      <c r="BN64" s="1562"/>
      <c r="BO64" s="1561"/>
      <c r="BP64" s="1561"/>
      <c r="BQ64" s="1561"/>
      <c r="BR64" s="1563"/>
      <c r="BS64" s="404"/>
      <c r="BT64" s="405"/>
      <c r="BU64" s="405"/>
      <c r="BV64" s="405"/>
      <c r="BW64" s="405"/>
      <c r="BX64" s="405"/>
      <c r="BY64" s="405"/>
      <c r="BZ64" s="405"/>
      <c r="CA64" s="405"/>
      <c r="CB64" s="406"/>
      <c r="CD64" s="1625"/>
      <c r="CE64" s="1626"/>
      <c r="CF64" s="1626"/>
      <c r="CG64" s="1627"/>
      <c r="CH64" s="322"/>
      <c r="CI64" s="1619"/>
      <c r="CJ64" s="1619"/>
      <c r="CK64" s="1619"/>
      <c r="CL64" s="1619"/>
      <c r="CM64" s="1619"/>
      <c r="CN64" s="1619"/>
    </row>
    <row r="65" spans="1:92" ht="6" customHeight="1">
      <c r="A65" s="1579"/>
      <c r="B65" s="1559"/>
      <c r="C65" s="1559"/>
      <c r="D65" s="1559"/>
      <c r="E65" s="1559"/>
      <c r="F65" s="1559"/>
      <c r="G65" s="1559"/>
      <c r="H65" s="1559"/>
      <c r="I65" s="1581"/>
      <c r="J65" s="1581"/>
      <c r="K65" s="1581"/>
      <c r="L65" s="1581"/>
      <c r="M65" s="1581"/>
      <c r="N65" s="1581"/>
      <c r="O65" s="1581"/>
      <c r="P65" s="1581"/>
      <c r="Q65" s="1581"/>
      <c r="R65" s="1581"/>
      <c r="S65" s="1581"/>
      <c r="T65" s="1581"/>
      <c r="U65" s="1581"/>
      <c r="V65" s="1581"/>
      <c r="W65" s="1581"/>
      <c r="X65" s="1581"/>
      <c r="Y65" s="1582" t="s">
        <v>1740</v>
      </c>
      <c r="Z65" s="1582"/>
      <c r="AA65" s="1582"/>
      <c r="AB65" s="1582"/>
      <c r="AC65" s="1582"/>
      <c r="AD65" s="1582"/>
      <c r="AE65" s="1582"/>
      <c r="AF65" s="1582"/>
      <c r="AG65" s="1582"/>
      <c r="AH65" s="1582"/>
      <c r="AI65" s="1582"/>
      <c r="AJ65" s="1582"/>
      <c r="AK65" s="1582"/>
      <c r="AL65" s="1582"/>
      <c r="AM65" s="1582"/>
      <c r="AN65" s="1582"/>
      <c r="AO65" s="1582"/>
      <c r="AP65" s="1582"/>
      <c r="AQ65" s="1582"/>
      <c r="AR65" s="1582"/>
      <c r="AS65" s="1582"/>
      <c r="AT65" s="1582"/>
      <c r="AU65" s="1582"/>
      <c r="AV65" s="1582"/>
      <c r="AW65" s="1582"/>
      <c r="AX65" s="1582"/>
      <c r="AY65" s="1582"/>
      <c r="AZ65" s="1582"/>
      <c r="BA65" s="1582"/>
      <c r="BB65" s="1582"/>
      <c r="BC65" s="1582"/>
      <c r="BD65" s="1582"/>
      <c r="BE65" s="1582"/>
      <c r="BF65" s="1582"/>
      <c r="BG65" s="1560"/>
      <c r="BH65" s="1561"/>
      <c r="BI65" s="1561"/>
      <c r="BJ65" s="1561"/>
      <c r="BK65" s="1562"/>
      <c r="BL65" s="1562"/>
      <c r="BM65" s="1562"/>
      <c r="BN65" s="1562"/>
      <c r="BO65" s="1561"/>
      <c r="BP65" s="1561"/>
      <c r="BQ65" s="1561"/>
      <c r="BR65" s="1563"/>
      <c r="BS65" s="398"/>
      <c r="BT65" s="399"/>
      <c r="BU65" s="399"/>
      <c r="BV65" s="399"/>
      <c r="BW65" s="399"/>
      <c r="BX65" s="399"/>
      <c r="BY65" s="399"/>
      <c r="BZ65" s="399"/>
      <c r="CA65" s="399"/>
      <c r="CB65" s="400"/>
      <c r="CD65" s="1620" t="s">
        <v>1926</v>
      </c>
      <c r="CE65" s="1629"/>
      <c r="CF65" s="1629"/>
      <c r="CG65" s="1622"/>
      <c r="CH65" s="322"/>
      <c r="CI65" s="1619" t="str">
        <f>IF(CD65="良","○","")</f>
        <v>○</v>
      </c>
      <c r="CJ65" s="1619"/>
      <c r="CK65" s="1619"/>
      <c r="CL65" s="1619" t="str">
        <f>IF(CD65="否","○","")</f>
        <v/>
      </c>
      <c r="CM65" s="1619"/>
      <c r="CN65" s="1619"/>
    </row>
    <row r="66" spans="1:92" ht="6" customHeight="1">
      <c r="A66" s="1579"/>
      <c r="B66" s="1559"/>
      <c r="C66" s="1559"/>
      <c r="D66" s="1559"/>
      <c r="E66" s="1559"/>
      <c r="F66" s="1559"/>
      <c r="G66" s="1559"/>
      <c r="H66" s="1559"/>
      <c r="I66" s="1581"/>
      <c r="J66" s="1581"/>
      <c r="K66" s="1581"/>
      <c r="L66" s="1581"/>
      <c r="M66" s="1581"/>
      <c r="N66" s="1581"/>
      <c r="O66" s="1581"/>
      <c r="P66" s="1581"/>
      <c r="Q66" s="1581"/>
      <c r="R66" s="1581"/>
      <c r="S66" s="1581"/>
      <c r="T66" s="1581"/>
      <c r="U66" s="1581"/>
      <c r="V66" s="1581"/>
      <c r="W66" s="1581"/>
      <c r="X66" s="1581"/>
      <c r="Y66" s="1582"/>
      <c r="Z66" s="1582"/>
      <c r="AA66" s="1582"/>
      <c r="AB66" s="1582"/>
      <c r="AC66" s="1582"/>
      <c r="AD66" s="1582"/>
      <c r="AE66" s="1582"/>
      <c r="AF66" s="1582"/>
      <c r="AG66" s="1582"/>
      <c r="AH66" s="1582"/>
      <c r="AI66" s="1582"/>
      <c r="AJ66" s="1582"/>
      <c r="AK66" s="1582"/>
      <c r="AL66" s="1582"/>
      <c r="AM66" s="1582"/>
      <c r="AN66" s="1582"/>
      <c r="AO66" s="1582"/>
      <c r="AP66" s="1582"/>
      <c r="AQ66" s="1582"/>
      <c r="AR66" s="1582"/>
      <c r="AS66" s="1582"/>
      <c r="AT66" s="1582"/>
      <c r="AU66" s="1582"/>
      <c r="AV66" s="1582"/>
      <c r="AW66" s="1582"/>
      <c r="AX66" s="1582"/>
      <c r="AY66" s="1582"/>
      <c r="AZ66" s="1582"/>
      <c r="BA66" s="1582"/>
      <c r="BB66" s="1582"/>
      <c r="BC66" s="1582"/>
      <c r="BD66" s="1582"/>
      <c r="BE66" s="1582"/>
      <c r="BF66" s="1582"/>
      <c r="BG66" s="1560"/>
      <c r="BH66" s="1561"/>
      <c r="BI66" s="1561"/>
      <c r="BJ66" s="1561"/>
      <c r="BK66" s="1562"/>
      <c r="BL66" s="1562"/>
      <c r="BM66" s="1562"/>
      <c r="BN66" s="1562"/>
      <c r="BO66" s="1561"/>
      <c r="BP66" s="1561"/>
      <c r="BQ66" s="1561"/>
      <c r="BR66" s="1563"/>
      <c r="BS66" s="401"/>
      <c r="BT66" s="1558" t="s">
        <v>1768</v>
      </c>
      <c r="BU66" s="1558"/>
      <c r="BV66" s="1558"/>
      <c r="BW66" s="402"/>
      <c r="BX66" s="402"/>
      <c r="BY66" s="1558" t="s">
        <v>1769</v>
      </c>
      <c r="BZ66" s="1558"/>
      <c r="CA66" s="1558"/>
      <c r="CB66" s="403"/>
      <c r="CD66" s="1623"/>
      <c r="CE66" s="1621"/>
      <c r="CF66" s="1621"/>
      <c r="CG66" s="1624"/>
      <c r="CH66" s="322"/>
      <c r="CI66" s="1619"/>
      <c r="CJ66" s="1619"/>
      <c r="CK66" s="1619"/>
      <c r="CL66" s="1619"/>
      <c r="CM66" s="1619"/>
      <c r="CN66" s="1619"/>
    </row>
    <row r="67" spans="1:92" ht="6" customHeight="1">
      <c r="A67" s="1579"/>
      <c r="B67" s="1559"/>
      <c r="C67" s="1559"/>
      <c r="D67" s="1559"/>
      <c r="E67" s="1559"/>
      <c r="F67" s="1559"/>
      <c r="G67" s="1559"/>
      <c r="H67" s="1559"/>
      <c r="I67" s="1581"/>
      <c r="J67" s="1581"/>
      <c r="K67" s="1581"/>
      <c r="L67" s="1581"/>
      <c r="M67" s="1581"/>
      <c r="N67" s="1581"/>
      <c r="O67" s="1581"/>
      <c r="P67" s="1581"/>
      <c r="Q67" s="1581"/>
      <c r="R67" s="1581"/>
      <c r="S67" s="1581"/>
      <c r="T67" s="1581"/>
      <c r="U67" s="1581"/>
      <c r="V67" s="1581"/>
      <c r="W67" s="1581"/>
      <c r="X67" s="1581"/>
      <c r="Y67" s="1582"/>
      <c r="Z67" s="1582"/>
      <c r="AA67" s="1582"/>
      <c r="AB67" s="1582"/>
      <c r="AC67" s="1582"/>
      <c r="AD67" s="1582"/>
      <c r="AE67" s="1582"/>
      <c r="AF67" s="1582"/>
      <c r="AG67" s="1582"/>
      <c r="AH67" s="1582"/>
      <c r="AI67" s="1582"/>
      <c r="AJ67" s="1582"/>
      <c r="AK67" s="1582"/>
      <c r="AL67" s="1582"/>
      <c r="AM67" s="1582"/>
      <c r="AN67" s="1582"/>
      <c r="AO67" s="1582"/>
      <c r="AP67" s="1582"/>
      <c r="AQ67" s="1582"/>
      <c r="AR67" s="1582"/>
      <c r="AS67" s="1582"/>
      <c r="AT67" s="1582"/>
      <c r="AU67" s="1582"/>
      <c r="AV67" s="1582"/>
      <c r="AW67" s="1582"/>
      <c r="AX67" s="1582"/>
      <c r="AY67" s="1582"/>
      <c r="AZ67" s="1582"/>
      <c r="BA67" s="1582"/>
      <c r="BB67" s="1582"/>
      <c r="BC67" s="1582"/>
      <c r="BD67" s="1582"/>
      <c r="BE67" s="1582"/>
      <c r="BF67" s="1582"/>
      <c r="BG67" s="1560"/>
      <c r="BH67" s="1561"/>
      <c r="BI67" s="1561"/>
      <c r="BJ67" s="1561"/>
      <c r="BK67" s="1562"/>
      <c r="BL67" s="1562"/>
      <c r="BM67" s="1562"/>
      <c r="BN67" s="1562"/>
      <c r="BO67" s="1561"/>
      <c r="BP67" s="1561"/>
      <c r="BQ67" s="1561"/>
      <c r="BR67" s="1563"/>
      <c r="BS67" s="401"/>
      <c r="BT67" s="1558"/>
      <c r="BU67" s="1558"/>
      <c r="BV67" s="1558"/>
      <c r="BW67" s="402"/>
      <c r="BX67" s="402"/>
      <c r="BY67" s="1558"/>
      <c r="BZ67" s="1558"/>
      <c r="CA67" s="1558"/>
      <c r="CB67" s="403"/>
      <c r="CD67" s="1623"/>
      <c r="CE67" s="1621"/>
      <c r="CF67" s="1621"/>
      <c r="CG67" s="1624"/>
      <c r="CH67" s="322"/>
      <c r="CI67" s="1619"/>
      <c r="CJ67" s="1619"/>
      <c r="CK67" s="1619"/>
      <c r="CL67" s="1619"/>
      <c r="CM67" s="1619"/>
      <c r="CN67" s="1619"/>
    </row>
    <row r="68" spans="1:92" ht="6" customHeight="1">
      <c r="A68" s="1579"/>
      <c r="B68" s="1559"/>
      <c r="C68" s="1559"/>
      <c r="D68" s="1559"/>
      <c r="E68" s="1559"/>
      <c r="F68" s="1559"/>
      <c r="G68" s="1559"/>
      <c r="H68" s="1559"/>
      <c r="I68" s="1581"/>
      <c r="J68" s="1581"/>
      <c r="K68" s="1581"/>
      <c r="L68" s="1581"/>
      <c r="M68" s="1581"/>
      <c r="N68" s="1581"/>
      <c r="O68" s="1581"/>
      <c r="P68" s="1581"/>
      <c r="Q68" s="1581"/>
      <c r="R68" s="1581"/>
      <c r="S68" s="1581"/>
      <c r="T68" s="1581"/>
      <c r="U68" s="1581"/>
      <c r="V68" s="1581"/>
      <c r="W68" s="1581"/>
      <c r="X68" s="1581"/>
      <c r="Y68" s="1582"/>
      <c r="Z68" s="1582"/>
      <c r="AA68" s="1582"/>
      <c r="AB68" s="1582"/>
      <c r="AC68" s="1582"/>
      <c r="AD68" s="1582"/>
      <c r="AE68" s="1582"/>
      <c r="AF68" s="1582"/>
      <c r="AG68" s="1582"/>
      <c r="AH68" s="1582"/>
      <c r="AI68" s="1582"/>
      <c r="AJ68" s="1582"/>
      <c r="AK68" s="1582"/>
      <c r="AL68" s="1582"/>
      <c r="AM68" s="1582"/>
      <c r="AN68" s="1582"/>
      <c r="AO68" s="1582"/>
      <c r="AP68" s="1582"/>
      <c r="AQ68" s="1582"/>
      <c r="AR68" s="1582"/>
      <c r="AS68" s="1582"/>
      <c r="AT68" s="1582"/>
      <c r="AU68" s="1582"/>
      <c r="AV68" s="1582"/>
      <c r="AW68" s="1582"/>
      <c r="AX68" s="1582"/>
      <c r="AY68" s="1582"/>
      <c r="AZ68" s="1582"/>
      <c r="BA68" s="1582"/>
      <c r="BB68" s="1582"/>
      <c r="BC68" s="1582"/>
      <c r="BD68" s="1582"/>
      <c r="BE68" s="1582"/>
      <c r="BF68" s="1582"/>
      <c r="BG68" s="1560"/>
      <c r="BH68" s="1561"/>
      <c r="BI68" s="1561"/>
      <c r="BJ68" s="1561"/>
      <c r="BK68" s="1562"/>
      <c r="BL68" s="1562"/>
      <c r="BM68" s="1562"/>
      <c r="BN68" s="1562"/>
      <c r="BO68" s="1561"/>
      <c r="BP68" s="1561"/>
      <c r="BQ68" s="1561"/>
      <c r="BR68" s="1563"/>
      <c r="BS68" s="401"/>
      <c r="BT68" s="1558"/>
      <c r="BU68" s="1558"/>
      <c r="BV68" s="1558"/>
      <c r="BW68" s="402"/>
      <c r="BX68" s="402"/>
      <c r="BY68" s="1558"/>
      <c r="BZ68" s="1558"/>
      <c r="CA68" s="1558"/>
      <c r="CB68" s="403"/>
      <c r="CD68" s="1623"/>
      <c r="CE68" s="1621"/>
      <c r="CF68" s="1621"/>
      <c r="CG68" s="1624"/>
      <c r="CH68" s="322"/>
      <c r="CI68" s="1619"/>
      <c r="CJ68" s="1619"/>
      <c r="CK68" s="1619"/>
      <c r="CL68" s="1619"/>
      <c r="CM68" s="1619"/>
      <c r="CN68" s="1619"/>
    </row>
    <row r="69" spans="1:92" ht="6" customHeight="1">
      <c r="A69" s="1579"/>
      <c r="B69" s="1559"/>
      <c r="C69" s="1559"/>
      <c r="D69" s="1559"/>
      <c r="E69" s="1559"/>
      <c r="F69" s="1559"/>
      <c r="G69" s="1559"/>
      <c r="H69" s="1559"/>
      <c r="I69" s="1581"/>
      <c r="J69" s="1581"/>
      <c r="K69" s="1581"/>
      <c r="L69" s="1581"/>
      <c r="M69" s="1581"/>
      <c r="N69" s="1581"/>
      <c r="O69" s="1581"/>
      <c r="P69" s="1581"/>
      <c r="Q69" s="1581"/>
      <c r="R69" s="1581"/>
      <c r="S69" s="1581"/>
      <c r="T69" s="1581"/>
      <c r="U69" s="1581"/>
      <c r="V69" s="1581"/>
      <c r="W69" s="1581"/>
      <c r="X69" s="1581"/>
      <c r="Y69" s="1582"/>
      <c r="Z69" s="1582"/>
      <c r="AA69" s="1582"/>
      <c r="AB69" s="1582"/>
      <c r="AC69" s="1582"/>
      <c r="AD69" s="1582"/>
      <c r="AE69" s="1582"/>
      <c r="AF69" s="1582"/>
      <c r="AG69" s="1582"/>
      <c r="AH69" s="1582"/>
      <c r="AI69" s="1582"/>
      <c r="AJ69" s="1582"/>
      <c r="AK69" s="1582"/>
      <c r="AL69" s="1582"/>
      <c r="AM69" s="1582"/>
      <c r="AN69" s="1582"/>
      <c r="AO69" s="1582"/>
      <c r="AP69" s="1582"/>
      <c r="AQ69" s="1582"/>
      <c r="AR69" s="1582"/>
      <c r="AS69" s="1582"/>
      <c r="AT69" s="1582"/>
      <c r="AU69" s="1582"/>
      <c r="AV69" s="1582"/>
      <c r="AW69" s="1582"/>
      <c r="AX69" s="1582"/>
      <c r="AY69" s="1582"/>
      <c r="AZ69" s="1582"/>
      <c r="BA69" s="1582"/>
      <c r="BB69" s="1582"/>
      <c r="BC69" s="1582"/>
      <c r="BD69" s="1582"/>
      <c r="BE69" s="1582"/>
      <c r="BF69" s="1582"/>
      <c r="BG69" s="1560"/>
      <c r="BH69" s="1561"/>
      <c r="BI69" s="1561"/>
      <c r="BJ69" s="1561"/>
      <c r="BK69" s="1562"/>
      <c r="BL69" s="1562"/>
      <c r="BM69" s="1562"/>
      <c r="BN69" s="1562"/>
      <c r="BO69" s="1561"/>
      <c r="BP69" s="1561"/>
      <c r="BQ69" s="1561"/>
      <c r="BR69" s="1563"/>
      <c r="BS69" s="404"/>
      <c r="BT69" s="405"/>
      <c r="BU69" s="405"/>
      <c r="BV69" s="405"/>
      <c r="BW69" s="405"/>
      <c r="BX69" s="405"/>
      <c r="BY69" s="408"/>
      <c r="BZ69" s="405"/>
      <c r="CA69" s="405"/>
      <c r="CB69" s="406"/>
      <c r="CD69" s="1625"/>
      <c r="CE69" s="1626"/>
      <c r="CF69" s="1626"/>
      <c r="CG69" s="1627"/>
      <c r="CH69" s="322"/>
      <c r="CI69" s="1619"/>
      <c r="CJ69" s="1619"/>
      <c r="CK69" s="1619"/>
      <c r="CL69" s="1619"/>
      <c r="CM69" s="1619"/>
      <c r="CN69" s="1619"/>
    </row>
    <row r="70" spans="1:92" ht="6" customHeight="1">
      <c r="A70" s="1579"/>
      <c r="B70" s="1559"/>
      <c r="C70" s="1559"/>
      <c r="D70" s="1559"/>
      <c r="E70" s="1559"/>
      <c r="F70" s="1559"/>
      <c r="G70" s="1559"/>
      <c r="H70" s="1559"/>
      <c r="I70" s="1581"/>
      <c r="J70" s="1581"/>
      <c r="K70" s="1581"/>
      <c r="L70" s="1581"/>
      <c r="M70" s="1581"/>
      <c r="N70" s="1581"/>
      <c r="O70" s="1581"/>
      <c r="P70" s="1581"/>
      <c r="Q70" s="1581"/>
      <c r="R70" s="1581"/>
      <c r="S70" s="1581"/>
      <c r="T70" s="1581"/>
      <c r="U70" s="1581"/>
      <c r="V70" s="1581"/>
      <c r="W70" s="1581"/>
      <c r="X70" s="1581"/>
      <c r="Y70" s="1559" t="s">
        <v>1741</v>
      </c>
      <c r="Z70" s="1559"/>
      <c r="AA70" s="1559"/>
      <c r="AB70" s="1559"/>
      <c r="AC70" s="1559"/>
      <c r="AD70" s="1559"/>
      <c r="AE70" s="1559"/>
      <c r="AF70" s="1559"/>
      <c r="AG70" s="1559"/>
      <c r="AH70" s="1559"/>
      <c r="AI70" s="1559"/>
      <c r="AJ70" s="1559"/>
      <c r="AK70" s="1559"/>
      <c r="AL70" s="1559"/>
      <c r="AM70" s="1559"/>
      <c r="AN70" s="1559"/>
      <c r="AO70" s="1559"/>
      <c r="AP70" s="1559"/>
      <c r="AQ70" s="1559"/>
      <c r="AR70" s="1559"/>
      <c r="AS70" s="1559"/>
      <c r="AT70" s="1559"/>
      <c r="AU70" s="1559"/>
      <c r="AV70" s="1559"/>
      <c r="AW70" s="1559"/>
      <c r="AX70" s="1559"/>
      <c r="AY70" s="1559"/>
      <c r="AZ70" s="1559"/>
      <c r="BA70" s="1559"/>
      <c r="BB70" s="1559"/>
      <c r="BC70" s="1559"/>
      <c r="BD70" s="1559"/>
      <c r="BE70" s="1559"/>
      <c r="BF70" s="1559"/>
      <c r="BG70" s="1560"/>
      <c r="BH70" s="1561"/>
      <c r="BI70" s="1561"/>
      <c r="BJ70" s="1561"/>
      <c r="BK70" s="1562"/>
      <c r="BL70" s="1562"/>
      <c r="BM70" s="1562"/>
      <c r="BN70" s="1562"/>
      <c r="BO70" s="1561"/>
      <c r="BP70" s="1561"/>
      <c r="BQ70" s="1561"/>
      <c r="BR70" s="1563"/>
      <c r="BS70" s="398"/>
      <c r="BT70" s="1564" t="s">
        <v>1768</v>
      </c>
      <c r="BU70" s="1564"/>
      <c r="BV70" s="1564"/>
      <c r="BW70" s="399"/>
      <c r="BX70" s="399"/>
      <c r="BY70" s="1564" t="s">
        <v>1769</v>
      </c>
      <c r="BZ70" s="1564"/>
      <c r="CA70" s="1564"/>
      <c r="CB70" s="400"/>
      <c r="CD70" s="1618" t="s">
        <v>1926</v>
      </c>
      <c r="CE70" s="1618"/>
      <c r="CF70" s="1618"/>
      <c r="CG70" s="1618"/>
      <c r="CH70" s="322"/>
      <c r="CI70" s="1619" t="str">
        <f>IF(CD70="良","○","")</f>
        <v>○</v>
      </c>
      <c r="CJ70" s="1619"/>
      <c r="CK70" s="1619"/>
      <c r="CL70" s="1619" t="str">
        <f>IF(CD70="否","○","")</f>
        <v/>
      </c>
      <c r="CM70" s="1619"/>
      <c r="CN70" s="1619"/>
    </row>
    <row r="71" spans="1:92" ht="6" customHeight="1">
      <c r="A71" s="1579"/>
      <c r="B71" s="1559"/>
      <c r="C71" s="1559"/>
      <c r="D71" s="1559"/>
      <c r="E71" s="1559"/>
      <c r="F71" s="1559"/>
      <c r="G71" s="1559"/>
      <c r="H71" s="1559"/>
      <c r="I71" s="1581"/>
      <c r="J71" s="1581"/>
      <c r="K71" s="1581"/>
      <c r="L71" s="1581"/>
      <c r="M71" s="1581"/>
      <c r="N71" s="1581"/>
      <c r="O71" s="1581"/>
      <c r="P71" s="1581"/>
      <c r="Q71" s="1581"/>
      <c r="R71" s="1581"/>
      <c r="S71" s="1581"/>
      <c r="T71" s="1581"/>
      <c r="U71" s="1581"/>
      <c r="V71" s="1581"/>
      <c r="W71" s="1581"/>
      <c r="X71" s="1581"/>
      <c r="Y71" s="1559"/>
      <c r="Z71" s="1559"/>
      <c r="AA71" s="1559"/>
      <c r="AB71" s="1559"/>
      <c r="AC71" s="1559"/>
      <c r="AD71" s="1559"/>
      <c r="AE71" s="1559"/>
      <c r="AF71" s="1559"/>
      <c r="AG71" s="1559"/>
      <c r="AH71" s="1559"/>
      <c r="AI71" s="1559"/>
      <c r="AJ71" s="1559"/>
      <c r="AK71" s="1559"/>
      <c r="AL71" s="1559"/>
      <c r="AM71" s="1559"/>
      <c r="AN71" s="1559"/>
      <c r="AO71" s="1559"/>
      <c r="AP71" s="1559"/>
      <c r="AQ71" s="1559"/>
      <c r="AR71" s="1559"/>
      <c r="AS71" s="1559"/>
      <c r="AT71" s="1559"/>
      <c r="AU71" s="1559"/>
      <c r="AV71" s="1559"/>
      <c r="AW71" s="1559"/>
      <c r="AX71" s="1559"/>
      <c r="AY71" s="1559"/>
      <c r="AZ71" s="1559"/>
      <c r="BA71" s="1559"/>
      <c r="BB71" s="1559"/>
      <c r="BC71" s="1559"/>
      <c r="BD71" s="1559"/>
      <c r="BE71" s="1559"/>
      <c r="BF71" s="1559"/>
      <c r="BG71" s="1560"/>
      <c r="BH71" s="1561"/>
      <c r="BI71" s="1561"/>
      <c r="BJ71" s="1561"/>
      <c r="BK71" s="1562"/>
      <c r="BL71" s="1562"/>
      <c r="BM71" s="1562"/>
      <c r="BN71" s="1562"/>
      <c r="BO71" s="1561"/>
      <c r="BP71" s="1561"/>
      <c r="BQ71" s="1561"/>
      <c r="BR71" s="1563"/>
      <c r="BS71" s="401"/>
      <c r="BT71" s="1558"/>
      <c r="BU71" s="1558"/>
      <c r="BV71" s="1558"/>
      <c r="BW71" s="402"/>
      <c r="BX71" s="402"/>
      <c r="BY71" s="1558"/>
      <c r="BZ71" s="1558"/>
      <c r="CA71" s="1558"/>
      <c r="CB71" s="403"/>
      <c r="CD71" s="1618"/>
      <c r="CE71" s="1618"/>
      <c r="CF71" s="1618"/>
      <c r="CG71" s="1618"/>
      <c r="CH71" s="322"/>
      <c r="CI71" s="1619"/>
      <c r="CJ71" s="1619"/>
      <c r="CK71" s="1619"/>
      <c r="CL71" s="1619"/>
      <c r="CM71" s="1619"/>
      <c r="CN71" s="1619"/>
    </row>
    <row r="72" spans="1:92" ht="6" customHeight="1">
      <c r="A72" s="1579"/>
      <c r="B72" s="1559"/>
      <c r="C72" s="1559"/>
      <c r="D72" s="1559"/>
      <c r="E72" s="1559"/>
      <c r="F72" s="1559"/>
      <c r="G72" s="1559"/>
      <c r="H72" s="1559"/>
      <c r="I72" s="1581"/>
      <c r="J72" s="1581"/>
      <c r="K72" s="1581"/>
      <c r="L72" s="1581"/>
      <c r="M72" s="1581"/>
      <c r="N72" s="1581"/>
      <c r="O72" s="1581"/>
      <c r="P72" s="1581"/>
      <c r="Q72" s="1581"/>
      <c r="R72" s="1581"/>
      <c r="S72" s="1581"/>
      <c r="T72" s="1581"/>
      <c r="U72" s="1581"/>
      <c r="V72" s="1581"/>
      <c r="W72" s="1581"/>
      <c r="X72" s="1581"/>
      <c r="Y72" s="1559"/>
      <c r="Z72" s="1559"/>
      <c r="AA72" s="1559"/>
      <c r="AB72" s="1559"/>
      <c r="AC72" s="1559"/>
      <c r="AD72" s="1559"/>
      <c r="AE72" s="1559"/>
      <c r="AF72" s="1559"/>
      <c r="AG72" s="1559"/>
      <c r="AH72" s="1559"/>
      <c r="AI72" s="1559"/>
      <c r="AJ72" s="1559"/>
      <c r="AK72" s="1559"/>
      <c r="AL72" s="1559"/>
      <c r="AM72" s="1559"/>
      <c r="AN72" s="1559"/>
      <c r="AO72" s="1559"/>
      <c r="AP72" s="1559"/>
      <c r="AQ72" s="1559"/>
      <c r="AR72" s="1559"/>
      <c r="AS72" s="1559"/>
      <c r="AT72" s="1559"/>
      <c r="AU72" s="1559"/>
      <c r="AV72" s="1559"/>
      <c r="AW72" s="1559"/>
      <c r="AX72" s="1559"/>
      <c r="AY72" s="1559"/>
      <c r="AZ72" s="1559"/>
      <c r="BA72" s="1559"/>
      <c r="BB72" s="1559"/>
      <c r="BC72" s="1559"/>
      <c r="BD72" s="1559"/>
      <c r="BE72" s="1559"/>
      <c r="BF72" s="1559"/>
      <c r="BG72" s="1560"/>
      <c r="BH72" s="1561"/>
      <c r="BI72" s="1561"/>
      <c r="BJ72" s="1561"/>
      <c r="BK72" s="1562"/>
      <c r="BL72" s="1562"/>
      <c r="BM72" s="1562"/>
      <c r="BN72" s="1562"/>
      <c r="BO72" s="1561"/>
      <c r="BP72" s="1561"/>
      <c r="BQ72" s="1561"/>
      <c r="BR72" s="1563"/>
      <c r="BS72" s="404"/>
      <c r="BT72" s="1565"/>
      <c r="BU72" s="1565"/>
      <c r="BV72" s="1565"/>
      <c r="BW72" s="405"/>
      <c r="BX72" s="405"/>
      <c r="BY72" s="1565"/>
      <c r="BZ72" s="1565"/>
      <c r="CA72" s="1565"/>
      <c r="CB72" s="406"/>
      <c r="CD72" s="1618"/>
      <c r="CE72" s="1618"/>
      <c r="CF72" s="1618"/>
      <c r="CG72" s="1618"/>
      <c r="CH72" s="322"/>
      <c r="CI72" s="1619"/>
      <c r="CJ72" s="1619"/>
      <c r="CK72" s="1619"/>
      <c r="CL72" s="1619"/>
      <c r="CM72" s="1619"/>
      <c r="CN72" s="1619"/>
    </row>
    <row r="73" spans="1:92" ht="6" customHeight="1">
      <c r="A73" s="1579"/>
      <c r="B73" s="1559"/>
      <c r="C73" s="1559"/>
      <c r="D73" s="1559"/>
      <c r="E73" s="1559"/>
      <c r="F73" s="1559"/>
      <c r="G73" s="1559"/>
      <c r="H73" s="1559"/>
      <c r="I73" s="1581" t="s">
        <v>1755</v>
      </c>
      <c r="J73" s="1581"/>
      <c r="K73" s="1581"/>
      <c r="L73" s="1581"/>
      <c r="M73" s="1581"/>
      <c r="N73" s="1581"/>
      <c r="O73" s="1581"/>
      <c r="P73" s="1581"/>
      <c r="Q73" s="1581"/>
      <c r="R73" s="1581"/>
      <c r="S73" s="1581"/>
      <c r="T73" s="1581"/>
      <c r="U73" s="1581"/>
      <c r="V73" s="1581"/>
      <c r="W73" s="1581"/>
      <c r="X73" s="1581"/>
      <c r="Y73" s="1559" t="s">
        <v>1742</v>
      </c>
      <c r="Z73" s="1559"/>
      <c r="AA73" s="1559"/>
      <c r="AB73" s="1559"/>
      <c r="AC73" s="1559"/>
      <c r="AD73" s="1559"/>
      <c r="AE73" s="1559"/>
      <c r="AF73" s="1559"/>
      <c r="AG73" s="1559"/>
      <c r="AH73" s="1559"/>
      <c r="AI73" s="1559"/>
      <c r="AJ73" s="1559"/>
      <c r="AK73" s="1559"/>
      <c r="AL73" s="1559"/>
      <c r="AM73" s="1559"/>
      <c r="AN73" s="1559"/>
      <c r="AO73" s="1559"/>
      <c r="AP73" s="1559"/>
      <c r="AQ73" s="1559"/>
      <c r="AR73" s="1559"/>
      <c r="AS73" s="1559"/>
      <c r="AT73" s="1559"/>
      <c r="AU73" s="1559"/>
      <c r="AV73" s="1559"/>
      <c r="AW73" s="1559"/>
      <c r="AX73" s="1559"/>
      <c r="AY73" s="1559"/>
      <c r="AZ73" s="1559"/>
      <c r="BA73" s="1559"/>
      <c r="BB73" s="1559"/>
      <c r="BC73" s="1559"/>
      <c r="BD73" s="1559"/>
      <c r="BE73" s="1559"/>
      <c r="BF73" s="1559"/>
      <c r="BG73" s="1560"/>
      <c r="BH73" s="1561"/>
      <c r="BI73" s="1561"/>
      <c r="BJ73" s="1561"/>
      <c r="BK73" s="1562"/>
      <c r="BL73" s="1562"/>
      <c r="BM73" s="1562"/>
      <c r="BN73" s="1562"/>
      <c r="BO73" s="1561"/>
      <c r="BP73" s="1561"/>
      <c r="BQ73" s="1561"/>
      <c r="BR73" s="1563"/>
      <c r="BS73" s="398"/>
      <c r="BT73" s="1564" t="s">
        <v>1768</v>
      </c>
      <c r="BU73" s="1564"/>
      <c r="BV73" s="1564"/>
      <c r="BW73" s="399"/>
      <c r="BX73" s="399"/>
      <c r="BY73" s="1564" t="s">
        <v>1769</v>
      </c>
      <c r="BZ73" s="1564"/>
      <c r="CA73" s="1564"/>
      <c r="CB73" s="400"/>
      <c r="CD73" s="1618" t="s">
        <v>1926</v>
      </c>
      <c r="CE73" s="1618"/>
      <c r="CF73" s="1618"/>
      <c r="CG73" s="1618"/>
      <c r="CH73" s="322"/>
      <c r="CI73" s="1619" t="str">
        <f>IF(CD73="良","○","")</f>
        <v>○</v>
      </c>
      <c r="CJ73" s="1619"/>
      <c r="CK73" s="1619"/>
      <c r="CL73" s="1619" t="str">
        <f>IF(CD73="否","○","")</f>
        <v/>
      </c>
      <c r="CM73" s="1619"/>
      <c r="CN73" s="1619"/>
    </row>
    <row r="74" spans="1:92" ht="6" customHeight="1">
      <c r="A74" s="1579"/>
      <c r="B74" s="1559"/>
      <c r="C74" s="1559"/>
      <c r="D74" s="1559"/>
      <c r="E74" s="1559"/>
      <c r="F74" s="1559"/>
      <c r="G74" s="1559"/>
      <c r="H74" s="1559"/>
      <c r="I74" s="1581"/>
      <c r="J74" s="1581"/>
      <c r="K74" s="1581"/>
      <c r="L74" s="1581"/>
      <c r="M74" s="1581"/>
      <c r="N74" s="1581"/>
      <c r="O74" s="1581"/>
      <c r="P74" s="1581"/>
      <c r="Q74" s="1581"/>
      <c r="R74" s="1581"/>
      <c r="S74" s="1581"/>
      <c r="T74" s="1581"/>
      <c r="U74" s="1581"/>
      <c r="V74" s="1581"/>
      <c r="W74" s="1581"/>
      <c r="X74" s="1581"/>
      <c r="Y74" s="1559"/>
      <c r="Z74" s="1559"/>
      <c r="AA74" s="1559"/>
      <c r="AB74" s="1559"/>
      <c r="AC74" s="1559"/>
      <c r="AD74" s="1559"/>
      <c r="AE74" s="1559"/>
      <c r="AF74" s="1559"/>
      <c r="AG74" s="1559"/>
      <c r="AH74" s="1559"/>
      <c r="AI74" s="1559"/>
      <c r="AJ74" s="1559"/>
      <c r="AK74" s="1559"/>
      <c r="AL74" s="1559"/>
      <c r="AM74" s="1559"/>
      <c r="AN74" s="1559"/>
      <c r="AO74" s="1559"/>
      <c r="AP74" s="1559"/>
      <c r="AQ74" s="1559"/>
      <c r="AR74" s="1559"/>
      <c r="AS74" s="1559"/>
      <c r="AT74" s="1559"/>
      <c r="AU74" s="1559"/>
      <c r="AV74" s="1559"/>
      <c r="AW74" s="1559"/>
      <c r="AX74" s="1559"/>
      <c r="AY74" s="1559"/>
      <c r="AZ74" s="1559"/>
      <c r="BA74" s="1559"/>
      <c r="BB74" s="1559"/>
      <c r="BC74" s="1559"/>
      <c r="BD74" s="1559"/>
      <c r="BE74" s="1559"/>
      <c r="BF74" s="1559"/>
      <c r="BG74" s="1560"/>
      <c r="BH74" s="1561"/>
      <c r="BI74" s="1561"/>
      <c r="BJ74" s="1561"/>
      <c r="BK74" s="1562"/>
      <c r="BL74" s="1562"/>
      <c r="BM74" s="1562"/>
      <c r="BN74" s="1562"/>
      <c r="BO74" s="1561"/>
      <c r="BP74" s="1561"/>
      <c r="BQ74" s="1561"/>
      <c r="BR74" s="1563"/>
      <c r="BS74" s="401"/>
      <c r="BT74" s="1558"/>
      <c r="BU74" s="1558"/>
      <c r="BV74" s="1558"/>
      <c r="BW74" s="402"/>
      <c r="BX74" s="402"/>
      <c r="BY74" s="1558"/>
      <c r="BZ74" s="1558"/>
      <c r="CA74" s="1558"/>
      <c r="CB74" s="403"/>
      <c r="CD74" s="1618"/>
      <c r="CE74" s="1618"/>
      <c r="CF74" s="1618"/>
      <c r="CG74" s="1618"/>
      <c r="CH74" s="322"/>
      <c r="CI74" s="1619"/>
      <c r="CJ74" s="1619"/>
      <c r="CK74" s="1619"/>
      <c r="CL74" s="1619"/>
      <c r="CM74" s="1619"/>
      <c r="CN74" s="1619"/>
    </row>
    <row r="75" spans="1:92" ht="6" customHeight="1">
      <c r="A75" s="1579"/>
      <c r="B75" s="1559"/>
      <c r="C75" s="1559"/>
      <c r="D75" s="1559"/>
      <c r="E75" s="1559"/>
      <c r="F75" s="1559"/>
      <c r="G75" s="1559"/>
      <c r="H75" s="1559"/>
      <c r="I75" s="1581"/>
      <c r="J75" s="1581"/>
      <c r="K75" s="1581"/>
      <c r="L75" s="1581"/>
      <c r="M75" s="1581"/>
      <c r="N75" s="1581"/>
      <c r="O75" s="1581"/>
      <c r="P75" s="1581"/>
      <c r="Q75" s="1581"/>
      <c r="R75" s="1581"/>
      <c r="S75" s="1581"/>
      <c r="T75" s="1581"/>
      <c r="U75" s="1581"/>
      <c r="V75" s="1581"/>
      <c r="W75" s="1581"/>
      <c r="X75" s="1581"/>
      <c r="Y75" s="1559"/>
      <c r="Z75" s="1559"/>
      <c r="AA75" s="1559"/>
      <c r="AB75" s="1559"/>
      <c r="AC75" s="1559"/>
      <c r="AD75" s="1559"/>
      <c r="AE75" s="1559"/>
      <c r="AF75" s="1559"/>
      <c r="AG75" s="1559"/>
      <c r="AH75" s="1559"/>
      <c r="AI75" s="1559"/>
      <c r="AJ75" s="1559"/>
      <c r="AK75" s="1559"/>
      <c r="AL75" s="1559"/>
      <c r="AM75" s="1559"/>
      <c r="AN75" s="1559"/>
      <c r="AO75" s="1559"/>
      <c r="AP75" s="1559"/>
      <c r="AQ75" s="1559"/>
      <c r="AR75" s="1559"/>
      <c r="AS75" s="1559"/>
      <c r="AT75" s="1559"/>
      <c r="AU75" s="1559"/>
      <c r="AV75" s="1559"/>
      <c r="AW75" s="1559"/>
      <c r="AX75" s="1559"/>
      <c r="AY75" s="1559"/>
      <c r="AZ75" s="1559"/>
      <c r="BA75" s="1559"/>
      <c r="BB75" s="1559"/>
      <c r="BC75" s="1559"/>
      <c r="BD75" s="1559"/>
      <c r="BE75" s="1559"/>
      <c r="BF75" s="1559"/>
      <c r="BG75" s="1560"/>
      <c r="BH75" s="1561"/>
      <c r="BI75" s="1561"/>
      <c r="BJ75" s="1561"/>
      <c r="BK75" s="1562"/>
      <c r="BL75" s="1562"/>
      <c r="BM75" s="1562"/>
      <c r="BN75" s="1562"/>
      <c r="BO75" s="1561"/>
      <c r="BP75" s="1561"/>
      <c r="BQ75" s="1561"/>
      <c r="BR75" s="1563"/>
      <c r="BS75" s="404"/>
      <c r="BT75" s="1565"/>
      <c r="BU75" s="1565"/>
      <c r="BV75" s="1565"/>
      <c r="BW75" s="405"/>
      <c r="BX75" s="405"/>
      <c r="BY75" s="1565"/>
      <c r="BZ75" s="1565"/>
      <c r="CA75" s="1565"/>
      <c r="CB75" s="406"/>
      <c r="CD75" s="1618"/>
      <c r="CE75" s="1618"/>
      <c r="CF75" s="1618"/>
      <c r="CG75" s="1618"/>
      <c r="CH75" s="322"/>
      <c r="CI75" s="1619"/>
      <c r="CJ75" s="1619"/>
      <c r="CK75" s="1619"/>
      <c r="CL75" s="1619"/>
      <c r="CM75" s="1619"/>
      <c r="CN75" s="1619"/>
    </row>
    <row r="76" spans="1:92" ht="6" customHeight="1">
      <c r="A76" s="1579"/>
      <c r="B76" s="1559"/>
      <c r="C76" s="1559"/>
      <c r="D76" s="1559"/>
      <c r="E76" s="1559"/>
      <c r="F76" s="1559"/>
      <c r="G76" s="1559"/>
      <c r="H76" s="1559"/>
      <c r="I76" s="1581" t="s">
        <v>1756</v>
      </c>
      <c r="J76" s="1581"/>
      <c r="K76" s="1581"/>
      <c r="L76" s="1581"/>
      <c r="M76" s="1581"/>
      <c r="N76" s="1581"/>
      <c r="O76" s="1581"/>
      <c r="P76" s="1581"/>
      <c r="Q76" s="1581"/>
      <c r="R76" s="1581"/>
      <c r="S76" s="1581"/>
      <c r="T76" s="1581"/>
      <c r="U76" s="1581"/>
      <c r="V76" s="1581"/>
      <c r="W76" s="1581"/>
      <c r="X76" s="1581"/>
      <c r="Y76" s="1559" t="s">
        <v>1743</v>
      </c>
      <c r="Z76" s="1559"/>
      <c r="AA76" s="1559"/>
      <c r="AB76" s="1559"/>
      <c r="AC76" s="1559"/>
      <c r="AD76" s="1559"/>
      <c r="AE76" s="1559"/>
      <c r="AF76" s="1559"/>
      <c r="AG76" s="1559"/>
      <c r="AH76" s="1559"/>
      <c r="AI76" s="1559"/>
      <c r="AJ76" s="1559"/>
      <c r="AK76" s="1559"/>
      <c r="AL76" s="1559"/>
      <c r="AM76" s="1559"/>
      <c r="AN76" s="1559"/>
      <c r="AO76" s="1559"/>
      <c r="AP76" s="1559"/>
      <c r="AQ76" s="1559"/>
      <c r="AR76" s="1559"/>
      <c r="AS76" s="1559"/>
      <c r="AT76" s="1559"/>
      <c r="AU76" s="1559"/>
      <c r="AV76" s="1559"/>
      <c r="AW76" s="1559"/>
      <c r="AX76" s="1559"/>
      <c r="AY76" s="1559"/>
      <c r="AZ76" s="1559"/>
      <c r="BA76" s="1559"/>
      <c r="BB76" s="1559"/>
      <c r="BC76" s="1559"/>
      <c r="BD76" s="1559"/>
      <c r="BE76" s="1559"/>
      <c r="BF76" s="1559"/>
      <c r="BG76" s="1560"/>
      <c r="BH76" s="1561"/>
      <c r="BI76" s="1561"/>
      <c r="BJ76" s="1561"/>
      <c r="BK76" s="1562"/>
      <c r="BL76" s="1562"/>
      <c r="BM76" s="1562"/>
      <c r="BN76" s="1562"/>
      <c r="BO76" s="1561"/>
      <c r="BP76" s="1561"/>
      <c r="BQ76" s="1561"/>
      <c r="BR76" s="1563"/>
      <c r="BS76" s="398"/>
      <c r="BT76" s="1564" t="s">
        <v>1768</v>
      </c>
      <c r="BU76" s="1564"/>
      <c r="BV76" s="1564"/>
      <c r="BW76" s="399"/>
      <c r="BX76" s="399"/>
      <c r="BY76" s="1564" t="s">
        <v>1769</v>
      </c>
      <c r="BZ76" s="1564"/>
      <c r="CA76" s="1564"/>
      <c r="CB76" s="400"/>
      <c r="CD76" s="1618" t="s">
        <v>1926</v>
      </c>
      <c r="CE76" s="1618"/>
      <c r="CF76" s="1618"/>
      <c r="CG76" s="1618"/>
      <c r="CH76" s="322"/>
      <c r="CI76" s="1619" t="str">
        <f>IF(CD76="良","○","")</f>
        <v>○</v>
      </c>
      <c r="CJ76" s="1619"/>
      <c r="CK76" s="1619"/>
      <c r="CL76" s="1619" t="str">
        <f>IF(CD76="否","○","")</f>
        <v/>
      </c>
      <c r="CM76" s="1619"/>
      <c r="CN76" s="1619"/>
    </row>
    <row r="77" spans="1:92" ht="6" customHeight="1">
      <c r="A77" s="1579"/>
      <c r="B77" s="1559"/>
      <c r="C77" s="1559"/>
      <c r="D77" s="1559"/>
      <c r="E77" s="1559"/>
      <c r="F77" s="1559"/>
      <c r="G77" s="1559"/>
      <c r="H77" s="1559"/>
      <c r="I77" s="1581"/>
      <c r="J77" s="1581"/>
      <c r="K77" s="1581"/>
      <c r="L77" s="1581"/>
      <c r="M77" s="1581"/>
      <c r="N77" s="1581"/>
      <c r="O77" s="1581"/>
      <c r="P77" s="1581"/>
      <c r="Q77" s="1581"/>
      <c r="R77" s="1581"/>
      <c r="S77" s="1581"/>
      <c r="T77" s="1581"/>
      <c r="U77" s="1581"/>
      <c r="V77" s="1581"/>
      <c r="W77" s="1581"/>
      <c r="X77" s="1581"/>
      <c r="Y77" s="1559"/>
      <c r="Z77" s="1559"/>
      <c r="AA77" s="1559"/>
      <c r="AB77" s="1559"/>
      <c r="AC77" s="1559"/>
      <c r="AD77" s="1559"/>
      <c r="AE77" s="1559"/>
      <c r="AF77" s="1559"/>
      <c r="AG77" s="1559"/>
      <c r="AH77" s="1559"/>
      <c r="AI77" s="1559"/>
      <c r="AJ77" s="1559"/>
      <c r="AK77" s="1559"/>
      <c r="AL77" s="1559"/>
      <c r="AM77" s="1559"/>
      <c r="AN77" s="1559"/>
      <c r="AO77" s="1559"/>
      <c r="AP77" s="1559"/>
      <c r="AQ77" s="1559"/>
      <c r="AR77" s="1559"/>
      <c r="AS77" s="1559"/>
      <c r="AT77" s="1559"/>
      <c r="AU77" s="1559"/>
      <c r="AV77" s="1559"/>
      <c r="AW77" s="1559"/>
      <c r="AX77" s="1559"/>
      <c r="AY77" s="1559"/>
      <c r="AZ77" s="1559"/>
      <c r="BA77" s="1559"/>
      <c r="BB77" s="1559"/>
      <c r="BC77" s="1559"/>
      <c r="BD77" s="1559"/>
      <c r="BE77" s="1559"/>
      <c r="BF77" s="1559"/>
      <c r="BG77" s="1560"/>
      <c r="BH77" s="1561"/>
      <c r="BI77" s="1561"/>
      <c r="BJ77" s="1561"/>
      <c r="BK77" s="1562"/>
      <c r="BL77" s="1562"/>
      <c r="BM77" s="1562"/>
      <c r="BN77" s="1562"/>
      <c r="BO77" s="1561"/>
      <c r="BP77" s="1561"/>
      <c r="BQ77" s="1561"/>
      <c r="BR77" s="1563"/>
      <c r="BS77" s="401"/>
      <c r="BT77" s="1558"/>
      <c r="BU77" s="1558"/>
      <c r="BV77" s="1558"/>
      <c r="BW77" s="402"/>
      <c r="BX77" s="402"/>
      <c r="BY77" s="1558"/>
      <c r="BZ77" s="1558"/>
      <c r="CA77" s="1558"/>
      <c r="CB77" s="403"/>
      <c r="CD77" s="1618"/>
      <c r="CE77" s="1618"/>
      <c r="CF77" s="1618"/>
      <c r="CG77" s="1618"/>
      <c r="CH77" s="322"/>
      <c r="CI77" s="1619"/>
      <c r="CJ77" s="1619"/>
      <c r="CK77" s="1619"/>
      <c r="CL77" s="1619"/>
      <c r="CM77" s="1619"/>
      <c r="CN77" s="1619"/>
    </row>
    <row r="78" spans="1:92" ht="6" customHeight="1">
      <c r="A78" s="1579"/>
      <c r="B78" s="1559"/>
      <c r="C78" s="1559"/>
      <c r="D78" s="1559"/>
      <c r="E78" s="1559"/>
      <c r="F78" s="1559"/>
      <c r="G78" s="1559"/>
      <c r="H78" s="1559"/>
      <c r="I78" s="1581"/>
      <c r="J78" s="1581"/>
      <c r="K78" s="1581"/>
      <c r="L78" s="1581"/>
      <c r="M78" s="1581"/>
      <c r="N78" s="1581"/>
      <c r="O78" s="1581"/>
      <c r="P78" s="1581"/>
      <c r="Q78" s="1581"/>
      <c r="R78" s="1581"/>
      <c r="S78" s="1581"/>
      <c r="T78" s="1581"/>
      <c r="U78" s="1581"/>
      <c r="V78" s="1581"/>
      <c r="W78" s="1581"/>
      <c r="X78" s="1581"/>
      <c r="Y78" s="1559"/>
      <c r="Z78" s="1559"/>
      <c r="AA78" s="1559"/>
      <c r="AB78" s="1559"/>
      <c r="AC78" s="1559"/>
      <c r="AD78" s="1559"/>
      <c r="AE78" s="1559"/>
      <c r="AF78" s="1559"/>
      <c r="AG78" s="1559"/>
      <c r="AH78" s="1559"/>
      <c r="AI78" s="1559"/>
      <c r="AJ78" s="1559"/>
      <c r="AK78" s="1559"/>
      <c r="AL78" s="1559"/>
      <c r="AM78" s="1559"/>
      <c r="AN78" s="1559"/>
      <c r="AO78" s="1559"/>
      <c r="AP78" s="1559"/>
      <c r="AQ78" s="1559"/>
      <c r="AR78" s="1559"/>
      <c r="AS78" s="1559"/>
      <c r="AT78" s="1559"/>
      <c r="AU78" s="1559"/>
      <c r="AV78" s="1559"/>
      <c r="AW78" s="1559"/>
      <c r="AX78" s="1559"/>
      <c r="AY78" s="1559"/>
      <c r="AZ78" s="1559"/>
      <c r="BA78" s="1559"/>
      <c r="BB78" s="1559"/>
      <c r="BC78" s="1559"/>
      <c r="BD78" s="1559"/>
      <c r="BE78" s="1559"/>
      <c r="BF78" s="1559"/>
      <c r="BG78" s="1560"/>
      <c r="BH78" s="1561"/>
      <c r="BI78" s="1561"/>
      <c r="BJ78" s="1561"/>
      <c r="BK78" s="1562"/>
      <c r="BL78" s="1562"/>
      <c r="BM78" s="1562"/>
      <c r="BN78" s="1562"/>
      <c r="BO78" s="1561"/>
      <c r="BP78" s="1561"/>
      <c r="BQ78" s="1561"/>
      <c r="BR78" s="1563"/>
      <c r="BS78" s="404"/>
      <c r="BT78" s="1565"/>
      <c r="BU78" s="1565"/>
      <c r="BV78" s="1565"/>
      <c r="BW78" s="405"/>
      <c r="BX78" s="405"/>
      <c r="BY78" s="1565"/>
      <c r="BZ78" s="1565"/>
      <c r="CA78" s="1565"/>
      <c r="CB78" s="406"/>
      <c r="CD78" s="1618"/>
      <c r="CE78" s="1618"/>
      <c r="CF78" s="1618"/>
      <c r="CG78" s="1618"/>
      <c r="CH78" s="322"/>
      <c r="CI78" s="1619"/>
      <c r="CJ78" s="1619"/>
      <c r="CK78" s="1619"/>
      <c r="CL78" s="1619"/>
      <c r="CM78" s="1619"/>
      <c r="CN78" s="1619"/>
    </row>
    <row r="79" spans="1:92" ht="6" customHeight="1">
      <c r="A79" s="1579" t="s">
        <v>1765</v>
      </c>
      <c r="B79" s="1559"/>
      <c r="C79" s="1559"/>
      <c r="D79" s="1559"/>
      <c r="E79" s="1559"/>
      <c r="F79" s="1559"/>
      <c r="G79" s="1559"/>
      <c r="H79" s="1559"/>
      <c r="I79" s="1581" t="s">
        <v>1757</v>
      </c>
      <c r="J79" s="1581"/>
      <c r="K79" s="1581"/>
      <c r="L79" s="1581"/>
      <c r="M79" s="1581"/>
      <c r="N79" s="1581"/>
      <c r="O79" s="1581"/>
      <c r="P79" s="1581"/>
      <c r="Q79" s="1581"/>
      <c r="R79" s="1581"/>
      <c r="S79" s="1581"/>
      <c r="T79" s="1581"/>
      <c r="U79" s="1581"/>
      <c r="V79" s="1581"/>
      <c r="W79" s="1581"/>
      <c r="X79" s="1581"/>
      <c r="Y79" s="1559" t="s">
        <v>1743</v>
      </c>
      <c r="Z79" s="1559"/>
      <c r="AA79" s="1559"/>
      <c r="AB79" s="1559"/>
      <c r="AC79" s="1559"/>
      <c r="AD79" s="1559"/>
      <c r="AE79" s="1559"/>
      <c r="AF79" s="1559"/>
      <c r="AG79" s="1559"/>
      <c r="AH79" s="1559"/>
      <c r="AI79" s="1559"/>
      <c r="AJ79" s="1559"/>
      <c r="AK79" s="1559"/>
      <c r="AL79" s="1559"/>
      <c r="AM79" s="1559"/>
      <c r="AN79" s="1559"/>
      <c r="AO79" s="1559"/>
      <c r="AP79" s="1559"/>
      <c r="AQ79" s="1559"/>
      <c r="AR79" s="1559"/>
      <c r="AS79" s="1559"/>
      <c r="AT79" s="1559"/>
      <c r="AU79" s="1559"/>
      <c r="AV79" s="1559"/>
      <c r="AW79" s="1559"/>
      <c r="AX79" s="1559"/>
      <c r="AY79" s="1559"/>
      <c r="AZ79" s="1559"/>
      <c r="BA79" s="1559"/>
      <c r="BB79" s="1559"/>
      <c r="BC79" s="1559"/>
      <c r="BD79" s="1559"/>
      <c r="BE79" s="1559"/>
      <c r="BF79" s="1559"/>
      <c r="BG79" s="1560"/>
      <c r="BH79" s="1561"/>
      <c r="BI79" s="1561"/>
      <c r="BJ79" s="1561"/>
      <c r="BK79" s="1562"/>
      <c r="BL79" s="1562"/>
      <c r="BM79" s="1562"/>
      <c r="BN79" s="1562"/>
      <c r="BO79" s="1561"/>
      <c r="BP79" s="1561"/>
      <c r="BQ79" s="1561"/>
      <c r="BR79" s="1563"/>
      <c r="BS79" s="398"/>
      <c r="BT79" s="1564" t="s">
        <v>1768</v>
      </c>
      <c r="BU79" s="1564"/>
      <c r="BV79" s="1564"/>
      <c r="BW79" s="399"/>
      <c r="BX79" s="399"/>
      <c r="BY79" s="1564" t="s">
        <v>1769</v>
      </c>
      <c r="BZ79" s="1564"/>
      <c r="CA79" s="1564"/>
      <c r="CB79" s="400"/>
      <c r="CD79" s="1618" t="s">
        <v>1926</v>
      </c>
      <c r="CE79" s="1618"/>
      <c r="CF79" s="1618"/>
      <c r="CG79" s="1618"/>
      <c r="CH79" s="322"/>
      <c r="CI79" s="1619" t="str">
        <f>IF(CD79="良","○","")</f>
        <v>○</v>
      </c>
      <c r="CJ79" s="1619"/>
      <c r="CK79" s="1619"/>
      <c r="CL79" s="1619" t="str">
        <f>IF(CD79="否","○","")</f>
        <v/>
      </c>
      <c r="CM79" s="1619"/>
      <c r="CN79" s="1619"/>
    </row>
    <row r="80" spans="1:92" ht="6" customHeight="1">
      <c r="A80" s="1579"/>
      <c r="B80" s="1559"/>
      <c r="C80" s="1559"/>
      <c r="D80" s="1559"/>
      <c r="E80" s="1559"/>
      <c r="F80" s="1559"/>
      <c r="G80" s="1559"/>
      <c r="H80" s="1559"/>
      <c r="I80" s="1581"/>
      <c r="J80" s="1581"/>
      <c r="K80" s="1581"/>
      <c r="L80" s="1581"/>
      <c r="M80" s="1581"/>
      <c r="N80" s="1581"/>
      <c r="O80" s="1581"/>
      <c r="P80" s="1581"/>
      <c r="Q80" s="1581"/>
      <c r="R80" s="1581"/>
      <c r="S80" s="1581"/>
      <c r="T80" s="1581"/>
      <c r="U80" s="1581"/>
      <c r="V80" s="1581"/>
      <c r="W80" s="1581"/>
      <c r="X80" s="1581"/>
      <c r="Y80" s="1559"/>
      <c r="Z80" s="1559"/>
      <c r="AA80" s="1559"/>
      <c r="AB80" s="1559"/>
      <c r="AC80" s="1559"/>
      <c r="AD80" s="1559"/>
      <c r="AE80" s="1559"/>
      <c r="AF80" s="1559"/>
      <c r="AG80" s="1559"/>
      <c r="AH80" s="1559"/>
      <c r="AI80" s="1559"/>
      <c r="AJ80" s="1559"/>
      <c r="AK80" s="1559"/>
      <c r="AL80" s="1559"/>
      <c r="AM80" s="1559"/>
      <c r="AN80" s="1559"/>
      <c r="AO80" s="1559"/>
      <c r="AP80" s="1559"/>
      <c r="AQ80" s="1559"/>
      <c r="AR80" s="1559"/>
      <c r="AS80" s="1559"/>
      <c r="AT80" s="1559"/>
      <c r="AU80" s="1559"/>
      <c r="AV80" s="1559"/>
      <c r="AW80" s="1559"/>
      <c r="AX80" s="1559"/>
      <c r="AY80" s="1559"/>
      <c r="AZ80" s="1559"/>
      <c r="BA80" s="1559"/>
      <c r="BB80" s="1559"/>
      <c r="BC80" s="1559"/>
      <c r="BD80" s="1559"/>
      <c r="BE80" s="1559"/>
      <c r="BF80" s="1559"/>
      <c r="BG80" s="1560"/>
      <c r="BH80" s="1561"/>
      <c r="BI80" s="1561"/>
      <c r="BJ80" s="1561"/>
      <c r="BK80" s="1562"/>
      <c r="BL80" s="1562"/>
      <c r="BM80" s="1562"/>
      <c r="BN80" s="1562"/>
      <c r="BO80" s="1561"/>
      <c r="BP80" s="1561"/>
      <c r="BQ80" s="1561"/>
      <c r="BR80" s="1563"/>
      <c r="BS80" s="401"/>
      <c r="BT80" s="1558"/>
      <c r="BU80" s="1558"/>
      <c r="BV80" s="1558"/>
      <c r="BW80" s="402"/>
      <c r="BX80" s="402"/>
      <c r="BY80" s="1558"/>
      <c r="BZ80" s="1558"/>
      <c r="CA80" s="1558"/>
      <c r="CB80" s="403"/>
      <c r="CD80" s="1618"/>
      <c r="CE80" s="1618"/>
      <c r="CF80" s="1618"/>
      <c r="CG80" s="1618"/>
      <c r="CH80" s="322"/>
      <c r="CI80" s="1619"/>
      <c r="CJ80" s="1619"/>
      <c r="CK80" s="1619"/>
      <c r="CL80" s="1619"/>
      <c r="CM80" s="1619"/>
      <c r="CN80" s="1619"/>
    </row>
    <row r="81" spans="1:92" ht="6" customHeight="1">
      <c r="A81" s="1579"/>
      <c r="B81" s="1559"/>
      <c r="C81" s="1559"/>
      <c r="D81" s="1559"/>
      <c r="E81" s="1559"/>
      <c r="F81" s="1559"/>
      <c r="G81" s="1559"/>
      <c r="H81" s="1559"/>
      <c r="I81" s="1581"/>
      <c r="J81" s="1581"/>
      <c r="K81" s="1581"/>
      <c r="L81" s="1581"/>
      <c r="M81" s="1581"/>
      <c r="N81" s="1581"/>
      <c r="O81" s="1581"/>
      <c r="P81" s="1581"/>
      <c r="Q81" s="1581"/>
      <c r="R81" s="1581"/>
      <c r="S81" s="1581"/>
      <c r="T81" s="1581"/>
      <c r="U81" s="1581"/>
      <c r="V81" s="1581"/>
      <c r="W81" s="1581"/>
      <c r="X81" s="1581"/>
      <c r="Y81" s="1559"/>
      <c r="Z81" s="1559"/>
      <c r="AA81" s="1559"/>
      <c r="AB81" s="1559"/>
      <c r="AC81" s="1559"/>
      <c r="AD81" s="1559"/>
      <c r="AE81" s="1559"/>
      <c r="AF81" s="1559"/>
      <c r="AG81" s="1559"/>
      <c r="AH81" s="1559"/>
      <c r="AI81" s="1559"/>
      <c r="AJ81" s="1559"/>
      <c r="AK81" s="1559"/>
      <c r="AL81" s="1559"/>
      <c r="AM81" s="1559"/>
      <c r="AN81" s="1559"/>
      <c r="AO81" s="1559"/>
      <c r="AP81" s="1559"/>
      <c r="AQ81" s="1559"/>
      <c r="AR81" s="1559"/>
      <c r="AS81" s="1559"/>
      <c r="AT81" s="1559"/>
      <c r="AU81" s="1559"/>
      <c r="AV81" s="1559"/>
      <c r="AW81" s="1559"/>
      <c r="AX81" s="1559"/>
      <c r="AY81" s="1559"/>
      <c r="AZ81" s="1559"/>
      <c r="BA81" s="1559"/>
      <c r="BB81" s="1559"/>
      <c r="BC81" s="1559"/>
      <c r="BD81" s="1559"/>
      <c r="BE81" s="1559"/>
      <c r="BF81" s="1559"/>
      <c r="BG81" s="1560"/>
      <c r="BH81" s="1561"/>
      <c r="BI81" s="1561"/>
      <c r="BJ81" s="1561"/>
      <c r="BK81" s="1562"/>
      <c r="BL81" s="1562"/>
      <c r="BM81" s="1562"/>
      <c r="BN81" s="1562"/>
      <c r="BO81" s="1561"/>
      <c r="BP81" s="1561"/>
      <c r="BQ81" s="1561"/>
      <c r="BR81" s="1563"/>
      <c r="BS81" s="404"/>
      <c r="BT81" s="1565"/>
      <c r="BU81" s="1565"/>
      <c r="BV81" s="1565"/>
      <c r="BW81" s="405"/>
      <c r="BX81" s="405"/>
      <c r="BY81" s="1565"/>
      <c r="BZ81" s="1565"/>
      <c r="CA81" s="1565"/>
      <c r="CB81" s="406"/>
      <c r="CD81" s="1618"/>
      <c r="CE81" s="1618"/>
      <c r="CF81" s="1618"/>
      <c r="CG81" s="1618"/>
      <c r="CH81" s="322"/>
      <c r="CI81" s="1619"/>
      <c r="CJ81" s="1619"/>
      <c r="CK81" s="1619"/>
      <c r="CL81" s="1619"/>
      <c r="CM81" s="1619"/>
      <c r="CN81" s="1619"/>
    </row>
    <row r="82" spans="1:92" ht="6" customHeight="1">
      <c r="A82" s="1579"/>
      <c r="B82" s="1559"/>
      <c r="C82" s="1559"/>
      <c r="D82" s="1559"/>
      <c r="E82" s="1559"/>
      <c r="F82" s="1559"/>
      <c r="G82" s="1559"/>
      <c r="H82" s="1559"/>
      <c r="I82" s="1581" t="s">
        <v>1758</v>
      </c>
      <c r="J82" s="1581"/>
      <c r="K82" s="1581"/>
      <c r="L82" s="1581"/>
      <c r="M82" s="1581"/>
      <c r="N82" s="1581"/>
      <c r="O82" s="1581"/>
      <c r="P82" s="1581"/>
      <c r="Q82" s="1581"/>
      <c r="R82" s="1581"/>
      <c r="S82" s="1581"/>
      <c r="T82" s="1581"/>
      <c r="U82" s="1581"/>
      <c r="V82" s="1581"/>
      <c r="W82" s="1581"/>
      <c r="X82" s="1581"/>
      <c r="Y82" s="1559" t="s">
        <v>1744</v>
      </c>
      <c r="Z82" s="1559"/>
      <c r="AA82" s="1559"/>
      <c r="AB82" s="1559"/>
      <c r="AC82" s="1559"/>
      <c r="AD82" s="1559"/>
      <c r="AE82" s="1559"/>
      <c r="AF82" s="1559"/>
      <c r="AG82" s="1559"/>
      <c r="AH82" s="1559"/>
      <c r="AI82" s="1559"/>
      <c r="AJ82" s="1559"/>
      <c r="AK82" s="1559"/>
      <c r="AL82" s="1559"/>
      <c r="AM82" s="1559"/>
      <c r="AN82" s="1559"/>
      <c r="AO82" s="1559"/>
      <c r="AP82" s="1559"/>
      <c r="AQ82" s="1559"/>
      <c r="AR82" s="1559"/>
      <c r="AS82" s="1559"/>
      <c r="AT82" s="1559"/>
      <c r="AU82" s="1559"/>
      <c r="AV82" s="1559"/>
      <c r="AW82" s="1559"/>
      <c r="AX82" s="1559"/>
      <c r="AY82" s="1559"/>
      <c r="AZ82" s="1559"/>
      <c r="BA82" s="1559"/>
      <c r="BB82" s="1559"/>
      <c r="BC82" s="1559"/>
      <c r="BD82" s="1559"/>
      <c r="BE82" s="1559"/>
      <c r="BF82" s="1559"/>
      <c r="BG82" s="1560"/>
      <c r="BH82" s="1561"/>
      <c r="BI82" s="1561"/>
      <c r="BJ82" s="1561"/>
      <c r="BK82" s="1562"/>
      <c r="BL82" s="1562"/>
      <c r="BM82" s="1562"/>
      <c r="BN82" s="1562"/>
      <c r="BO82" s="1561"/>
      <c r="BP82" s="1561"/>
      <c r="BQ82" s="1561"/>
      <c r="BR82" s="1563"/>
      <c r="BS82" s="398"/>
      <c r="BT82" s="1564" t="s">
        <v>1768</v>
      </c>
      <c r="BU82" s="1564"/>
      <c r="BV82" s="1564"/>
      <c r="BW82" s="399"/>
      <c r="BX82" s="399"/>
      <c r="BY82" s="1564" t="s">
        <v>1769</v>
      </c>
      <c r="BZ82" s="1564"/>
      <c r="CA82" s="1564"/>
      <c r="CB82" s="400"/>
      <c r="CD82" s="1618" t="s">
        <v>1926</v>
      </c>
      <c r="CE82" s="1618"/>
      <c r="CF82" s="1618"/>
      <c r="CG82" s="1618"/>
      <c r="CH82" s="322"/>
      <c r="CI82" s="1619" t="str">
        <f>IF(CD82="良","○","")</f>
        <v>○</v>
      </c>
      <c r="CJ82" s="1619"/>
      <c r="CK82" s="1619"/>
      <c r="CL82" s="1619" t="str">
        <f>IF(CD82="否","○","")</f>
        <v/>
      </c>
      <c r="CM82" s="1619"/>
      <c r="CN82" s="1619"/>
    </row>
    <row r="83" spans="1:92" ht="6" customHeight="1">
      <c r="A83" s="1579"/>
      <c r="B83" s="1559"/>
      <c r="C83" s="1559"/>
      <c r="D83" s="1559"/>
      <c r="E83" s="1559"/>
      <c r="F83" s="1559"/>
      <c r="G83" s="1559"/>
      <c r="H83" s="1559"/>
      <c r="I83" s="1581"/>
      <c r="J83" s="1581"/>
      <c r="K83" s="1581"/>
      <c r="L83" s="1581"/>
      <c r="M83" s="1581"/>
      <c r="N83" s="1581"/>
      <c r="O83" s="1581"/>
      <c r="P83" s="1581"/>
      <c r="Q83" s="1581"/>
      <c r="R83" s="1581"/>
      <c r="S83" s="1581"/>
      <c r="T83" s="1581"/>
      <c r="U83" s="1581"/>
      <c r="V83" s="1581"/>
      <c r="W83" s="1581"/>
      <c r="X83" s="1581"/>
      <c r="Y83" s="1559"/>
      <c r="Z83" s="1559"/>
      <c r="AA83" s="1559"/>
      <c r="AB83" s="1559"/>
      <c r="AC83" s="1559"/>
      <c r="AD83" s="1559"/>
      <c r="AE83" s="1559"/>
      <c r="AF83" s="1559"/>
      <c r="AG83" s="1559"/>
      <c r="AH83" s="1559"/>
      <c r="AI83" s="1559"/>
      <c r="AJ83" s="1559"/>
      <c r="AK83" s="1559"/>
      <c r="AL83" s="1559"/>
      <c r="AM83" s="1559"/>
      <c r="AN83" s="1559"/>
      <c r="AO83" s="1559"/>
      <c r="AP83" s="1559"/>
      <c r="AQ83" s="1559"/>
      <c r="AR83" s="1559"/>
      <c r="AS83" s="1559"/>
      <c r="AT83" s="1559"/>
      <c r="AU83" s="1559"/>
      <c r="AV83" s="1559"/>
      <c r="AW83" s="1559"/>
      <c r="AX83" s="1559"/>
      <c r="AY83" s="1559"/>
      <c r="AZ83" s="1559"/>
      <c r="BA83" s="1559"/>
      <c r="BB83" s="1559"/>
      <c r="BC83" s="1559"/>
      <c r="BD83" s="1559"/>
      <c r="BE83" s="1559"/>
      <c r="BF83" s="1559"/>
      <c r="BG83" s="1560"/>
      <c r="BH83" s="1561"/>
      <c r="BI83" s="1561"/>
      <c r="BJ83" s="1561"/>
      <c r="BK83" s="1562"/>
      <c r="BL83" s="1562"/>
      <c r="BM83" s="1562"/>
      <c r="BN83" s="1562"/>
      <c r="BO83" s="1561"/>
      <c r="BP83" s="1561"/>
      <c r="BQ83" s="1561"/>
      <c r="BR83" s="1563"/>
      <c r="BS83" s="401"/>
      <c r="BT83" s="1558"/>
      <c r="BU83" s="1558"/>
      <c r="BV83" s="1558"/>
      <c r="BW83" s="402"/>
      <c r="BX83" s="402"/>
      <c r="BY83" s="1558"/>
      <c r="BZ83" s="1558"/>
      <c r="CA83" s="1558"/>
      <c r="CB83" s="403"/>
      <c r="CD83" s="1618"/>
      <c r="CE83" s="1618"/>
      <c r="CF83" s="1618"/>
      <c r="CG83" s="1618"/>
      <c r="CH83" s="322"/>
      <c r="CI83" s="1619"/>
      <c r="CJ83" s="1619"/>
      <c r="CK83" s="1619"/>
      <c r="CL83" s="1619"/>
      <c r="CM83" s="1619"/>
      <c r="CN83" s="1619"/>
    </row>
    <row r="84" spans="1:92" ht="6" customHeight="1">
      <c r="A84" s="1579"/>
      <c r="B84" s="1559"/>
      <c r="C84" s="1559"/>
      <c r="D84" s="1559"/>
      <c r="E84" s="1559"/>
      <c r="F84" s="1559"/>
      <c r="G84" s="1559"/>
      <c r="H84" s="1559"/>
      <c r="I84" s="1581"/>
      <c r="J84" s="1581"/>
      <c r="K84" s="1581"/>
      <c r="L84" s="1581"/>
      <c r="M84" s="1581"/>
      <c r="N84" s="1581"/>
      <c r="O84" s="1581"/>
      <c r="P84" s="1581"/>
      <c r="Q84" s="1581"/>
      <c r="R84" s="1581"/>
      <c r="S84" s="1581"/>
      <c r="T84" s="1581"/>
      <c r="U84" s="1581"/>
      <c r="V84" s="1581"/>
      <c r="W84" s="1581"/>
      <c r="X84" s="1581"/>
      <c r="Y84" s="1559"/>
      <c r="Z84" s="1559"/>
      <c r="AA84" s="1559"/>
      <c r="AB84" s="1559"/>
      <c r="AC84" s="1559"/>
      <c r="AD84" s="1559"/>
      <c r="AE84" s="1559"/>
      <c r="AF84" s="1559"/>
      <c r="AG84" s="1559"/>
      <c r="AH84" s="1559"/>
      <c r="AI84" s="1559"/>
      <c r="AJ84" s="1559"/>
      <c r="AK84" s="1559"/>
      <c r="AL84" s="1559"/>
      <c r="AM84" s="1559"/>
      <c r="AN84" s="1559"/>
      <c r="AO84" s="1559"/>
      <c r="AP84" s="1559"/>
      <c r="AQ84" s="1559"/>
      <c r="AR84" s="1559"/>
      <c r="AS84" s="1559"/>
      <c r="AT84" s="1559"/>
      <c r="AU84" s="1559"/>
      <c r="AV84" s="1559"/>
      <c r="AW84" s="1559"/>
      <c r="AX84" s="1559"/>
      <c r="AY84" s="1559"/>
      <c r="AZ84" s="1559"/>
      <c r="BA84" s="1559"/>
      <c r="BB84" s="1559"/>
      <c r="BC84" s="1559"/>
      <c r="BD84" s="1559"/>
      <c r="BE84" s="1559"/>
      <c r="BF84" s="1559"/>
      <c r="BG84" s="1560"/>
      <c r="BH84" s="1561"/>
      <c r="BI84" s="1561"/>
      <c r="BJ84" s="1561"/>
      <c r="BK84" s="1562"/>
      <c r="BL84" s="1562"/>
      <c r="BM84" s="1562"/>
      <c r="BN84" s="1562"/>
      <c r="BO84" s="1561"/>
      <c r="BP84" s="1561"/>
      <c r="BQ84" s="1561"/>
      <c r="BR84" s="1563"/>
      <c r="BS84" s="404"/>
      <c r="BT84" s="1565"/>
      <c r="BU84" s="1565"/>
      <c r="BV84" s="1565"/>
      <c r="BW84" s="405"/>
      <c r="BX84" s="405"/>
      <c r="BY84" s="1565"/>
      <c r="BZ84" s="1565"/>
      <c r="CA84" s="1565"/>
      <c r="CB84" s="406"/>
      <c r="CD84" s="1618"/>
      <c r="CE84" s="1618"/>
      <c r="CF84" s="1618"/>
      <c r="CG84" s="1618"/>
      <c r="CH84" s="322"/>
      <c r="CI84" s="1619"/>
      <c r="CJ84" s="1619"/>
      <c r="CK84" s="1619"/>
      <c r="CL84" s="1619"/>
      <c r="CM84" s="1619"/>
      <c r="CN84" s="1619"/>
    </row>
    <row r="85" spans="1:92" ht="6" customHeight="1">
      <c r="A85" s="1579" t="s">
        <v>1766</v>
      </c>
      <c r="B85" s="1559"/>
      <c r="C85" s="1559"/>
      <c r="D85" s="1559"/>
      <c r="E85" s="1559"/>
      <c r="F85" s="1559"/>
      <c r="G85" s="1559"/>
      <c r="H85" s="1559"/>
      <c r="I85" s="1581" t="s">
        <v>1759</v>
      </c>
      <c r="J85" s="1581"/>
      <c r="K85" s="1581"/>
      <c r="L85" s="1581"/>
      <c r="M85" s="1581"/>
      <c r="N85" s="1581"/>
      <c r="O85" s="1581"/>
      <c r="P85" s="1581"/>
      <c r="Q85" s="1581"/>
      <c r="R85" s="1581"/>
      <c r="S85" s="1581"/>
      <c r="T85" s="1581"/>
      <c r="U85" s="1581"/>
      <c r="V85" s="1581"/>
      <c r="W85" s="1581"/>
      <c r="X85" s="1581"/>
      <c r="Y85" s="1582" t="s">
        <v>1745</v>
      </c>
      <c r="Z85" s="1582"/>
      <c r="AA85" s="1582"/>
      <c r="AB85" s="1582"/>
      <c r="AC85" s="1582"/>
      <c r="AD85" s="1582"/>
      <c r="AE85" s="1582"/>
      <c r="AF85" s="1582"/>
      <c r="AG85" s="1582"/>
      <c r="AH85" s="1582"/>
      <c r="AI85" s="1582"/>
      <c r="AJ85" s="1582"/>
      <c r="AK85" s="1582"/>
      <c r="AL85" s="1582"/>
      <c r="AM85" s="1582"/>
      <c r="AN85" s="1582"/>
      <c r="AO85" s="1582"/>
      <c r="AP85" s="1582"/>
      <c r="AQ85" s="1582"/>
      <c r="AR85" s="1582"/>
      <c r="AS85" s="1582"/>
      <c r="AT85" s="1582"/>
      <c r="AU85" s="1582"/>
      <c r="AV85" s="1582"/>
      <c r="AW85" s="1582"/>
      <c r="AX85" s="1582"/>
      <c r="AY85" s="1582"/>
      <c r="AZ85" s="1582"/>
      <c r="BA85" s="1582"/>
      <c r="BB85" s="1582"/>
      <c r="BC85" s="1582"/>
      <c r="BD85" s="1582"/>
      <c r="BE85" s="1582"/>
      <c r="BF85" s="1582"/>
      <c r="BG85" s="1560"/>
      <c r="BH85" s="1561"/>
      <c r="BI85" s="1561"/>
      <c r="BJ85" s="1561"/>
      <c r="BK85" s="1562"/>
      <c r="BL85" s="1562"/>
      <c r="BM85" s="1562"/>
      <c r="BN85" s="1562"/>
      <c r="BO85" s="1561"/>
      <c r="BP85" s="1561"/>
      <c r="BQ85" s="1561"/>
      <c r="BR85" s="1563"/>
      <c r="BS85" s="398"/>
      <c r="BT85" s="399"/>
      <c r="BU85" s="399"/>
      <c r="BV85" s="399"/>
      <c r="BW85" s="399"/>
      <c r="BX85" s="399"/>
      <c r="BY85" s="399"/>
      <c r="BZ85" s="399"/>
      <c r="CA85" s="399"/>
      <c r="CB85" s="400"/>
      <c r="CD85" s="1620" t="s">
        <v>1926</v>
      </c>
      <c r="CE85" s="1629"/>
      <c r="CF85" s="1629"/>
      <c r="CG85" s="1622"/>
      <c r="CH85" s="322"/>
      <c r="CI85" s="1619" t="str">
        <f>IF(CD85="良","○","")</f>
        <v>○</v>
      </c>
      <c r="CJ85" s="1619"/>
      <c r="CK85" s="1619"/>
      <c r="CL85" s="1619" t="str">
        <f>IF(CD85="否","○","")</f>
        <v/>
      </c>
      <c r="CM85" s="1619"/>
      <c r="CN85" s="1619"/>
    </row>
    <row r="86" spans="1:92" ht="6" customHeight="1">
      <c r="A86" s="1579"/>
      <c r="B86" s="1559"/>
      <c r="C86" s="1559"/>
      <c r="D86" s="1559"/>
      <c r="E86" s="1559"/>
      <c r="F86" s="1559"/>
      <c r="G86" s="1559"/>
      <c r="H86" s="1559"/>
      <c r="I86" s="1581"/>
      <c r="J86" s="1581"/>
      <c r="K86" s="1581"/>
      <c r="L86" s="1581"/>
      <c r="M86" s="1581"/>
      <c r="N86" s="1581"/>
      <c r="O86" s="1581"/>
      <c r="P86" s="1581"/>
      <c r="Q86" s="1581"/>
      <c r="R86" s="1581"/>
      <c r="S86" s="1581"/>
      <c r="T86" s="1581"/>
      <c r="U86" s="1581"/>
      <c r="V86" s="1581"/>
      <c r="W86" s="1581"/>
      <c r="X86" s="1581"/>
      <c r="Y86" s="1582"/>
      <c r="Z86" s="1582"/>
      <c r="AA86" s="1582"/>
      <c r="AB86" s="1582"/>
      <c r="AC86" s="1582"/>
      <c r="AD86" s="1582"/>
      <c r="AE86" s="1582"/>
      <c r="AF86" s="1582"/>
      <c r="AG86" s="1582"/>
      <c r="AH86" s="1582"/>
      <c r="AI86" s="1582"/>
      <c r="AJ86" s="1582"/>
      <c r="AK86" s="1582"/>
      <c r="AL86" s="1582"/>
      <c r="AM86" s="1582"/>
      <c r="AN86" s="1582"/>
      <c r="AO86" s="1582"/>
      <c r="AP86" s="1582"/>
      <c r="AQ86" s="1582"/>
      <c r="AR86" s="1582"/>
      <c r="AS86" s="1582"/>
      <c r="AT86" s="1582"/>
      <c r="AU86" s="1582"/>
      <c r="AV86" s="1582"/>
      <c r="AW86" s="1582"/>
      <c r="AX86" s="1582"/>
      <c r="AY86" s="1582"/>
      <c r="AZ86" s="1582"/>
      <c r="BA86" s="1582"/>
      <c r="BB86" s="1582"/>
      <c r="BC86" s="1582"/>
      <c r="BD86" s="1582"/>
      <c r="BE86" s="1582"/>
      <c r="BF86" s="1582"/>
      <c r="BG86" s="1560"/>
      <c r="BH86" s="1561"/>
      <c r="BI86" s="1561"/>
      <c r="BJ86" s="1561"/>
      <c r="BK86" s="1562"/>
      <c r="BL86" s="1562"/>
      <c r="BM86" s="1562"/>
      <c r="BN86" s="1562"/>
      <c r="BO86" s="1561"/>
      <c r="BP86" s="1561"/>
      <c r="BQ86" s="1561"/>
      <c r="BR86" s="1563"/>
      <c r="BS86" s="401"/>
      <c r="BT86" s="1558" t="s">
        <v>1768</v>
      </c>
      <c r="BU86" s="1558"/>
      <c r="BV86" s="1558"/>
      <c r="BW86" s="402"/>
      <c r="BX86" s="402"/>
      <c r="BY86" s="1558" t="s">
        <v>1769</v>
      </c>
      <c r="BZ86" s="1558"/>
      <c r="CA86" s="1558"/>
      <c r="CB86" s="403"/>
      <c r="CD86" s="1623"/>
      <c r="CE86" s="1621"/>
      <c r="CF86" s="1621"/>
      <c r="CG86" s="1624"/>
      <c r="CH86" s="322"/>
      <c r="CI86" s="1619"/>
      <c r="CJ86" s="1619"/>
      <c r="CK86" s="1619"/>
      <c r="CL86" s="1619"/>
      <c r="CM86" s="1619"/>
      <c r="CN86" s="1619"/>
    </row>
    <row r="87" spans="1:92" ht="6" customHeight="1">
      <c r="A87" s="1579"/>
      <c r="B87" s="1559"/>
      <c r="C87" s="1559"/>
      <c r="D87" s="1559"/>
      <c r="E87" s="1559"/>
      <c r="F87" s="1559"/>
      <c r="G87" s="1559"/>
      <c r="H87" s="1559"/>
      <c r="I87" s="1581"/>
      <c r="J87" s="1581"/>
      <c r="K87" s="1581"/>
      <c r="L87" s="1581"/>
      <c r="M87" s="1581"/>
      <c r="N87" s="1581"/>
      <c r="O87" s="1581"/>
      <c r="P87" s="1581"/>
      <c r="Q87" s="1581"/>
      <c r="R87" s="1581"/>
      <c r="S87" s="1581"/>
      <c r="T87" s="1581"/>
      <c r="U87" s="1581"/>
      <c r="V87" s="1581"/>
      <c r="W87" s="1581"/>
      <c r="X87" s="1581"/>
      <c r="Y87" s="1582"/>
      <c r="Z87" s="1582"/>
      <c r="AA87" s="1582"/>
      <c r="AB87" s="1582"/>
      <c r="AC87" s="1582"/>
      <c r="AD87" s="1582"/>
      <c r="AE87" s="1582"/>
      <c r="AF87" s="1582"/>
      <c r="AG87" s="1582"/>
      <c r="AH87" s="1582"/>
      <c r="AI87" s="1582"/>
      <c r="AJ87" s="1582"/>
      <c r="AK87" s="1582"/>
      <c r="AL87" s="1582"/>
      <c r="AM87" s="1582"/>
      <c r="AN87" s="1582"/>
      <c r="AO87" s="1582"/>
      <c r="AP87" s="1582"/>
      <c r="AQ87" s="1582"/>
      <c r="AR87" s="1582"/>
      <c r="AS87" s="1582"/>
      <c r="AT87" s="1582"/>
      <c r="AU87" s="1582"/>
      <c r="AV87" s="1582"/>
      <c r="AW87" s="1582"/>
      <c r="AX87" s="1582"/>
      <c r="AY87" s="1582"/>
      <c r="AZ87" s="1582"/>
      <c r="BA87" s="1582"/>
      <c r="BB87" s="1582"/>
      <c r="BC87" s="1582"/>
      <c r="BD87" s="1582"/>
      <c r="BE87" s="1582"/>
      <c r="BF87" s="1582"/>
      <c r="BG87" s="1560"/>
      <c r="BH87" s="1561"/>
      <c r="BI87" s="1561"/>
      <c r="BJ87" s="1561"/>
      <c r="BK87" s="1562"/>
      <c r="BL87" s="1562"/>
      <c r="BM87" s="1562"/>
      <c r="BN87" s="1562"/>
      <c r="BO87" s="1561"/>
      <c r="BP87" s="1561"/>
      <c r="BQ87" s="1561"/>
      <c r="BR87" s="1563"/>
      <c r="BS87" s="401"/>
      <c r="BT87" s="1558"/>
      <c r="BU87" s="1558"/>
      <c r="BV87" s="1558"/>
      <c r="BW87" s="402"/>
      <c r="BX87" s="402"/>
      <c r="BY87" s="1558"/>
      <c r="BZ87" s="1558"/>
      <c r="CA87" s="1558"/>
      <c r="CB87" s="403"/>
      <c r="CD87" s="1623"/>
      <c r="CE87" s="1621"/>
      <c r="CF87" s="1621"/>
      <c r="CG87" s="1624"/>
      <c r="CH87" s="322"/>
      <c r="CI87" s="1619"/>
      <c r="CJ87" s="1619"/>
      <c r="CK87" s="1619"/>
      <c r="CL87" s="1619"/>
      <c r="CM87" s="1619"/>
      <c r="CN87" s="1619"/>
    </row>
    <row r="88" spans="1:92" ht="6" customHeight="1">
      <c r="A88" s="1579"/>
      <c r="B88" s="1559"/>
      <c r="C88" s="1559"/>
      <c r="D88" s="1559"/>
      <c r="E88" s="1559"/>
      <c r="F88" s="1559"/>
      <c r="G88" s="1559"/>
      <c r="H88" s="1559"/>
      <c r="I88" s="1581"/>
      <c r="J88" s="1581"/>
      <c r="K88" s="1581"/>
      <c r="L88" s="1581"/>
      <c r="M88" s="1581"/>
      <c r="N88" s="1581"/>
      <c r="O88" s="1581"/>
      <c r="P88" s="1581"/>
      <c r="Q88" s="1581"/>
      <c r="R88" s="1581"/>
      <c r="S88" s="1581"/>
      <c r="T88" s="1581"/>
      <c r="U88" s="1581"/>
      <c r="V88" s="1581"/>
      <c r="W88" s="1581"/>
      <c r="X88" s="1581"/>
      <c r="Y88" s="1582"/>
      <c r="Z88" s="1582"/>
      <c r="AA88" s="1582"/>
      <c r="AB88" s="1582"/>
      <c r="AC88" s="1582"/>
      <c r="AD88" s="1582"/>
      <c r="AE88" s="1582"/>
      <c r="AF88" s="1582"/>
      <c r="AG88" s="1582"/>
      <c r="AH88" s="1582"/>
      <c r="AI88" s="1582"/>
      <c r="AJ88" s="1582"/>
      <c r="AK88" s="1582"/>
      <c r="AL88" s="1582"/>
      <c r="AM88" s="1582"/>
      <c r="AN88" s="1582"/>
      <c r="AO88" s="1582"/>
      <c r="AP88" s="1582"/>
      <c r="AQ88" s="1582"/>
      <c r="AR88" s="1582"/>
      <c r="AS88" s="1582"/>
      <c r="AT88" s="1582"/>
      <c r="AU88" s="1582"/>
      <c r="AV88" s="1582"/>
      <c r="AW88" s="1582"/>
      <c r="AX88" s="1582"/>
      <c r="AY88" s="1582"/>
      <c r="AZ88" s="1582"/>
      <c r="BA88" s="1582"/>
      <c r="BB88" s="1582"/>
      <c r="BC88" s="1582"/>
      <c r="BD88" s="1582"/>
      <c r="BE88" s="1582"/>
      <c r="BF88" s="1582"/>
      <c r="BG88" s="1560"/>
      <c r="BH88" s="1561"/>
      <c r="BI88" s="1561"/>
      <c r="BJ88" s="1561"/>
      <c r="BK88" s="1562"/>
      <c r="BL88" s="1562"/>
      <c r="BM88" s="1562"/>
      <c r="BN88" s="1562"/>
      <c r="BO88" s="1561"/>
      <c r="BP88" s="1561"/>
      <c r="BQ88" s="1561"/>
      <c r="BR88" s="1563"/>
      <c r="BS88" s="401"/>
      <c r="BT88" s="1558"/>
      <c r="BU88" s="1558"/>
      <c r="BV88" s="1558"/>
      <c r="BW88" s="402"/>
      <c r="BX88" s="402"/>
      <c r="BY88" s="1558"/>
      <c r="BZ88" s="1558"/>
      <c r="CA88" s="1558"/>
      <c r="CB88" s="403"/>
      <c r="CD88" s="1623"/>
      <c r="CE88" s="1621"/>
      <c r="CF88" s="1621"/>
      <c r="CG88" s="1624"/>
      <c r="CH88" s="322"/>
      <c r="CI88" s="1619"/>
      <c r="CJ88" s="1619"/>
      <c r="CK88" s="1619"/>
      <c r="CL88" s="1619"/>
      <c r="CM88" s="1619"/>
      <c r="CN88" s="1619"/>
    </row>
    <row r="89" spans="1:92" ht="6" customHeight="1">
      <c r="A89" s="1579"/>
      <c r="B89" s="1559"/>
      <c r="C89" s="1559"/>
      <c r="D89" s="1559"/>
      <c r="E89" s="1559"/>
      <c r="F89" s="1559"/>
      <c r="G89" s="1559"/>
      <c r="H89" s="1559"/>
      <c r="I89" s="1581"/>
      <c r="J89" s="1581"/>
      <c r="K89" s="1581"/>
      <c r="L89" s="1581"/>
      <c r="M89" s="1581"/>
      <c r="N89" s="1581"/>
      <c r="O89" s="1581"/>
      <c r="P89" s="1581"/>
      <c r="Q89" s="1581"/>
      <c r="R89" s="1581"/>
      <c r="S89" s="1581"/>
      <c r="T89" s="1581"/>
      <c r="U89" s="1581"/>
      <c r="V89" s="1581"/>
      <c r="W89" s="1581"/>
      <c r="X89" s="1581"/>
      <c r="Y89" s="1582"/>
      <c r="Z89" s="1582"/>
      <c r="AA89" s="1582"/>
      <c r="AB89" s="1582"/>
      <c r="AC89" s="1582"/>
      <c r="AD89" s="1582"/>
      <c r="AE89" s="1582"/>
      <c r="AF89" s="1582"/>
      <c r="AG89" s="1582"/>
      <c r="AH89" s="1582"/>
      <c r="AI89" s="1582"/>
      <c r="AJ89" s="1582"/>
      <c r="AK89" s="1582"/>
      <c r="AL89" s="1582"/>
      <c r="AM89" s="1582"/>
      <c r="AN89" s="1582"/>
      <c r="AO89" s="1582"/>
      <c r="AP89" s="1582"/>
      <c r="AQ89" s="1582"/>
      <c r="AR89" s="1582"/>
      <c r="AS89" s="1582"/>
      <c r="AT89" s="1582"/>
      <c r="AU89" s="1582"/>
      <c r="AV89" s="1582"/>
      <c r="AW89" s="1582"/>
      <c r="AX89" s="1582"/>
      <c r="AY89" s="1582"/>
      <c r="AZ89" s="1582"/>
      <c r="BA89" s="1582"/>
      <c r="BB89" s="1582"/>
      <c r="BC89" s="1582"/>
      <c r="BD89" s="1582"/>
      <c r="BE89" s="1582"/>
      <c r="BF89" s="1582"/>
      <c r="BG89" s="1560"/>
      <c r="BH89" s="1561"/>
      <c r="BI89" s="1561"/>
      <c r="BJ89" s="1561"/>
      <c r="BK89" s="1562"/>
      <c r="BL89" s="1562"/>
      <c r="BM89" s="1562"/>
      <c r="BN89" s="1562"/>
      <c r="BO89" s="1561"/>
      <c r="BP89" s="1561"/>
      <c r="BQ89" s="1561"/>
      <c r="BR89" s="1563"/>
      <c r="BS89" s="404"/>
      <c r="BT89" s="405"/>
      <c r="BU89" s="405"/>
      <c r="BV89" s="405"/>
      <c r="BW89" s="405"/>
      <c r="BX89" s="405"/>
      <c r="BY89" s="405"/>
      <c r="BZ89" s="405"/>
      <c r="CA89" s="405"/>
      <c r="CB89" s="406"/>
      <c r="CD89" s="1625"/>
      <c r="CE89" s="1626"/>
      <c r="CF89" s="1626"/>
      <c r="CG89" s="1627"/>
      <c r="CH89" s="322"/>
      <c r="CI89" s="1619"/>
      <c r="CJ89" s="1619"/>
      <c r="CK89" s="1619"/>
      <c r="CL89" s="1619"/>
      <c r="CM89" s="1619"/>
      <c r="CN89" s="1619"/>
    </row>
    <row r="90" spans="1:92" ht="6" customHeight="1">
      <c r="A90" s="1583" t="s">
        <v>1760</v>
      </c>
      <c r="B90" s="1584"/>
      <c r="C90" s="1584"/>
      <c r="D90" s="1584"/>
      <c r="E90" s="1584"/>
      <c r="F90" s="1584"/>
      <c r="G90" s="1584"/>
      <c r="H90" s="1584"/>
      <c r="I90" s="1584"/>
      <c r="J90" s="1584"/>
      <c r="K90" s="1584"/>
      <c r="L90" s="1584"/>
      <c r="M90" s="1584"/>
      <c r="N90" s="1584"/>
      <c r="O90" s="1584"/>
      <c r="P90" s="1584"/>
      <c r="Q90" s="1584"/>
      <c r="R90" s="1584"/>
      <c r="S90" s="1584"/>
      <c r="T90" s="1584"/>
      <c r="U90" s="1584"/>
      <c r="V90" s="1584"/>
      <c r="W90" s="1584"/>
      <c r="X90" s="1584"/>
      <c r="Y90" s="1582" t="s">
        <v>1746</v>
      </c>
      <c r="Z90" s="1582"/>
      <c r="AA90" s="1582"/>
      <c r="AB90" s="1582"/>
      <c r="AC90" s="1582"/>
      <c r="AD90" s="1582"/>
      <c r="AE90" s="1582"/>
      <c r="AF90" s="1582"/>
      <c r="AG90" s="1582"/>
      <c r="AH90" s="1582"/>
      <c r="AI90" s="1582"/>
      <c r="AJ90" s="1582"/>
      <c r="AK90" s="1582"/>
      <c r="AL90" s="1582"/>
      <c r="AM90" s="1582"/>
      <c r="AN90" s="1582"/>
      <c r="AO90" s="1582"/>
      <c r="AP90" s="1582"/>
      <c r="AQ90" s="1582"/>
      <c r="AR90" s="1582"/>
      <c r="AS90" s="1582"/>
      <c r="AT90" s="1582"/>
      <c r="AU90" s="1582"/>
      <c r="AV90" s="1582"/>
      <c r="AW90" s="1582"/>
      <c r="AX90" s="1582"/>
      <c r="AY90" s="1582"/>
      <c r="AZ90" s="1582"/>
      <c r="BA90" s="1582"/>
      <c r="BB90" s="1582"/>
      <c r="BC90" s="1582"/>
      <c r="BD90" s="1582"/>
      <c r="BE90" s="1582"/>
      <c r="BF90" s="1582"/>
      <c r="BG90" s="1560"/>
      <c r="BH90" s="1561"/>
      <c r="BI90" s="1561"/>
      <c r="BJ90" s="1561"/>
      <c r="BK90" s="1562"/>
      <c r="BL90" s="1562"/>
      <c r="BM90" s="1562"/>
      <c r="BN90" s="1562"/>
      <c r="BO90" s="1561"/>
      <c r="BP90" s="1561"/>
      <c r="BQ90" s="1561"/>
      <c r="BR90" s="1563"/>
      <c r="BS90" s="402"/>
      <c r="BT90" s="402"/>
      <c r="BU90" s="402"/>
      <c r="BV90" s="402"/>
      <c r="BW90" s="402"/>
      <c r="BX90" s="402"/>
      <c r="BY90" s="402"/>
      <c r="BZ90" s="402"/>
      <c r="CA90" s="402"/>
      <c r="CB90" s="403"/>
      <c r="CD90" s="1620" t="s">
        <v>1926</v>
      </c>
      <c r="CE90" s="1629"/>
      <c r="CF90" s="1629"/>
      <c r="CG90" s="1622"/>
      <c r="CH90" s="322"/>
      <c r="CI90" s="1619" t="str">
        <f>IF(CD90="良","○","")</f>
        <v>○</v>
      </c>
      <c r="CJ90" s="1619"/>
      <c r="CK90" s="1619"/>
      <c r="CL90" s="1619" t="str">
        <f>IF(CD90="否","○","")</f>
        <v/>
      </c>
      <c r="CM90" s="1619"/>
      <c r="CN90" s="1619"/>
    </row>
    <row r="91" spans="1:92" ht="6" customHeight="1">
      <c r="A91" s="1583"/>
      <c r="B91" s="1584"/>
      <c r="C91" s="1584"/>
      <c r="D91" s="1584"/>
      <c r="E91" s="1584"/>
      <c r="F91" s="1584"/>
      <c r="G91" s="1584"/>
      <c r="H91" s="1584"/>
      <c r="I91" s="1584"/>
      <c r="J91" s="1584"/>
      <c r="K91" s="1584"/>
      <c r="L91" s="1584"/>
      <c r="M91" s="1584"/>
      <c r="N91" s="1584"/>
      <c r="O91" s="1584"/>
      <c r="P91" s="1584"/>
      <c r="Q91" s="1584"/>
      <c r="R91" s="1584"/>
      <c r="S91" s="1584"/>
      <c r="T91" s="1584"/>
      <c r="U91" s="1584"/>
      <c r="V91" s="1584"/>
      <c r="W91" s="1584"/>
      <c r="X91" s="1584"/>
      <c r="Y91" s="1582"/>
      <c r="Z91" s="1582"/>
      <c r="AA91" s="1582"/>
      <c r="AB91" s="1582"/>
      <c r="AC91" s="1582"/>
      <c r="AD91" s="1582"/>
      <c r="AE91" s="1582"/>
      <c r="AF91" s="1582"/>
      <c r="AG91" s="1582"/>
      <c r="AH91" s="1582"/>
      <c r="AI91" s="1582"/>
      <c r="AJ91" s="1582"/>
      <c r="AK91" s="1582"/>
      <c r="AL91" s="1582"/>
      <c r="AM91" s="1582"/>
      <c r="AN91" s="1582"/>
      <c r="AO91" s="1582"/>
      <c r="AP91" s="1582"/>
      <c r="AQ91" s="1582"/>
      <c r="AR91" s="1582"/>
      <c r="AS91" s="1582"/>
      <c r="AT91" s="1582"/>
      <c r="AU91" s="1582"/>
      <c r="AV91" s="1582"/>
      <c r="AW91" s="1582"/>
      <c r="AX91" s="1582"/>
      <c r="AY91" s="1582"/>
      <c r="AZ91" s="1582"/>
      <c r="BA91" s="1582"/>
      <c r="BB91" s="1582"/>
      <c r="BC91" s="1582"/>
      <c r="BD91" s="1582"/>
      <c r="BE91" s="1582"/>
      <c r="BF91" s="1582"/>
      <c r="BG91" s="1560"/>
      <c r="BH91" s="1561"/>
      <c r="BI91" s="1561"/>
      <c r="BJ91" s="1561"/>
      <c r="BK91" s="1562"/>
      <c r="BL91" s="1562"/>
      <c r="BM91" s="1562"/>
      <c r="BN91" s="1562"/>
      <c r="BO91" s="1561"/>
      <c r="BP91" s="1561"/>
      <c r="BQ91" s="1561"/>
      <c r="BR91" s="1563"/>
      <c r="BS91" s="402"/>
      <c r="BT91" s="402"/>
      <c r="BU91" s="402"/>
      <c r="BV91" s="402"/>
      <c r="BW91" s="402"/>
      <c r="BX91" s="402"/>
      <c r="BY91" s="402"/>
      <c r="BZ91" s="402"/>
      <c r="CA91" s="402"/>
      <c r="CB91" s="403"/>
      <c r="CD91" s="1623"/>
      <c r="CE91" s="1621"/>
      <c r="CF91" s="1621"/>
      <c r="CG91" s="1624"/>
      <c r="CH91" s="322"/>
      <c r="CI91" s="1619"/>
      <c r="CJ91" s="1619"/>
      <c r="CK91" s="1619"/>
      <c r="CL91" s="1619"/>
      <c r="CM91" s="1619"/>
      <c r="CN91" s="1619"/>
    </row>
    <row r="92" spans="1:92" ht="6" customHeight="1">
      <c r="A92" s="1583"/>
      <c r="B92" s="1584"/>
      <c r="C92" s="1584"/>
      <c r="D92" s="1584"/>
      <c r="E92" s="1584"/>
      <c r="F92" s="1584"/>
      <c r="G92" s="1584"/>
      <c r="H92" s="1584"/>
      <c r="I92" s="1584"/>
      <c r="J92" s="1584"/>
      <c r="K92" s="1584"/>
      <c r="L92" s="1584"/>
      <c r="M92" s="1584"/>
      <c r="N92" s="1584"/>
      <c r="O92" s="1584"/>
      <c r="P92" s="1584"/>
      <c r="Q92" s="1584"/>
      <c r="R92" s="1584"/>
      <c r="S92" s="1584"/>
      <c r="T92" s="1584"/>
      <c r="U92" s="1584"/>
      <c r="V92" s="1584"/>
      <c r="W92" s="1584"/>
      <c r="X92" s="1584"/>
      <c r="Y92" s="1582"/>
      <c r="Z92" s="1582"/>
      <c r="AA92" s="1582"/>
      <c r="AB92" s="1582"/>
      <c r="AC92" s="1582"/>
      <c r="AD92" s="1582"/>
      <c r="AE92" s="1582"/>
      <c r="AF92" s="1582"/>
      <c r="AG92" s="1582"/>
      <c r="AH92" s="1582"/>
      <c r="AI92" s="1582"/>
      <c r="AJ92" s="1582"/>
      <c r="AK92" s="1582"/>
      <c r="AL92" s="1582"/>
      <c r="AM92" s="1582"/>
      <c r="AN92" s="1582"/>
      <c r="AO92" s="1582"/>
      <c r="AP92" s="1582"/>
      <c r="AQ92" s="1582"/>
      <c r="AR92" s="1582"/>
      <c r="AS92" s="1582"/>
      <c r="AT92" s="1582"/>
      <c r="AU92" s="1582"/>
      <c r="AV92" s="1582"/>
      <c r="AW92" s="1582"/>
      <c r="AX92" s="1582"/>
      <c r="AY92" s="1582"/>
      <c r="AZ92" s="1582"/>
      <c r="BA92" s="1582"/>
      <c r="BB92" s="1582"/>
      <c r="BC92" s="1582"/>
      <c r="BD92" s="1582"/>
      <c r="BE92" s="1582"/>
      <c r="BF92" s="1582"/>
      <c r="BG92" s="1560"/>
      <c r="BH92" s="1561"/>
      <c r="BI92" s="1561"/>
      <c r="BJ92" s="1561"/>
      <c r="BK92" s="1562"/>
      <c r="BL92" s="1562"/>
      <c r="BM92" s="1562"/>
      <c r="BN92" s="1562"/>
      <c r="BO92" s="1561"/>
      <c r="BP92" s="1561"/>
      <c r="BQ92" s="1561"/>
      <c r="BR92" s="1563"/>
      <c r="BS92" s="402"/>
      <c r="BT92" s="1558" t="s">
        <v>1768</v>
      </c>
      <c r="BU92" s="1558"/>
      <c r="BV92" s="1558"/>
      <c r="BW92" s="402"/>
      <c r="BX92" s="402"/>
      <c r="BY92" s="1558" t="s">
        <v>1769</v>
      </c>
      <c r="BZ92" s="1558"/>
      <c r="CA92" s="1558"/>
      <c r="CB92" s="403"/>
      <c r="CD92" s="1623"/>
      <c r="CE92" s="1621"/>
      <c r="CF92" s="1621"/>
      <c r="CG92" s="1624"/>
      <c r="CH92" s="322"/>
      <c r="CI92" s="1619"/>
      <c r="CJ92" s="1619"/>
      <c r="CK92" s="1619"/>
      <c r="CL92" s="1619"/>
      <c r="CM92" s="1619"/>
      <c r="CN92" s="1619"/>
    </row>
    <row r="93" spans="1:92" ht="6" customHeight="1">
      <c r="A93" s="1583"/>
      <c r="B93" s="1584"/>
      <c r="C93" s="1584"/>
      <c r="D93" s="1584"/>
      <c r="E93" s="1584"/>
      <c r="F93" s="1584"/>
      <c r="G93" s="1584"/>
      <c r="H93" s="1584"/>
      <c r="I93" s="1584"/>
      <c r="J93" s="1584"/>
      <c r="K93" s="1584"/>
      <c r="L93" s="1584"/>
      <c r="M93" s="1584"/>
      <c r="N93" s="1584"/>
      <c r="O93" s="1584"/>
      <c r="P93" s="1584"/>
      <c r="Q93" s="1584"/>
      <c r="R93" s="1584"/>
      <c r="S93" s="1584"/>
      <c r="T93" s="1584"/>
      <c r="U93" s="1584"/>
      <c r="V93" s="1584"/>
      <c r="W93" s="1584"/>
      <c r="X93" s="1584"/>
      <c r="Y93" s="1582"/>
      <c r="Z93" s="1582"/>
      <c r="AA93" s="1582"/>
      <c r="AB93" s="1582"/>
      <c r="AC93" s="1582"/>
      <c r="AD93" s="1582"/>
      <c r="AE93" s="1582"/>
      <c r="AF93" s="1582"/>
      <c r="AG93" s="1582"/>
      <c r="AH93" s="1582"/>
      <c r="AI93" s="1582"/>
      <c r="AJ93" s="1582"/>
      <c r="AK93" s="1582"/>
      <c r="AL93" s="1582"/>
      <c r="AM93" s="1582"/>
      <c r="AN93" s="1582"/>
      <c r="AO93" s="1582"/>
      <c r="AP93" s="1582"/>
      <c r="AQ93" s="1582"/>
      <c r="AR93" s="1582"/>
      <c r="AS93" s="1582"/>
      <c r="AT93" s="1582"/>
      <c r="AU93" s="1582"/>
      <c r="AV93" s="1582"/>
      <c r="AW93" s="1582"/>
      <c r="AX93" s="1582"/>
      <c r="AY93" s="1582"/>
      <c r="AZ93" s="1582"/>
      <c r="BA93" s="1582"/>
      <c r="BB93" s="1582"/>
      <c r="BC93" s="1582"/>
      <c r="BD93" s="1582"/>
      <c r="BE93" s="1582"/>
      <c r="BF93" s="1582"/>
      <c r="BG93" s="1560"/>
      <c r="BH93" s="1561"/>
      <c r="BI93" s="1561"/>
      <c r="BJ93" s="1561"/>
      <c r="BK93" s="1562"/>
      <c r="BL93" s="1562"/>
      <c r="BM93" s="1562"/>
      <c r="BN93" s="1562"/>
      <c r="BO93" s="1561"/>
      <c r="BP93" s="1561"/>
      <c r="BQ93" s="1561"/>
      <c r="BR93" s="1563"/>
      <c r="BS93" s="402"/>
      <c r="BT93" s="1558"/>
      <c r="BU93" s="1558"/>
      <c r="BV93" s="1558"/>
      <c r="BW93" s="402"/>
      <c r="BX93" s="402"/>
      <c r="BY93" s="1558"/>
      <c r="BZ93" s="1558"/>
      <c r="CA93" s="1558"/>
      <c r="CB93" s="403"/>
      <c r="CD93" s="1623"/>
      <c r="CE93" s="1621"/>
      <c r="CF93" s="1621"/>
      <c r="CG93" s="1624"/>
      <c r="CH93" s="322"/>
      <c r="CI93" s="1619"/>
      <c r="CJ93" s="1619"/>
      <c r="CK93" s="1619"/>
      <c r="CL93" s="1619"/>
      <c r="CM93" s="1619"/>
      <c r="CN93" s="1619"/>
    </row>
    <row r="94" spans="1:92" ht="6" customHeight="1">
      <c r="A94" s="1583"/>
      <c r="B94" s="1584"/>
      <c r="C94" s="1584"/>
      <c r="D94" s="1584"/>
      <c r="E94" s="1584"/>
      <c r="F94" s="1584"/>
      <c r="G94" s="1584"/>
      <c r="H94" s="1584"/>
      <c r="I94" s="1584"/>
      <c r="J94" s="1584"/>
      <c r="K94" s="1584"/>
      <c r="L94" s="1584"/>
      <c r="M94" s="1584"/>
      <c r="N94" s="1584"/>
      <c r="O94" s="1584"/>
      <c r="P94" s="1584"/>
      <c r="Q94" s="1584"/>
      <c r="R94" s="1584"/>
      <c r="S94" s="1584"/>
      <c r="T94" s="1584"/>
      <c r="U94" s="1584"/>
      <c r="V94" s="1584"/>
      <c r="W94" s="1584"/>
      <c r="X94" s="1584"/>
      <c r="Y94" s="1582"/>
      <c r="Z94" s="1582"/>
      <c r="AA94" s="1582"/>
      <c r="AB94" s="1582"/>
      <c r="AC94" s="1582"/>
      <c r="AD94" s="1582"/>
      <c r="AE94" s="1582"/>
      <c r="AF94" s="1582"/>
      <c r="AG94" s="1582"/>
      <c r="AH94" s="1582"/>
      <c r="AI94" s="1582"/>
      <c r="AJ94" s="1582"/>
      <c r="AK94" s="1582"/>
      <c r="AL94" s="1582"/>
      <c r="AM94" s="1582"/>
      <c r="AN94" s="1582"/>
      <c r="AO94" s="1582"/>
      <c r="AP94" s="1582"/>
      <c r="AQ94" s="1582"/>
      <c r="AR94" s="1582"/>
      <c r="AS94" s="1582"/>
      <c r="AT94" s="1582"/>
      <c r="AU94" s="1582"/>
      <c r="AV94" s="1582"/>
      <c r="AW94" s="1582"/>
      <c r="AX94" s="1582"/>
      <c r="AY94" s="1582"/>
      <c r="AZ94" s="1582"/>
      <c r="BA94" s="1582"/>
      <c r="BB94" s="1582"/>
      <c r="BC94" s="1582"/>
      <c r="BD94" s="1582"/>
      <c r="BE94" s="1582"/>
      <c r="BF94" s="1582"/>
      <c r="BG94" s="1560"/>
      <c r="BH94" s="1561"/>
      <c r="BI94" s="1561"/>
      <c r="BJ94" s="1561"/>
      <c r="BK94" s="1562"/>
      <c r="BL94" s="1562"/>
      <c r="BM94" s="1562"/>
      <c r="BN94" s="1562"/>
      <c r="BO94" s="1561"/>
      <c r="BP94" s="1561"/>
      <c r="BQ94" s="1561"/>
      <c r="BR94" s="1563"/>
      <c r="BS94" s="402"/>
      <c r="BT94" s="1558"/>
      <c r="BU94" s="1558"/>
      <c r="BV94" s="1558"/>
      <c r="BW94" s="402"/>
      <c r="BX94" s="402"/>
      <c r="BY94" s="1558"/>
      <c r="BZ94" s="1558"/>
      <c r="CA94" s="1558"/>
      <c r="CB94" s="403"/>
      <c r="CD94" s="1623"/>
      <c r="CE94" s="1621"/>
      <c r="CF94" s="1621"/>
      <c r="CG94" s="1624"/>
      <c r="CH94" s="322"/>
      <c r="CI94" s="1619"/>
      <c r="CJ94" s="1619"/>
      <c r="CK94" s="1619"/>
      <c r="CL94" s="1619"/>
      <c r="CM94" s="1619"/>
      <c r="CN94" s="1619"/>
    </row>
    <row r="95" spans="1:92" ht="6" customHeight="1">
      <c r="A95" s="1583"/>
      <c r="B95" s="1584"/>
      <c r="C95" s="1584"/>
      <c r="D95" s="1584"/>
      <c r="E95" s="1584"/>
      <c r="F95" s="1584"/>
      <c r="G95" s="1584"/>
      <c r="H95" s="1584"/>
      <c r="I95" s="1584"/>
      <c r="J95" s="1584"/>
      <c r="K95" s="1584"/>
      <c r="L95" s="1584"/>
      <c r="M95" s="1584"/>
      <c r="N95" s="1584"/>
      <c r="O95" s="1584"/>
      <c r="P95" s="1584"/>
      <c r="Q95" s="1584"/>
      <c r="R95" s="1584"/>
      <c r="S95" s="1584"/>
      <c r="T95" s="1584"/>
      <c r="U95" s="1584"/>
      <c r="V95" s="1584"/>
      <c r="W95" s="1584"/>
      <c r="X95" s="1584"/>
      <c r="Y95" s="1582"/>
      <c r="Z95" s="1582"/>
      <c r="AA95" s="1582"/>
      <c r="AB95" s="1582"/>
      <c r="AC95" s="1582"/>
      <c r="AD95" s="1582"/>
      <c r="AE95" s="1582"/>
      <c r="AF95" s="1582"/>
      <c r="AG95" s="1582"/>
      <c r="AH95" s="1582"/>
      <c r="AI95" s="1582"/>
      <c r="AJ95" s="1582"/>
      <c r="AK95" s="1582"/>
      <c r="AL95" s="1582"/>
      <c r="AM95" s="1582"/>
      <c r="AN95" s="1582"/>
      <c r="AO95" s="1582"/>
      <c r="AP95" s="1582"/>
      <c r="AQ95" s="1582"/>
      <c r="AR95" s="1582"/>
      <c r="AS95" s="1582"/>
      <c r="AT95" s="1582"/>
      <c r="AU95" s="1582"/>
      <c r="AV95" s="1582"/>
      <c r="AW95" s="1582"/>
      <c r="AX95" s="1582"/>
      <c r="AY95" s="1582"/>
      <c r="AZ95" s="1582"/>
      <c r="BA95" s="1582"/>
      <c r="BB95" s="1582"/>
      <c r="BC95" s="1582"/>
      <c r="BD95" s="1582"/>
      <c r="BE95" s="1582"/>
      <c r="BF95" s="1582"/>
      <c r="BG95" s="1560"/>
      <c r="BH95" s="1561"/>
      <c r="BI95" s="1561"/>
      <c r="BJ95" s="1561"/>
      <c r="BK95" s="1562"/>
      <c r="BL95" s="1562"/>
      <c r="BM95" s="1562"/>
      <c r="BN95" s="1562"/>
      <c r="BO95" s="1561"/>
      <c r="BP95" s="1561"/>
      <c r="BQ95" s="1561"/>
      <c r="BR95" s="1563"/>
      <c r="BS95" s="402"/>
      <c r="BT95" s="402"/>
      <c r="BU95" s="402"/>
      <c r="BV95" s="402"/>
      <c r="BW95" s="402"/>
      <c r="BX95" s="402"/>
      <c r="BY95" s="402"/>
      <c r="BZ95" s="402"/>
      <c r="CA95" s="402"/>
      <c r="CB95" s="403"/>
      <c r="CD95" s="1623"/>
      <c r="CE95" s="1621"/>
      <c r="CF95" s="1621"/>
      <c r="CG95" s="1624"/>
      <c r="CH95" s="322"/>
      <c r="CI95" s="1619"/>
      <c r="CJ95" s="1619"/>
      <c r="CK95" s="1619"/>
      <c r="CL95" s="1619"/>
      <c r="CM95" s="1619"/>
      <c r="CN95" s="1619"/>
    </row>
    <row r="96" spans="1:92" ht="6" customHeight="1">
      <c r="A96" s="1583"/>
      <c r="B96" s="1584"/>
      <c r="C96" s="1584"/>
      <c r="D96" s="1584"/>
      <c r="E96" s="1584"/>
      <c r="F96" s="1584"/>
      <c r="G96" s="1584"/>
      <c r="H96" s="1584"/>
      <c r="I96" s="1584"/>
      <c r="J96" s="1584"/>
      <c r="K96" s="1584"/>
      <c r="L96" s="1584"/>
      <c r="M96" s="1584"/>
      <c r="N96" s="1584"/>
      <c r="O96" s="1584"/>
      <c r="P96" s="1584"/>
      <c r="Q96" s="1584"/>
      <c r="R96" s="1584"/>
      <c r="S96" s="1584"/>
      <c r="T96" s="1584"/>
      <c r="U96" s="1584"/>
      <c r="V96" s="1584"/>
      <c r="W96" s="1584"/>
      <c r="X96" s="1584"/>
      <c r="Y96" s="1582"/>
      <c r="Z96" s="1582"/>
      <c r="AA96" s="1582"/>
      <c r="AB96" s="1582"/>
      <c r="AC96" s="1582"/>
      <c r="AD96" s="1582"/>
      <c r="AE96" s="1582"/>
      <c r="AF96" s="1582"/>
      <c r="AG96" s="1582"/>
      <c r="AH96" s="1582"/>
      <c r="AI96" s="1582"/>
      <c r="AJ96" s="1582"/>
      <c r="AK96" s="1582"/>
      <c r="AL96" s="1582"/>
      <c r="AM96" s="1582"/>
      <c r="AN96" s="1582"/>
      <c r="AO96" s="1582"/>
      <c r="AP96" s="1582"/>
      <c r="AQ96" s="1582"/>
      <c r="AR96" s="1582"/>
      <c r="AS96" s="1582"/>
      <c r="AT96" s="1582"/>
      <c r="AU96" s="1582"/>
      <c r="AV96" s="1582"/>
      <c r="AW96" s="1582"/>
      <c r="AX96" s="1582"/>
      <c r="AY96" s="1582"/>
      <c r="AZ96" s="1582"/>
      <c r="BA96" s="1582"/>
      <c r="BB96" s="1582"/>
      <c r="BC96" s="1582"/>
      <c r="BD96" s="1582"/>
      <c r="BE96" s="1582"/>
      <c r="BF96" s="1582"/>
      <c r="BG96" s="1560"/>
      <c r="BH96" s="1561"/>
      <c r="BI96" s="1561"/>
      <c r="BJ96" s="1561"/>
      <c r="BK96" s="1562"/>
      <c r="BL96" s="1562"/>
      <c r="BM96" s="1562"/>
      <c r="BN96" s="1562"/>
      <c r="BO96" s="1561"/>
      <c r="BP96" s="1561"/>
      <c r="BQ96" s="1561"/>
      <c r="BR96" s="1563"/>
      <c r="BS96" s="402"/>
      <c r="BT96" s="402"/>
      <c r="BU96" s="402"/>
      <c r="BV96" s="402"/>
      <c r="BW96" s="402"/>
      <c r="BX96" s="402"/>
      <c r="BY96" s="402"/>
      <c r="BZ96" s="402"/>
      <c r="CA96" s="402"/>
      <c r="CB96" s="403"/>
      <c r="CD96" s="1625"/>
      <c r="CE96" s="1626"/>
      <c r="CF96" s="1626"/>
      <c r="CG96" s="1627"/>
      <c r="CH96" s="322"/>
      <c r="CI96" s="1619"/>
      <c r="CJ96" s="1619"/>
      <c r="CK96" s="1619"/>
      <c r="CL96" s="1619"/>
      <c r="CM96" s="1619"/>
      <c r="CN96" s="1619"/>
    </row>
    <row r="97" spans="1:92" ht="6" customHeight="1">
      <c r="A97" s="1583" t="s">
        <v>1761</v>
      </c>
      <c r="B97" s="1584"/>
      <c r="C97" s="1584"/>
      <c r="D97" s="1584"/>
      <c r="E97" s="1584"/>
      <c r="F97" s="1584"/>
      <c r="G97" s="1584"/>
      <c r="H97" s="1584"/>
      <c r="I97" s="1584"/>
      <c r="J97" s="1584"/>
      <c r="K97" s="1584"/>
      <c r="L97" s="1584"/>
      <c r="M97" s="1584"/>
      <c r="N97" s="1584"/>
      <c r="O97" s="1584"/>
      <c r="P97" s="1584"/>
      <c r="Q97" s="1584"/>
      <c r="R97" s="1584"/>
      <c r="S97" s="1584"/>
      <c r="T97" s="1584"/>
      <c r="U97" s="1584"/>
      <c r="V97" s="1584"/>
      <c r="W97" s="1584"/>
      <c r="X97" s="1584"/>
      <c r="Y97" s="1582" t="s">
        <v>1747</v>
      </c>
      <c r="Z97" s="1582"/>
      <c r="AA97" s="1582"/>
      <c r="AB97" s="1582"/>
      <c r="AC97" s="1582"/>
      <c r="AD97" s="1582"/>
      <c r="AE97" s="1582"/>
      <c r="AF97" s="1582"/>
      <c r="AG97" s="1582"/>
      <c r="AH97" s="1582"/>
      <c r="AI97" s="1582"/>
      <c r="AJ97" s="1582"/>
      <c r="AK97" s="1582"/>
      <c r="AL97" s="1582"/>
      <c r="AM97" s="1582"/>
      <c r="AN97" s="1582"/>
      <c r="AO97" s="1582"/>
      <c r="AP97" s="1582"/>
      <c r="AQ97" s="1582"/>
      <c r="AR97" s="1582"/>
      <c r="AS97" s="1582"/>
      <c r="AT97" s="1582"/>
      <c r="AU97" s="1582"/>
      <c r="AV97" s="1582"/>
      <c r="AW97" s="1582"/>
      <c r="AX97" s="1582"/>
      <c r="AY97" s="1582"/>
      <c r="AZ97" s="1582"/>
      <c r="BA97" s="1582"/>
      <c r="BB97" s="1582"/>
      <c r="BC97" s="1582"/>
      <c r="BD97" s="1582"/>
      <c r="BE97" s="1582"/>
      <c r="BF97" s="1582"/>
      <c r="BG97" s="1560"/>
      <c r="BH97" s="1561"/>
      <c r="BI97" s="1561"/>
      <c r="BJ97" s="1561"/>
      <c r="BK97" s="1562"/>
      <c r="BL97" s="1562"/>
      <c r="BM97" s="1562"/>
      <c r="BN97" s="1562"/>
      <c r="BO97" s="1561"/>
      <c r="BP97" s="1561"/>
      <c r="BQ97" s="1561"/>
      <c r="BR97" s="1563"/>
      <c r="BS97" s="398"/>
      <c r="BT97" s="399"/>
      <c r="BU97" s="399"/>
      <c r="BV97" s="399"/>
      <c r="BW97" s="399"/>
      <c r="BX97" s="399"/>
      <c r="BY97" s="399"/>
      <c r="BZ97" s="399"/>
      <c r="CA97" s="399"/>
      <c r="CB97" s="400"/>
      <c r="CD97" s="1620" t="s">
        <v>1927</v>
      </c>
      <c r="CE97" s="1629"/>
      <c r="CF97" s="1629"/>
      <c r="CG97" s="1622"/>
      <c r="CI97" s="1619" t="str">
        <f>IF(CD97="良","○","")</f>
        <v/>
      </c>
      <c r="CJ97" s="1619"/>
      <c r="CK97" s="1619"/>
      <c r="CL97" s="1619" t="str">
        <f>IF(CD97="否","○","")</f>
        <v>○</v>
      </c>
      <c r="CM97" s="1619"/>
      <c r="CN97" s="1619"/>
    </row>
    <row r="98" spans="1:92" ht="6" customHeight="1">
      <c r="A98" s="1583"/>
      <c r="B98" s="1584"/>
      <c r="C98" s="1584"/>
      <c r="D98" s="1584"/>
      <c r="E98" s="1584"/>
      <c r="F98" s="1584"/>
      <c r="G98" s="1584"/>
      <c r="H98" s="1584"/>
      <c r="I98" s="1584"/>
      <c r="J98" s="1584"/>
      <c r="K98" s="1584"/>
      <c r="L98" s="1584"/>
      <c r="M98" s="1584"/>
      <c r="N98" s="1584"/>
      <c r="O98" s="1584"/>
      <c r="P98" s="1584"/>
      <c r="Q98" s="1584"/>
      <c r="R98" s="1584"/>
      <c r="S98" s="1584"/>
      <c r="T98" s="1584"/>
      <c r="U98" s="1584"/>
      <c r="V98" s="1584"/>
      <c r="W98" s="1584"/>
      <c r="X98" s="1584"/>
      <c r="Y98" s="1582"/>
      <c r="Z98" s="1582"/>
      <c r="AA98" s="1582"/>
      <c r="AB98" s="1582"/>
      <c r="AC98" s="1582"/>
      <c r="AD98" s="1582"/>
      <c r="AE98" s="1582"/>
      <c r="AF98" s="1582"/>
      <c r="AG98" s="1582"/>
      <c r="AH98" s="1582"/>
      <c r="AI98" s="1582"/>
      <c r="AJ98" s="1582"/>
      <c r="AK98" s="1582"/>
      <c r="AL98" s="1582"/>
      <c r="AM98" s="1582"/>
      <c r="AN98" s="1582"/>
      <c r="AO98" s="1582"/>
      <c r="AP98" s="1582"/>
      <c r="AQ98" s="1582"/>
      <c r="AR98" s="1582"/>
      <c r="AS98" s="1582"/>
      <c r="AT98" s="1582"/>
      <c r="AU98" s="1582"/>
      <c r="AV98" s="1582"/>
      <c r="AW98" s="1582"/>
      <c r="AX98" s="1582"/>
      <c r="AY98" s="1582"/>
      <c r="AZ98" s="1582"/>
      <c r="BA98" s="1582"/>
      <c r="BB98" s="1582"/>
      <c r="BC98" s="1582"/>
      <c r="BD98" s="1582"/>
      <c r="BE98" s="1582"/>
      <c r="BF98" s="1582"/>
      <c r="BG98" s="1560"/>
      <c r="BH98" s="1561"/>
      <c r="BI98" s="1561"/>
      <c r="BJ98" s="1561"/>
      <c r="BK98" s="1562"/>
      <c r="BL98" s="1562"/>
      <c r="BM98" s="1562"/>
      <c r="BN98" s="1562"/>
      <c r="BO98" s="1561"/>
      <c r="BP98" s="1561"/>
      <c r="BQ98" s="1561"/>
      <c r="BR98" s="1563"/>
      <c r="BS98" s="401"/>
      <c r="BT98" s="1558" t="s">
        <v>1768</v>
      </c>
      <c r="BU98" s="1558"/>
      <c r="BV98" s="1558"/>
      <c r="BW98" s="402"/>
      <c r="BX98" s="402"/>
      <c r="BY98" s="1558" t="s">
        <v>1769</v>
      </c>
      <c r="BZ98" s="1558"/>
      <c r="CA98" s="1558"/>
      <c r="CB98" s="403"/>
      <c r="CD98" s="1623"/>
      <c r="CE98" s="1621"/>
      <c r="CF98" s="1621"/>
      <c r="CG98" s="1624"/>
      <c r="CI98" s="1619"/>
      <c r="CJ98" s="1619"/>
      <c r="CK98" s="1619"/>
      <c r="CL98" s="1619"/>
      <c r="CM98" s="1619"/>
      <c r="CN98" s="1619"/>
    </row>
    <row r="99" spans="1:92" ht="6" customHeight="1">
      <c r="A99" s="1583"/>
      <c r="B99" s="1584"/>
      <c r="C99" s="1584"/>
      <c r="D99" s="1584"/>
      <c r="E99" s="1584"/>
      <c r="F99" s="1584"/>
      <c r="G99" s="1584"/>
      <c r="H99" s="1584"/>
      <c r="I99" s="1584"/>
      <c r="J99" s="1584"/>
      <c r="K99" s="1584"/>
      <c r="L99" s="1584"/>
      <c r="M99" s="1584"/>
      <c r="N99" s="1584"/>
      <c r="O99" s="1584"/>
      <c r="P99" s="1584"/>
      <c r="Q99" s="1584"/>
      <c r="R99" s="1584"/>
      <c r="S99" s="1584"/>
      <c r="T99" s="1584"/>
      <c r="U99" s="1584"/>
      <c r="V99" s="1584"/>
      <c r="W99" s="1584"/>
      <c r="X99" s="1584"/>
      <c r="Y99" s="1582"/>
      <c r="Z99" s="1582"/>
      <c r="AA99" s="1582"/>
      <c r="AB99" s="1582"/>
      <c r="AC99" s="1582"/>
      <c r="AD99" s="1582"/>
      <c r="AE99" s="1582"/>
      <c r="AF99" s="1582"/>
      <c r="AG99" s="1582"/>
      <c r="AH99" s="1582"/>
      <c r="AI99" s="1582"/>
      <c r="AJ99" s="1582"/>
      <c r="AK99" s="1582"/>
      <c r="AL99" s="1582"/>
      <c r="AM99" s="1582"/>
      <c r="AN99" s="1582"/>
      <c r="AO99" s="1582"/>
      <c r="AP99" s="1582"/>
      <c r="AQ99" s="1582"/>
      <c r="AR99" s="1582"/>
      <c r="AS99" s="1582"/>
      <c r="AT99" s="1582"/>
      <c r="AU99" s="1582"/>
      <c r="AV99" s="1582"/>
      <c r="AW99" s="1582"/>
      <c r="AX99" s="1582"/>
      <c r="AY99" s="1582"/>
      <c r="AZ99" s="1582"/>
      <c r="BA99" s="1582"/>
      <c r="BB99" s="1582"/>
      <c r="BC99" s="1582"/>
      <c r="BD99" s="1582"/>
      <c r="BE99" s="1582"/>
      <c r="BF99" s="1582"/>
      <c r="BG99" s="1560"/>
      <c r="BH99" s="1561"/>
      <c r="BI99" s="1561"/>
      <c r="BJ99" s="1561"/>
      <c r="BK99" s="1562"/>
      <c r="BL99" s="1562"/>
      <c r="BM99" s="1562"/>
      <c r="BN99" s="1562"/>
      <c r="BO99" s="1561"/>
      <c r="BP99" s="1561"/>
      <c r="BQ99" s="1561"/>
      <c r="BR99" s="1563"/>
      <c r="BS99" s="401"/>
      <c r="BT99" s="1558"/>
      <c r="BU99" s="1558"/>
      <c r="BV99" s="1558"/>
      <c r="BW99" s="402"/>
      <c r="BX99" s="402"/>
      <c r="BY99" s="1558"/>
      <c r="BZ99" s="1558"/>
      <c r="CA99" s="1558"/>
      <c r="CB99" s="403"/>
      <c r="CD99" s="1623"/>
      <c r="CE99" s="1621"/>
      <c r="CF99" s="1621"/>
      <c r="CG99" s="1624"/>
      <c r="CI99" s="1619"/>
      <c r="CJ99" s="1619"/>
      <c r="CK99" s="1619"/>
      <c r="CL99" s="1619"/>
      <c r="CM99" s="1619"/>
      <c r="CN99" s="1619"/>
    </row>
    <row r="100" spans="1:92" ht="6" customHeight="1">
      <c r="A100" s="1583"/>
      <c r="B100" s="1584"/>
      <c r="C100" s="1584"/>
      <c r="D100" s="1584"/>
      <c r="E100" s="1584"/>
      <c r="F100" s="1584"/>
      <c r="G100" s="1584"/>
      <c r="H100" s="1584"/>
      <c r="I100" s="1584"/>
      <c r="J100" s="1584"/>
      <c r="K100" s="1584"/>
      <c r="L100" s="1584"/>
      <c r="M100" s="1584"/>
      <c r="N100" s="1584"/>
      <c r="O100" s="1584"/>
      <c r="P100" s="1584"/>
      <c r="Q100" s="1584"/>
      <c r="R100" s="1584"/>
      <c r="S100" s="1584"/>
      <c r="T100" s="1584"/>
      <c r="U100" s="1584"/>
      <c r="V100" s="1584"/>
      <c r="W100" s="1584"/>
      <c r="X100" s="1584"/>
      <c r="Y100" s="1582"/>
      <c r="Z100" s="1582"/>
      <c r="AA100" s="1582"/>
      <c r="AB100" s="1582"/>
      <c r="AC100" s="1582"/>
      <c r="AD100" s="1582"/>
      <c r="AE100" s="1582"/>
      <c r="AF100" s="1582"/>
      <c r="AG100" s="1582"/>
      <c r="AH100" s="1582"/>
      <c r="AI100" s="1582"/>
      <c r="AJ100" s="1582"/>
      <c r="AK100" s="1582"/>
      <c r="AL100" s="1582"/>
      <c r="AM100" s="1582"/>
      <c r="AN100" s="1582"/>
      <c r="AO100" s="1582"/>
      <c r="AP100" s="1582"/>
      <c r="AQ100" s="1582"/>
      <c r="AR100" s="1582"/>
      <c r="AS100" s="1582"/>
      <c r="AT100" s="1582"/>
      <c r="AU100" s="1582"/>
      <c r="AV100" s="1582"/>
      <c r="AW100" s="1582"/>
      <c r="AX100" s="1582"/>
      <c r="AY100" s="1582"/>
      <c r="AZ100" s="1582"/>
      <c r="BA100" s="1582"/>
      <c r="BB100" s="1582"/>
      <c r="BC100" s="1582"/>
      <c r="BD100" s="1582"/>
      <c r="BE100" s="1582"/>
      <c r="BF100" s="1582"/>
      <c r="BG100" s="1560"/>
      <c r="BH100" s="1561"/>
      <c r="BI100" s="1561"/>
      <c r="BJ100" s="1561"/>
      <c r="BK100" s="1562"/>
      <c r="BL100" s="1562"/>
      <c r="BM100" s="1562"/>
      <c r="BN100" s="1562"/>
      <c r="BO100" s="1561"/>
      <c r="BP100" s="1561"/>
      <c r="BQ100" s="1561"/>
      <c r="BR100" s="1563"/>
      <c r="BS100" s="401"/>
      <c r="BT100" s="1558"/>
      <c r="BU100" s="1558"/>
      <c r="BV100" s="1558"/>
      <c r="BW100" s="402"/>
      <c r="BX100" s="402"/>
      <c r="BY100" s="1558"/>
      <c r="BZ100" s="1558"/>
      <c r="CA100" s="1558"/>
      <c r="CB100" s="403"/>
      <c r="CD100" s="1623"/>
      <c r="CE100" s="1621"/>
      <c r="CF100" s="1621"/>
      <c r="CG100" s="1624"/>
      <c r="CI100" s="1619"/>
      <c r="CJ100" s="1619"/>
      <c r="CK100" s="1619"/>
      <c r="CL100" s="1619"/>
      <c r="CM100" s="1619"/>
      <c r="CN100" s="1619"/>
    </row>
    <row r="101" spans="1:92" ht="6" customHeight="1">
      <c r="A101" s="1583"/>
      <c r="B101" s="1584"/>
      <c r="C101" s="1584"/>
      <c r="D101" s="1584"/>
      <c r="E101" s="1584"/>
      <c r="F101" s="1584"/>
      <c r="G101" s="1584"/>
      <c r="H101" s="1584"/>
      <c r="I101" s="1584"/>
      <c r="J101" s="1584"/>
      <c r="K101" s="1584"/>
      <c r="L101" s="1584"/>
      <c r="M101" s="1584"/>
      <c r="N101" s="1584"/>
      <c r="O101" s="1584"/>
      <c r="P101" s="1584"/>
      <c r="Q101" s="1584"/>
      <c r="R101" s="1584"/>
      <c r="S101" s="1584"/>
      <c r="T101" s="1584"/>
      <c r="U101" s="1584"/>
      <c r="V101" s="1584"/>
      <c r="W101" s="1584"/>
      <c r="X101" s="1584"/>
      <c r="Y101" s="1582"/>
      <c r="Z101" s="1582"/>
      <c r="AA101" s="1582"/>
      <c r="AB101" s="1582"/>
      <c r="AC101" s="1582"/>
      <c r="AD101" s="1582"/>
      <c r="AE101" s="1582"/>
      <c r="AF101" s="1582"/>
      <c r="AG101" s="1582"/>
      <c r="AH101" s="1582"/>
      <c r="AI101" s="1582"/>
      <c r="AJ101" s="1582"/>
      <c r="AK101" s="1582"/>
      <c r="AL101" s="1582"/>
      <c r="AM101" s="1582"/>
      <c r="AN101" s="1582"/>
      <c r="AO101" s="1582"/>
      <c r="AP101" s="1582"/>
      <c r="AQ101" s="1582"/>
      <c r="AR101" s="1582"/>
      <c r="AS101" s="1582"/>
      <c r="AT101" s="1582"/>
      <c r="AU101" s="1582"/>
      <c r="AV101" s="1582"/>
      <c r="AW101" s="1582"/>
      <c r="AX101" s="1582"/>
      <c r="AY101" s="1582"/>
      <c r="AZ101" s="1582"/>
      <c r="BA101" s="1582"/>
      <c r="BB101" s="1582"/>
      <c r="BC101" s="1582"/>
      <c r="BD101" s="1582"/>
      <c r="BE101" s="1582"/>
      <c r="BF101" s="1582"/>
      <c r="BG101" s="1560"/>
      <c r="BH101" s="1561"/>
      <c r="BI101" s="1561"/>
      <c r="BJ101" s="1561"/>
      <c r="BK101" s="1562"/>
      <c r="BL101" s="1562"/>
      <c r="BM101" s="1562"/>
      <c r="BN101" s="1562"/>
      <c r="BO101" s="1561"/>
      <c r="BP101" s="1561"/>
      <c r="BQ101" s="1561"/>
      <c r="BR101" s="1563"/>
      <c r="BS101" s="402"/>
      <c r="BT101" s="402"/>
      <c r="BU101" s="402"/>
      <c r="BV101" s="402"/>
      <c r="BW101" s="402"/>
      <c r="BX101" s="402"/>
      <c r="BY101" s="402"/>
      <c r="BZ101" s="402"/>
      <c r="CA101" s="402"/>
      <c r="CB101" s="403"/>
      <c r="CD101" s="1625"/>
      <c r="CE101" s="1626"/>
      <c r="CF101" s="1626"/>
      <c r="CG101" s="1627"/>
      <c r="CI101" s="1619"/>
      <c r="CJ101" s="1619"/>
      <c r="CK101" s="1619"/>
      <c r="CL101" s="1619"/>
      <c r="CM101" s="1619"/>
      <c r="CN101" s="1619"/>
    </row>
    <row r="102" spans="1:92" ht="6" customHeight="1">
      <c r="A102" s="1583" t="s">
        <v>1762</v>
      </c>
      <c r="B102" s="1584"/>
      <c r="C102" s="1584"/>
      <c r="D102" s="1584"/>
      <c r="E102" s="1584"/>
      <c r="F102" s="1584"/>
      <c r="G102" s="1584"/>
      <c r="H102" s="1584"/>
      <c r="I102" s="1584"/>
      <c r="J102" s="1584"/>
      <c r="K102" s="1584"/>
      <c r="L102" s="1584"/>
      <c r="M102" s="1584"/>
      <c r="N102" s="1584"/>
      <c r="O102" s="1584"/>
      <c r="P102" s="1584"/>
      <c r="Q102" s="1584"/>
      <c r="R102" s="1584"/>
      <c r="S102" s="1584"/>
      <c r="T102" s="1584"/>
      <c r="U102" s="1584"/>
      <c r="V102" s="1584"/>
      <c r="W102" s="1584"/>
      <c r="X102" s="1584"/>
      <c r="Y102" s="1559" t="s">
        <v>1748</v>
      </c>
      <c r="Z102" s="1559"/>
      <c r="AA102" s="1559"/>
      <c r="AB102" s="1559"/>
      <c r="AC102" s="1559"/>
      <c r="AD102" s="1559"/>
      <c r="AE102" s="1559"/>
      <c r="AF102" s="1559"/>
      <c r="AG102" s="1559"/>
      <c r="AH102" s="1559"/>
      <c r="AI102" s="1559"/>
      <c r="AJ102" s="1559"/>
      <c r="AK102" s="1559"/>
      <c r="AL102" s="1559"/>
      <c r="AM102" s="1559"/>
      <c r="AN102" s="1559"/>
      <c r="AO102" s="1559"/>
      <c r="AP102" s="1559"/>
      <c r="AQ102" s="1559"/>
      <c r="AR102" s="1559"/>
      <c r="AS102" s="1559"/>
      <c r="AT102" s="1559"/>
      <c r="AU102" s="1559"/>
      <c r="AV102" s="1559"/>
      <c r="AW102" s="1559"/>
      <c r="AX102" s="1559"/>
      <c r="AY102" s="1559"/>
      <c r="AZ102" s="1559"/>
      <c r="BA102" s="1559"/>
      <c r="BB102" s="1559"/>
      <c r="BC102" s="1559"/>
      <c r="BD102" s="1559"/>
      <c r="BE102" s="1559"/>
      <c r="BF102" s="1559"/>
      <c r="BG102" s="1560"/>
      <c r="BH102" s="1561"/>
      <c r="BI102" s="1561"/>
      <c r="BJ102" s="1561"/>
      <c r="BK102" s="1562"/>
      <c r="BL102" s="1562"/>
      <c r="BM102" s="1562"/>
      <c r="BN102" s="1562"/>
      <c r="BO102" s="1561"/>
      <c r="BP102" s="1561"/>
      <c r="BQ102" s="1561"/>
      <c r="BR102" s="1563"/>
      <c r="BS102" s="398"/>
      <c r="BT102" s="1564" t="s">
        <v>1768</v>
      </c>
      <c r="BU102" s="1564"/>
      <c r="BV102" s="1564"/>
      <c r="BW102" s="399"/>
      <c r="BX102" s="399"/>
      <c r="BY102" s="1564" t="s">
        <v>1769</v>
      </c>
      <c r="BZ102" s="1564"/>
      <c r="CA102" s="1564"/>
      <c r="CB102" s="400"/>
      <c r="CD102" s="1618" t="s">
        <v>1927</v>
      </c>
      <c r="CE102" s="1618"/>
      <c r="CF102" s="1618"/>
      <c r="CG102" s="1618"/>
      <c r="CI102" s="1619" t="str">
        <f>IF(CD102="良","○","")</f>
        <v/>
      </c>
      <c r="CJ102" s="1619"/>
      <c r="CK102" s="1619"/>
      <c r="CL102" s="1619" t="str">
        <f>IF(CD102="否","○","")</f>
        <v>○</v>
      </c>
      <c r="CM102" s="1619"/>
      <c r="CN102" s="1619"/>
    </row>
    <row r="103" spans="1:92" ht="6" customHeight="1">
      <c r="A103" s="1583"/>
      <c r="B103" s="1584"/>
      <c r="C103" s="1584"/>
      <c r="D103" s="1584"/>
      <c r="E103" s="1584"/>
      <c r="F103" s="1584"/>
      <c r="G103" s="1584"/>
      <c r="H103" s="1584"/>
      <c r="I103" s="1584"/>
      <c r="J103" s="1584"/>
      <c r="K103" s="1584"/>
      <c r="L103" s="1584"/>
      <c r="M103" s="1584"/>
      <c r="N103" s="1584"/>
      <c r="O103" s="1584"/>
      <c r="P103" s="1584"/>
      <c r="Q103" s="1584"/>
      <c r="R103" s="1584"/>
      <c r="S103" s="1584"/>
      <c r="T103" s="1584"/>
      <c r="U103" s="1584"/>
      <c r="V103" s="1584"/>
      <c r="W103" s="1584"/>
      <c r="X103" s="1584"/>
      <c r="Y103" s="1559"/>
      <c r="Z103" s="1559"/>
      <c r="AA103" s="1559"/>
      <c r="AB103" s="1559"/>
      <c r="AC103" s="1559"/>
      <c r="AD103" s="1559"/>
      <c r="AE103" s="1559"/>
      <c r="AF103" s="1559"/>
      <c r="AG103" s="1559"/>
      <c r="AH103" s="1559"/>
      <c r="AI103" s="1559"/>
      <c r="AJ103" s="1559"/>
      <c r="AK103" s="1559"/>
      <c r="AL103" s="1559"/>
      <c r="AM103" s="1559"/>
      <c r="AN103" s="1559"/>
      <c r="AO103" s="1559"/>
      <c r="AP103" s="1559"/>
      <c r="AQ103" s="1559"/>
      <c r="AR103" s="1559"/>
      <c r="AS103" s="1559"/>
      <c r="AT103" s="1559"/>
      <c r="AU103" s="1559"/>
      <c r="AV103" s="1559"/>
      <c r="AW103" s="1559"/>
      <c r="AX103" s="1559"/>
      <c r="AY103" s="1559"/>
      <c r="AZ103" s="1559"/>
      <c r="BA103" s="1559"/>
      <c r="BB103" s="1559"/>
      <c r="BC103" s="1559"/>
      <c r="BD103" s="1559"/>
      <c r="BE103" s="1559"/>
      <c r="BF103" s="1559"/>
      <c r="BG103" s="1560"/>
      <c r="BH103" s="1561"/>
      <c r="BI103" s="1561"/>
      <c r="BJ103" s="1561"/>
      <c r="BK103" s="1562"/>
      <c r="BL103" s="1562"/>
      <c r="BM103" s="1562"/>
      <c r="BN103" s="1562"/>
      <c r="BO103" s="1561"/>
      <c r="BP103" s="1561"/>
      <c r="BQ103" s="1561"/>
      <c r="BR103" s="1563"/>
      <c r="BS103" s="401"/>
      <c r="BT103" s="1558"/>
      <c r="BU103" s="1558"/>
      <c r="BV103" s="1558"/>
      <c r="BW103" s="402"/>
      <c r="BX103" s="402"/>
      <c r="BY103" s="1558"/>
      <c r="BZ103" s="1558"/>
      <c r="CA103" s="1558"/>
      <c r="CB103" s="403"/>
      <c r="CD103" s="1618"/>
      <c r="CE103" s="1618"/>
      <c r="CF103" s="1618"/>
      <c r="CG103" s="1618"/>
      <c r="CI103" s="1619"/>
      <c r="CJ103" s="1619"/>
      <c r="CK103" s="1619"/>
      <c r="CL103" s="1619"/>
      <c r="CM103" s="1619"/>
      <c r="CN103" s="1619"/>
    </row>
    <row r="104" spans="1:92" ht="6" customHeight="1">
      <c r="A104" s="1609"/>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c r="W104" s="1610"/>
      <c r="X104" s="1610"/>
      <c r="Y104" s="1611"/>
      <c r="Z104" s="1611"/>
      <c r="AA104" s="1611"/>
      <c r="AB104" s="1611"/>
      <c r="AC104" s="1611"/>
      <c r="AD104" s="1611"/>
      <c r="AE104" s="1611"/>
      <c r="AF104" s="1611"/>
      <c r="AG104" s="1611"/>
      <c r="AH104" s="1611"/>
      <c r="AI104" s="1611"/>
      <c r="AJ104" s="1611"/>
      <c r="AK104" s="1611"/>
      <c r="AL104" s="1611"/>
      <c r="AM104" s="1611"/>
      <c r="AN104" s="1611"/>
      <c r="AO104" s="1611"/>
      <c r="AP104" s="1611"/>
      <c r="AQ104" s="1611"/>
      <c r="AR104" s="1611"/>
      <c r="AS104" s="1611"/>
      <c r="AT104" s="1611"/>
      <c r="AU104" s="1611"/>
      <c r="AV104" s="1611"/>
      <c r="AW104" s="1611"/>
      <c r="AX104" s="1611"/>
      <c r="AY104" s="1611"/>
      <c r="AZ104" s="1611"/>
      <c r="BA104" s="1611"/>
      <c r="BB104" s="1611"/>
      <c r="BC104" s="1611"/>
      <c r="BD104" s="1611"/>
      <c r="BE104" s="1611"/>
      <c r="BF104" s="1611"/>
      <c r="BG104" s="1560"/>
      <c r="BH104" s="1561"/>
      <c r="BI104" s="1561"/>
      <c r="BJ104" s="1561"/>
      <c r="BK104" s="1562"/>
      <c r="BL104" s="1562"/>
      <c r="BM104" s="1562"/>
      <c r="BN104" s="1562"/>
      <c r="BO104" s="1561"/>
      <c r="BP104" s="1561"/>
      <c r="BQ104" s="1561"/>
      <c r="BR104" s="1563"/>
      <c r="BS104" s="404"/>
      <c r="BT104" s="1565"/>
      <c r="BU104" s="1565"/>
      <c r="BV104" s="1565"/>
      <c r="BW104" s="405"/>
      <c r="BX104" s="405"/>
      <c r="BY104" s="1565"/>
      <c r="BZ104" s="1565"/>
      <c r="CA104" s="1565"/>
      <c r="CB104" s="406"/>
      <c r="CD104" s="1618"/>
      <c r="CE104" s="1618"/>
      <c r="CF104" s="1618"/>
      <c r="CG104" s="1618"/>
      <c r="CI104" s="1619"/>
      <c r="CJ104" s="1619"/>
      <c r="CK104" s="1619"/>
      <c r="CL104" s="1619"/>
      <c r="CM104" s="1619"/>
      <c r="CN104" s="1619"/>
    </row>
    <row r="105" spans="1:92" ht="6" customHeight="1">
      <c r="A105" s="1596" t="s">
        <v>1919</v>
      </c>
      <c r="B105" s="1597"/>
      <c r="C105" s="1597"/>
      <c r="D105" s="1597"/>
      <c r="E105" s="1597"/>
      <c r="F105" s="1597"/>
      <c r="G105" s="1597"/>
      <c r="H105" s="1597"/>
      <c r="I105" s="1597"/>
      <c r="J105" s="1597"/>
      <c r="K105" s="1597"/>
      <c r="L105" s="1597"/>
      <c r="M105" s="1597"/>
      <c r="N105" s="1597"/>
      <c r="O105" s="1597"/>
      <c r="P105" s="1597"/>
      <c r="Q105" s="1597"/>
      <c r="R105" s="1597"/>
      <c r="S105" s="1597"/>
      <c r="T105" s="1597"/>
      <c r="U105" s="1597"/>
      <c r="V105" s="1597"/>
      <c r="W105" s="1597"/>
      <c r="X105" s="1598"/>
      <c r="Y105" s="1588"/>
      <c r="Z105" s="1588"/>
      <c r="AA105" s="1588"/>
      <c r="AB105" s="1588"/>
      <c r="AC105" s="1588"/>
      <c r="AD105" s="1588"/>
      <c r="AE105" s="1585" t="s">
        <v>1770</v>
      </c>
      <c r="AF105" s="1585"/>
      <c r="AG105" s="1585"/>
      <c r="AH105" s="1585"/>
      <c r="AI105" s="1585"/>
      <c r="AJ105" s="1585"/>
      <c r="AK105" s="1585"/>
      <c r="AL105" s="1585"/>
      <c r="AM105" s="1585"/>
      <c r="AN105" s="1585"/>
      <c r="AO105" s="1585"/>
      <c r="AP105" s="1585"/>
      <c r="AQ105" s="1585"/>
      <c r="AR105" s="1585"/>
      <c r="AS105" s="1585"/>
      <c r="AT105" s="1585"/>
      <c r="AU105" s="1585"/>
      <c r="AV105" s="1585"/>
      <c r="AW105" s="1585"/>
      <c r="AX105" s="1585"/>
      <c r="AY105" s="1585"/>
      <c r="AZ105" s="1585"/>
      <c r="BA105" s="1585"/>
      <c r="BB105" s="1585"/>
      <c r="BC105" s="1585"/>
      <c r="BD105" s="1585"/>
      <c r="BE105" s="1585"/>
      <c r="BF105" s="1585"/>
      <c r="BG105" s="1599"/>
      <c r="BH105" s="1599"/>
      <c r="BI105" s="1599"/>
      <c r="BJ105" s="1599"/>
      <c r="BK105" s="1599"/>
      <c r="BL105" s="1599"/>
      <c r="BM105" s="1599"/>
      <c r="BN105" s="1599"/>
      <c r="BO105" s="1599"/>
      <c r="BP105" s="1599"/>
      <c r="BQ105" s="1599"/>
      <c r="BR105" s="1599"/>
      <c r="BS105" s="1599"/>
      <c r="BT105" s="1599"/>
      <c r="BU105" s="1599"/>
      <c r="BV105" s="1599"/>
      <c r="BW105" s="1599"/>
      <c r="BX105" s="1599"/>
      <c r="BY105" s="1599"/>
      <c r="BZ105" s="1599"/>
      <c r="CA105" s="1599"/>
      <c r="CB105" s="1600"/>
    </row>
    <row r="106" spans="1:92" ht="6" customHeight="1">
      <c r="A106" s="1596"/>
      <c r="B106" s="1597"/>
      <c r="C106" s="1597"/>
      <c r="D106" s="1597"/>
      <c r="E106" s="1597"/>
      <c r="F106" s="1597"/>
      <c r="G106" s="1597"/>
      <c r="H106" s="1597"/>
      <c r="I106" s="1597"/>
      <c r="J106" s="1597"/>
      <c r="K106" s="1597"/>
      <c r="L106" s="1597"/>
      <c r="M106" s="1597"/>
      <c r="N106" s="1597"/>
      <c r="O106" s="1597"/>
      <c r="P106" s="1597"/>
      <c r="Q106" s="1597"/>
      <c r="R106" s="1597"/>
      <c r="S106" s="1597"/>
      <c r="T106" s="1597"/>
      <c r="U106" s="1597"/>
      <c r="V106" s="1597"/>
      <c r="W106" s="1597"/>
      <c r="X106" s="1598"/>
      <c r="Y106" s="1567"/>
      <c r="Z106" s="1567"/>
      <c r="AA106" s="1567"/>
      <c r="AB106" s="1567"/>
      <c r="AC106" s="1567"/>
      <c r="AD106" s="1567"/>
      <c r="AE106" s="1586"/>
      <c r="AF106" s="1586"/>
      <c r="AG106" s="1586"/>
      <c r="AH106" s="1586"/>
      <c r="AI106" s="1586"/>
      <c r="AJ106" s="1586"/>
      <c r="AK106" s="1586"/>
      <c r="AL106" s="1586"/>
      <c r="AM106" s="1586"/>
      <c r="AN106" s="1586"/>
      <c r="AO106" s="1586"/>
      <c r="AP106" s="1586"/>
      <c r="AQ106" s="1586"/>
      <c r="AR106" s="1586"/>
      <c r="AS106" s="1586"/>
      <c r="AT106" s="1586"/>
      <c r="AU106" s="1586"/>
      <c r="AV106" s="1586"/>
      <c r="AW106" s="1586"/>
      <c r="AX106" s="1586"/>
      <c r="AY106" s="1586"/>
      <c r="AZ106" s="1586"/>
      <c r="BA106" s="1586"/>
      <c r="BB106" s="1586"/>
      <c r="BC106" s="1586"/>
      <c r="BD106" s="1586"/>
      <c r="BE106" s="1586"/>
      <c r="BF106" s="1586"/>
      <c r="BG106" s="1599"/>
      <c r="BH106" s="1599"/>
      <c r="BI106" s="1599"/>
      <c r="BJ106" s="1599"/>
      <c r="BK106" s="1599"/>
      <c r="BL106" s="1599"/>
      <c r="BM106" s="1599"/>
      <c r="BN106" s="1599"/>
      <c r="BO106" s="1599"/>
      <c r="BP106" s="1599"/>
      <c r="BQ106" s="1599"/>
      <c r="BR106" s="1599"/>
      <c r="BS106" s="1599"/>
      <c r="BT106" s="1599"/>
      <c r="BU106" s="1599"/>
      <c r="BV106" s="1599"/>
      <c r="BW106" s="1599"/>
      <c r="BX106" s="1599"/>
      <c r="BY106" s="1599"/>
      <c r="BZ106" s="1599"/>
      <c r="CA106" s="1599"/>
      <c r="CB106" s="1600"/>
    </row>
    <row r="107" spans="1:92" ht="6" customHeight="1">
      <c r="A107" s="1596"/>
      <c r="B107" s="1597"/>
      <c r="C107" s="1597"/>
      <c r="D107" s="1597"/>
      <c r="E107" s="1597"/>
      <c r="F107" s="1597"/>
      <c r="G107" s="1597"/>
      <c r="H107" s="1597"/>
      <c r="I107" s="1597"/>
      <c r="J107" s="1597"/>
      <c r="K107" s="1597"/>
      <c r="L107" s="1597"/>
      <c r="M107" s="1597"/>
      <c r="N107" s="1597"/>
      <c r="O107" s="1597"/>
      <c r="P107" s="1597"/>
      <c r="Q107" s="1597"/>
      <c r="R107" s="1597"/>
      <c r="S107" s="1597"/>
      <c r="T107" s="1597"/>
      <c r="U107" s="1597"/>
      <c r="V107" s="1597"/>
      <c r="W107" s="1597"/>
      <c r="X107" s="1598"/>
      <c r="Y107" s="1567"/>
      <c r="Z107" s="1567"/>
      <c r="AA107" s="1567"/>
      <c r="AB107" s="1567"/>
      <c r="AC107" s="1567"/>
      <c r="AD107" s="1567"/>
      <c r="AE107" s="1586"/>
      <c r="AF107" s="1586"/>
      <c r="AG107" s="1586"/>
      <c r="AH107" s="1586"/>
      <c r="AI107" s="1586"/>
      <c r="AJ107" s="1586"/>
      <c r="AK107" s="1586"/>
      <c r="AL107" s="1586"/>
      <c r="AM107" s="1586"/>
      <c r="AN107" s="1586"/>
      <c r="AO107" s="1586"/>
      <c r="AP107" s="1586"/>
      <c r="AQ107" s="1586"/>
      <c r="AR107" s="1586"/>
      <c r="AS107" s="1586"/>
      <c r="AT107" s="1586"/>
      <c r="AU107" s="1586"/>
      <c r="AV107" s="1586"/>
      <c r="AW107" s="1586"/>
      <c r="AX107" s="1586"/>
      <c r="AY107" s="1586"/>
      <c r="AZ107" s="1586"/>
      <c r="BA107" s="1586"/>
      <c r="BB107" s="1586"/>
      <c r="BC107" s="1586"/>
      <c r="BD107" s="1586"/>
      <c r="BE107" s="1586"/>
      <c r="BF107" s="1586"/>
      <c r="BG107" s="1599"/>
      <c r="BH107" s="1599"/>
      <c r="BI107" s="1599"/>
      <c r="BJ107" s="1599"/>
      <c r="BK107" s="1599"/>
      <c r="BL107" s="1599"/>
      <c r="BM107" s="1599"/>
      <c r="BN107" s="1599"/>
      <c r="BO107" s="1599"/>
      <c r="BP107" s="1599"/>
      <c r="BQ107" s="1599"/>
      <c r="BR107" s="1599"/>
      <c r="BS107" s="1599"/>
      <c r="BT107" s="1599"/>
      <c r="BU107" s="1599"/>
      <c r="BV107" s="1599"/>
      <c r="BW107" s="1599"/>
      <c r="BX107" s="1599"/>
      <c r="BY107" s="1599"/>
      <c r="BZ107" s="1599"/>
      <c r="CA107" s="1599"/>
      <c r="CB107" s="1600"/>
    </row>
    <row r="108" spans="1:92" ht="6" customHeight="1">
      <c r="A108" s="1596"/>
      <c r="B108" s="1597"/>
      <c r="C108" s="1597"/>
      <c r="D108" s="1597"/>
      <c r="E108" s="1597"/>
      <c r="F108" s="1597"/>
      <c r="G108" s="1597"/>
      <c r="H108" s="1597"/>
      <c r="I108" s="1597"/>
      <c r="J108" s="1597"/>
      <c r="K108" s="1597"/>
      <c r="L108" s="1597"/>
      <c r="M108" s="1597"/>
      <c r="N108" s="1597"/>
      <c r="O108" s="1597"/>
      <c r="P108" s="1597"/>
      <c r="Q108" s="1597"/>
      <c r="R108" s="1597"/>
      <c r="S108" s="1597"/>
      <c r="T108" s="1597"/>
      <c r="U108" s="1597"/>
      <c r="V108" s="1597"/>
      <c r="W108" s="1597"/>
      <c r="X108" s="1598"/>
      <c r="Y108" s="1589"/>
      <c r="Z108" s="1589"/>
      <c r="AA108" s="1589"/>
      <c r="AB108" s="1589"/>
      <c r="AC108" s="1589"/>
      <c r="AD108" s="1589"/>
      <c r="AE108" s="1587"/>
      <c r="AF108" s="1587"/>
      <c r="AG108" s="1587"/>
      <c r="AH108" s="1587"/>
      <c r="AI108" s="1587"/>
      <c r="AJ108" s="1587"/>
      <c r="AK108" s="1587"/>
      <c r="AL108" s="1587"/>
      <c r="AM108" s="1587"/>
      <c r="AN108" s="1587"/>
      <c r="AO108" s="1587"/>
      <c r="AP108" s="1587"/>
      <c r="AQ108" s="1587"/>
      <c r="AR108" s="1587"/>
      <c r="AS108" s="1587"/>
      <c r="AT108" s="1587"/>
      <c r="AU108" s="1587"/>
      <c r="AV108" s="1587"/>
      <c r="AW108" s="1587"/>
      <c r="AX108" s="1587"/>
      <c r="AY108" s="1587"/>
      <c r="AZ108" s="1587"/>
      <c r="BA108" s="1587"/>
      <c r="BB108" s="1587"/>
      <c r="BC108" s="1587"/>
      <c r="BD108" s="1587"/>
      <c r="BE108" s="1587"/>
      <c r="BF108" s="1587"/>
      <c r="BG108" s="1599"/>
      <c r="BH108" s="1599"/>
      <c r="BI108" s="1599"/>
      <c r="BJ108" s="1599"/>
      <c r="BK108" s="1599"/>
      <c r="BL108" s="1599"/>
      <c r="BM108" s="1599"/>
      <c r="BN108" s="1599"/>
      <c r="BO108" s="1599"/>
      <c r="BP108" s="1599"/>
      <c r="BQ108" s="1599"/>
      <c r="BR108" s="1599"/>
      <c r="BS108" s="1599"/>
      <c r="BT108" s="1599"/>
      <c r="BU108" s="1599"/>
      <c r="BV108" s="1599"/>
      <c r="BW108" s="1599"/>
      <c r="BX108" s="1599"/>
      <c r="BY108" s="1599"/>
      <c r="BZ108" s="1599"/>
      <c r="CA108" s="1599"/>
      <c r="CB108" s="1600"/>
    </row>
    <row r="109" spans="1:92" ht="6" customHeight="1">
      <c r="A109" s="1601" t="s">
        <v>1767</v>
      </c>
      <c r="B109" s="1602"/>
      <c r="C109" s="1602"/>
      <c r="D109" s="1602"/>
      <c r="E109" s="1602"/>
      <c r="F109" s="1602"/>
      <c r="G109" s="1602"/>
      <c r="H109" s="1602"/>
      <c r="I109" s="1602"/>
      <c r="J109" s="1602"/>
      <c r="K109" s="1602"/>
      <c r="L109" s="1602"/>
      <c r="M109" s="1602"/>
      <c r="N109" s="1602"/>
      <c r="O109" s="1602"/>
      <c r="P109" s="1602"/>
      <c r="Q109" s="1602"/>
      <c r="R109" s="1602"/>
      <c r="S109" s="1602"/>
      <c r="T109" s="1602"/>
      <c r="U109" s="1602"/>
      <c r="V109" s="1602"/>
      <c r="W109" s="1602"/>
      <c r="X109" s="1602"/>
      <c r="Y109" s="1602"/>
      <c r="Z109" s="1602"/>
      <c r="AA109" s="1602"/>
      <c r="AB109" s="1602"/>
      <c r="AC109" s="1602"/>
      <c r="AD109" s="1603"/>
      <c r="AE109" s="1604">
        <f>入力フォーム①各種申請!J6</f>
        <v>0</v>
      </c>
      <c r="AF109" s="1605"/>
      <c r="AG109" s="1605"/>
      <c r="AH109" s="1605"/>
      <c r="AI109" s="1605"/>
      <c r="AJ109" s="1605"/>
      <c r="AK109" s="1605"/>
      <c r="AL109" s="1605"/>
      <c r="AM109" s="1605"/>
      <c r="AN109" s="1605"/>
      <c r="AO109" s="1605"/>
      <c r="AP109" s="1605"/>
      <c r="AQ109" s="1605"/>
      <c r="AR109" s="1605"/>
      <c r="AS109" s="1605"/>
      <c r="AT109" s="1605"/>
      <c r="AU109" s="1605"/>
      <c r="AV109" s="1605"/>
      <c r="AW109" s="1605"/>
      <c r="AX109" s="1605"/>
      <c r="AY109" s="1605"/>
      <c r="AZ109" s="1605"/>
      <c r="BA109" s="1605"/>
      <c r="BB109" s="1605"/>
      <c r="BC109" s="1605"/>
      <c r="BD109" s="1605"/>
      <c r="BE109" s="1605"/>
      <c r="BF109" s="1606"/>
      <c r="BG109" s="1607">
        <f>入力フォーム①各種申請!J3</f>
        <v>0</v>
      </c>
      <c r="BH109" s="1607"/>
      <c r="BI109" s="1607"/>
      <c r="BJ109" s="1607"/>
      <c r="BK109" s="1607"/>
      <c r="BL109" s="1607"/>
      <c r="BM109" s="1607"/>
      <c r="BN109" s="1607"/>
      <c r="BO109" s="1607"/>
      <c r="BP109" s="1607"/>
      <c r="BQ109" s="1607"/>
      <c r="BR109" s="1607"/>
      <c r="BS109" s="1607"/>
      <c r="BT109" s="1607"/>
      <c r="BU109" s="1607"/>
      <c r="BV109" s="1607"/>
      <c r="BW109" s="1607"/>
      <c r="BX109" s="1607"/>
      <c r="BY109" s="1607"/>
      <c r="BZ109" s="1607"/>
      <c r="CA109" s="1607"/>
      <c r="CB109" s="1608"/>
    </row>
    <row r="110" spans="1:92" ht="6" customHeight="1">
      <c r="A110" s="1601"/>
      <c r="B110" s="1602"/>
      <c r="C110" s="1602"/>
      <c r="D110" s="1602"/>
      <c r="E110" s="1602"/>
      <c r="F110" s="1602"/>
      <c r="G110" s="1602"/>
      <c r="H110" s="1602"/>
      <c r="I110" s="1602"/>
      <c r="J110" s="1602"/>
      <c r="K110" s="1602"/>
      <c r="L110" s="1602"/>
      <c r="M110" s="1602"/>
      <c r="N110" s="1602"/>
      <c r="O110" s="1602"/>
      <c r="P110" s="1602"/>
      <c r="Q110" s="1602"/>
      <c r="R110" s="1602"/>
      <c r="S110" s="1602"/>
      <c r="T110" s="1602"/>
      <c r="U110" s="1602"/>
      <c r="V110" s="1602"/>
      <c r="W110" s="1602"/>
      <c r="X110" s="1602"/>
      <c r="Y110" s="1602"/>
      <c r="Z110" s="1602"/>
      <c r="AA110" s="1602"/>
      <c r="AB110" s="1602"/>
      <c r="AC110" s="1602"/>
      <c r="AD110" s="1603"/>
      <c r="AE110" s="1604"/>
      <c r="AF110" s="1605"/>
      <c r="AG110" s="1605"/>
      <c r="AH110" s="1605"/>
      <c r="AI110" s="1605"/>
      <c r="AJ110" s="1605"/>
      <c r="AK110" s="1605"/>
      <c r="AL110" s="1605"/>
      <c r="AM110" s="1605"/>
      <c r="AN110" s="1605"/>
      <c r="AO110" s="1605"/>
      <c r="AP110" s="1605"/>
      <c r="AQ110" s="1605"/>
      <c r="AR110" s="1605"/>
      <c r="AS110" s="1605"/>
      <c r="AT110" s="1605"/>
      <c r="AU110" s="1605"/>
      <c r="AV110" s="1605"/>
      <c r="AW110" s="1605"/>
      <c r="AX110" s="1605"/>
      <c r="AY110" s="1605"/>
      <c r="AZ110" s="1605"/>
      <c r="BA110" s="1605"/>
      <c r="BB110" s="1605"/>
      <c r="BC110" s="1605"/>
      <c r="BD110" s="1605"/>
      <c r="BE110" s="1605"/>
      <c r="BF110" s="1606"/>
      <c r="BG110" s="1607"/>
      <c r="BH110" s="1607"/>
      <c r="BI110" s="1607"/>
      <c r="BJ110" s="1607"/>
      <c r="BK110" s="1607"/>
      <c r="BL110" s="1607"/>
      <c r="BM110" s="1607"/>
      <c r="BN110" s="1607"/>
      <c r="BO110" s="1607"/>
      <c r="BP110" s="1607"/>
      <c r="BQ110" s="1607"/>
      <c r="BR110" s="1607"/>
      <c r="BS110" s="1607"/>
      <c r="BT110" s="1607"/>
      <c r="BU110" s="1607"/>
      <c r="BV110" s="1607"/>
      <c r="BW110" s="1607"/>
      <c r="BX110" s="1607"/>
      <c r="BY110" s="1607"/>
      <c r="BZ110" s="1607"/>
      <c r="CA110" s="1607"/>
      <c r="CB110" s="1608"/>
    </row>
    <row r="111" spans="1:92" ht="6" customHeight="1">
      <c r="A111" s="1601"/>
      <c r="B111" s="1602"/>
      <c r="C111" s="1602"/>
      <c r="D111" s="1602"/>
      <c r="E111" s="1602"/>
      <c r="F111" s="1602"/>
      <c r="G111" s="1602"/>
      <c r="H111" s="1602"/>
      <c r="I111" s="1602"/>
      <c r="J111" s="1602"/>
      <c r="K111" s="1602"/>
      <c r="L111" s="1602"/>
      <c r="M111" s="1602"/>
      <c r="N111" s="1602"/>
      <c r="O111" s="1602"/>
      <c r="P111" s="1602"/>
      <c r="Q111" s="1602"/>
      <c r="R111" s="1602"/>
      <c r="S111" s="1602"/>
      <c r="T111" s="1602"/>
      <c r="U111" s="1602"/>
      <c r="V111" s="1602"/>
      <c r="W111" s="1602"/>
      <c r="X111" s="1602"/>
      <c r="Y111" s="1602"/>
      <c r="Z111" s="1602"/>
      <c r="AA111" s="1602"/>
      <c r="AB111" s="1602"/>
      <c r="AC111" s="1602"/>
      <c r="AD111" s="1603"/>
      <c r="AE111" s="1604"/>
      <c r="AF111" s="1605"/>
      <c r="AG111" s="1605"/>
      <c r="AH111" s="1605"/>
      <c r="AI111" s="1605"/>
      <c r="AJ111" s="1605"/>
      <c r="AK111" s="1605"/>
      <c r="AL111" s="1605"/>
      <c r="AM111" s="1605"/>
      <c r="AN111" s="1605"/>
      <c r="AO111" s="1605"/>
      <c r="AP111" s="1605"/>
      <c r="AQ111" s="1605"/>
      <c r="AR111" s="1605"/>
      <c r="AS111" s="1605"/>
      <c r="AT111" s="1605"/>
      <c r="AU111" s="1605"/>
      <c r="AV111" s="1605"/>
      <c r="AW111" s="1605"/>
      <c r="AX111" s="1605"/>
      <c r="AY111" s="1605"/>
      <c r="AZ111" s="1605"/>
      <c r="BA111" s="1605"/>
      <c r="BB111" s="1605"/>
      <c r="BC111" s="1605"/>
      <c r="BD111" s="1605"/>
      <c r="BE111" s="1605"/>
      <c r="BF111" s="1606"/>
      <c r="BG111" s="1607"/>
      <c r="BH111" s="1607"/>
      <c r="BI111" s="1607"/>
      <c r="BJ111" s="1607"/>
      <c r="BK111" s="1607"/>
      <c r="BL111" s="1607"/>
      <c r="BM111" s="1607"/>
      <c r="BN111" s="1607"/>
      <c r="BO111" s="1607"/>
      <c r="BP111" s="1607"/>
      <c r="BQ111" s="1607"/>
      <c r="BR111" s="1607"/>
      <c r="BS111" s="1607"/>
      <c r="BT111" s="1607"/>
      <c r="BU111" s="1607"/>
      <c r="BV111" s="1607"/>
      <c r="BW111" s="1607"/>
      <c r="BX111" s="1607"/>
      <c r="BY111" s="1607"/>
      <c r="BZ111" s="1607"/>
      <c r="CA111" s="1607"/>
      <c r="CB111" s="1608"/>
    </row>
    <row r="112" spans="1:92" ht="6" customHeight="1">
      <c r="A112" s="1601"/>
      <c r="B112" s="1602"/>
      <c r="C112" s="1602"/>
      <c r="D112" s="1602"/>
      <c r="E112" s="1602"/>
      <c r="F112" s="1602"/>
      <c r="G112" s="1602"/>
      <c r="H112" s="1602"/>
      <c r="I112" s="1602"/>
      <c r="J112" s="1602"/>
      <c r="K112" s="1602"/>
      <c r="L112" s="1602"/>
      <c r="M112" s="1602"/>
      <c r="N112" s="1602"/>
      <c r="O112" s="1602"/>
      <c r="P112" s="1602"/>
      <c r="Q112" s="1602"/>
      <c r="R112" s="1602"/>
      <c r="S112" s="1602"/>
      <c r="T112" s="1602"/>
      <c r="U112" s="1602"/>
      <c r="V112" s="1602"/>
      <c r="W112" s="1602"/>
      <c r="X112" s="1602"/>
      <c r="Y112" s="1602"/>
      <c r="Z112" s="1602"/>
      <c r="AA112" s="1602"/>
      <c r="AB112" s="1602"/>
      <c r="AC112" s="1602"/>
      <c r="AD112" s="1603"/>
      <c r="AE112" s="1604"/>
      <c r="AF112" s="1605"/>
      <c r="AG112" s="1605"/>
      <c r="AH112" s="1605"/>
      <c r="AI112" s="1605"/>
      <c r="AJ112" s="1605"/>
      <c r="AK112" s="1605"/>
      <c r="AL112" s="1605"/>
      <c r="AM112" s="1605"/>
      <c r="AN112" s="1605"/>
      <c r="AO112" s="1605"/>
      <c r="AP112" s="1605"/>
      <c r="AQ112" s="1605"/>
      <c r="AR112" s="1605"/>
      <c r="AS112" s="1605"/>
      <c r="AT112" s="1605"/>
      <c r="AU112" s="1605"/>
      <c r="AV112" s="1605"/>
      <c r="AW112" s="1605"/>
      <c r="AX112" s="1605"/>
      <c r="AY112" s="1605"/>
      <c r="AZ112" s="1605"/>
      <c r="BA112" s="1605"/>
      <c r="BB112" s="1605"/>
      <c r="BC112" s="1605"/>
      <c r="BD112" s="1605"/>
      <c r="BE112" s="1605"/>
      <c r="BF112" s="1606"/>
      <c r="BG112" s="1607"/>
      <c r="BH112" s="1607"/>
      <c r="BI112" s="1607"/>
      <c r="BJ112" s="1607"/>
      <c r="BK112" s="1607"/>
      <c r="BL112" s="1607"/>
      <c r="BM112" s="1607"/>
      <c r="BN112" s="1607"/>
      <c r="BO112" s="1607"/>
      <c r="BP112" s="1607"/>
      <c r="BQ112" s="1607"/>
      <c r="BR112" s="1607"/>
      <c r="BS112" s="1607"/>
      <c r="BT112" s="1607"/>
      <c r="BU112" s="1607"/>
      <c r="BV112" s="1607"/>
      <c r="BW112" s="1607"/>
      <c r="BX112" s="1607"/>
      <c r="BY112" s="1607"/>
      <c r="BZ112" s="1607"/>
      <c r="CA112" s="1607"/>
      <c r="CB112" s="1608"/>
    </row>
    <row r="113" spans="1:80" ht="6" customHeight="1">
      <c r="A113" s="1590" t="s">
        <v>1749</v>
      </c>
      <c r="B113" s="1591"/>
      <c r="C113" s="1591"/>
      <c r="D113" s="1591"/>
      <c r="E113" s="1591"/>
      <c r="F113" s="1591"/>
      <c r="G113" s="1591"/>
      <c r="H113" s="1591"/>
      <c r="I113" s="1591"/>
      <c r="J113" s="1591"/>
      <c r="K113" s="1591"/>
      <c r="L113" s="1591"/>
      <c r="M113" s="1591"/>
      <c r="N113" s="1591"/>
      <c r="O113" s="1591"/>
      <c r="P113" s="1591"/>
      <c r="Q113" s="1591"/>
      <c r="R113" s="1591"/>
      <c r="S113" s="1591"/>
      <c r="T113" s="1591"/>
      <c r="U113" s="1591"/>
      <c r="V113" s="1591"/>
      <c r="W113" s="1591"/>
      <c r="X113" s="1591"/>
      <c r="Y113" s="1591"/>
      <c r="Z113" s="1591"/>
      <c r="AA113" s="1591"/>
      <c r="AB113" s="1591"/>
      <c r="AC113" s="1591"/>
      <c r="AD113" s="1591"/>
      <c r="AE113" s="1591"/>
      <c r="AF113" s="1591"/>
      <c r="AG113" s="1591"/>
      <c r="AH113" s="1591"/>
      <c r="AI113" s="1591"/>
      <c r="AJ113" s="1591"/>
      <c r="AK113" s="1591"/>
      <c r="AL113" s="1591"/>
      <c r="AM113" s="1591"/>
      <c r="AN113" s="1591"/>
      <c r="AO113" s="1591"/>
      <c r="AP113" s="1591"/>
      <c r="AQ113" s="1591"/>
      <c r="AR113" s="1591"/>
      <c r="AS113" s="1591"/>
      <c r="AT113" s="1591"/>
      <c r="AU113" s="1591"/>
      <c r="AV113" s="1591"/>
      <c r="AW113" s="1591"/>
      <c r="AX113" s="1591"/>
      <c r="AY113" s="1591"/>
      <c r="AZ113" s="1591"/>
      <c r="BA113" s="1591"/>
      <c r="BB113" s="1591"/>
      <c r="BC113" s="1591"/>
      <c r="BD113" s="1591"/>
      <c r="BE113" s="1591"/>
      <c r="BF113" s="1591"/>
      <c r="BG113" s="1591"/>
      <c r="BH113" s="1591"/>
      <c r="BI113" s="1591"/>
      <c r="BJ113" s="1591"/>
      <c r="BK113" s="1591"/>
      <c r="BL113" s="1591"/>
      <c r="BM113" s="1591"/>
      <c r="BN113" s="1591"/>
      <c r="BO113" s="1591"/>
      <c r="BP113" s="1591"/>
      <c r="BQ113" s="1591"/>
      <c r="BR113" s="1591"/>
      <c r="BS113" s="1591"/>
      <c r="BT113" s="1591"/>
      <c r="BU113" s="1591"/>
      <c r="BV113" s="1591"/>
      <c r="BW113" s="1591"/>
      <c r="BX113" s="1591"/>
      <c r="BY113" s="1591"/>
      <c r="BZ113" s="1591"/>
      <c r="CA113" s="1591"/>
      <c r="CB113" s="1592"/>
    </row>
    <row r="114" spans="1:80" ht="6" customHeight="1">
      <c r="A114" s="1590"/>
      <c r="B114" s="1591"/>
      <c r="C114" s="1591"/>
      <c r="D114" s="1591"/>
      <c r="E114" s="1591"/>
      <c r="F114" s="1591"/>
      <c r="G114" s="1591"/>
      <c r="H114" s="1591"/>
      <c r="I114" s="1591"/>
      <c r="J114" s="1591"/>
      <c r="K114" s="1591"/>
      <c r="L114" s="1591"/>
      <c r="M114" s="1591"/>
      <c r="N114" s="1591"/>
      <c r="O114" s="1591"/>
      <c r="P114" s="1591"/>
      <c r="Q114" s="1591"/>
      <c r="R114" s="1591"/>
      <c r="S114" s="1591"/>
      <c r="T114" s="1591"/>
      <c r="U114" s="1591"/>
      <c r="V114" s="1591"/>
      <c r="W114" s="1591"/>
      <c r="X114" s="1591"/>
      <c r="Y114" s="1591"/>
      <c r="Z114" s="1591"/>
      <c r="AA114" s="1591"/>
      <c r="AB114" s="1591"/>
      <c r="AC114" s="1591"/>
      <c r="AD114" s="1591"/>
      <c r="AE114" s="1591"/>
      <c r="AF114" s="1591"/>
      <c r="AG114" s="1591"/>
      <c r="AH114" s="1591"/>
      <c r="AI114" s="1591"/>
      <c r="AJ114" s="1591"/>
      <c r="AK114" s="1591"/>
      <c r="AL114" s="1591"/>
      <c r="AM114" s="1591"/>
      <c r="AN114" s="1591"/>
      <c r="AO114" s="1591"/>
      <c r="AP114" s="1591"/>
      <c r="AQ114" s="1591"/>
      <c r="AR114" s="1591"/>
      <c r="AS114" s="1591"/>
      <c r="AT114" s="1591"/>
      <c r="AU114" s="1591"/>
      <c r="AV114" s="1591"/>
      <c r="AW114" s="1591"/>
      <c r="AX114" s="1591"/>
      <c r="AY114" s="1591"/>
      <c r="AZ114" s="1591"/>
      <c r="BA114" s="1591"/>
      <c r="BB114" s="1591"/>
      <c r="BC114" s="1591"/>
      <c r="BD114" s="1591"/>
      <c r="BE114" s="1591"/>
      <c r="BF114" s="1591"/>
      <c r="BG114" s="1591"/>
      <c r="BH114" s="1591"/>
      <c r="BI114" s="1591"/>
      <c r="BJ114" s="1591"/>
      <c r="BK114" s="1591"/>
      <c r="BL114" s="1591"/>
      <c r="BM114" s="1591"/>
      <c r="BN114" s="1591"/>
      <c r="BO114" s="1591"/>
      <c r="BP114" s="1591"/>
      <c r="BQ114" s="1591"/>
      <c r="BR114" s="1591"/>
      <c r="BS114" s="1591"/>
      <c r="BT114" s="1591"/>
      <c r="BU114" s="1591"/>
      <c r="BV114" s="1591"/>
      <c r="BW114" s="1591"/>
      <c r="BX114" s="1591"/>
      <c r="BY114" s="1591"/>
      <c r="BZ114" s="1591"/>
      <c r="CA114" s="1591"/>
      <c r="CB114" s="1592"/>
    </row>
    <row r="115" spans="1:80" ht="6" customHeight="1">
      <c r="A115" s="1593"/>
      <c r="B115" s="1594"/>
      <c r="C115" s="1594"/>
      <c r="D115" s="1594"/>
      <c r="E115" s="1594"/>
      <c r="F115" s="1594"/>
      <c r="G115" s="1594"/>
      <c r="H115" s="1594"/>
      <c r="I115" s="1594"/>
      <c r="J115" s="1594"/>
      <c r="K115" s="1594"/>
      <c r="L115" s="1594"/>
      <c r="M115" s="1594"/>
      <c r="N115" s="1594"/>
      <c r="O115" s="1594"/>
      <c r="P115" s="1594"/>
      <c r="Q115" s="1594"/>
      <c r="R115" s="1594"/>
      <c r="S115" s="1594"/>
      <c r="T115" s="1594"/>
      <c r="U115" s="1594"/>
      <c r="V115" s="1594"/>
      <c r="W115" s="1594"/>
      <c r="X115" s="1594"/>
      <c r="Y115" s="1594"/>
      <c r="Z115" s="1594"/>
      <c r="AA115" s="1594"/>
      <c r="AB115" s="1594"/>
      <c r="AC115" s="1594"/>
      <c r="AD115" s="1594"/>
      <c r="AE115" s="1594"/>
      <c r="AF115" s="1594"/>
      <c r="AG115" s="1594"/>
      <c r="AH115" s="1594"/>
      <c r="AI115" s="1594"/>
      <c r="AJ115" s="1594"/>
      <c r="AK115" s="1594"/>
      <c r="AL115" s="1594"/>
      <c r="AM115" s="1594"/>
      <c r="AN115" s="1594"/>
      <c r="AO115" s="1594"/>
      <c r="AP115" s="1594"/>
      <c r="AQ115" s="1594"/>
      <c r="AR115" s="1594"/>
      <c r="AS115" s="1594"/>
      <c r="AT115" s="1594"/>
      <c r="AU115" s="1594"/>
      <c r="AV115" s="1594"/>
      <c r="AW115" s="1594"/>
      <c r="AX115" s="1594"/>
      <c r="AY115" s="1594"/>
      <c r="AZ115" s="1594"/>
      <c r="BA115" s="1594"/>
      <c r="BB115" s="1594"/>
      <c r="BC115" s="1594"/>
      <c r="BD115" s="1594"/>
      <c r="BE115" s="1594"/>
      <c r="BF115" s="1594"/>
      <c r="BG115" s="1594"/>
      <c r="BH115" s="1594"/>
      <c r="BI115" s="1594"/>
      <c r="BJ115" s="1594"/>
      <c r="BK115" s="1594"/>
      <c r="BL115" s="1594"/>
      <c r="BM115" s="1594"/>
      <c r="BN115" s="1594"/>
      <c r="BO115" s="1594"/>
      <c r="BP115" s="1594"/>
      <c r="BQ115" s="1594"/>
      <c r="BR115" s="1594"/>
      <c r="BS115" s="1594"/>
      <c r="BT115" s="1594"/>
      <c r="BU115" s="1594"/>
      <c r="BV115" s="1594"/>
      <c r="BW115" s="1594"/>
      <c r="BX115" s="1594"/>
      <c r="BY115" s="1594"/>
      <c r="BZ115" s="1594"/>
      <c r="CA115" s="1594"/>
      <c r="CB115" s="1595"/>
    </row>
  </sheetData>
  <mergeCells count="234">
    <mergeCell ref="A10:M13"/>
    <mergeCell ref="A14:M17"/>
    <mergeCell ref="N10:AO13"/>
    <mergeCell ref="N14:AO17"/>
    <mergeCell ref="AP10:BB13"/>
    <mergeCell ref="AP14:BB17"/>
    <mergeCell ref="BC10:BE13"/>
    <mergeCell ref="BY10:CB13"/>
    <mergeCell ref="BF10:BX13"/>
    <mergeCell ref="BE15:BL16"/>
    <mergeCell ref="BR15:BY16"/>
    <mergeCell ref="A2:CB4"/>
    <mergeCell ref="CD102:CG104"/>
    <mergeCell ref="CI102:CK104"/>
    <mergeCell ref="CL102:CN104"/>
    <mergeCell ref="CD90:CG96"/>
    <mergeCell ref="CD97:CG101"/>
    <mergeCell ref="CL90:CN96"/>
    <mergeCell ref="CI90:CK96"/>
    <mergeCell ref="CL97:CN101"/>
    <mergeCell ref="CI97:CK101"/>
    <mergeCell ref="CD79:CG81"/>
    <mergeCell ref="CI79:CK81"/>
    <mergeCell ref="CL79:CN81"/>
    <mergeCell ref="CD82:CG84"/>
    <mergeCell ref="CI82:CK84"/>
    <mergeCell ref="CL82:CN84"/>
    <mergeCell ref="CD85:CG89"/>
    <mergeCell ref="CL85:CN89"/>
    <mergeCell ref="CI85:CK89"/>
    <mergeCell ref="CD70:CG72"/>
    <mergeCell ref="CI70:CK72"/>
    <mergeCell ref="CL70:CN72"/>
    <mergeCell ref="CD73:CG75"/>
    <mergeCell ref="CI73:CK75"/>
    <mergeCell ref="CL73:CN75"/>
    <mergeCell ref="CD76:CG78"/>
    <mergeCell ref="CI76:CK78"/>
    <mergeCell ref="CL76:CN78"/>
    <mergeCell ref="CD57:CG59"/>
    <mergeCell ref="CI57:CK59"/>
    <mergeCell ref="CL57:CN59"/>
    <mergeCell ref="CD65:CG69"/>
    <mergeCell ref="CD60:CG64"/>
    <mergeCell ref="CL60:CN64"/>
    <mergeCell ref="CI60:CK64"/>
    <mergeCell ref="CL65:CN69"/>
    <mergeCell ref="CI65:CK69"/>
    <mergeCell ref="CD44:CG46"/>
    <mergeCell ref="CI44:CK46"/>
    <mergeCell ref="CL44:CN46"/>
    <mergeCell ref="CD52:CG56"/>
    <mergeCell ref="CD47:CG51"/>
    <mergeCell ref="CL47:CN51"/>
    <mergeCell ref="CI47:CK51"/>
    <mergeCell ref="CI52:CK56"/>
    <mergeCell ref="CL52:CN56"/>
    <mergeCell ref="CD35:CG37"/>
    <mergeCell ref="CI35:CK37"/>
    <mergeCell ref="CL35:CN37"/>
    <mergeCell ref="CD38:CG40"/>
    <mergeCell ref="CI38:CK40"/>
    <mergeCell ref="CL38:CN40"/>
    <mergeCell ref="CD41:CG43"/>
    <mergeCell ref="CI41:CK43"/>
    <mergeCell ref="CL41:CN43"/>
    <mergeCell ref="CE17:CF23"/>
    <mergeCell ref="CD29:CG31"/>
    <mergeCell ref="CI29:CK31"/>
    <mergeCell ref="CL29:CN31"/>
    <mergeCell ref="CD32:CG34"/>
    <mergeCell ref="CI32:CK34"/>
    <mergeCell ref="CL32:CN34"/>
    <mergeCell ref="CD24:CG28"/>
    <mergeCell ref="CL24:CN28"/>
    <mergeCell ref="CI24:CK28"/>
    <mergeCell ref="CI17:CN23"/>
    <mergeCell ref="AE105:BF108"/>
    <mergeCell ref="Y105:AD108"/>
    <mergeCell ref="A85:H89"/>
    <mergeCell ref="I85:X89"/>
    <mergeCell ref="Y85:BF89"/>
    <mergeCell ref="BG85:BJ89"/>
    <mergeCell ref="BK85:BN89"/>
    <mergeCell ref="A113:CB115"/>
    <mergeCell ref="A105:X108"/>
    <mergeCell ref="BG105:CB108"/>
    <mergeCell ref="A109:AD112"/>
    <mergeCell ref="AE109:BF112"/>
    <mergeCell ref="BG109:CB112"/>
    <mergeCell ref="BY98:CA100"/>
    <mergeCell ref="A102:X104"/>
    <mergeCell ref="Y102:BF104"/>
    <mergeCell ref="BG102:BJ104"/>
    <mergeCell ref="BK102:BN104"/>
    <mergeCell ref="BO102:BR104"/>
    <mergeCell ref="BT102:BV104"/>
    <mergeCell ref="BY102:CA104"/>
    <mergeCell ref="A97:X101"/>
    <mergeCell ref="BG82:BJ84"/>
    <mergeCell ref="BY79:CA81"/>
    <mergeCell ref="I82:X84"/>
    <mergeCell ref="Y82:BF84"/>
    <mergeCell ref="BK82:BN84"/>
    <mergeCell ref="BO82:BR84"/>
    <mergeCell ref="BT82:BV84"/>
    <mergeCell ref="BY82:CA84"/>
    <mergeCell ref="Y97:BF101"/>
    <mergeCell ref="BO97:BR101"/>
    <mergeCell ref="BT98:BV100"/>
    <mergeCell ref="BT86:BV88"/>
    <mergeCell ref="BY86:CA88"/>
    <mergeCell ref="BK90:BN96"/>
    <mergeCell ref="BO90:BR96"/>
    <mergeCell ref="BT92:BV94"/>
    <mergeCell ref="BY92:CA94"/>
    <mergeCell ref="BO85:BR89"/>
    <mergeCell ref="BG97:BJ101"/>
    <mergeCell ref="BK97:BN101"/>
    <mergeCell ref="A90:X96"/>
    <mergeCell ref="Y90:BF96"/>
    <mergeCell ref="BG90:BJ96"/>
    <mergeCell ref="A79:H84"/>
    <mergeCell ref="I79:X81"/>
    <mergeCell ref="BY73:CA75"/>
    <mergeCell ref="I76:X78"/>
    <mergeCell ref="Y76:BF78"/>
    <mergeCell ref="BG76:BJ78"/>
    <mergeCell ref="BK76:BN78"/>
    <mergeCell ref="BO76:BR78"/>
    <mergeCell ref="BT76:BV78"/>
    <mergeCell ref="BY76:CA78"/>
    <mergeCell ref="I73:X75"/>
    <mergeCell ref="Y73:BF75"/>
    <mergeCell ref="BG73:BJ75"/>
    <mergeCell ref="BK73:BN75"/>
    <mergeCell ref="BO73:BR75"/>
    <mergeCell ref="BT73:BV75"/>
    <mergeCell ref="Y79:BF81"/>
    <mergeCell ref="BG79:BJ81"/>
    <mergeCell ref="BK79:BN81"/>
    <mergeCell ref="BO79:BR81"/>
    <mergeCell ref="BT79:BV81"/>
    <mergeCell ref="Y70:BF72"/>
    <mergeCell ref="BG70:BJ72"/>
    <mergeCell ref="BK70:BN72"/>
    <mergeCell ref="BO70:BR72"/>
    <mergeCell ref="BT70:BV72"/>
    <mergeCell ref="BY70:CA72"/>
    <mergeCell ref="Y65:BF69"/>
    <mergeCell ref="BG65:BJ69"/>
    <mergeCell ref="BK65:BN69"/>
    <mergeCell ref="BO65:BR69"/>
    <mergeCell ref="BT66:BV68"/>
    <mergeCell ref="BY66:CA68"/>
    <mergeCell ref="BK52:BN56"/>
    <mergeCell ref="BO52:BR56"/>
    <mergeCell ref="BT53:BV55"/>
    <mergeCell ref="BY53:CA55"/>
    <mergeCell ref="Y57:BF59"/>
    <mergeCell ref="BG57:BJ59"/>
    <mergeCell ref="BK57:BN59"/>
    <mergeCell ref="BO57:BR59"/>
    <mergeCell ref="BT57:BV59"/>
    <mergeCell ref="BY44:CA46"/>
    <mergeCell ref="A47:H78"/>
    <mergeCell ref="I47:X72"/>
    <mergeCell ref="Y47:BF51"/>
    <mergeCell ref="BG47:BJ51"/>
    <mergeCell ref="BK47:BN51"/>
    <mergeCell ref="BO47:BR51"/>
    <mergeCell ref="BT48:BV50"/>
    <mergeCell ref="BY48:CA50"/>
    <mergeCell ref="Y52:BF56"/>
    <mergeCell ref="I44:X46"/>
    <mergeCell ref="Y44:BF46"/>
    <mergeCell ref="BG44:BJ46"/>
    <mergeCell ref="BK44:BN46"/>
    <mergeCell ref="BO44:BR46"/>
    <mergeCell ref="BT44:BV46"/>
    <mergeCell ref="BY57:CA59"/>
    <mergeCell ref="Y60:BF64"/>
    <mergeCell ref="BG60:BJ64"/>
    <mergeCell ref="BK60:BN64"/>
    <mergeCell ref="BO60:BR64"/>
    <mergeCell ref="BT61:BV63"/>
    <mergeCell ref="BY61:CA63"/>
    <mergeCell ref="BG52:BJ56"/>
    <mergeCell ref="I41:X43"/>
    <mergeCell ref="Y41:BF43"/>
    <mergeCell ref="BG41:BJ43"/>
    <mergeCell ref="BK41:BN43"/>
    <mergeCell ref="BO41:BR43"/>
    <mergeCell ref="BT41:BV43"/>
    <mergeCell ref="BY41:CA43"/>
    <mergeCell ref="I38:X40"/>
    <mergeCell ref="Y38:BF40"/>
    <mergeCell ref="BG38:BJ40"/>
    <mergeCell ref="BK38:BN40"/>
    <mergeCell ref="BO38:BR40"/>
    <mergeCell ref="BT38:BV40"/>
    <mergeCell ref="BT35:BV37"/>
    <mergeCell ref="BY35:CA37"/>
    <mergeCell ref="Y32:BF34"/>
    <mergeCell ref="BG32:BJ34"/>
    <mergeCell ref="BK32:BN34"/>
    <mergeCell ref="BO32:BR34"/>
    <mergeCell ref="BT32:BV34"/>
    <mergeCell ref="BY32:CA34"/>
    <mergeCell ref="BY38:CA40"/>
    <mergeCell ref="A1:CB1"/>
    <mergeCell ref="A5:CB9"/>
    <mergeCell ref="BT25:BV27"/>
    <mergeCell ref="BY25:CA27"/>
    <mergeCell ref="Y29:BF31"/>
    <mergeCell ref="BG29:BJ31"/>
    <mergeCell ref="BK29:BN31"/>
    <mergeCell ref="BO29:BR31"/>
    <mergeCell ref="BT29:BV31"/>
    <mergeCell ref="BY29:CA31"/>
    <mergeCell ref="A18:X23"/>
    <mergeCell ref="Y18:BF23"/>
    <mergeCell ref="BG18:BR23"/>
    <mergeCell ref="BS18:CB23"/>
    <mergeCell ref="A24:H46"/>
    <mergeCell ref="I24:X37"/>
    <mergeCell ref="Y24:BF28"/>
    <mergeCell ref="BG24:BJ28"/>
    <mergeCell ref="BK24:BN28"/>
    <mergeCell ref="BO24:BR28"/>
    <mergeCell ref="Y35:BF37"/>
    <mergeCell ref="BG35:BJ37"/>
    <mergeCell ref="BK35:BN37"/>
    <mergeCell ref="BO35:BR37"/>
  </mergeCells>
  <phoneticPr fontId="1"/>
  <dataValidations count="1">
    <dataValidation type="list" allowBlank="1" showInputMessage="1" showErrorMessage="1" sqref="CD24 CD90 CD102:CG104 CD97 CE29:CG46 CD65 CE57:CG59 CD57:CD60 CD52 CD29:CD47 CD70:CD85 CE70:CG84">
      <formula1>"－,良,否"</formula1>
    </dataValidation>
  </dataValidations>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82945" r:id="rId4" name="Check Box 1">
      <controlPr defaultSize="0" autoFill="0" autoLine="0" autoPict="0">
        <anchor moveWithCells="1">
          <from>
            <xdr:col>62</xdr:col>
            <xdr:colOff>68580</xdr:colOff>
            <xdr:row>23</xdr:row>
            <xdr:rowOff>53340</xdr:rowOff>
          </from>
          <to>
            <xdr:col>68</xdr:col>
            <xdr:colOff>38100</xdr:colOff>
            <xdr:row>27</xdr:row>
            <xdr:rowOff>38100</xdr:rowOff>
          </to>
        </anchor>
      </controlPr>
    </control>
    <control shapeId="82967" r:id="rId5" name="Check Box 1">
      <controlPr defaultSize="0" autoFill="0" autoLine="0" autoPict="0">
        <anchor moveWithCells="1">
          <from>
            <xdr:col>62</xdr:col>
            <xdr:colOff>68580</xdr:colOff>
            <xdr:row>28</xdr:row>
            <xdr:rowOff>38100</xdr:rowOff>
          </from>
          <to>
            <xdr:col>66</xdr:col>
            <xdr:colOff>0</xdr:colOff>
            <xdr:row>31</xdr:row>
            <xdr:rowOff>0</xdr:rowOff>
          </to>
        </anchor>
      </controlPr>
    </control>
    <control shapeId="82968" r:id="rId6" name="Check Box 1">
      <controlPr defaultSize="0" autoFill="0" autoLine="0" autoPict="0">
        <anchor moveWithCells="1">
          <from>
            <xdr:col>62</xdr:col>
            <xdr:colOff>68580</xdr:colOff>
            <xdr:row>31</xdr:row>
            <xdr:rowOff>38100</xdr:rowOff>
          </from>
          <to>
            <xdr:col>66</xdr:col>
            <xdr:colOff>0</xdr:colOff>
            <xdr:row>34</xdr:row>
            <xdr:rowOff>0</xdr:rowOff>
          </to>
        </anchor>
      </controlPr>
    </control>
    <control shapeId="82969" r:id="rId7" name="Check Box 1">
      <controlPr defaultSize="0" autoFill="0" autoLine="0" autoPict="0">
        <anchor moveWithCells="1">
          <from>
            <xdr:col>62</xdr:col>
            <xdr:colOff>68580</xdr:colOff>
            <xdr:row>34</xdr:row>
            <xdr:rowOff>38100</xdr:rowOff>
          </from>
          <to>
            <xdr:col>66</xdr:col>
            <xdr:colOff>0</xdr:colOff>
            <xdr:row>37</xdr:row>
            <xdr:rowOff>0</xdr:rowOff>
          </to>
        </anchor>
      </controlPr>
    </control>
    <control shapeId="82970" r:id="rId8" name="Check Box 1">
      <controlPr defaultSize="0" autoFill="0" autoLine="0" autoPict="0">
        <anchor moveWithCells="1">
          <from>
            <xdr:col>62</xdr:col>
            <xdr:colOff>68580</xdr:colOff>
            <xdr:row>37</xdr:row>
            <xdr:rowOff>38100</xdr:rowOff>
          </from>
          <to>
            <xdr:col>66</xdr:col>
            <xdr:colOff>0</xdr:colOff>
            <xdr:row>40</xdr:row>
            <xdr:rowOff>0</xdr:rowOff>
          </to>
        </anchor>
      </controlPr>
    </control>
    <control shapeId="82971" r:id="rId9" name="Check Box 1">
      <controlPr defaultSize="0" autoFill="0" autoLine="0" autoPict="0">
        <anchor moveWithCells="1">
          <from>
            <xdr:col>62</xdr:col>
            <xdr:colOff>68580</xdr:colOff>
            <xdr:row>40</xdr:row>
            <xdr:rowOff>38100</xdr:rowOff>
          </from>
          <to>
            <xdr:col>66</xdr:col>
            <xdr:colOff>0</xdr:colOff>
            <xdr:row>43</xdr:row>
            <xdr:rowOff>0</xdr:rowOff>
          </to>
        </anchor>
      </controlPr>
    </control>
    <control shapeId="82972" r:id="rId10" name="Check Box 1">
      <controlPr defaultSize="0" autoFill="0" autoLine="0" autoPict="0">
        <anchor moveWithCells="1">
          <from>
            <xdr:col>62</xdr:col>
            <xdr:colOff>68580</xdr:colOff>
            <xdr:row>43</xdr:row>
            <xdr:rowOff>38100</xdr:rowOff>
          </from>
          <to>
            <xdr:col>66</xdr:col>
            <xdr:colOff>0</xdr:colOff>
            <xdr:row>46</xdr:row>
            <xdr:rowOff>0</xdr:rowOff>
          </to>
        </anchor>
      </controlPr>
    </control>
    <control shapeId="82973" r:id="rId11" name="Check Box 1">
      <controlPr defaultSize="0" autoFill="0" autoLine="0" autoPict="0">
        <anchor moveWithCells="1">
          <from>
            <xdr:col>62</xdr:col>
            <xdr:colOff>68580</xdr:colOff>
            <xdr:row>56</xdr:row>
            <xdr:rowOff>38100</xdr:rowOff>
          </from>
          <to>
            <xdr:col>66</xdr:col>
            <xdr:colOff>0</xdr:colOff>
            <xdr:row>59</xdr:row>
            <xdr:rowOff>0</xdr:rowOff>
          </to>
        </anchor>
      </controlPr>
    </control>
    <control shapeId="82974" r:id="rId12" name="Check Box 1">
      <controlPr defaultSize="0" autoFill="0" autoLine="0" autoPict="0">
        <anchor moveWithCells="1">
          <from>
            <xdr:col>62</xdr:col>
            <xdr:colOff>68580</xdr:colOff>
            <xdr:row>69</xdr:row>
            <xdr:rowOff>38100</xdr:rowOff>
          </from>
          <to>
            <xdr:col>66</xdr:col>
            <xdr:colOff>0</xdr:colOff>
            <xdr:row>72</xdr:row>
            <xdr:rowOff>0</xdr:rowOff>
          </to>
        </anchor>
      </controlPr>
    </control>
    <control shapeId="82975" r:id="rId13" name="Check Box 1">
      <controlPr defaultSize="0" autoFill="0" autoLine="0" autoPict="0">
        <anchor moveWithCells="1">
          <from>
            <xdr:col>62</xdr:col>
            <xdr:colOff>68580</xdr:colOff>
            <xdr:row>72</xdr:row>
            <xdr:rowOff>38100</xdr:rowOff>
          </from>
          <to>
            <xdr:col>66</xdr:col>
            <xdr:colOff>0</xdr:colOff>
            <xdr:row>75</xdr:row>
            <xdr:rowOff>0</xdr:rowOff>
          </to>
        </anchor>
      </controlPr>
    </control>
    <control shapeId="82976" r:id="rId14" name="Check Box 1">
      <controlPr defaultSize="0" autoFill="0" autoLine="0" autoPict="0">
        <anchor moveWithCells="1">
          <from>
            <xdr:col>62</xdr:col>
            <xdr:colOff>68580</xdr:colOff>
            <xdr:row>75</xdr:row>
            <xdr:rowOff>38100</xdr:rowOff>
          </from>
          <to>
            <xdr:col>66</xdr:col>
            <xdr:colOff>0</xdr:colOff>
            <xdr:row>78</xdr:row>
            <xdr:rowOff>0</xdr:rowOff>
          </to>
        </anchor>
      </controlPr>
    </control>
    <control shapeId="82977" r:id="rId15" name="Check Box 1">
      <controlPr defaultSize="0" autoFill="0" autoLine="0" autoPict="0">
        <anchor moveWithCells="1">
          <from>
            <xdr:col>62</xdr:col>
            <xdr:colOff>68580</xdr:colOff>
            <xdr:row>78</xdr:row>
            <xdr:rowOff>38100</xdr:rowOff>
          </from>
          <to>
            <xdr:col>66</xdr:col>
            <xdr:colOff>0</xdr:colOff>
            <xdr:row>81</xdr:row>
            <xdr:rowOff>0</xdr:rowOff>
          </to>
        </anchor>
      </controlPr>
    </control>
    <control shapeId="82978" r:id="rId16" name="Check Box 1">
      <controlPr defaultSize="0" autoFill="0" autoLine="0" autoPict="0">
        <anchor moveWithCells="1">
          <from>
            <xdr:col>62</xdr:col>
            <xdr:colOff>68580</xdr:colOff>
            <xdr:row>81</xdr:row>
            <xdr:rowOff>38100</xdr:rowOff>
          </from>
          <to>
            <xdr:col>66</xdr:col>
            <xdr:colOff>0</xdr:colOff>
            <xdr:row>84</xdr:row>
            <xdr:rowOff>0</xdr:rowOff>
          </to>
        </anchor>
      </controlPr>
    </control>
    <control shapeId="82979" r:id="rId17" name="Check Box 1">
      <controlPr defaultSize="0" autoFill="0" autoLine="0" autoPict="0">
        <anchor moveWithCells="1">
          <from>
            <xdr:col>62</xdr:col>
            <xdr:colOff>68580</xdr:colOff>
            <xdr:row>101</xdr:row>
            <xdr:rowOff>38100</xdr:rowOff>
          </from>
          <to>
            <xdr:col>66</xdr:col>
            <xdr:colOff>0</xdr:colOff>
            <xdr:row>104</xdr:row>
            <xdr:rowOff>0</xdr:rowOff>
          </to>
        </anchor>
      </controlPr>
    </control>
    <control shapeId="82980" r:id="rId18" name="Check Box 1">
      <controlPr defaultSize="0" autoFill="0" autoLine="0" autoPict="0">
        <anchor moveWithCells="1">
          <from>
            <xdr:col>62</xdr:col>
            <xdr:colOff>68580</xdr:colOff>
            <xdr:row>47</xdr:row>
            <xdr:rowOff>0</xdr:rowOff>
          </from>
          <to>
            <xdr:col>66</xdr:col>
            <xdr:colOff>0</xdr:colOff>
            <xdr:row>49</xdr:row>
            <xdr:rowOff>38100</xdr:rowOff>
          </to>
        </anchor>
      </controlPr>
    </control>
    <control shapeId="82981" r:id="rId19" name="Check Box 1">
      <controlPr defaultSize="0" autoFill="0" autoLine="0" autoPict="0">
        <anchor moveWithCells="1">
          <from>
            <xdr:col>62</xdr:col>
            <xdr:colOff>68580</xdr:colOff>
            <xdr:row>52</xdr:row>
            <xdr:rowOff>15240</xdr:rowOff>
          </from>
          <to>
            <xdr:col>66</xdr:col>
            <xdr:colOff>0</xdr:colOff>
            <xdr:row>54</xdr:row>
            <xdr:rowOff>53340</xdr:rowOff>
          </to>
        </anchor>
      </controlPr>
    </control>
    <control shapeId="82982" r:id="rId20" name="Check Box 1">
      <controlPr defaultSize="0" autoFill="0" autoLine="0" autoPict="0">
        <anchor moveWithCells="1">
          <from>
            <xdr:col>62</xdr:col>
            <xdr:colOff>68580</xdr:colOff>
            <xdr:row>59</xdr:row>
            <xdr:rowOff>38100</xdr:rowOff>
          </from>
          <to>
            <xdr:col>66</xdr:col>
            <xdr:colOff>0</xdr:colOff>
            <xdr:row>62</xdr:row>
            <xdr:rowOff>0</xdr:rowOff>
          </to>
        </anchor>
      </controlPr>
    </control>
    <control shapeId="82983" r:id="rId21" name="Check Box 1">
      <controlPr defaultSize="0" autoFill="0" autoLine="0" autoPict="0">
        <anchor moveWithCells="1">
          <from>
            <xdr:col>62</xdr:col>
            <xdr:colOff>68580</xdr:colOff>
            <xdr:row>65</xdr:row>
            <xdr:rowOff>22860</xdr:rowOff>
          </from>
          <to>
            <xdr:col>66</xdr:col>
            <xdr:colOff>0</xdr:colOff>
            <xdr:row>67</xdr:row>
            <xdr:rowOff>60960</xdr:rowOff>
          </to>
        </anchor>
      </controlPr>
    </control>
    <control shapeId="82984" r:id="rId22" name="Check Box 1">
      <controlPr defaultSize="0" autoFill="0" autoLine="0" autoPict="0">
        <anchor moveWithCells="1">
          <from>
            <xdr:col>62</xdr:col>
            <xdr:colOff>68580</xdr:colOff>
            <xdr:row>85</xdr:row>
            <xdr:rowOff>22860</xdr:rowOff>
          </from>
          <to>
            <xdr:col>66</xdr:col>
            <xdr:colOff>0</xdr:colOff>
            <xdr:row>87</xdr:row>
            <xdr:rowOff>60960</xdr:rowOff>
          </to>
        </anchor>
      </controlPr>
    </control>
    <control shapeId="82985" r:id="rId23" name="Check Box 1">
      <controlPr defaultSize="0" autoFill="0" autoLine="0" autoPict="0">
        <anchor moveWithCells="1">
          <from>
            <xdr:col>62</xdr:col>
            <xdr:colOff>60960</xdr:colOff>
            <xdr:row>91</xdr:row>
            <xdr:rowOff>60960</xdr:rowOff>
          </from>
          <to>
            <xdr:col>65</xdr:col>
            <xdr:colOff>68580</xdr:colOff>
            <xdr:row>94</xdr:row>
            <xdr:rowOff>22860</xdr:rowOff>
          </to>
        </anchor>
      </controlPr>
    </control>
    <control shapeId="82986" r:id="rId24" name="Check Box 1">
      <controlPr defaultSize="0" autoFill="0" autoLine="0" autoPict="0">
        <anchor moveWithCells="1">
          <from>
            <xdr:col>63</xdr:col>
            <xdr:colOff>0</xdr:colOff>
            <xdr:row>97</xdr:row>
            <xdr:rowOff>7620</xdr:rowOff>
          </from>
          <to>
            <xdr:col>66</xdr:col>
            <xdr:colOff>7620</xdr:colOff>
            <xdr:row>99</xdr:row>
            <xdr:rowOff>45720</xdr:rowOff>
          </to>
        </anchor>
      </controlPr>
    </control>
  </controls>
</worksheet>
</file>

<file path=xl/worksheets/sheet1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4" tint="0.59999389629810485"/>
    <pageSetUpPr fitToPage="1"/>
  </sheetPr>
  <dimension ref="A1:CW123"/>
  <sheetViews>
    <sheetView showZeros="0" view="pageBreakPreview" zoomScaleNormal="100" zoomScaleSheetLayoutView="100" zoomScalePageLayoutView="145" workbookViewId="0">
      <selection sqref="A1:CG3"/>
    </sheetView>
  </sheetViews>
  <sheetFormatPr defaultColWidth="1" defaultRowHeight="6" customHeight="1"/>
  <cols>
    <col min="1" max="7" width="1" style="322"/>
    <col min="8" max="9" width="1" style="322" customWidth="1"/>
    <col min="10" max="91" width="1" style="322"/>
    <col min="92" max="97" width="1" style="322" hidden="1" customWidth="1"/>
    <col min="98" max="16384" width="1" style="322"/>
  </cols>
  <sheetData>
    <row r="1" spans="1:101" ht="6" customHeight="1">
      <c r="A1" s="1671" t="s">
        <v>1887</v>
      </c>
      <c r="B1" s="1671"/>
      <c r="C1" s="1671"/>
      <c r="D1" s="1671"/>
      <c r="E1" s="1671"/>
      <c r="F1" s="1671"/>
      <c r="G1" s="1671"/>
      <c r="H1" s="1671"/>
      <c r="I1" s="1671"/>
      <c r="J1" s="1671"/>
      <c r="K1" s="1671"/>
      <c r="L1" s="1671"/>
      <c r="M1" s="1671"/>
      <c r="N1" s="1671"/>
      <c r="O1" s="1671"/>
      <c r="P1" s="1671"/>
      <c r="Q1" s="1671"/>
      <c r="R1" s="1671"/>
      <c r="S1" s="1671"/>
      <c r="T1" s="1671"/>
      <c r="U1" s="1671"/>
      <c r="V1" s="1671"/>
      <c r="W1" s="1671"/>
      <c r="X1" s="1671"/>
      <c r="Y1" s="1671"/>
      <c r="Z1" s="1671"/>
      <c r="AA1" s="1671"/>
      <c r="AB1" s="1671"/>
      <c r="AC1" s="1671"/>
      <c r="AD1" s="1671"/>
      <c r="AE1" s="1671"/>
      <c r="AF1" s="1671"/>
      <c r="AG1" s="1671"/>
      <c r="AH1" s="1671"/>
      <c r="AI1" s="1671"/>
      <c r="AJ1" s="1671"/>
      <c r="AK1" s="1671"/>
      <c r="AL1" s="1671"/>
      <c r="AM1" s="1671"/>
      <c r="AN1" s="1671"/>
      <c r="AO1" s="1671"/>
      <c r="AP1" s="1671"/>
      <c r="AQ1" s="1671"/>
      <c r="AR1" s="1671"/>
      <c r="AS1" s="1671"/>
      <c r="AT1" s="1671"/>
      <c r="AU1" s="1671"/>
      <c r="AV1" s="1671"/>
      <c r="AW1" s="1671"/>
      <c r="AX1" s="1671"/>
      <c r="AY1" s="1671"/>
      <c r="AZ1" s="1671"/>
      <c r="BA1" s="1671"/>
      <c r="BB1" s="1671"/>
      <c r="BC1" s="1671"/>
      <c r="BD1" s="1671"/>
      <c r="BE1" s="1671"/>
      <c r="BF1" s="1671"/>
      <c r="BG1" s="1671"/>
      <c r="BH1" s="1671"/>
      <c r="BI1" s="1671"/>
      <c r="BJ1" s="1671"/>
      <c r="BK1" s="1671"/>
      <c r="BL1" s="1671"/>
      <c r="BM1" s="1671"/>
      <c r="BN1" s="1671"/>
      <c r="BO1" s="1671"/>
      <c r="BP1" s="1671"/>
      <c r="BQ1" s="1671"/>
      <c r="BR1" s="1671"/>
      <c r="BS1" s="1671"/>
      <c r="BT1" s="1671"/>
      <c r="BU1" s="1671"/>
      <c r="BV1" s="1671"/>
      <c r="BW1" s="1671"/>
      <c r="BX1" s="1671"/>
      <c r="BY1" s="1671"/>
      <c r="BZ1" s="1671"/>
      <c r="CA1" s="1671"/>
      <c r="CB1" s="1671"/>
      <c r="CC1" s="1671"/>
      <c r="CD1" s="1671"/>
      <c r="CE1" s="1671"/>
      <c r="CF1" s="1671"/>
      <c r="CG1" s="1671"/>
    </row>
    <row r="2" spans="1:101" ht="6" customHeight="1">
      <c r="A2" s="1671"/>
      <c r="B2" s="1671"/>
      <c r="C2" s="1671"/>
      <c r="D2" s="1671"/>
      <c r="E2" s="1671"/>
      <c r="F2" s="1671"/>
      <c r="G2" s="1671"/>
      <c r="H2" s="1671"/>
      <c r="I2" s="1671"/>
      <c r="J2" s="1671"/>
      <c r="K2" s="1671"/>
      <c r="L2" s="1671"/>
      <c r="M2" s="1671"/>
      <c r="N2" s="1671"/>
      <c r="O2" s="1671"/>
      <c r="P2" s="1671"/>
      <c r="Q2" s="1671"/>
      <c r="R2" s="1671"/>
      <c r="S2" s="1671"/>
      <c r="T2" s="1671"/>
      <c r="U2" s="1671"/>
      <c r="V2" s="1671"/>
      <c r="W2" s="1671"/>
      <c r="X2" s="1671"/>
      <c r="Y2" s="1671"/>
      <c r="Z2" s="1671"/>
      <c r="AA2" s="1671"/>
      <c r="AB2" s="1671"/>
      <c r="AC2" s="1671"/>
      <c r="AD2" s="1671"/>
      <c r="AE2" s="1671"/>
      <c r="AF2" s="1671"/>
      <c r="AG2" s="1671"/>
      <c r="AH2" s="1671"/>
      <c r="AI2" s="1671"/>
      <c r="AJ2" s="1671"/>
      <c r="AK2" s="1671"/>
      <c r="AL2" s="1671"/>
      <c r="AM2" s="1671"/>
      <c r="AN2" s="1671"/>
      <c r="AO2" s="1671"/>
      <c r="AP2" s="1671"/>
      <c r="AQ2" s="1671"/>
      <c r="AR2" s="1671"/>
      <c r="AS2" s="1671"/>
      <c r="AT2" s="1671"/>
      <c r="AU2" s="1671"/>
      <c r="AV2" s="1671"/>
      <c r="AW2" s="1671"/>
      <c r="AX2" s="1671"/>
      <c r="AY2" s="1671"/>
      <c r="AZ2" s="1671"/>
      <c r="BA2" s="1671"/>
      <c r="BB2" s="1671"/>
      <c r="BC2" s="1671"/>
      <c r="BD2" s="1671"/>
      <c r="BE2" s="1671"/>
      <c r="BF2" s="1671"/>
      <c r="BG2" s="1671"/>
      <c r="BH2" s="1671"/>
      <c r="BI2" s="1671"/>
      <c r="BJ2" s="1671"/>
      <c r="BK2" s="1671"/>
      <c r="BL2" s="1671"/>
      <c r="BM2" s="1671"/>
      <c r="BN2" s="1671"/>
      <c r="BO2" s="1671"/>
      <c r="BP2" s="1671"/>
      <c r="BQ2" s="1671"/>
      <c r="BR2" s="1671"/>
      <c r="BS2" s="1671"/>
      <c r="BT2" s="1671"/>
      <c r="BU2" s="1671"/>
      <c r="BV2" s="1671"/>
      <c r="BW2" s="1671"/>
      <c r="BX2" s="1671"/>
      <c r="BY2" s="1671"/>
      <c r="BZ2" s="1671"/>
      <c r="CA2" s="1671"/>
      <c r="CB2" s="1671"/>
      <c r="CC2" s="1671"/>
      <c r="CD2" s="1671"/>
      <c r="CE2" s="1671"/>
      <c r="CF2" s="1671"/>
      <c r="CG2" s="1671"/>
    </row>
    <row r="3" spans="1:101" ht="6" customHeight="1">
      <c r="A3" s="1671"/>
      <c r="B3" s="1671"/>
      <c r="C3" s="1671"/>
      <c r="D3" s="1671"/>
      <c r="E3" s="1671"/>
      <c r="F3" s="1671"/>
      <c r="G3" s="1671"/>
      <c r="H3" s="1671"/>
      <c r="I3" s="1671"/>
      <c r="J3" s="1671"/>
      <c r="K3" s="1671"/>
      <c r="L3" s="1671"/>
      <c r="M3" s="1671"/>
      <c r="N3" s="1671"/>
      <c r="O3" s="1671"/>
      <c r="P3" s="1671"/>
      <c r="Q3" s="1671"/>
      <c r="R3" s="1671"/>
      <c r="S3" s="1671"/>
      <c r="T3" s="1671"/>
      <c r="U3" s="1671"/>
      <c r="V3" s="1671"/>
      <c r="W3" s="1671"/>
      <c r="X3" s="1671"/>
      <c r="Y3" s="1671"/>
      <c r="Z3" s="1671"/>
      <c r="AA3" s="1671"/>
      <c r="AB3" s="1671"/>
      <c r="AC3" s="1671"/>
      <c r="AD3" s="1671"/>
      <c r="AE3" s="1671"/>
      <c r="AF3" s="1671"/>
      <c r="AG3" s="1671"/>
      <c r="AH3" s="1671"/>
      <c r="AI3" s="1671"/>
      <c r="AJ3" s="1671"/>
      <c r="AK3" s="1671"/>
      <c r="AL3" s="1671"/>
      <c r="AM3" s="1671"/>
      <c r="AN3" s="1671"/>
      <c r="AO3" s="1671"/>
      <c r="AP3" s="1671"/>
      <c r="AQ3" s="1671"/>
      <c r="AR3" s="1671"/>
      <c r="AS3" s="1671"/>
      <c r="AT3" s="1671"/>
      <c r="AU3" s="1671"/>
      <c r="AV3" s="1671"/>
      <c r="AW3" s="1671"/>
      <c r="AX3" s="1671"/>
      <c r="AY3" s="1671"/>
      <c r="AZ3" s="1671"/>
      <c r="BA3" s="1671"/>
      <c r="BB3" s="1671"/>
      <c r="BC3" s="1671"/>
      <c r="BD3" s="1671"/>
      <c r="BE3" s="1671"/>
      <c r="BF3" s="1671"/>
      <c r="BG3" s="1671"/>
      <c r="BH3" s="1671"/>
      <c r="BI3" s="1671"/>
      <c r="BJ3" s="1671"/>
      <c r="BK3" s="1671"/>
      <c r="BL3" s="1671"/>
      <c r="BM3" s="1671"/>
      <c r="BN3" s="1671"/>
      <c r="BO3" s="1671"/>
      <c r="BP3" s="1671"/>
      <c r="BQ3" s="1671"/>
      <c r="BR3" s="1671"/>
      <c r="BS3" s="1671"/>
      <c r="BT3" s="1671"/>
      <c r="BU3" s="1671"/>
      <c r="BV3" s="1671"/>
      <c r="BW3" s="1671"/>
      <c r="BX3" s="1671"/>
      <c r="BY3" s="1671"/>
      <c r="BZ3" s="1671"/>
      <c r="CA3" s="1671"/>
      <c r="CB3" s="1671"/>
      <c r="CC3" s="1671"/>
      <c r="CD3" s="1671"/>
      <c r="CE3" s="1671"/>
      <c r="CF3" s="1671"/>
      <c r="CG3" s="1671"/>
    </row>
    <row r="4" spans="1:101" s="392" customFormat="1" ht="6" customHeight="1">
      <c r="A4" s="1703" t="s">
        <v>1724</v>
      </c>
      <c r="B4" s="1704"/>
      <c r="C4" s="1704"/>
      <c r="D4" s="1704"/>
      <c r="E4" s="1704"/>
      <c r="F4" s="1704"/>
      <c r="G4" s="1704"/>
      <c r="H4" s="1704"/>
      <c r="I4" s="1704"/>
      <c r="J4" s="1704"/>
      <c r="K4" s="1704"/>
      <c r="L4" s="1704"/>
      <c r="M4" s="1704"/>
      <c r="N4" s="1704"/>
      <c r="O4" s="1704"/>
      <c r="P4" s="1704"/>
      <c r="Q4" s="1707">
        <f>入力フォーム①各種申請!J3</f>
        <v>0</v>
      </c>
      <c r="R4" s="1707"/>
      <c r="S4" s="1707"/>
      <c r="T4" s="1707"/>
      <c r="U4" s="1707"/>
      <c r="V4" s="1707"/>
      <c r="W4" s="1707"/>
      <c r="X4" s="1707"/>
      <c r="Y4" s="1707"/>
      <c r="Z4" s="1707"/>
      <c r="AA4" s="1707"/>
      <c r="AB4" s="1707"/>
      <c r="AC4" s="1707"/>
      <c r="AD4" s="1707"/>
      <c r="AE4" s="1707"/>
      <c r="AF4" s="1707"/>
      <c r="AG4" s="1707"/>
      <c r="AH4" s="1707"/>
      <c r="AI4" s="1707"/>
      <c r="AJ4" s="1707"/>
      <c r="AK4" s="1707"/>
      <c r="AL4" s="1707"/>
      <c r="AM4" s="1707"/>
      <c r="AN4" s="1707"/>
      <c r="AO4" s="1707"/>
      <c r="AP4" s="1707"/>
      <c r="AQ4" s="1707"/>
      <c r="AR4" s="1708"/>
      <c r="AS4" s="1674" t="s">
        <v>572</v>
      </c>
      <c r="AT4" s="1640"/>
      <c r="AU4" s="1640"/>
      <c r="AV4" s="1640"/>
      <c r="AW4" s="1640"/>
      <c r="AX4" s="1640"/>
      <c r="AY4" s="1640"/>
      <c r="AZ4" s="1640"/>
      <c r="BA4" s="1640"/>
      <c r="BB4" s="1640"/>
      <c r="BC4" s="1640"/>
      <c r="BD4" s="1640"/>
      <c r="BE4" s="1640"/>
      <c r="BF4" s="1650" t="s">
        <v>1722</v>
      </c>
      <c r="BG4" s="1650"/>
      <c r="BH4" s="1650"/>
      <c r="BI4" s="1650"/>
      <c r="BJ4" s="1653">
        <f>入力フォーム①各種申請!J81</f>
        <v>0</v>
      </c>
      <c r="BK4" s="1653"/>
      <c r="BL4" s="1653"/>
      <c r="BM4" s="1653"/>
      <c r="BN4" s="1653"/>
      <c r="BO4" s="1653"/>
      <c r="BP4" s="1653"/>
      <c r="BQ4" s="1653"/>
      <c r="BR4" s="1653"/>
      <c r="BS4" s="1653"/>
      <c r="BT4" s="1653"/>
      <c r="BU4" s="1653"/>
      <c r="BV4" s="1653"/>
      <c r="BW4" s="1653"/>
      <c r="BX4" s="1653"/>
      <c r="BY4" s="1653"/>
      <c r="BZ4" s="1653"/>
      <c r="CA4" s="1653"/>
      <c r="CB4" s="1653"/>
      <c r="CC4" s="1650" t="s">
        <v>1721</v>
      </c>
      <c r="CD4" s="1650"/>
      <c r="CE4" s="1650"/>
      <c r="CF4" s="1650"/>
      <c r="CG4" s="1677"/>
      <c r="CH4" s="570"/>
      <c r="CI4" s="570"/>
      <c r="CJ4" s="570"/>
    </row>
    <row r="5" spans="1:101" s="392" customFormat="1" ht="6" customHeight="1">
      <c r="A5" s="1705"/>
      <c r="B5" s="1706"/>
      <c r="C5" s="1706"/>
      <c r="D5" s="1706"/>
      <c r="E5" s="1706"/>
      <c r="F5" s="1706"/>
      <c r="G5" s="1706"/>
      <c r="H5" s="1706"/>
      <c r="I5" s="1706"/>
      <c r="J5" s="1706"/>
      <c r="K5" s="1706"/>
      <c r="L5" s="1706"/>
      <c r="M5" s="1706"/>
      <c r="N5" s="1706"/>
      <c r="O5" s="1706"/>
      <c r="P5" s="1706"/>
      <c r="Q5" s="1672"/>
      <c r="R5" s="1672"/>
      <c r="S5" s="1672"/>
      <c r="T5" s="1672"/>
      <c r="U5" s="1672"/>
      <c r="V5" s="1672"/>
      <c r="W5" s="1672"/>
      <c r="X5" s="1672"/>
      <c r="Y5" s="1672"/>
      <c r="Z5" s="1672"/>
      <c r="AA5" s="1672"/>
      <c r="AB5" s="1672"/>
      <c r="AC5" s="1672"/>
      <c r="AD5" s="1672"/>
      <c r="AE5" s="1672"/>
      <c r="AF5" s="1672"/>
      <c r="AG5" s="1672"/>
      <c r="AH5" s="1672"/>
      <c r="AI5" s="1672"/>
      <c r="AJ5" s="1672"/>
      <c r="AK5" s="1672"/>
      <c r="AL5" s="1672"/>
      <c r="AM5" s="1672"/>
      <c r="AN5" s="1672"/>
      <c r="AO5" s="1672"/>
      <c r="AP5" s="1672"/>
      <c r="AQ5" s="1672"/>
      <c r="AR5" s="1673"/>
      <c r="AS5" s="1675"/>
      <c r="AT5" s="1567"/>
      <c r="AU5" s="1567"/>
      <c r="AV5" s="1567"/>
      <c r="AW5" s="1567"/>
      <c r="AX5" s="1567"/>
      <c r="AY5" s="1567"/>
      <c r="AZ5" s="1567"/>
      <c r="BA5" s="1567"/>
      <c r="BB5" s="1567"/>
      <c r="BC5" s="1567"/>
      <c r="BD5" s="1567"/>
      <c r="BE5" s="1567"/>
      <c r="BF5" s="1651"/>
      <c r="BG5" s="1651"/>
      <c r="BH5" s="1651"/>
      <c r="BI5" s="1651"/>
      <c r="BJ5" s="1654"/>
      <c r="BK5" s="1654"/>
      <c r="BL5" s="1654"/>
      <c r="BM5" s="1654"/>
      <c r="BN5" s="1654"/>
      <c r="BO5" s="1654"/>
      <c r="BP5" s="1654"/>
      <c r="BQ5" s="1654"/>
      <c r="BR5" s="1654"/>
      <c r="BS5" s="1654"/>
      <c r="BT5" s="1654"/>
      <c r="BU5" s="1654"/>
      <c r="BV5" s="1654"/>
      <c r="BW5" s="1654"/>
      <c r="BX5" s="1654"/>
      <c r="BY5" s="1654"/>
      <c r="BZ5" s="1654"/>
      <c r="CA5" s="1654"/>
      <c r="CB5" s="1654"/>
      <c r="CC5" s="1651"/>
      <c r="CD5" s="1651"/>
      <c r="CE5" s="1651"/>
      <c r="CF5" s="1651"/>
      <c r="CG5" s="1678"/>
      <c r="CH5" s="570"/>
      <c r="CI5" s="570"/>
      <c r="CJ5" s="570"/>
    </row>
    <row r="6" spans="1:101" s="392" customFormat="1" ht="6" customHeight="1">
      <c r="A6" s="1705"/>
      <c r="B6" s="1706"/>
      <c r="C6" s="1706"/>
      <c r="D6" s="1706"/>
      <c r="E6" s="1706"/>
      <c r="F6" s="1706"/>
      <c r="G6" s="1706"/>
      <c r="H6" s="1706"/>
      <c r="I6" s="1706"/>
      <c r="J6" s="1706"/>
      <c r="K6" s="1706"/>
      <c r="L6" s="1706"/>
      <c r="M6" s="1706"/>
      <c r="N6" s="1706"/>
      <c r="O6" s="1706"/>
      <c r="P6" s="1706"/>
      <c r="Q6" s="1672"/>
      <c r="R6" s="1672"/>
      <c r="S6" s="1672"/>
      <c r="T6" s="1672"/>
      <c r="U6" s="1672"/>
      <c r="V6" s="1672"/>
      <c r="W6" s="1672"/>
      <c r="X6" s="1672"/>
      <c r="Y6" s="1672"/>
      <c r="Z6" s="1672"/>
      <c r="AA6" s="1672"/>
      <c r="AB6" s="1672"/>
      <c r="AC6" s="1672"/>
      <c r="AD6" s="1672"/>
      <c r="AE6" s="1672"/>
      <c r="AF6" s="1672"/>
      <c r="AG6" s="1672"/>
      <c r="AH6" s="1672"/>
      <c r="AI6" s="1672"/>
      <c r="AJ6" s="1672"/>
      <c r="AK6" s="1672"/>
      <c r="AL6" s="1672"/>
      <c r="AM6" s="1672"/>
      <c r="AN6" s="1672"/>
      <c r="AO6" s="1672"/>
      <c r="AP6" s="1672"/>
      <c r="AQ6" s="1672"/>
      <c r="AR6" s="1673"/>
      <c r="AS6" s="1675"/>
      <c r="AT6" s="1567"/>
      <c r="AU6" s="1567"/>
      <c r="AV6" s="1567"/>
      <c r="AW6" s="1567"/>
      <c r="AX6" s="1567"/>
      <c r="AY6" s="1567"/>
      <c r="AZ6" s="1567"/>
      <c r="BA6" s="1567"/>
      <c r="BB6" s="1567"/>
      <c r="BC6" s="1567"/>
      <c r="BD6" s="1567"/>
      <c r="BE6" s="1567"/>
      <c r="BF6" s="1651"/>
      <c r="BG6" s="1651"/>
      <c r="BH6" s="1651"/>
      <c r="BI6" s="1651"/>
      <c r="BJ6" s="1654"/>
      <c r="BK6" s="1654"/>
      <c r="BL6" s="1654"/>
      <c r="BM6" s="1654"/>
      <c r="BN6" s="1654"/>
      <c r="BO6" s="1654"/>
      <c r="BP6" s="1654"/>
      <c r="BQ6" s="1654"/>
      <c r="BR6" s="1654"/>
      <c r="BS6" s="1654"/>
      <c r="BT6" s="1654"/>
      <c r="BU6" s="1654"/>
      <c r="BV6" s="1654"/>
      <c r="BW6" s="1654"/>
      <c r="BX6" s="1654"/>
      <c r="BY6" s="1654"/>
      <c r="BZ6" s="1654"/>
      <c r="CA6" s="1654"/>
      <c r="CB6" s="1654"/>
      <c r="CC6" s="1651"/>
      <c r="CD6" s="1651"/>
      <c r="CE6" s="1651"/>
      <c r="CF6" s="1651"/>
      <c r="CG6" s="1678"/>
      <c r="CH6" s="570"/>
      <c r="CI6" s="570"/>
      <c r="CJ6" s="570"/>
    </row>
    <row r="7" spans="1:101" s="392" customFormat="1" ht="6" customHeight="1">
      <c r="A7" s="1705"/>
      <c r="B7" s="1706"/>
      <c r="C7" s="1706"/>
      <c r="D7" s="1706"/>
      <c r="E7" s="1706"/>
      <c r="F7" s="1706"/>
      <c r="G7" s="1706"/>
      <c r="H7" s="1706"/>
      <c r="I7" s="1706"/>
      <c r="J7" s="1706"/>
      <c r="K7" s="1706"/>
      <c r="L7" s="1706"/>
      <c r="M7" s="1706"/>
      <c r="N7" s="1706"/>
      <c r="O7" s="1706"/>
      <c r="P7" s="1706"/>
      <c r="Q7" s="1672"/>
      <c r="R7" s="1672"/>
      <c r="S7" s="1672"/>
      <c r="T7" s="1672"/>
      <c r="U7" s="1672"/>
      <c r="V7" s="1672"/>
      <c r="W7" s="1672"/>
      <c r="X7" s="1672"/>
      <c r="Y7" s="1672"/>
      <c r="Z7" s="1672"/>
      <c r="AA7" s="1672"/>
      <c r="AB7" s="1672"/>
      <c r="AC7" s="1672"/>
      <c r="AD7" s="1672"/>
      <c r="AE7" s="1672"/>
      <c r="AF7" s="1672"/>
      <c r="AG7" s="1672"/>
      <c r="AH7" s="1672"/>
      <c r="AI7" s="1672"/>
      <c r="AJ7" s="1672"/>
      <c r="AK7" s="1672"/>
      <c r="AL7" s="1672"/>
      <c r="AM7" s="1672"/>
      <c r="AN7" s="1672"/>
      <c r="AO7" s="1672"/>
      <c r="AP7" s="1672"/>
      <c r="AQ7" s="1672"/>
      <c r="AR7" s="1673"/>
      <c r="AS7" s="1676"/>
      <c r="AT7" s="1589"/>
      <c r="AU7" s="1589"/>
      <c r="AV7" s="1589"/>
      <c r="AW7" s="1589"/>
      <c r="AX7" s="1589"/>
      <c r="AY7" s="1589"/>
      <c r="AZ7" s="1589"/>
      <c r="BA7" s="1589"/>
      <c r="BB7" s="1589"/>
      <c r="BC7" s="1589"/>
      <c r="BD7" s="1589"/>
      <c r="BE7" s="1589"/>
      <c r="BF7" s="1652"/>
      <c r="BG7" s="1652"/>
      <c r="BH7" s="1652"/>
      <c r="BI7" s="1652"/>
      <c r="BJ7" s="1655"/>
      <c r="BK7" s="1655"/>
      <c r="BL7" s="1655"/>
      <c r="BM7" s="1655"/>
      <c r="BN7" s="1655"/>
      <c r="BO7" s="1655"/>
      <c r="BP7" s="1655"/>
      <c r="BQ7" s="1655"/>
      <c r="BR7" s="1655"/>
      <c r="BS7" s="1655"/>
      <c r="BT7" s="1655"/>
      <c r="BU7" s="1655"/>
      <c r="BV7" s="1655"/>
      <c r="BW7" s="1655"/>
      <c r="BX7" s="1655"/>
      <c r="BY7" s="1655"/>
      <c r="BZ7" s="1655"/>
      <c r="CA7" s="1655"/>
      <c r="CB7" s="1655"/>
      <c r="CC7" s="1652"/>
      <c r="CD7" s="1652"/>
      <c r="CE7" s="1652"/>
      <c r="CF7" s="1652"/>
      <c r="CG7" s="1679"/>
    </row>
    <row r="8" spans="1:101" s="392" customFormat="1" ht="6" customHeight="1">
      <c r="A8" s="1705" t="s">
        <v>1940</v>
      </c>
      <c r="B8" s="1706"/>
      <c r="C8" s="1706"/>
      <c r="D8" s="1706"/>
      <c r="E8" s="1706"/>
      <c r="F8" s="1706"/>
      <c r="G8" s="1706"/>
      <c r="H8" s="1706"/>
      <c r="I8" s="1706"/>
      <c r="J8" s="1706"/>
      <c r="K8" s="1706"/>
      <c r="L8" s="1706"/>
      <c r="M8" s="1706"/>
      <c r="N8" s="1706"/>
      <c r="O8" s="1706"/>
      <c r="P8" s="1706"/>
      <c r="Q8" s="1672">
        <f>入力フォーム①各種申請!J11</f>
        <v>0</v>
      </c>
      <c r="R8" s="1672"/>
      <c r="S8" s="1672"/>
      <c r="T8" s="1672"/>
      <c r="U8" s="1672"/>
      <c r="V8" s="1672"/>
      <c r="W8" s="1672"/>
      <c r="X8" s="1672"/>
      <c r="Y8" s="1672"/>
      <c r="Z8" s="1672"/>
      <c r="AA8" s="1672"/>
      <c r="AB8" s="1672"/>
      <c r="AC8" s="1672"/>
      <c r="AD8" s="1672"/>
      <c r="AE8" s="1672"/>
      <c r="AF8" s="1672"/>
      <c r="AG8" s="1672"/>
      <c r="AH8" s="1672"/>
      <c r="AI8" s="1672"/>
      <c r="AJ8" s="1672"/>
      <c r="AK8" s="1672"/>
      <c r="AL8" s="1672"/>
      <c r="AM8" s="1672"/>
      <c r="AN8" s="1672"/>
      <c r="AO8" s="1672"/>
      <c r="AP8" s="1672"/>
      <c r="AQ8" s="1672"/>
      <c r="AR8" s="1673"/>
      <c r="AS8" s="1709" t="s">
        <v>1853</v>
      </c>
      <c r="AT8" s="1567"/>
      <c r="AU8" s="1567"/>
      <c r="AV8" s="1567"/>
      <c r="AW8" s="1567"/>
      <c r="AX8" s="1567"/>
      <c r="AY8" s="1567"/>
      <c r="AZ8" s="1567"/>
      <c r="BA8" s="1567"/>
      <c r="BB8" s="1567"/>
      <c r="BC8" s="1567"/>
      <c r="BD8" s="1567"/>
      <c r="BE8" s="1567"/>
      <c r="BF8" s="393"/>
      <c r="BG8" s="393"/>
      <c r="BH8" s="393"/>
      <c r="BI8" s="393"/>
      <c r="BJ8" s="393"/>
      <c r="BK8" s="393"/>
      <c r="BL8" s="393"/>
      <c r="BM8" s="393"/>
      <c r="BN8" s="393"/>
      <c r="BO8" s="393"/>
      <c r="BP8" s="393"/>
      <c r="BQ8" s="393"/>
      <c r="BR8" s="393"/>
      <c r="BS8" s="393"/>
      <c r="BT8" s="393"/>
      <c r="BU8" s="393"/>
      <c r="BV8" s="393"/>
      <c r="BW8" s="393"/>
      <c r="BX8" s="393"/>
      <c r="BY8" s="393"/>
      <c r="BZ8" s="393"/>
      <c r="CA8" s="393"/>
      <c r="CB8" s="393"/>
      <c r="CC8" s="393"/>
      <c r="CD8" s="393"/>
      <c r="CE8" s="393"/>
      <c r="CF8" s="393"/>
      <c r="CG8" s="394"/>
      <c r="CH8" s="397"/>
    </row>
    <row r="9" spans="1:101" s="392" customFormat="1" ht="6" customHeight="1">
      <c r="A9" s="1705"/>
      <c r="B9" s="1706"/>
      <c r="C9" s="1706"/>
      <c r="D9" s="1706"/>
      <c r="E9" s="1706"/>
      <c r="F9" s="1706"/>
      <c r="G9" s="1706"/>
      <c r="H9" s="1706"/>
      <c r="I9" s="1706"/>
      <c r="J9" s="1706"/>
      <c r="K9" s="1706"/>
      <c r="L9" s="1706"/>
      <c r="M9" s="1706"/>
      <c r="N9" s="1706"/>
      <c r="O9" s="1706"/>
      <c r="P9" s="1706"/>
      <c r="Q9" s="1672"/>
      <c r="R9" s="1672"/>
      <c r="S9" s="1672"/>
      <c r="T9" s="1672"/>
      <c r="U9" s="1672"/>
      <c r="V9" s="1672"/>
      <c r="W9" s="1672"/>
      <c r="X9" s="1672"/>
      <c r="Y9" s="1672"/>
      <c r="Z9" s="1672"/>
      <c r="AA9" s="1672"/>
      <c r="AB9" s="1672"/>
      <c r="AC9" s="1672"/>
      <c r="AD9" s="1672"/>
      <c r="AE9" s="1672"/>
      <c r="AF9" s="1672"/>
      <c r="AG9" s="1672"/>
      <c r="AH9" s="1672"/>
      <c r="AI9" s="1672"/>
      <c r="AJ9" s="1672"/>
      <c r="AK9" s="1672"/>
      <c r="AL9" s="1672"/>
      <c r="AM9" s="1672"/>
      <c r="AN9" s="1672"/>
      <c r="AO9" s="1672"/>
      <c r="AP9" s="1672"/>
      <c r="AQ9" s="1672"/>
      <c r="AR9" s="1673"/>
      <c r="AS9" s="1675"/>
      <c r="AT9" s="1567"/>
      <c r="AU9" s="1567"/>
      <c r="AV9" s="1567"/>
      <c r="AW9" s="1567"/>
      <c r="AX9" s="1567"/>
      <c r="AY9" s="1567"/>
      <c r="AZ9" s="1567"/>
      <c r="BA9" s="1567"/>
      <c r="BB9" s="1567"/>
      <c r="BC9" s="1567"/>
      <c r="BD9" s="1567"/>
      <c r="BE9" s="1567"/>
      <c r="BF9" s="393"/>
      <c r="BG9" s="393"/>
      <c r="BH9" s="393"/>
      <c r="BI9" s="1656" t="s">
        <v>1725</v>
      </c>
      <c r="BJ9" s="1656"/>
      <c r="BK9" s="1656"/>
      <c r="BL9" s="1656"/>
      <c r="BM9" s="1656"/>
      <c r="BN9" s="1656"/>
      <c r="BO9" s="1656"/>
      <c r="BP9" s="1656"/>
      <c r="BQ9" s="393"/>
      <c r="BR9" s="393"/>
      <c r="BS9" s="393"/>
      <c r="BT9" s="393"/>
      <c r="BU9" s="393"/>
      <c r="BV9" s="393"/>
      <c r="BW9" s="1656" t="s">
        <v>1726</v>
      </c>
      <c r="BX9" s="1656"/>
      <c r="BY9" s="1656"/>
      <c r="BZ9" s="1656"/>
      <c r="CA9" s="1656"/>
      <c r="CB9" s="1656"/>
      <c r="CC9" s="1656"/>
      <c r="CD9" s="1656"/>
      <c r="CE9" s="393"/>
      <c r="CF9" s="393"/>
      <c r="CG9" s="394"/>
      <c r="CH9" s="397"/>
    </row>
    <row r="10" spans="1:101" s="392" customFormat="1" ht="6" customHeight="1" thickBot="1">
      <c r="A10" s="1705"/>
      <c r="B10" s="1706"/>
      <c r="C10" s="1706"/>
      <c r="D10" s="1706"/>
      <c r="E10" s="1706"/>
      <c r="F10" s="1706"/>
      <c r="G10" s="1706"/>
      <c r="H10" s="1706"/>
      <c r="I10" s="1706"/>
      <c r="J10" s="1706"/>
      <c r="K10" s="1706"/>
      <c r="L10" s="1706"/>
      <c r="M10" s="1706"/>
      <c r="N10" s="1706"/>
      <c r="O10" s="1706"/>
      <c r="P10" s="1706"/>
      <c r="Q10" s="1672"/>
      <c r="R10" s="1672"/>
      <c r="S10" s="1672"/>
      <c r="T10" s="1672"/>
      <c r="U10" s="1672"/>
      <c r="V10" s="1672"/>
      <c r="W10" s="1672"/>
      <c r="X10" s="1672"/>
      <c r="Y10" s="1672"/>
      <c r="Z10" s="1672"/>
      <c r="AA10" s="1672"/>
      <c r="AB10" s="1672"/>
      <c r="AC10" s="1672"/>
      <c r="AD10" s="1672"/>
      <c r="AE10" s="1672"/>
      <c r="AF10" s="1672"/>
      <c r="AG10" s="1672"/>
      <c r="AH10" s="1672"/>
      <c r="AI10" s="1672"/>
      <c r="AJ10" s="1672"/>
      <c r="AK10" s="1672"/>
      <c r="AL10" s="1672"/>
      <c r="AM10" s="1672"/>
      <c r="AN10" s="1672"/>
      <c r="AO10" s="1672"/>
      <c r="AP10" s="1672"/>
      <c r="AQ10" s="1672"/>
      <c r="AR10" s="1673"/>
      <c r="AS10" s="1675"/>
      <c r="AT10" s="1567"/>
      <c r="AU10" s="1567"/>
      <c r="AV10" s="1567"/>
      <c r="AW10" s="1567"/>
      <c r="AX10" s="1567"/>
      <c r="AY10" s="1567"/>
      <c r="AZ10" s="1567"/>
      <c r="BA10" s="1567"/>
      <c r="BB10" s="1567"/>
      <c r="BC10" s="1567"/>
      <c r="BD10" s="1567"/>
      <c r="BE10" s="1567"/>
      <c r="BF10" s="393"/>
      <c r="BG10" s="393"/>
      <c r="BH10" s="393"/>
      <c r="BI10" s="1656"/>
      <c r="BJ10" s="1656"/>
      <c r="BK10" s="1656"/>
      <c r="BL10" s="1656"/>
      <c r="BM10" s="1656"/>
      <c r="BN10" s="1656"/>
      <c r="BO10" s="1656"/>
      <c r="BP10" s="1656"/>
      <c r="BQ10" s="393"/>
      <c r="BR10" s="393"/>
      <c r="BS10" s="393"/>
      <c r="BT10" s="393"/>
      <c r="BU10" s="393"/>
      <c r="BV10" s="393"/>
      <c r="BW10" s="1656"/>
      <c r="BX10" s="1656"/>
      <c r="BY10" s="1656"/>
      <c r="BZ10" s="1656"/>
      <c r="CA10" s="1656"/>
      <c r="CB10" s="1656"/>
      <c r="CC10" s="1656"/>
      <c r="CD10" s="1656"/>
      <c r="CE10" s="393"/>
      <c r="CF10" s="393"/>
      <c r="CG10" s="394"/>
      <c r="CN10" s="322"/>
      <c r="CO10" s="322"/>
      <c r="CP10" s="322"/>
      <c r="CQ10" s="322"/>
      <c r="CR10" s="322"/>
      <c r="CS10" s="322"/>
      <c r="CT10" s="322"/>
      <c r="CU10" s="322"/>
      <c r="CV10" s="322"/>
      <c r="CW10" s="322"/>
    </row>
    <row r="11" spans="1:101" s="392" customFormat="1" ht="6" customHeight="1">
      <c r="A11" s="1705"/>
      <c r="B11" s="1706"/>
      <c r="C11" s="1706"/>
      <c r="D11" s="1706"/>
      <c r="E11" s="1706"/>
      <c r="F11" s="1706"/>
      <c r="G11" s="1706"/>
      <c r="H11" s="1706"/>
      <c r="I11" s="1706"/>
      <c r="J11" s="1706"/>
      <c r="K11" s="1706"/>
      <c r="L11" s="1706"/>
      <c r="M11" s="1706"/>
      <c r="N11" s="1706"/>
      <c r="O11" s="1706"/>
      <c r="P11" s="1706"/>
      <c r="Q11" s="1672"/>
      <c r="R11" s="1672"/>
      <c r="S11" s="1672"/>
      <c r="T11" s="1672"/>
      <c r="U11" s="1672"/>
      <c r="V11" s="1672"/>
      <c r="W11" s="1672"/>
      <c r="X11" s="1672"/>
      <c r="Y11" s="1672"/>
      <c r="Z11" s="1672"/>
      <c r="AA11" s="1672"/>
      <c r="AB11" s="1672"/>
      <c r="AC11" s="1672"/>
      <c r="AD11" s="1672"/>
      <c r="AE11" s="1672"/>
      <c r="AF11" s="1672"/>
      <c r="AG11" s="1672"/>
      <c r="AH11" s="1672"/>
      <c r="AI11" s="1672"/>
      <c r="AJ11" s="1672"/>
      <c r="AK11" s="1672"/>
      <c r="AL11" s="1672"/>
      <c r="AM11" s="1672"/>
      <c r="AN11" s="1672"/>
      <c r="AO11" s="1672"/>
      <c r="AP11" s="1672"/>
      <c r="AQ11" s="1672"/>
      <c r="AR11" s="1673"/>
      <c r="AS11" s="1676"/>
      <c r="AT11" s="1589"/>
      <c r="AU11" s="1589"/>
      <c r="AV11" s="1589"/>
      <c r="AW11" s="1589"/>
      <c r="AX11" s="1589"/>
      <c r="AY11" s="1589"/>
      <c r="AZ11" s="1589"/>
      <c r="BA11" s="1589"/>
      <c r="BB11" s="1589"/>
      <c r="BC11" s="1589"/>
      <c r="BD11" s="1589"/>
      <c r="BE11" s="1589"/>
      <c r="BF11" s="395"/>
      <c r="BG11" s="395"/>
      <c r="BH11" s="395"/>
      <c r="BI11" s="395"/>
      <c r="BJ11" s="395"/>
      <c r="BK11" s="395"/>
      <c r="BL11" s="395"/>
      <c r="BM11" s="395"/>
      <c r="BN11" s="395"/>
      <c r="BO11" s="395"/>
      <c r="BP11" s="395"/>
      <c r="BQ11" s="395"/>
      <c r="BR11" s="395"/>
      <c r="BS11" s="395"/>
      <c r="BT11" s="395"/>
      <c r="BU11" s="395"/>
      <c r="BV11" s="395"/>
      <c r="BW11" s="395"/>
      <c r="BX11" s="395"/>
      <c r="BY11" s="395"/>
      <c r="BZ11" s="395"/>
      <c r="CA11" s="395"/>
      <c r="CB11" s="395"/>
      <c r="CC11" s="395"/>
      <c r="CD11" s="395"/>
      <c r="CE11" s="395"/>
      <c r="CF11" s="395"/>
      <c r="CG11" s="396"/>
      <c r="CJ11" s="1612" t="s">
        <v>1929</v>
      </c>
      <c r="CK11" s="1613"/>
      <c r="CN11" s="1628" t="s">
        <v>1931</v>
      </c>
      <c r="CO11" s="1294"/>
      <c r="CP11" s="1294"/>
      <c r="CQ11" s="1294"/>
      <c r="CR11" s="1294"/>
      <c r="CS11" s="1294"/>
      <c r="CT11" s="322"/>
      <c r="CU11" s="322"/>
      <c r="CV11" s="322"/>
      <c r="CW11" s="322"/>
    </row>
    <row r="12" spans="1:101" s="392" customFormat="1" ht="6" customHeight="1">
      <c r="A12" s="1657" t="s">
        <v>26</v>
      </c>
      <c r="B12" s="1658"/>
      <c r="C12" s="1658"/>
      <c r="D12" s="1658"/>
      <c r="E12" s="1658"/>
      <c r="F12" s="1658"/>
      <c r="G12" s="1658"/>
      <c r="H12" s="1658"/>
      <c r="I12" s="1658"/>
      <c r="J12" s="1658"/>
      <c r="K12" s="1658"/>
      <c r="L12" s="1658"/>
      <c r="M12" s="1658"/>
      <c r="N12" s="1658"/>
      <c r="O12" s="1658"/>
      <c r="P12" s="1658"/>
      <c r="Q12" s="1658"/>
      <c r="R12" s="1658"/>
      <c r="S12" s="1659"/>
      <c r="T12" s="1658" t="s">
        <v>1728</v>
      </c>
      <c r="U12" s="1658"/>
      <c r="V12" s="1658"/>
      <c r="W12" s="1658"/>
      <c r="X12" s="1658"/>
      <c r="Y12" s="1658"/>
      <c r="Z12" s="1658"/>
      <c r="AA12" s="1658"/>
      <c r="AB12" s="1658"/>
      <c r="AC12" s="1658"/>
      <c r="AD12" s="1658"/>
      <c r="AE12" s="1658"/>
      <c r="AF12" s="1658"/>
      <c r="AG12" s="1658"/>
      <c r="AH12" s="1658"/>
      <c r="AI12" s="1658"/>
      <c r="AJ12" s="1658"/>
      <c r="AK12" s="1658"/>
      <c r="AL12" s="1658"/>
      <c r="AM12" s="1658"/>
      <c r="AN12" s="1658"/>
      <c r="AO12" s="1658"/>
      <c r="AP12" s="1658"/>
      <c r="AQ12" s="1658"/>
      <c r="AR12" s="1658"/>
      <c r="AS12" s="1658"/>
      <c r="AT12" s="1658"/>
      <c r="AU12" s="1658"/>
      <c r="AV12" s="1658"/>
      <c r="AW12" s="1658"/>
      <c r="AX12" s="1658"/>
      <c r="AY12" s="1658"/>
      <c r="AZ12" s="1658"/>
      <c r="BA12" s="1658"/>
      <c r="BB12" s="1658"/>
      <c r="BC12" s="1658"/>
      <c r="BD12" s="1658"/>
      <c r="BE12" s="1658"/>
      <c r="BF12" s="1658"/>
      <c r="BG12" s="1658"/>
      <c r="BH12" s="1658"/>
      <c r="BI12" s="1658"/>
      <c r="BJ12" s="1658"/>
      <c r="BK12" s="1659"/>
      <c r="BL12" s="1662" t="s">
        <v>1854</v>
      </c>
      <c r="BM12" s="1663"/>
      <c r="BN12" s="1663"/>
      <c r="BO12" s="1663"/>
      <c r="BP12" s="1663"/>
      <c r="BQ12" s="1663"/>
      <c r="BR12" s="1663"/>
      <c r="BS12" s="1663"/>
      <c r="BT12" s="1663"/>
      <c r="BU12" s="1663"/>
      <c r="BV12" s="1663"/>
      <c r="BW12" s="1664"/>
      <c r="BX12" s="1668" t="s">
        <v>1855</v>
      </c>
      <c r="BY12" s="1658"/>
      <c r="BZ12" s="1658"/>
      <c r="CA12" s="1658"/>
      <c r="CB12" s="1658"/>
      <c r="CC12" s="1658"/>
      <c r="CD12" s="1658"/>
      <c r="CE12" s="1658"/>
      <c r="CF12" s="1658"/>
      <c r="CG12" s="1669"/>
      <c r="CH12" s="322"/>
      <c r="CI12" s="322"/>
      <c r="CJ12" s="1614"/>
      <c r="CK12" s="1615"/>
      <c r="CL12" s="322"/>
      <c r="CM12" s="322"/>
      <c r="CN12" s="1294"/>
      <c r="CO12" s="1294"/>
      <c r="CP12" s="1294"/>
      <c r="CQ12" s="1294"/>
      <c r="CR12" s="1294"/>
      <c r="CS12" s="1294"/>
      <c r="CT12" s="322"/>
      <c r="CU12" s="322"/>
      <c r="CV12" s="322"/>
      <c r="CW12" s="322"/>
    </row>
    <row r="13" spans="1:101" s="392" customFormat="1" ht="6" customHeight="1">
      <c r="A13" s="1660"/>
      <c r="B13" s="1661"/>
      <c r="C13" s="1661"/>
      <c r="D13" s="1661"/>
      <c r="E13" s="1661"/>
      <c r="F13" s="1661"/>
      <c r="G13" s="1661"/>
      <c r="H13" s="1661"/>
      <c r="I13" s="1661"/>
      <c r="J13" s="1661"/>
      <c r="K13" s="1661"/>
      <c r="L13" s="1661"/>
      <c r="M13" s="1661"/>
      <c r="N13" s="1661"/>
      <c r="O13" s="1661"/>
      <c r="P13" s="1661"/>
      <c r="Q13" s="1661"/>
      <c r="R13" s="1661"/>
      <c r="S13" s="1293"/>
      <c r="T13" s="1661"/>
      <c r="U13" s="1661"/>
      <c r="V13" s="1661"/>
      <c r="W13" s="1661"/>
      <c r="X13" s="1661"/>
      <c r="Y13" s="1661"/>
      <c r="Z13" s="1661"/>
      <c r="AA13" s="1661"/>
      <c r="AB13" s="1661"/>
      <c r="AC13" s="1661"/>
      <c r="AD13" s="1661"/>
      <c r="AE13" s="1661"/>
      <c r="AF13" s="1661"/>
      <c r="AG13" s="1661"/>
      <c r="AH13" s="1661"/>
      <c r="AI13" s="1661"/>
      <c r="AJ13" s="1661"/>
      <c r="AK13" s="1661"/>
      <c r="AL13" s="1661"/>
      <c r="AM13" s="1661"/>
      <c r="AN13" s="1661"/>
      <c r="AO13" s="1661"/>
      <c r="AP13" s="1661"/>
      <c r="AQ13" s="1661"/>
      <c r="AR13" s="1661"/>
      <c r="AS13" s="1661"/>
      <c r="AT13" s="1661"/>
      <c r="AU13" s="1661"/>
      <c r="AV13" s="1661"/>
      <c r="AW13" s="1661"/>
      <c r="AX13" s="1661"/>
      <c r="AY13" s="1661"/>
      <c r="AZ13" s="1661"/>
      <c r="BA13" s="1661"/>
      <c r="BB13" s="1661"/>
      <c r="BC13" s="1661"/>
      <c r="BD13" s="1661"/>
      <c r="BE13" s="1661"/>
      <c r="BF13" s="1661"/>
      <c r="BG13" s="1661"/>
      <c r="BH13" s="1661"/>
      <c r="BI13" s="1661"/>
      <c r="BJ13" s="1661"/>
      <c r="BK13" s="1293"/>
      <c r="BL13" s="1665"/>
      <c r="BM13" s="1666"/>
      <c r="BN13" s="1666"/>
      <c r="BO13" s="1666"/>
      <c r="BP13" s="1666"/>
      <c r="BQ13" s="1666"/>
      <c r="BR13" s="1666"/>
      <c r="BS13" s="1666"/>
      <c r="BT13" s="1666"/>
      <c r="BU13" s="1666"/>
      <c r="BV13" s="1666"/>
      <c r="BW13" s="1667"/>
      <c r="BX13" s="1337"/>
      <c r="BY13" s="1661"/>
      <c r="BZ13" s="1661"/>
      <c r="CA13" s="1661"/>
      <c r="CB13" s="1661"/>
      <c r="CC13" s="1661"/>
      <c r="CD13" s="1661"/>
      <c r="CE13" s="1661"/>
      <c r="CF13" s="1661"/>
      <c r="CG13" s="1670"/>
      <c r="CH13" s="322"/>
      <c r="CI13" s="322"/>
      <c r="CJ13" s="1614"/>
      <c r="CK13" s="1615"/>
      <c r="CL13" s="322"/>
      <c r="CM13" s="322"/>
      <c r="CN13" s="1294"/>
      <c r="CO13" s="1294"/>
      <c r="CP13" s="1294"/>
      <c r="CQ13" s="1294"/>
      <c r="CR13" s="1294"/>
      <c r="CS13" s="1294"/>
      <c r="CT13" s="322"/>
      <c r="CU13" s="322"/>
      <c r="CV13" s="322"/>
      <c r="CW13" s="322"/>
    </row>
    <row r="14" spans="1:101" s="392" customFormat="1" ht="6" customHeight="1">
      <c r="A14" s="1660"/>
      <c r="B14" s="1661"/>
      <c r="C14" s="1661"/>
      <c r="D14" s="1661"/>
      <c r="E14" s="1661"/>
      <c r="F14" s="1661"/>
      <c r="G14" s="1661"/>
      <c r="H14" s="1661"/>
      <c r="I14" s="1661"/>
      <c r="J14" s="1661"/>
      <c r="K14" s="1661"/>
      <c r="L14" s="1661"/>
      <c r="M14" s="1661"/>
      <c r="N14" s="1661"/>
      <c r="O14" s="1661"/>
      <c r="P14" s="1661"/>
      <c r="Q14" s="1661"/>
      <c r="R14" s="1661"/>
      <c r="S14" s="1293"/>
      <c r="T14" s="1661"/>
      <c r="U14" s="1661"/>
      <c r="V14" s="1661"/>
      <c r="W14" s="1661"/>
      <c r="X14" s="1661"/>
      <c r="Y14" s="1661"/>
      <c r="Z14" s="1661"/>
      <c r="AA14" s="1661"/>
      <c r="AB14" s="1661"/>
      <c r="AC14" s="1661"/>
      <c r="AD14" s="1661"/>
      <c r="AE14" s="1661"/>
      <c r="AF14" s="1661"/>
      <c r="AG14" s="1661"/>
      <c r="AH14" s="1661"/>
      <c r="AI14" s="1661"/>
      <c r="AJ14" s="1661"/>
      <c r="AK14" s="1661"/>
      <c r="AL14" s="1661"/>
      <c r="AM14" s="1661"/>
      <c r="AN14" s="1661"/>
      <c r="AO14" s="1661"/>
      <c r="AP14" s="1661"/>
      <c r="AQ14" s="1661"/>
      <c r="AR14" s="1661"/>
      <c r="AS14" s="1661"/>
      <c r="AT14" s="1661"/>
      <c r="AU14" s="1661"/>
      <c r="AV14" s="1661"/>
      <c r="AW14" s="1661"/>
      <c r="AX14" s="1661"/>
      <c r="AY14" s="1661"/>
      <c r="AZ14" s="1661"/>
      <c r="BA14" s="1661"/>
      <c r="BB14" s="1661"/>
      <c r="BC14" s="1661"/>
      <c r="BD14" s="1661"/>
      <c r="BE14" s="1661"/>
      <c r="BF14" s="1661"/>
      <c r="BG14" s="1661"/>
      <c r="BH14" s="1661"/>
      <c r="BI14" s="1661"/>
      <c r="BJ14" s="1661"/>
      <c r="BK14" s="1293"/>
      <c r="BL14" s="1665"/>
      <c r="BM14" s="1666"/>
      <c r="BN14" s="1666"/>
      <c r="BO14" s="1666"/>
      <c r="BP14" s="1666"/>
      <c r="BQ14" s="1666"/>
      <c r="BR14" s="1666"/>
      <c r="BS14" s="1666"/>
      <c r="BT14" s="1666"/>
      <c r="BU14" s="1666"/>
      <c r="BV14" s="1666"/>
      <c r="BW14" s="1667"/>
      <c r="BX14" s="1337"/>
      <c r="BY14" s="1661"/>
      <c r="BZ14" s="1661"/>
      <c r="CA14" s="1661"/>
      <c r="CB14" s="1661"/>
      <c r="CC14" s="1661"/>
      <c r="CD14" s="1661"/>
      <c r="CE14" s="1661"/>
      <c r="CF14" s="1661"/>
      <c r="CG14" s="1670"/>
      <c r="CH14" s="322"/>
      <c r="CI14" s="322"/>
      <c r="CJ14" s="1614"/>
      <c r="CK14" s="1615"/>
      <c r="CL14" s="322"/>
      <c r="CM14" s="322"/>
      <c r="CN14" s="1294"/>
      <c r="CO14" s="1294"/>
      <c r="CP14" s="1294"/>
      <c r="CQ14" s="1294"/>
      <c r="CR14" s="1294"/>
      <c r="CS14" s="1294"/>
      <c r="CT14" s="322"/>
      <c r="CU14" s="322"/>
      <c r="CV14" s="322"/>
      <c r="CW14" s="322"/>
    </row>
    <row r="15" spans="1:101" ht="6" customHeight="1">
      <c r="A15" s="1660"/>
      <c r="B15" s="1661"/>
      <c r="C15" s="1661"/>
      <c r="D15" s="1661"/>
      <c r="E15" s="1661"/>
      <c r="F15" s="1661"/>
      <c r="G15" s="1661"/>
      <c r="H15" s="1661"/>
      <c r="I15" s="1661"/>
      <c r="J15" s="1661"/>
      <c r="K15" s="1661"/>
      <c r="L15" s="1661"/>
      <c r="M15" s="1661"/>
      <c r="N15" s="1661"/>
      <c r="O15" s="1661"/>
      <c r="P15" s="1661"/>
      <c r="Q15" s="1661"/>
      <c r="R15" s="1661"/>
      <c r="S15" s="1293"/>
      <c r="T15" s="1661"/>
      <c r="U15" s="1661"/>
      <c r="V15" s="1661"/>
      <c r="W15" s="1661"/>
      <c r="X15" s="1661"/>
      <c r="Y15" s="1661"/>
      <c r="Z15" s="1661"/>
      <c r="AA15" s="1661"/>
      <c r="AB15" s="1661"/>
      <c r="AC15" s="1661"/>
      <c r="AD15" s="1661"/>
      <c r="AE15" s="1661"/>
      <c r="AF15" s="1661"/>
      <c r="AG15" s="1661"/>
      <c r="AH15" s="1661"/>
      <c r="AI15" s="1661"/>
      <c r="AJ15" s="1661"/>
      <c r="AK15" s="1661"/>
      <c r="AL15" s="1661"/>
      <c r="AM15" s="1661"/>
      <c r="AN15" s="1661"/>
      <c r="AO15" s="1661"/>
      <c r="AP15" s="1661"/>
      <c r="AQ15" s="1661"/>
      <c r="AR15" s="1661"/>
      <c r="AS15" s="1661"/>
      <c r="AT15" s="1661"/>
      <c r="AU15" s="1661"/>
      <c r="AV15" s="1661"/>
      <c r="AW15" s="1661"/>
      <c r="AX15" s="1661"/>
      <c r="AY15" s="1661"/>
      <c r="AZ15" s="1661"/>
      <c r="BA15" s="1661"/>
      <c r="BB15" s="1661"/>
      <c r="BC15" s="1661"/>
      <c r="BD15" s="1661"/>
      <c r="BE15" s="1661"/>
      <c r="BF15" s="1661"/>
      <c r="BG15" s="1661"/>
      <c r="BH15" s="1661"/>
      <c r="BI15" s="1661"/>
      <c r="BJ15" s="1661"/>
      <c r="BK15" s="1293"/>
      <c r="BL15" s="1665"/>
      <c r="BM15" s="1666"/>
      <c r="BN15" s="1666"/>
      <c r="BO15" s="1666"/>
      <c r="BP15" s="1666"/>
      <c r="BQ15" s="1666"/>
      <c r="BR15" s="1666"/>
      <c r="BS15" s="1666"/>
      <c r="BT15" s="1666"/>
      <c r="BU15" s="1666"/>
      <c r="BV15" s="1666"/>
      <c r="BW15" s="1667"/>
      <c r="BX15" s="1337"/>
      <c r="BY15" s="1661"/>
      <c r="BZ15" s="1661"/>
      <c r="CA15" s="1661"/>
      <c r="CB15" s="1661"/>
      <c r="CC15" s="1661"/>
      <c r="CD15" s="1661"/>
      <c r="CE15" s="1661"/>
      <c r="CF15" s="1661"/>
      <c r="CG15" s="1670"/>
      <c r="CJ15" s="1614"/>
      <c r="CK15" s="1615"/>
      <c r="CN15" s="1294"/>
      <c r="CO15" s="1294"/>
      <c r="CP15" s="1294"/>
      <c r="CQ15" s="1294"/>
      <c r="CR15" s="1294"/>
      <c r="CS15" s="1294"/>
    </row>
    <row r="16" spans="1:101" ht="6" customHeight="1">
      <c r="A16" s="1660"/>
      <c r="B16" s="1661"/>
      <c r="C16" s="1661"/>
      <c r="D16" s="1661"/>
      <c r="E16" s="1661"/>
      <c r="F16" s="1661"/>
      <c r="G16" s="1661"/>
      <c r="H16" s="1661"/>
      <c r="I16" s="1661"/>
      <c r="J16" s="1661"/>
      <c r="K16" s="1661"/>
      <c r="L16" s="1661"/>
      <c r="M16" s="1661"/>
      <c r="N16" s="1661"/>
      <c r="O16" s="1661"/>
      <c r="P16" s="1661"/>
      <c r="Q16" s="1661"/>
      <c r="R16" s="1661"/>
      <c r="S16" s="1293"/>
      <c r="T16" s="1661"/>
      <c r="U16" s="1661"/>
      <c r="V16" s="1661"/>
      <c r="W16" s="1661"/>
      <c r="X16" s="1661"/>
      <c r="Y16" s="1661"/>
      <c r="Z16" s="1661"/>
      <c r="AA16" s="1661"/>
      <c r="AB16" s="1661"/>
      <c r="AC16" s="1661"/>
      <c r="AD16" s="1661"/>
      <c r="AE16" s="1661"/>
      <c r="AF16" s="1661"/>
      <c r="AG16" s="1661"/>
      <c r="AH16" s="1661"/>
      <c r="AI16" s="1661"/>
      <c r="AJ16" s="1661"/>
      <c r="AK16" s="1661"/>
      <c r="AL16" s="1661"/>
      <c r="AM16" s="1661"/>
      <c r="AN16" s="1661"/>
      <c r="AO16" s="1661"/>
      <c r="AP16" s="1661"/>
      <c r="AQ16" s="1661"/>
      <c r="AR16" s="1661"/>
      <c r="AS16" s="1661"/>
      <c r="AT16" s="1661"/>
      <c r="AU16" s="1661"/>
      <c r="AV16" s="1661"/>
      <c r="AW16" s="1661"/>
      <c r="AX16" s="1661"/>
      <c r="AY16" s="1661"/>
      <c r="AZ16" s="1661"/>
      <c r="BA16" s="1661"/>
      <c r="BB16" s="1661"/>
      <c r="BC16" s="1661"/>
      <c r="BD16" s="1661"/>
      <c r="BE16" s="1661"/>
      <c r="BF16" s="1661"/>
      <c r="BG16" s="1661"/>
      <c r="BH16" s="1661"/>
      <c r="BI16" s="1661"/>
      <c r="BJ16" s="1661"/>
      <c r="BK16" s="1293"/>
      <c r="BL16" s="1665"/>
      <c r="BM16" s="1666"/>
      <c r="BN16" s="1666"/>
      <c r="BO16" s="1666"/>
      <c r="BP16" s="1666"/>
      <c r="BQ16" s="1666"/>
      <c r="BR16" s="1666"/>
      <c r="BS16" s="1666"/>
      <c r="BT16" s="1666"/>
      <c r="BU16" s="1666"/>
      <c r="BV16" s="1666"/>
      <c r="BW16" s="1667"/>
      <c r="BX16" s="1337"/>
      <c r="BY16" s="1661"/>
      <c r="BZ16" s="1661"/>
      <c r="CA16" s="1661"/>
      <c r="CB16" s="1661"/>
      <c r="CC16" s="1661"/>
      <c r="CD16" s="1661"/>
      <c r="CE16" s="1661"/>
      <c r="CF16" s="1661"/>
      <c r="CG16" s="1670"/>
      <c r="CJ16" s="1614"/>
      <c r="CK16" s="1615"/>
      <c r="CN16" s="1294"/>
      <c r="CO16" s="1294"/>
      <c r="CP16" s="1294"/>
      <c r="CQ16" s="1294"/>
      <c r="CR16" s="1294"/>
      <c r="CS16" s="1294"/>
    </row>
    <row r="17" spans="1:97" ht="6" customHeight="1" thickBot="1">
      <c r="A17" s="1660"/>
      <c r="B17" s="1661"/>
      <c r="C17" s="1661"/>
      <c r="D17" s="1661"/>
      <c r="E17" s="1661"/>
      <c r="F17" s="1661"/>
      <c r="G17" s="1661"/>
      <c r="H17" s="1661"/>
      <c r="I17" s="1661"/>
      <c r="J17" s="1661"/>
      <c r="K17" s="1661"/>
      <c r="L17" s="1661"/>
      <c r="M17" s="1661"/>
      <c r="N17" s="1661"/>
      <c r="O17" s="1661"/>
      <c r="P17" s="1661"/>
      <c r="Q17" s="1661"/>
      <c r="R17" s="1661"/>
      <c r="S17" s="1293"/>
      <c r="T17" s="1661"/>
      <c r="U17" s="1661"/>
      <c r="V17" s="1661"/>
      <c r="W17" s="1661"/>
      <c r="X17" s="1661"/>
      <c r="Y17" s="1661"/>
      <c r="Z17" s="1661"/>
      <c r="AA17" s="1661"/>
      <c r="AB17" s="1661"/>
      <c r="AC17" s="1661"/>
      <c r="AD17" s="1661"/>
      <c r="AE17" s="1661"/>
      <c r="AF17" s="1661"/>
      <c r="AG17" s="1661"/>
      <c r="AH17" s="1661"/>
      <c r="AI17" s="1661"/>
      <c r="AJ17" s="1661"/>
      <c r="AK17" s="1661"/>
      <c r="AL17" s="1661"/>
      <c r="AM17" s="1661"/>
      <c r="AN17" s="1661"/>
      <c r="AO17" s="1661"/>
      <c r="AP17" s="1661"/>
      <c r="AQ17" s="1661"/>
      <c r="AR17" s="1661"/>
      <c r="AS17" s="1661"/>
      <c r="AT17" s="1661"/>
      <c r="AU17" s="1661"/>
      <c r="AV17" s="1661"/>
      <c r="AW17" s="1661"/>
      <c r="AX17" s="1661"/>
      <c r="AY17" s="1661"/>
      <c r="AZ17" s="1661"/>
      <c r="BA17" s="1661"/>
      <c r="BB17" s="1661"/>
      <c r="BC17" s="1661"/>
      <c r="BD17" s="1661"/>
      <c r="BE17" s="1661"/>
      <c r="BF17" s="1661"/>
      <c r="BG17" s="1661"/>
      <c r="BH17" s="1661"/>
      <c r="BI17" s="1661"/>
      <c r="BJ17" s="1661"/>
      <c r="BK17" s="1293"/>
      <c r="BL17" s="1665"/>
      <c r="BM17" s="1666"/>
      <c r="BN17" s="1666"/>
      <c r="BO17" s="1666"/>
      <c r="BP17" s="1666"/>
      <c r="BQ17" s="1666"/>
      <c r="BR17" s="1666"/>
      <c r="BS17" s="1666"/>
      <c r="BT17" s="1666"/>
      <c r="BU17" s="1666"/>
      <c r="BV17" s="1666"/>
      <c r="BW17" s="1667"/>
      <c r="BX17" s="1337"/>
      <c r="BY17" s="1661"/>
      <c r="BZ17" s="1661"/>
      <c r="CA17" s="1661"/>
      <c r="CB17" s="1661"/>
      <c r="CC17" s="1661"/>
      <c r="CD17" s="1661"/>
      <c r="CE17" s="1661"/>
      <c r="CF17" s="1661"/>
      <c r="CG17" s="1670"/>
      <c r="CJ17" s="1616"/>
      <c r="CK17" s="1617"/>
      <c r="CN17" s="1294"/>
      <c r="CO17" s="1294"/>
      <c r="CP17" s="1294"/>
      <c r="CQ17" s="1294"/>
      <c r="CR17" s="1294"/>
      <c r="CS17" s="1294"/>
    </row>
    <row r="18" spans="1:97" ht="6" customHeight="1">
      <c r="A18" s="1680" t="s">
        <v>1802</v>
      </c>
      <c r="B18" s="1681"/>
      <c r="C18" s="1681"/>
      <c r="D18" s="1681"/>
      <c r="E18" s="1681"/>
      <c r="F18" s="1681"/>
      <c r="G18" s="1681"/>
      <c r="H18" s="1681"/>
      <c r="I18" s="1681"/>
      <c r="J18" s="1681"/>
      <c r="K18" s="1681"/>
      <c r="L18" s="1681"/>
      <c r="M18" s="1681"/>
      <c r="N18" s="1681"/>
      <c r="O18" s="1681"/>
      <c r="P18" s="1681"/>
      <c r="Q18" s="1681"/>
      <c r="R18" s="1681"/>
      <c r="S18" s="1682"/>
      <c r="T18" s="1681" t="s">
        <v>1773</v>
      </c>
      <c r="U18" s="1681"/>
      <c r="V18" s="1681"/>
      <c r="W18" s="1681"/>
      <c r="X18" s="1681"/>
      <c r="Y18" s="1681"/>
      <c r="Z18" s="1681"/>
      <c r="AA18" s="1681"/>
      <c r="AB18" s="1681"/>
      <c r="AC18" s="1681"/>
      <c r="AD18" s="1681"/>
      <c r="AE18" s="1681"/>
      <c r="AF18" s="1681"/>
      <c r="AG18" s="1681"/>
      <c r="AH18" s="1681"/>
      <c r="AI18" s="1681"/>
      <c r="AJ18" s="1681"/>
      <c r="AK18" s="1681"/>
      <c r="AL18" s="1681"/>
      <c r="AM18" s="1681"/>
      <c r="AN18" s="1681"/>
      <c r="AO18" s="1681"/>
      <c r="AP18" s="1681"/>
      <c r="AQ18" s="1681"/>
      <c r="AR18" s="1681"/>
      <c r="AS18" s="1681"/>
      <c r="AT18" s="1681"/>
      <c r="AU18" s="1681"/>
      <c r="AV18" s="1681"/>
      <c r="AW18" s="1681"/>
      <c r="AX18" s="1681"/>
      <c r="AY18" s="1681"/>
      <c r="AZ18" s="1681"/>
      <c r="BA18" s="1681"/>
      <c r="BB18" s="1681"/>
      <c r="BC18" s="1681"/>
      <c r="BD18" s="1681"/>
      <c r="BE18" s="1681"/>
      <c r="BF18" s="1681"/>
      <c r="BG18" s="1681"/>
      <c r="BH18" s="1681"/>
      <c r="BI18" s="1681"/>
      <c r="BJ18" s="1681"/>
      <c r="BK18" s="1682"/>
      <c r="BL18" s="1683"/>
      <c r="BM18" s="1684"/>
      <c r="BN18" s="1684"/>
      <c r="BO18" s="1684"/>
      <c r="BP18" s="1685"/>
      <c r="BQ18" s="1685"/>
      <c r="BR18" s="1685"/>
      <c r="BS18" s="1685"/>
      <c r="BT18" s="1684"/>
      <c r="BU18" s="1684"/>
      <c r="BV18" s="1684"/>
      <c r="BW18" s="1686"/>
      <c r="BX18" s="1683"/>
      <c r="BY18" s="1685" t="s">
        <v>1768</v>
      </c>
      <c r="BZ18" s="1685"/>
      <c r="CA18" s="1685"/>
      <c r="CB18" s="1684"/>
      <c r="CC18" s="1684"/>
      <c r="CD18" s="1685" t="s">
        <v>1769</v>
      </c>
      <c r="CE18" s="1685"/>
      <c r="CF18" s="1685"/>
      <c r="CG18" s="1687"/>
      <c r="CI18" s="1618" t="s">
        <v>1926</v>
      </c>
      <c r="CJ18" s="1618"/>
      <c r="CK18" s="1618"/>
      <c r="CL18" s="1618"/>
      <c r="CN18" s="1730" t="str">
        <f>IF(CI18="良","○","")</f>
        <v>○</v>
      </c>
      <c r="CO18" s="1730"/>
      <c r="CP18" s="1730"/>
      <c r="CQ18" s="1730" t="str">
        <f>IF(CI18="否","○","")</f>
        <v/>
      </c>
      <c r="CR18" s="1730"/>
      <c r="CS18" s="1730"/>
    </row>
    <row r="19" spans="1:97" ht="6" customHeight="1">
      <c r="A19" s="1680"/>
      <c r="B19" s="1681"/>
      <c r="C19" s="1681"/>
      <c r="D19" s="1681"/>
      <c r="E19" s="1681"/>
      <c r="F19" s="1681"/>
      <c r="G19" s="1681"/>
      <c r="H19" s="1681"/>
      <c r="I19" s="1681"/>
      <c r="J19" s="1681"/>
      <c r="K19" s="1681"/>
      <c r="L19" s="1681"/>
      <c r="M19" s="1681"/>
      <c r="N19" s="1681"/>
      <c r="O19" s="1681"/>
      <c r="P19" s="1681"/>
      <c r="Q19" s="1681"/>
      <c r="R19" s="1681"/>
      <c r="S19" s="1682"/>
      <c r="T19" s="1681"/>
      <c r="U19" s="1681"/>
      <c r="V19" s="1681"/>
      <c r="W19" s="1681"/>
      <c r="X19" s="1681"/>
      <c r="Y19" s="1681"/>
      <c r="Z19" s="1681"/>
      <c r="AA19" s="1681"/>
      <c r="AB19" s="1681"/>
      <c r="AC19" s="1681"/>
      <c r="AD19" s="1681"/>
      <c r="AE19" s="1681"/>
      <c r="AF19" s="1681"/>
      <c r="AG19" s="1681"/>
      <c r="AH19" s="1681"/>
      <c r="AI19" s="1681"/>
      <c r="AJ19" s="1681"/>
      <c r="AK19" s="1681"/>
      <c r="AL19" s="1681"/>
      <c r="AM19" s="1681"/>
      <c r="AN19" s="1681"/>
      <c r="AO19" s="1681"/>
      <c r="AP19" s="1681"/>
      <c r="AQ19" s="1681"/>
      <c r="AR19" s="1681"/>
      <c r="AS19" s="1681"/>
      <c r="AT19" s="1681"/>
      <c r="AU19" s="1681"/>
      <c r="AV19" s="1681"/>
      <c r="AW19" s="1681"/>
      <c r="AX19" s="1681"/>
      <c r="AY19" s="1681"/>
      <c r="AZ19" s="1681"/>
      <c r="BA19" s="1681"/>
      <c r="BB19" s="1681"/>
      <c r="BC19" s="1681"/>
      <c r="BD19" s="1681"/>
      <c r="BE19" s="1681"/>
      <c r="BF19" s="1681"/>
      <c r="BG19" s="1681"/>
      <c r="BH19" s="1681"/>
      <c r="BI19" s="1681"/>
      <c r="BJ19" s="1681"/>
      <c r="BK19" s="1682"/>
      <c r="BL19" s="1683"/>
      <c r="BM19" s="1684"/>
      <c r="BN19" s="1684"/>
      <c r="BO19" s="1684"/>
      <c r="BP19" s="1685"/>
      <c r="BQ19" s="1685"/>
      <c r="BR19" s="1685"/>
      <c r="BS19" s="1685"/>
      <c r="BT19" s="1684"/>
      <c r="BU19" s="1684"/>
      <c r="BV19" s="1684"/>
      <c r="BW19" s="1686"/>
      <c r="BX19" s="1683"/>
      <c r="BY19" s="1685"/>
      <c r="BZ19" s="1685"/>
      <c r="CA19" s="1685"/>
      <c r="CB19" s="1684"/>
      <c r="CC19" s="1684"/>
      <c r="CD19" s="1685"/>
      <c r="CE19" s="1685"/>
      <c r="CF19" s="1685"/>
      <c r="CG19" s="1687"/>
      <c r="CI19" s="1618"/>
      <c r="CJ19" s="1618"/>
      <c r="CK19" s="1618"/>
      <c r="CL19" s="1618"/>
      <c r="CN19" s="1730"/>
      <c r="CO19" s="1730"/>
      <c r="CP19" s="1730"/>
      <c r="CQ19" s="1730"/>
      <c r="CR19" s="1730"/>
      <c r="CS19" s="1730"/>
    </row>
    <row r="20" spans="1:97" ht="6" customHeight="1">
      <c r="A20" s="1680"/>
      <c r="B20" s="1681"/>
      <c r="C20" s="1681"/>
      <c r="D20" s="1681"/>
      <c r="E20" s="1681"/>
      <c r="F20" s="1681"/>
      <c r="G20" s="1681"/>
      <c r="H20" s="1681"/>
      <c r="I20" s="1681"/>
      <c r="J20" s="1681"/>
      <c r="K20" s="1681"/>
      <c r="L20" s="1681"/>
      <c r="M20" s="1681"/>
      <c r="N20" s="1681"/>
      <c r="O20" s="1681"/>
      <c r="P20" s="1681"/>
      <c r="Q20" s="1681"/>
      <c r="R20" s="1681"/>
      <c r="S20" s="1682"/>
      <c r="T20" s="1681"/>
      <c r="U20" s="1681"/>
      <c r="V20" s="1681"/>
      <c r="W20" s="1681"/>
      <c r="X20" s="1681"/>
      <c r="Y20" s="1681"/>
      <c r="Z20" s="1681"/>
      <c r="AA20" s="1681"/>
      <c r="AB20" s="1681"/>
      <c r="AC20" s="1681"/>
      <c r="AD20" s="1681"/>
      <c r="AE20" s="1681"/>
      <c r="AF20" s="1681"/>
      <c r="AG20" s="1681"/>
      <c r="AH20" s="1681"/>
      <c r="AI20" s="1681"/>
      <c r="AJ20" s="1681"/>
      <c r="AK20" s="1681"/>
      <c r="AL20" s="1681"/>
      <c r="AM20" s="1681"/>
      <c r="AN20" s="1681"/>
      <c r="AO20" s="1681"/>
      <c r="AP20" s="1681"/>
      <c r="AQ20" s="1681"/>
      <c r="AR20" s="1681"/>
      <c r="AS20" s="1681"/>
      <c r="AT20" s="1681"/>
      <c r="AU20" s="1681"/>
      <c r="AV20" s="1681"/>
      <c r="AW20" s="1681"/>
      <c r="AX20" s="1681"/>
      <c r="AY20" s="1681"/>
      <c r="AZ20" s="1681"/>
      <c r="BA20" s="1681"/>
      <c r="BB20" s="1681"/>
      <c r="BC20" s="1681"/>
      <c r="BD20" s="1681"/>
      <c r="BE20" s="1681"/>
      <c r="BF20" s="1681"/>
      <c r="BG20" s="1681"/>
      <c r="BH20" s="1681"/>
      <c r="BI20" s="1681"/>
      <c r="BJ20" s="1681"/>
      <c r="BK20" s="1682"/>
      <c r="BL20" s="1683"/>
      <c r="BM20" s="1684"/>
      <c r="BN20" s="1684"/>
      <c r="BO20" s="1684"/>
      <c r="BP20" s="1685"/>
      <c r="BQ20" s="1685"/>
      <c r="BR20" s="1685"/>
      <c r="BS20" s="1685"/>
      <c r="BT20" s="1684"/>
      <c r="BU20" s="1684"/>
      <c r="BV20" s="1684"/>
      <c r="BW20" s="1686"/>
      <c r="BX20" s="1683"/>
      <c r="BY20" s="1685"/>
      <c r="BZ20" s="1685"/>
      <c r="CA20" s="1685"/>
      <c r="CB20" s="1684"/>
      <c r="CC20" s="1684"/>
      <c r="CD20" s="1685"/>
      <c r="CE20" s="1685"/>
      <c r="CF20" s="1685"/>
      <c r="CG20" s="1687"/>
      <c r="CI20" s="1618"/>
      <c r="CJ20" s="1618"/>
      <c r="CK20" s="1618"/>
      <c r="CL20" s="1618"/>
      <c r="CN20" s="1730"/>
      <c r="CO20" s="1730"/>
      <c r="CP20" s="1730"/>
      <c r="CQ20" s="1730"/>
      <c r="CR20" s="1730"/>
      <c r="CS20" s="1730"/>
    </row>
    <row r="21" spans="1:97" ht="6" customHeight="1">
      <c r="A21" s="1680"/>
      <c r="B21" s="1681"/>
      <c r="C21" s="1681"/>
      <c r="D21" s="1681"/>
      <c r="E21" s="1681"/>
      <c r="F21" s="1681"/>
      <c r="G21" s="1681"/>
      <c r="H21" s="1681"/>
      <c r="I21" s="1681"/>
      <c r="J21" s="1681"/>
      <c r="K21" s="1681"/>
      <c r="L21" s="1681"/>
      <c r="M21" s="1681"/>
      <c r="N21" s="1681"/>
      <c r="O21" s="1681"/>
      <c r="P21" s="1681"/>
      <c r="Q21" s="1681"/>
      <c r="R21" s="1681"/>
      <c r="S21" s="1682"/>
      <c r="T21" s="1681" t="s">
        <v>1774</v>
      </c>
      <c r="U21" s="1681"/>
      <c r="V21" s="1681"/>
      <c r="W21" s="1681"/>
      <c r="X21" s="1681"/>
      <c r="Y21" s="1681"/>
      <c r="Z21" s="1681"/>
      <c r="AA21" s="1681"/>
      <c r="AB21" s="1681"/>
      <c r="AC21" s="1681"/>
      <c r="AD21" s="1681"/>
      <c r="AE21" s="1681"/>
      <c r="AF21" s="1681"/>
      <c r="AG21" s="1681"/>
      <c r="AH21" s="1681"/>
      <c r="AI21" s="1681"/>
      <c r="AJ21" s="1681"/>
      <c r="AK21" s="1681"/>
      <c r="AL21" s="1681"/>
      <c r="AM21" s="1681"/>
      <c r="AN21" s="1681"/>
      <c r="AO21" s="1681"/>
      <c r="AP21" s="1681"/>
      <c r="AQ21" s="1681"/>
      <c r="AR21" s="1681"/>
      <c r="AS21" s="1681"/>
      <c r="AT21" s="1681"/>
      <c r="AU21" s="1681"/>
      <c r="AV21" s="1681"/>
      <c r="AW21" s="1681"/>
      <c r="AX21" s="1681"/>
      <c r="AY21" s="1681"/>
      <c r="AZ21" s="1681"/>
      <c r="BA21" s="1681"/>
      <c r="BB21" s="1681"/>
      <c r="BC21" s="1681"/>
      <c r="BD21" s="1681"/>
      <c r="BE21" s="1681"/>
      <c r="BF21" s="1681"/>
      <c r="BG21" s="1681"/>
      <c r="BH21" s="1681"/>
      <c r="BI21" s="1681"/>
      <c r="BJ21" s="1681"/>
      <c r="BK21" s="1682"/>
      <c r="BL21" s="1683"/>
      <c r="BM21" s="1684"/>
      <c r="BN21" s="1684"/>
      <c r="BO21" s="1684"/>
      <c r="BP21" s="1685"/>
      <c r="BQ21" s="1685"/>
      <c r="BR21" s="1685"/>
      <c r="BS21" s="1685"/>
      <c r="BT21" s="1684"/>
      <c r="BU21" s="1684"/>
      <c r="BV21" s="1684"/>
      <c r="BW21" s="1686"/>
      <c r="BX21" s="1683"/>
      <c r="BY21" s="1685" t="s">
        <v>1768</v>
      </c>
      <c r="BZ21" s="1685"/>
      <c r="CA21" s="1685"/>
      <c r="CB21" s="1684"/>
      <c r="CC21" s="1684"/>
      <c r="CD21" s="1685" t="s">
        <v>1769</v>
      </c>
      <c r="CE21" s="1685"/>
      <c r="CF21" s="1685"/>
      <c r="CG21" s="1687"/>
      <c r="CI21" s="1618" t="s">
        <v>1927</v>
      </c>
      <c r="CJ21" s="1618"/>
      <c r="CK21" s="1618"/>
      <c r="CL21" s="1618"/>
      <c r="CN21" s="1730" t="str">
        <f t="shared" ref="CN21" si="0">IF(CI21="良","○","")</f>
        <v/>
      </c>
      <c r="CO21" s="1730"/>
      <c r="CP21" s="1730"/>
      <c r="CQ21" s="1730" t="str">
        <f t="shared" ref="CQ21" si="1">IF(CI21="否","○","")</f>
        <v>○</v>
      </c>
      <c r="CR21" s="1730"/>
      <c r="CS21" s="1730"/>
    </row>
    <row r="22" spans="1:97" ht="6" customHeight="1">
      <c r="A22" s="1680"/>
      <c r="B22" s="1681"/>
      <c r="C22" s="1681"/>
      <c r="D22" s="1681"/>
      <c r="E22" s="1681"/>
      <c r="F22" s="1681"/>
      <c r="G22" s="1681"/>
      <c r="H22" s="1681"/>
      <c r="I22" s="1681"/>
      <c r="J22" s="1681"/>
      <c r="K22" s="1681"/>
      <c r="L22" s="1681"/>
      <c r="M22" s="1681"/>
      <c r="N22" s="1681"/>
      <c r="O22" s="1681"/>
      <c r="P22" s="1681"/>
      <c r="Q22" s="1681"/>
      <c r="R22" s="1681"/>
      <c r="S22" s="1682"/>
      <c r="T22" s="1681"/>
      <c r="U22" s="1681"/>
      <c r="V22" s="1681"/>
      <c r="W22" s="1681"/>
      <c r="X22" s="1681"/>
      <c r="Y22" s="1681"/>
      <c r="Z22" s="1681"/>
      <c r="AA22" s="1681"/>
      <c r="AB22" s="1681"/>
      <c r="AC22" s="1681"/>
      <c r="AD22" s="1681"/>
      <c r="AE22" s="1681"/>
      <c r="AF22" s="1681"/>
      <c r="AG22" s="1681"/>
      <c r="AH22" s="1681"/>
      <c r="AI22" s="1681"/>
      <c r="AJ22" s="1681"/>
      <c r="AK22" s="1681"/>
      <c r="AL22" s="1681"/>
      <c r="AM22" s="1681"/>
      <c r="AN22" s="1681"/>
      <c r="AO22" s="1681"/>
      <c r="AP22" s="1681"/>
      <c r="AQ22" s="1681"/>
      <c r="AR22" s="1681"/>
      <c r="AS22" s="1681"/>
      <c r="AT22" s="1681"/>
      <c r="AU22" s="1681"/>
      <c r="AV22" s="1681"/>
      <c r="AW22" s="1681"/>
      <c r="AX22" s="1681"/>
      <c r="AY22" s="1681"/>
      <c r="AZ22" s="1681"/>
      <c r="BA22" s="1681"/>
      <c r="BB22" s="1681"/>
      <c r="BC22" s="1681"/>
      <c r="BD22" s="1681"/>
      <c r="BE22" s="1681"/>
      <c r="BF22" s="1681"/>
      <c r="BG22" s="1681"/>
      <c r="BH22" s="1681"/>
      <c r="BI22" s="1681"/>
      <c r="BJ22" s="1681"/>
      <c r="BK22" s="1682"/>
      <c r="BL22" s="1683"/>
      <c r="BM22" s="1684"/>
      <c r="BN22" s="1684"/>
      <c r="BO22" s="1684"/>
      <c r="BP22" s="1685"/>
      <c r="BQ22" s="1685"/>
      <c r="BR22" s="1685"/>
      <c r="BS22" s="1685"/>
      <c r="BT22" s="1684"/>
      <c r="BU22" s="1684"/>
      <c r="BV22" s="1684"/>
      <c r="BW22" s="1686"/>
      <c r="BX22" s="1683"/>
      <c r="BY22" s="1685"/>
      <c r="BZ22" s="1685"/>
      <c r="CA22" s="1685"/>
      <c r="CB22" s="1684"/>
      <c r="CC22" s="1684"/>
      <c r="CD22" s="1685"/>
      <c r="CE22" s="1685"/>
      <c r="CF22" s="1685"/>
      <c r="CG22" s="1687"/>
      <c r="CI22" s="1618"/>
      <c r="CJ22" s="1618"/>
      <c r="CK22" s="1618"/>
      <c r="CL22" s="1618"/>
      <c r="CN22" s="1730"/>
      <c r="CO22" s="1730"/>
      <c r="CP22" s="1730"/>
      <c r="CQ22" s="1730"/>
      <c r="CR22" s="1730"/>
      <c r="CS22" s="1730"/>
    </row>
    <row r="23" spans="1:97" ht="6" customHeight="1">
      <c r="A23" s="1680"/>
      <c r="B23" s="1681"/>
      <c r="C23" s="1681"/>
      <c r="D23" s="1681"/>
      <c r="E23" s="1681"/>
      <c r="F23" s="1681"/>
      <c r="G23" s="1681"/>
      <c r="H23" s="1681"/>
      <c r="I23" s="1681"/>
      <c r="J23" s="1681"/>
      <c r="K23" s="1681"/>
      <c r="L23" s="1681"/>
      <c r="M23" s="1681"/>
      <c r="N23" s="1681"/>
      <c r="O23" s="1681"/>
      <c r="P23" s="1681"/>
      <c r="Q23" s="1681"/>
      <c r="R23" s="1681"/>
      <c r="S23" s="1682"/>
      <c r="T23" s="1681"/>
      <c r="U23" s="1681"/>
      <c r="V23" s="1681"/>
      <c r="W23" s="1681"/>
      <c r="X23" s="1681"/>
      <c r="Y23" s="1681"/>
      <c r="Z23" s="1681"/>
      <c r="AA23" s="1681"/>
      <c r="AB23" s="1681"/>
      <c r="AC23" s="1681"/>
      <c r="AD23" s="1681"/>
      <c r="AE23" s="1681"/>
      <c r="AF23" s="1681"/>
      <c r="AG23" s="1681"/>
      <c r="AH23" s="1681"/>
      <c r="AI23" s="1681"/>
      <c r="AJ23" s="1681"/>
      <c r="AK23" s="1681"/>
      <c r="AL23" s="1681"/>
      <c r="AM23" s="1681"/>
      <c r="AN23" s="1681"/>
      <c r="AO23" s="1681"/>
      <c r="AP23" s="1681"/>
      <c r="AQ23" s="1681"/>
      <c r="AR23" s="1681"/>
      <c r="AS23" s="1681"/>
      <c r="AT23" s="1681"/>
      <c r="AU23" s="1681"/>
      <c r="AV23" s="1681"/>
      <c r="AW23" s="1681"/>
      <c r="AX23" s="1681"/>
      <c r="AY23" s="1681"/>
      <c r="AZ23" s="1681"/>
      <c r="BA23" s="1681"/>
      <c r="BB23" s="1681"/>
      <c r="BC23" s="1681"/>
      <c r="BD23" s="1681"/>
      <c r="BE23" s="1681"/>
      <c r="BF23" s="1681"/>
      <c r="BG23" s="1681"/>
      <c r="BH23" s="1681"/>
      <c r="BI23" s="1681"/>
      <c r="BJ23" s="1681"/>
      <c r="BK23" s="1682"/>
      <c r="BL23" s="1683"/>
      <c r="BM23" s="1684"/>
      <c r="BN23" s="1684"/>
      <c r="BO23" s="1684"/>
      <c r="BP23" s="1685"/>
      <c r="BQ23" s="1685"/>
      <c r="BR23" s="1685"/>
      <c r="BS23" s="1685"/>
      <c r="BT23" s="1684"/>
      <c r="BU23" s="1684"/>
      <c r="BV23" s="1684"/>
      <c r="BW23" s="1686"/>
      <c r="BX23" s="1683"/>
      <c r="BY23" s="1685"/>
      <c r="BZ23" s="1685"/>
      <c r="CA23" s="1685"/>
      <c r="CB23" s="1684"/>
      <c r="CC23" s="1684"/>
      <c r="CD23" s="1685"/>
      <c r="CE23" s="1685"/>
      <c r="CF23" s="1685"/>
      <c r="CG23" s="1687"/>
      <c r="CI23" s="1618"/>
      <c r="CJ23" s="1618"/>
      <c r="CK23" s="1618"/>
      <c r="CL23" s="1618"/>
      <c r="CN23" s="1730"/>
      <c r="CO23" s="1730"/>
      <c r="CP23" s="1730"/>
      <c r="CQ23" s="1730"/>
      <c r="CR23" s="1730"/>
      <c r="CS23" s="1730"/>
    </row>
    <row r="24" spans="1:97" ht="6" customHeight="1">
      <c r="A24" s="1680"/>
      <c r="B24" s="1681"/>
      <c r="C24" s="1681"/>
      <c r="D24" s="1681"/>
      <c r="E24" s="1681"/>
      <c r="F24" s="1681"/>
      <c r="G24" s="1681"/>
      <c r="H24" s="1681"/>
      <c r="I24" s="1681"/>
      <c r="J24" s="1681"/>
      <c r="K24" s="1681"/>
      <c r="L24" s="1681"/>
      <c r="M24" s="1681"/>
      <c r="N24" s="1681"/>
      <c r="O24" s="1681"/>
      <c r="P24" s="1681"/>
      <c r="Q24" s="1681"/>
      <c r="R24" s="1681"/>
      <c r="S24" s="1682"/>
      <c r="T24" s="1681" t="s">
        <v>1775</v>
      </c>
      <c r="U24" s="1681"/>
      <c r="V24" s="1681"/>
      <c r="W24" s="1681"/>
      <c r="X24" s="1681"/>
      <c r="Y24" s="1681"/>
      <c r="Z24" s="1681"/>
      <c r="AA24" s="1681"/>
      <c r="AB24" s="1681"/>
      <c r="AC24" s="1681"/>
      <c r="AD24" s="1681"/>
      <c r="AE24" s="1681"/>
      <c r="AF24" s="1681"/>
      <c r="AG24" s="1681"/>
      <c r="AH24" s="1681"/>
      <c r="AI24" s="1681"/>
      <c r="AJ24" s="1681"/>
      <c r="AK24" s="1681"/>
      <c r="AL24" s="1681"/>
      <c r="AM24" s="1681"/>
      <c r="AN24" s="1681"/>
      <c r="AO24" s="1681"/>
      <c r="AP24" s="1681"/>
      <c r="AQ24" s="1681"/>
      <c r="AR24" s="1681"/>
      <c r="AS24" s="1681"/>
      <c r="AT24" s="1681"/>
      <c r="AU24" s="1681"/>
      <c r="AV24" s="1681"/>
      <c r="AW24" s="1681"/>
      <c r="AX24" s="1681"/>
      <c r="AY24" s="1681"/>
      <c r="AZ24" s="1681"/>
      <c r="BA24" s="1681"/>
      <c r="BB24" s="1681"/>
      <c r="BC24" s="1681"/>
      <c r="BD24" s="1681"/>
      <c r="BE24" s="1681"/>
      <c r="BF24" s="1681"/>
      <c r="BG24" s="1681"/>
      <c r="BH24" s="1681"/>
      <c r="BI24" s="1681"/>
      <c r="BJ24" s="1681"/>
      <c r="BK24" s="1682"/>
      <c r="BL24" s="1683"/>
      <c r="BM24" s="1684"/>
      <c r="BN24" s="1684"/>
      <c r="BO24" s="1684"/>
      <c r="BP24" s="1685"/>
      <c r="BQ24" s="1685"/>
      <c r="BR24" s="1685"/>
      <c r="BS24" s="1685"/>
      <c r="BT24" s="1684"/>
      <c r="BU24" s="1684"/>
      <c r="BV24" s="1684"/>
      <c r="BW24" s="1686"/>
      <c r="BX24" s="1683"/>
      <c r="BY24" s="1685" t="s">
        <v>1768</v>
      </c>
      <c r="BZ24" s="1685"/>
      <c r="CA24" s="1685"/>
      <c r="CB24" s="1684"/>
      <c r="CC24" s="1684"/>
      <c r="CD24" s="1685" t="s">
        <v>1769</v>
      </c>
      <c r="CE24" s="1685"/>
      <c r="CF24" s="1685"/>
      <c r="CG24" s="1687"/>
      <c r="CI24" s="1618" t="s">
        <v>1926</v>
      </c>
      <c r="CJ24" s="1618"/>
      <c r="CK24" s="1618"/>
      <c r="CL24" s="1618"/>
      <c r="CN24" s="1730" t="str">
        <f>IF(CI24="良","○","")</f>
        <v>○</v>
      </c>
      <c r="CO24" s="1730"/>
      <c r="CP24" s="1730"/>
      <c r="CQ24" s="1730" t="str">
        <f t="shared" ref="CQ24" si="2">IF(CI24="否","○","")</f>
        <v/>
      </c>
      <c r="CR24" s="1730"/>
      <c r="CS24" s="1730"/>
    </row>
    <row r="25" spans="1:97" ht="6" customHeight="1">
      <c r="A25" s="1680"/>
      <c r="B25" s="1681"/>
      <c r="C25" s="1681"/>
      <c r="D25" s="1681"/>
      <c r="E25" s="1681"/>
      <c r="F25" s="1681"/>
      <c r="G25" s="1681"/>
      <c r="H25" s="1681"/>
      <c r="I25" s="1681"/>
      <c r="J25" s="1681"/>
      <c r="K25" s="1681"/>
      <c r="L25" s="1681"/>
      <c r="M25" s="1681"/>
      <c r="N25" s="1681"/>
      <c r="O25" s="1681"/>
      <c r="P25" s="1681"/>
      <c r="Q25" s="1681"/>
      <c r="R25" s="1681"/>
      <c r="S25" s="1682"/>
      <c r="T25" s="1681"/>
      <c r="U25" s="1681"/>
      <c r="V25" s="1681"/>
      <c r="W25" s="1681"/>
      <c r="X25" s="1681"/>
      <c r="Y25" s="1681"/>
      <c r="Z25" s="1681"/>
      <c r="AA25" s="1681"/>
      <c r="AB25" s="1681"/>
      <c r="AC25" s="1681"/>
      <c r="AD25" s="1681"/>
      <c r="AE25" s="1681"/>
      <c r="AF25" s="1681"/>
      <c r="AG25" s="1681"/>
      <c r="AH25" s="1681"/>
      <c r="AI25" s="1681"/>
      <c r="AJ25" s="1681"/>
      <c r="AK25" s="1681"/>
      <c r="AL25" s="1681"/>
      <c r="AM25" s="1681"/>
      <c r="AN25" s="1681"/>
      <c r="AO25" s="1681"/>
      <c r="AP25" s="1681"/>
      <c r="AQ25" s="1681"/>
      <c r="AR25" s="1681"/>
      <c r="AS25" s="1681"/>
      <c r="AT25" s="1681"/>
      <c r="AU25" s="1681"/>
      <c r="AV25" s="1681"/>
      <c r="AW25" s="1681"/>
      <c r="AX25" s="1681"/>
      <c r="AY25" s="1681"/>
      <c r="AZ25" s="1681"/>
      <c r="BA25" s="1681"/>
      <c r="BB25" s="1681"/>
      <c r="BC25" s="1681"/>
      <c r="BD25" s="1681"/>
      <c r="BE25" s="1681"/>
      <c r="BF25" s="1681"/>
      <c r="BG25" s="1681"/>
      <c r="BH25" s="1681"/>
      <c r="BI25" s="1681"/>
      <c r="BJ25" s="1681"/>
      <c r="BK25" s="1682"/>
      <c r="BL25" s="1683"/>
      <c r="BM25" s="1684"/>
      <c r="BN25" s="1684"/>
      <c r="BO25" s="1684"/>
      <c r="BP25" s="1685"/>
      <c r="BQ25" s="1685"/>
      <c r="BR25" s="1685"/>
      <c r="BS25" s="1685"/>
      <c r="BT25" s="1684"/>
      <c r="BU25" s="1684"/>
      <c r="BV25" s="1684"/>
      <c r="BW25" s="1686"/>
      <c r="BX25" s="1683"/>
      <c r="BY25" s="1685"/>
      <c r="BZ25" s="1685"/>
      <c r="CA25" s="1685"/>
      <c r="CB25" s="1684"/>
      <c r="CC25" s="1684"/>
      <c r="CD25" s="1685"/>
      <c r="CE25" s="1685"/>
      <c r="CF25" s="1685"/>
      <c r="CG25" s="1687"/>
      <c r="CI25" s="1618"/>
      <c r="CJ25" s="1618"/>
      <c r="CK25" s="1618"/>
      <c r="CL25" s="1618"/>
      <c r="CN25" s="1730"/>
      <c r="CO25" s="1730"/>
      <c r="CP25" s="1730"/>
      <c r="CQ25" s="1730"/>
      <c r="CR25" s="1730"/>
      <c r="CS25" s="1730"/>
    </row>
    <row r="26" spans="1:97" ht="6" customHeight="1">
      <c r="A26" s="1680"/>
      <c r="B26" s="1681"/>
      <c r="C26" s="1681"/>
      <c r="D26" s="1681"/>
      <c r="E26" s="1681"/>
      <c r="F26" s="1681"/>
      <c r="G26" s="1681"/>
      <c r="H26" s="1681"/>
      <c r="I26" s="1681"/>
      <c r="J26" s="1681"/>
      <c r="K26" s="1681"/>
      <c r="L26" s="1681"/>
      <c r="M26" s="1681"/>
      <c r="N26" s="1681"/>
      <c r="O26" s="1681"/>
      <c r="P26" s="1681"/>
      <c r="Q26" s="1681"/>
      <c r="R26" s="1681"/>
      <c r="S26" s="1682"/>
      <c r="T26" s="1681"/>
      <c r="U26" s="1681"/>
      <c r="V26" s="1681"/>
      <c r="W26" s="1681"/>
      <c r="X26" s="1681"/>
      <c r="Y26" s="1681"/>
      <c r="Z26" s="1681"/>
      <c r="AA26" s="1681"/>
      <c r="AB26" s="1681"/>
      <c r="AC26" s="1681"/>
      <c r="AD26" s="1681"/>
      <c r="AE26" s="1681"/>
      <c r="AF26" s="1681"/>
      <c r="AG26" s="1681"/>
      <c r="AH26" s="1681"/>
      <c r="AI26" s="1681"/>
      <c r="AJ26" s="1681"/>
      <c r="AK26" s="1681"/>
      <c r="AL26" s="1681"/>
      <c r="AM26" s="1681"/>
      <c r="AN26" s="1681"/>
      <c r="AO26" s="1681"/>
      <c r="AP26" s="1681"/>
      <c r="AQ26" s="1681"/>
      <c r="AR26" s="1681"/>
      <c r="AS26" s="1681"/>
      <c r="AT26" s="1681"/>
      <c r="AU26" s="1681"/>
      <c r="AV26" s="1681"/>
      <c r="AW26" s="1681"/>
      <c r="AX26" s="1681"/>
      <c r="AY26" s="1681"/>
      <c r="AZ26" s="1681"/>
      <c r="BA26" s="1681"/>
      <c r="BB26" s="1681"/>
      <c r="BC26" s="1681"/>
      <c r="BD26" s="1681"/>
      <c r="BE26" s="1681"/>
      <c r="BF26" s="1681"/>
      <c r="BG26" s="1681"/>
      <c r="BH26" s="1681"/>
      <c r="BI26" s="1681"/>
      <c r="BJ26" s="1681"/>
      <c r="BK26" s="1682"/>
      <c r="BL26" s="1683"/>
      <c r="BM26" s="1684"/>
      <c r="BN26" s="1684"/>
      <c r="BO26" s="1684"/>
      <c r="BP26" s="1685"/>
      <c r="BQ26" s="1685"/>
      <c r="BR26" s="1685"/>
      <c r="BS26" s="1685"/>
      <c r="BT26" s="1684"/>
      <c r="BU26" s="1684"/>
      <c r="BV26" s="1684"/>
      <c r="BW26" s="1686"/>
      <c r="BX26" s="1683"/>
      <c r="BY26" s="1685"/>
      <c r="BZ26" s="1685"/>
      <c r="CA26" s="1685"/>
      <c r="CB26" s="1684"/>
      <c r="CC26" s="1684"/>
      <c r="CD26" s="1685"/>
      <c r="CE26" s="1685"/>
      <c r="CF26" s="1685"/>
      <c r="CG26" s="1687"/>
      <c r="CI26" s="1618"/>
      <c r="CJ26" s="1618"/>
      <c r="CK26" s="1618"/>
      <c r="CL26" s="1618"/>
      <c r="CN26" s="1730"/>
      <c r="CO26" s="1730"/>
      <c r="CP26" s="1730"/>
      <c r="CQ26" s="1730"/>
      <c r="CR26" s="1730"/>
      <c r="CS26" s="1730"/>
    </row>
    <row r="27" spans="1:97" ht="6" customHeight="1">
      <c r="A27" s="1680"/>
      <c r="B27" s="1681"/>
      <c r="C27" s="1681"/>
      <c r="D27" s="1681"/>
      <c r="E27" s="1681"/>
      <c r="F27" s="1681"/>
      <c r="G27" s="1681"/>
      <c r="H27" s="1681"/>
      <c r="I27" s="1681"/>
      <c r="J27" s="1681"/>
      <c r="K27" s="1681"/>
      <c r="L27" s="1681"/>
      <c r="M27" s="1681"/>
      <c r="N27" s="1681"/>
      <c r="O27" s="1681"/>
      <c r="P27" s="1681"/>
      <c r="Q27" s="1681"/>
      <c r="R27" s="1681"/>
      <c r="S27" s="1682"/>
      <c r="T27" s="1681" t="s">
        <v>1776</v>
      </c>
      <c r="U27" s="1681"/>
      <c r="V27" s="1681"/>
      <c r="W27" s="1681"/>
      <c r="X27" s="1681"/>
      <c r="Y27" s="1681"/>
      <c r="Z27" s="1681"/>
      <c r="AA27" s="1681"/>
      <c r="AB27" s="1681"/>
      <c r="AC27" s="1681"/>
      <c r="AD27" s="1681"/>
      <c r="AE27" s="1681"/>
      <c r="AF27" s="1681"/>
      <c r="AG27" s="1681"/>
      <c r="AH27" s="1681"/>
      <c r="AI27" s="1681"/>
      <c r="AJ27" s="1681"/>
      <c r="AK27" s="1681"/>
      <c r="AL27" s="1681"/>
      <c r="AM27" s="1681"/>
      <c r="AN27" s="1681"/>
      <c r="AO27" s="1681"/>
      <c r="AP27" s="1681"/>
      <c r="AQ27" s="1681"/>
      <c r="AR27" s="1681"/>
      <c r="AS27" s="1681"/>
      <c r="AT27" s="1681"/>
      <c r="AU27" s="1681"/>
      <c r="AV27" s="1681"/>
      <c r="AW27" s="1681"/>
      <c r="AX27" s="1681"/>
      <c r="AY27" s="1681"/>
      <c r="AZ27" s="1681"/>
      <c r="BA27" s="1681"/>
      <c r="BB27" s="1681"/>
      <c r="BC27" s="1681"/>
      <c r="BD27" s="1681"/>
      <c r="BE27" s="1681"/>
      <c r="BF27" s="1681"/>
      <c r="BG27" s="1681"/>
      <c r="BH27" s="1681"/>
      <c r="BI27" s="1681"/>
      <c r="BJ27" s="1681"/>
      <c r="BK27" s="1682"/>
      <c r="BL27" s="1683"/>
      <c r="BM27" s="1684"/>
      <c r="BN27" s="1684"/>
      <c r="BO27" s="1684"/>
      <c r="BP27" s="1685"/>
      <c r="BQ27" s="1685"/>
      <c r="BR27" s="1685"/>
      <c r="BS27" s="1685"/>
      <c r="BT27" s="1684"/>
      <c r="BU27" s="1684"/>
      <c r="BV27" s="1684"/>
      <c r="BW27" s="1686"/>
      <c r="BX27" s="1683"/>
      <c r="BY27" s="1685" t="s">
        <v>1768</v>
      </c>
      <c r="BZ27" s="1685"/>
      <c r="CA27" s="1685"/>
      <c r="CB27" s="1684"/>
      <c r="CC27" s="1684"/>
      <c r="CD27" s="1685" t="s">
        <v>1769</v>
      </c>
      <c r="CE27" s="1685"/>
      <c r="CF27" s="1685"/>
      <c r="CG27" s="1687"/>
      <c r="CI27" s="1618" t="s">
        <v>1927</v>
      </c>
      <c r="CJ27" s="1618"/>
      <c r="CK27" s="1618"/>
      <c r="CL27" s="1618"/>
      <c r="CN27" s="1730" t="str">
        <f>IF(CI27="良","○","")</f>
        <v/>
      </c>
      <c r="CO27" s="1730"/>
      <c r="CP27" s="1730"/>
      <c r="CQ27" s="1730" t="str">
        <f>IF(CI27="否","○","")</f>
        <v>○</v>
      </c>
      <c r="CR27" s="1730"/>
      <c r="CS27" s="1730"/>
    </row>
    <row r="28" spans="1:97" ht="6" customHeight="1">
      <c r="A28" s="1680"/>
      <c r="B28" s="1681"/>
      <c r="C28" s="1681"/>
      <c r="D28" s="1681"/>
      <c r="E28" s="1681"/>
      <c r="F28" s="1681"/>
      <c r="G28" s="1681"/>
      <c r="H28" s="1681"/>
      <c r="I28" s="1681"/>
      <c r="J28" s="1681"/>
      <c r="K28" s="1681"/>
      <c r="L28" s="1681"/>
      <c r="M28" s="1681"/>
      <c r="N28" s="1681"/>
      <c r="O28" s="1681"/>
      <c r="P28" s="1681"/>
      <c r="Q28" s="1681"/>
      <c r="R28" s="1681"/>
      <c r="S28" s="1682"/>
      <c r="T28" s="1681"/>
      <c r="U28" s="1681"/>
      <c r="V28" s="1681"/>
      <c r="W28" s="1681"/>
      <c r="X28" s="1681"/>
      <c r="Y28" s="1681"/>
      <c r="Z28" s="1681"/>
      <c r="AA28" s="1681"/>
      <c r="AB28" s="1681"/>
      <c r="AC28" s="1681"/>
      <c r="AD28" s="1681"/>
      <c r="AE28" s="1681"/>
      <c r="AF28" s="1681"/>
      <c r="AG28" s="1681"/>
      <c r="AH28" s="1681"/>
      <c r="AI28" s="1681"/>
      <c r="AJ28" s="1681"/>
      <c r="AK28" s="1681"/>
      <c r="AL28" s="1681"/>
      <c r="AM28" s="1681"/>
      <c r="AN28" s="1681"/>
      <c r="AO28" s="1681"/>
      <c r="AP28" s="1681"/>
      <c r="AQ28" s="1681"/>
      <c r="AR28" s="1681"/>
      <c r="AS28" s="1681"/>
      <c r="AT28" s="1681"/>
      <c r="AU28" s="1681"/>
      <c r="AV28" s="1681"/>
      <c r="AW28" s="1681"/>
      <c r="AX28" s="1681"/>
      <c r="AY28" s="1681"/>
      <c r="AZ28" s="1681"/>
      <c r="BA28" s="1681"/>
      <c r="BB28" s="1681"/>
      <c r="BC28" s="1681"/>
      <c r="BD28" s="1681"/>
      <c r="BE28" s="1681"/>
      <c r="BF28" s="1681"/>
      <c r="BG28" s="1681"/>
      <c r="BH28" s="1681"/>
      <c r="BI28" s="1681"/>
      <c r="BJ28" s="1681"/>
      <c r="BK28" s="1682"/>
      <c r="BL28" s="1683"/>
      <c r="BM28" s="1684"/>
      <c r="BN28" s="1684"/>
      <c r="BO28" s="1684"/>
      <c r="BP28" s="1685"/>
      <c r="BQ28" s="1685"/>
      <c r="BR28" s="1685"/>
      <c r="BS28" s="1685"/>
      <c r="BT28" s="1684"/>
      <c r="BU28" s="1684"/>
      <c r="BV28" s="1684"/>
      <c r="BW28" s="1686"/>
      <c r="BX28" s="1683"/>
      <c r="BY28" s="1685"/>
      <c r="BZ28" s="1685"/>
      <c r="CA28" s="1685"/>
      <c r="CB28" s="1684"/>
      <c r="CC28" s="1684"/>
      <c r="CD28" s="1685"/>
      <c r="CE28" s="1685"/>
      <c r="CF28" s="1685"/>
      <c r="CG28" s="1687"/>
      <c r="CI28" s="1618"/>
      <c r="CJ28" s="1618"/>
      <c r="CK28" s="1618"/>
      <c r="CL28" s="1618"/>
      <c r="CN28" s="1730"/>
      <c r="CO28" s="1730"/>
      <c r="CP28" s="1730"/>
      <c r="CQ28" s="1730"/>
      <c r="CR28" s="1730"/>
      <c r="CS28" s="1730"/>
    </row>
    <row r="29" spans="1:97" ht="6" customHeight="1">
      <c r="A29" s="1680"/>
      <c r="B29" s="1681"/>
      <c r="C29" s="1681"/>
      <c r="D29" s="1681"/>
      <c r="E29" s="1681"/>
      <c r="F29" s="1681"/>
      <c r="G29" s="1681"/>
      <c r="H29" s="1681"/>
      <c r="I29" s="1681"/>
      <c r="J29" s="1681"/>
      <c r="K29" s="1681"/>
      <c r="L29" s="1681"/>
      <c r="M29" s="1681"/>
      <c r="N29" s="1681"/>
      <c r="O29" s="1681"/>
      <c r="P29" s="1681"/>
      <c r="Q29" s="1681"/>
      <c r="R29" s="1681"/>
      <c r="S29" s="1682"/>
      <c r="T29" s="1681"/>
      <c r="U29" s="1681"/>
      <c r="V29" s="1681"/>
      <c r="W29" s="1681"/>
      <c r="X29" s="1681"/>
      <c r="Y29" s="1681"/>
      <c r="Z29" s="1681"/>
      <c r="AA29" s="1681"/>
      <c r="AB29" s="1681"/>
      <c r="AC29" s="1681"/>
      <c r="AD29" s="1681"/>
      <c r="AE29" s="1681"/>
      <c r="AF29" s="1681"/>
      <c r="AG29" s="1681"/>
      <c r="AH29" s="1681"/>
      <c r="AI29" s="1681"/>
      <c r="AJ29" s="1681"/>
      <c r="AK29" s="1681"/>
      <c r="AL29" s="1681"/>
      <c r="AM29" s="1681"/>
      <c r="AN29" s="1681"/>
      <c r="AO29" s="1681"/>
      <c r="AP29" s="1681"/>
      <c r="AQ29" s="1681"/>
      <c r="AR29" s="1681"/>
      <c r="AS29" s="1681"/>
      <c r="AT29" s="1681"/>
      <c r="AU29" s="1681"/>
      <c r="AV29" s="1681"/>
      <c r="AW29" s="1681"/>
      <c r="AX29" s="1681"/>
      <c r="AY29" s="1681"/>
      <c r="AZ29" s="1681"/>
      <c r="BA29" s="1681"/>
      <c r="BB29" s="1681"/>
      <c r="BC29" s="1681"/>
      <c r="BD29" s="1681"/>
      <c r="BE29" s="1681"/>
      <c r="BF29" s="1681"/>
      <c r="BG29" s="1681"/>
      <c r="BH29" s="1681"/>
      <c r="BI29" s="1681"/>
      <c r="BJ29" s="1681"/>
      <c r="BK29" s="1682"/>
      <c r="BL29" s="1683"/>
      <c r="BM29" s="1684"/>
      <c r="BN29" s="1684"/>
      <c r="BO29" s="1684"/>
      <c r="BP29" s="1685"/>
      <c r="BQ29" s="1685"/>
      <c r="BR29" s="1685"/>
      <c r="BS29" s="1685"/>
      <c r="BT29" s="1684"/>
      <c r="BU29" s="1684"/>
      <c r="BV29" s="1684"/>
      <c r="BW29" s="1686"/>
      <c r="BX29" s="1683"/>
      <c r="BY29" s="1685"/>
      <c r="BZ29" s="1685"/>
      <c r="CA29" s="1685"/>
      <c r="CB29" s="1684"/>
      <c r="CC29" s="1684"/>
      <c r="CD29" s="1685"/>
      <c r="CE29" s="1685"/>
      <c r="CF29" s="1685"/>
      <c r="CG29" s="1687"/>
      <c r="CI29" s="1618"/>
      <c r="CJ29" s="1618"/>
      <c r="CK29" s="1618"/>
      <c r="CL29" s="1618"/>
      <c r="CN29" s="1730"/>
      <c r="CO29" s="1730"/>
      <c r="CP29" s="1730"/>
      <c r="CQ29" s="1730"/>
      <c r="CR29" s="1730"/>
      <c r="CS29" s="1730"/>
    </row>
    <row r="30" spans="1:97" ht="6" customHeight="1">
      <c r="A30" s="1680"/>
      <c r="B30" s="1681"/>
      <c r="C30" s="1681"/>
      <c r="D30" s="1681"/>
      <c r="E30" s="1681"/>
      <c r="F30" s="1681"/>
      <c r="G30" s="1681"/>
      <c r="H30" s="1681"/>
      <c r="I30" s="1681"/>
      <c r="J30" s="1681"/>
      <c r="K30" s="1681"/>
      <c r="L30" s="1681"/>
      <c r="M30" s="1681"/>
      <c r="N30" s="1681"/>
      <c r="O30" s="1681"/>
      <c r="P30" s="1681"/>
      <c r="Q30" s="1681"/>
      <c r="R30" s="1681"/>
      <c r="S30" s="1682"/>
      <c r="T30" s="1681" t="s">
        <v>1777</v>
      </c>
      <c r="U30" s="1681"/>
      <c r="V30" s="1681"/>
      <c r="W30" s="1681"/>
      <c r="X30" s="1681"/>
      <c r="Y30" s="1681"/>
      <c r="Z30" s="1681"/>
      <c r="AA30" s="1681"/>
      <c r="AB30" s="1681"/>
      <c r="AC30" s="1681"/>
      <c r="AD30" s="1681"/>
      <c r="AE30" s="1681"/>
      <c r="AF30" s="1681"/>
      <c r="AG30" s="1681"/>
      <c r="AH30" s="1681"/>
      <c r="AI30" s="1681"/>
      <c r="AJ30" s="1681"/>
      <c r="AK30" s="1681"/>
      <c r="AL30" s="1681"/>
      <c r="AM30" s="1681"/>
      <c r="AN30" s="1681"/>
      <c r="AO30" s="1681"/>
      <c r="AP30" s="1681"/>
      <c r="AQ30" s="1681"/>
      <c r="AR30" s="1681"/>
      <c r="AS30" s="1681"/>
      <c r="AT30" s="1681"/>
      <c r="AU30" s="1681"/>
      <c r="AV30" s="1681"/>
      <c r="AW30" s="1681"/>
      <c r="AX30" s="1681"/>
      <c r="AY30" s="1681"/>
      <c r="AZ30" s="1681"/>
      <c r="BA30" s="1681"/>
      <c r="BB30" s="1681"/>
      <c r="BC30" s="1681"/>
      <c r="BD30" s="1681"/>
      <c r="BE30" s="1681"/>
      <c r="BF30" s="1681"/>
      <c r="BG30" s="1681"/>
      <c r="BH30" s="1681"/>
      <c r="BI30" s="1681"/>
      <c r="BJ30" s="1681"/>
      <c r="BK30" s="1682"/>
      <c r="BL30" s="1683"/>
      <c r="BM30" s="1684"/>
      <c r="BN30" s="1684"/>
      <c r="BO30" s="1684"/>
      <c r="BP30" s="1685"/>
      <c r="BQ30" s="1685"/>
      <c r="BR30" s="1685"/>
      <c r="BS30" s="1685"/>
      <c r="BT30" s="1684"/>
      <c r="BU30" s="1684"/>
      <c r="BV30" s="1684"/>
      <c r="BW30" s="1686"/>
      <c r="BX30" s="1683"/>
      <c r="BY30" s="1685" t="s">
        <v>1768</v>
      </c>
      <c r="BZ30" s="1685"/>
      <c r="CA30" s="1685"/>
      <c r="CB30" s="1684"/>
      <c r="CC30" s="1684"/>
      <c r="CD30" s="1685" t="s">
        <v>1769</v>
      </c>
      <c r="CE30" s="1685"/>
      <c r="CF30" s="1685"/>
      <c r="CG30" s="1687"/>
      <c r="CI30" s="1618" t="s">
        <v>1926</v>
      </c>
      <c r="CJ30" s="1618"/>
      <c r="CK30" s="1618"/>
      <c r="CL30" s="1618"/>
      <c r="CN30" s="1730" t="str">
        <f t="shared" ref="CN30" si="3">IF(CI30="良","○","")</f>
        <v>○</v>
      </c>
      <c r="CO30" s="1730"/>
      <c r="CP30" s="1730"/>
      <c r="CQ30" s="1730" t="str">
        <f t="shared" ref="CQ30" si="4">IF(CI30="否","○","")</f>
        <v/>
      </c>
      <c r="CR30" s="1730"/>
      <c r="CS30" s="1730"/>
    </row>
    <row r="31" spans="1:97" ht="6" customHeight="1">
      <c r="A31" s="1680"/>
      <c r="B31" s="1681"/>
      <c r="C31" s="1681"/>
      <c r="D31" s="1681"/>
      <c r="E31" s="1681"/>
      <c r="F31" s="1681"/>
      <c r="G31" s="1681"/>
      <c r="H31" s="1681"/>
      <c r="I31" s="1681"/>
      <c r="J31" s="1681"/>
      <c r="K31" s="1681"/>
      <c r="L31" s="1681"/>
      <c r="M31" s="1681"/>
      <c r="N31" s="1681"/>
      <c r="O31" s="1681"/>
      <c r="P31" s="1681"/>
      <c r="Q31" s="1681"/>
      <c r="R31" s="1681"/>
      <c r="S31" s="1682"/>
      <c r="T31" s="1681"/>
      <c r="U31" s="1681"/>
      <c r="V31" s="1681"/>
      <c r="W31" s="1681"/>
      <c r="X31" s="1681"/>
      <c r="Y31" s="1681"/>
      <c r="Z31" s="1681"/>
      <c r="AA31" s="1681"/>
      <c r="AB31" s="1681"/>
      <c r="AC31" s="1681"/>
      <c r="AD31" s="1681"/>
      <c r="AE31" s="1681"/>
      <c r="AF31" s="1681"/>
      <c r="AG31" s="1681"/>
      <c r="AH31" s="1681"/>
      <c r="AI31" s="1681"/>
      <c r="AJ31" s="1681"/>
      <c r="AK31" s="1681"/>
      <c r="AL31" s="1681"/>
      <c r="AM31" s="1681"/>
      <c r="AN31" s="1681"/>
      <c r="AO31" s="1681"/>
      <c r="AP31" s="1681"/>
      <c r="AQ31" s="1681"/>
      <c r="AR31" s="1681"/>
      <c r="AS31" s="1681"/>
      <c r="AT31" s="1681"/>
      <c r="AU31" s="1681"/>
      <c r="AV31" s="1681"/>
      <c r="AW31" s="1681"/>
      <c r="AX31" s="1681"/>
      <c r="AY31" s="1681"/>
      <c r="AZ31" s="1681"/>
      <c r="BA31" s="1681"/>
      <c r="BB31" s="1681"/>
      <c r="BC31" s="1681"/>
      <c r="BD31" s="1681"/>
      <c r="BE31" s="1681"/>
      <c r="BF31" s="1681"/>
      <c r="BG31" s="1681"/>
      <c r="BH31" s="1681"/>
      <c r="BI31" s="1681"/>
      <c r="BJ31" s="1681"/>
      <c r="BK31" s="1682"/>
      <c r="BL31" s="1683"/>
      <c r="BM31" s="1684"/>
      <c r="BN31" s="1684"/>
      <c r="BO31" s="1684"/>
      <c r="BP31" s="1685"/>
      <c r="BQ31" s="1685"/>
      <c r="BR31" s="1685"/>
      <c r="BS31" s="1685"/>
      <c r="BT31" s="1684"/>
      <c r="BU31" s="1684"/>
      <c r="BV31" s="1684"/>
      <c r="BW31" s="1686"/>
      <c r="BX31" s="1683"/>
      <c r="BY31" s="1685"/>
      <c r="BZ31" s="1685"/>
      <c r="CA31" s="1685"/>
      <c r="CB31" s="1684"/>
      <c r="CC31" s="1684"/>
      <c r="CD31" s="1685"/>
      <c r="CE31" s="1685"/>
      <c r="CF31" s="1685"/>
      <c r="CG31" s="1687"/>
      <c r="CI31" s="1618"/>
      <c r="CJ31" s="1618"/>
      <c r="CK31" s="1618"/>
      <c r="CL31" s="1618"/>
      <c r="CN31" s="1730"/>
      <c r="CO31" s="1730"/>
      <c r="CP31" s="1730"/>
      <c r="CQ31" s="1730"/>
      <c r="CR31" s="1730"/>
      <c r="CS31" s="1730"/>
    </row>
    <row r="32" spans="1:97" ht="6" customHeight="1">
      <c r="A32" s="1680"/>
      <c r="B32" s="1681"/>
      <c r="C32" s="1681"/>
      <c r="D32" s="1681"/>
      <c r="E32" s="1681"/>
      <c r="F32" s="1681"/>
      <c r="G32" s="1681"/>
      <c r="H32" s="1681"/>
      <c r="I32" s="1681"/>
      <c r="J32" s="1681"/>
      <c r="K32" s="1681"/>
      <c r="L32" s="1681"/>
      <c r="M32" s="1681"/>
      <c r="N32" s="1681"/>
      <c r="O32" s="1681"/>
      <c r="P32" s="1681"/>
      <c r="Q32" s="1681"/>
      <c r="R32" s="1681"/>
      <c r="S32" s="1682"/>
      <c r="T32" s="1681"/>
      <c r="U32" s="1681"/>
      <c r="V32" s="1681"/>
      <c r="W32" s="1681"/>
      <c r="X32" s="1681"/>
      <c r="Y32" s="1681"/>
      <c r="Z32" s="1681"/>
      <c r="AA32" s="1681"/>
      <c r="AB32" s="1681"/>
      <c r="AC32" s="1681"/>
      <c r="AD32" s="1681"/>
      <c r="AE32" s="1681"/>
      <c r="AF32" s="1681"/>
      <c r="AG32" s="1681"/>
      <c r="AH32" s="1681"/>
      <c r="AI32" s="1681"/>
      <c r="AJ32" s="1681"/>
      <c r="AK32" s="1681"/>
      <c r="AL32" s="1681"/>
      <c r="AM32" s="1681"/>
      <c r="AN32" s="1681"/>
      <c r="AO32" s="1681"/>
      <c r="AP32" s="1681"/>
      <c r="AQ32" s="1681"/>
      <c r="AR32" s="1681"/>
      <c r="AS32" s="1681"/>
      <c r="AT32" s="1681"/>
      <c r="AU32" s="1681"/>
      <c r="AV32" s="1681"/>
      <c r="AW32" s="1681"/>
      <c r="AX32" s="1681"/>
      <c r="AY32" s="1681"/>
      <c r="AZ32" s="1681"/>
      <c r="BA32" s="1681"/>
      <c r="BB32" s="1681"/>
      <c r="BC32" s="1681"/>
      <c r="BD32" s="1681"/>
      <c r="BE32" s="1681"/>
      <c r="BF32" s="1681"/>
      <c r="BG32" s="1681"/>
      <c r="BH32" s="1681"/>
      <c r="BI32" s="1681"/>
      <c r="BJ32" s="1681"/>
      <c r="BK32" s="1682"/>
      <c r="BL32" s="1683"/>
      <c r="BM32" s="1684"/>
      <c r="BN32" s="1684"/>
      <c r="BO32" s="1684"/>
      <c r="BP32" s="1685"/>
      <c r="BQ32" s="1685"/>
      <c r="BR32" s="1685"/>
      <c r="BS32" s="1685"/>
      <c r="BT32" s="1684"/>
      <c r="BU32" s="1684"/>
      <c r="BV32" s="1684"/>
      <c r="BW32" s="1686"/>
      <c r="BX32" s="1683"/>
      <c r="BY32" s="1685"/>
      <c r="BZ32" s="1685"/>
      <c r="CA32" s="1685"/>
      <c r="CB32" s="1684"/>
      <c r="CC32" s="1684"/>
      <c r="CD32" s="1685"/>
      <c r="CE32" s="1685"/>
      <c r="CF32" s="1685"/>
      <c r="CG32" s="1687"/>
      <c r="CI32" s="1618"/>
      <c r="CJ32" s="1618"/>
      <c r="CK32" s="1618"/>
      <c r="CL32" s="1618"/>
      <c r="CN32" s="1730"/>
      <c r="CO32" s="1730"/>
      <c r="CP32" s="1730"/>
      <c r="CQ32" s="1730"/>
      <c r="CR32" s="1730"/>
      <c r="CS32" s="1730"/>
    </row>
    <row r="33" spans="1:97" ht="6" customHeight="1">
      <c r="A33" s="1680"/>
      <c r="B33" s="1681"/>
      <c r="C33" s="1681"/>
      <c r="D33" s="1681"/>
      <c r="E33" s="1681"/>
      <c r="F33" s="1681"/>
      <c r="G33" s="1681"/>
      <c r="H33" s="1681"/>
      <c r="I33" s="1681"/>
      <c r="J33" s="1681"/>
      <c r="K33" s="1681"/>
      <c r="L33" s="1681"/>
      <c r="M33" s="1681"/>
      <c r="N33" s="1681"/>
      <c r="O33" s="1681"/>
      <c r="P33" s="1681"/>
      <c r="Q33" s="1681"/>
      <c r="R33" s="1681"/>
      <c r="S33" s="1682"/>
      <c r="T33" s="1681" t="s">
        <v>1778</v>
      </c>
      <c r="U33" s="1681"/>
      <c r="V33" s="1681"/>
      <c r="W33" s="1681"/>
      <c r="X33" s="1681"/>
      <c r="Y33" s="1681"/>
      <c r="Z33" s="1681"/>
      <c r="AA33" s="1681"/>
      <c r="AB33" s="1681"/>
      <c r="AC33" s="1681"/>
      <c r="AD33" s="1681"/>
      <c r="AE33" s="1681"/>
      <c r="AF33" s="1681"/>
      <c r="AG33" s="1681"/>
      <c r="AH33" s="1681"/>
      <c r="AI33" s="1681"/>
      <c r="AJ33" s="1681"/>
      <c r="AK33" s="1681"/>
      <c r="AL33" s="1681"/>
      <c r="AM33" s="1681"/>
      <c r="AN33" s="1681"/>
      <c r="AO33" s="1681"/>
      <c r="AP33" s="1681"/>
      <c r="AQ33" s="1681"/>
      <c r="AR33" s="1681"/>
      <c r="AS33" s="1681"/>
      <c r="AT33" s="1681"/>
      <c r="AU33" s="1681"/>
      <c r="AV33" s="1681"/>
      <c r="AW33" s="1681"/>
      <c r="AX33" s="1681"/>
      <c r="AY33" s="1681"/>
      <c r="AZ33" s="1681"/>
      <c r="BA33" s="1681"/>
      <c r="BB33" s="1681"/>
      <c r="BC33" s="1681"/>
      <c r="BD33" s="1681"/>
      <c r="BE33" s="1681"/>
      <c r="BF33" s="1681"/>
      <c r="BG33" s="1681"/>
      <c r="BH33" s="1681"/>
      <c r="BI33" s="1681"/>
      <c r="BJ33" s="1681"/>
      <c r="BK33" s="1682"/>
      <c r="BL33" s="1683"/>
      <c r="BM33" s="1684"/>
      <c r="BN33" s="1684"/>
      <c r="BO33" s="1684"/>
      <c r="BP33" s="1685"/>
      <c r="BQ33" s="1685"/>
      <c r="BR33" s="1685"/>
      <c r="BS33" s="1685"/>
      <c r="BT33" s="1684"/>
      <c r="BU33" s="1684"/>
      <c r="BV33" s="1684"/>
      <c r="BW33" s="1686"/>
      <c r="BX33" s="1683"/>
      <c r="BY33" s="1685" t="s">
        <v>1768</v>
      </c>
      <c r="BZ33" s="1685"/>
      <c r="CA33" s="1685"/>
      <c r="CB33" s="1684"/>
      <c r="CC33" s="1684"/>
      <c r="CD33" s="1685" t="s">
        <v>1769</v>
      </c>
      <c r="CE33" s="1685"/>
      <c r="CF33" s="1685"/>
      <c r="CG33" s="1687"/>
      <c r="CI33" s="1618" t="s">
        <v>1927</v>
      </c>
      <c r="CJ33" s="1618"/>
      <c r="CK33" s="1618"/>
      <c r="CL33" s="1618"/>
      <c r="CN33" s="1730" t="str">
        <f t="shared" ref="CN33" si="5">IF(CI33="良","○","")</f>
        <v/>
      </c>
      <c r="CO33" s="1730"/>
      <c r="CP33" s="1730"/>
      <c r="CQ33" s="1730" t="str">
        <f t="shared" ref="CQ33" si="6">IF(CI33="否","○","")</f>
        <v>○</v>
      </c>
      <c r="CR33" s="1730"/>
      <c r="CS33" s="1730"/>
    </row>
    <row r="34" spans="1:97" ht="6" customHeight="1">
      <c r="A34" s="1680"/>
      <c r="B34" s="1681"/>
      <c r="C34" s="1681"/>
      <c r="D34" s="1681"/>
      <c r="E34" s="1681"/>
      <c r="F34" s="1681"/>
      <c r="G34" s="1681"/>
      <c r="H34" s="1681"/>
      <c r="I34" s="1681"/>
      <c r="J34" s="1681"/>
      <c r="K34" s="1681"/>
      <c r="L34" s="1681"/>
      <c r="M34" s="1681"/>
      <c r="N34" s="1681"/>
      <c r="O34" s="1681"/>
      <c r="P34" s="1681"/>
      <c r="Q34" s="1681"/>
      <c r="R34" s="1681"/>
      <c r="S34" s="1682"/>
      <c r="T34" s="1681"/>
      <c r="U34" s="1681"/>
      <c r="V34" s="1681"/>
      <c r="W34" s="1681"/>
      <c r="X34" s="1681"/>
      <c r="Y34" s="1681"/>
      <c r="Z34" s="1681"/>
      <c r="AA34" s="1681"/>
      <c r="AB34" s="1681"/>
      <c r="AC34" s="1681"/>
      <c r="AD34" s="1681"/>
      <c r="AE34" s="1681"/>
      <c r="AF34" s="1681"/>
      <c r="AG34" s="1681"/>
      <c r="AH34" s="1681"/>
      <c r="AI34" s="1681"/>
      <c r="AJ34" s="1681"/>
      <c r="AK34" s="1681"/>
      <c r="AL34" s="1681"/>
      <c r="AM34" s="1681"/>
      <c r="AN34" s="1681"/>
      <c r="AO34" s="1681"/>
      <c r="AP34" s="1681"/>
      <c r="AQ34" s="1681"/>
      <c r="AR34" s="1681"/>
      <c r="AS34" s="1681"/>
      <c r="AT34" s="1681"/>
      <c r="AU34" s="1681"/>
      <c r="AV34" s="1681"/>
      <c r="AW34" s="1681"/>
      <c r="AX34" s="1681"/>
      <c r="AY34" s="1681"/>
      <c r="AZ34" s="1681"/>
      <c r="BA34" s="1681"/>
      <c r="BB34" s="1681"/>
      <c r="BC34" s="1681"/>
      <c r="BD34" s="1681"/>
      <c r="BE34" s="1681"/>
      <c r="BF34" s="1681"/>
      <c r="BG34" s="1681"/>
      <c r="BH34" s="1681"/>
      <c r="BI34" s="1681"/>
      <c r="BJ34" s="1681"/>
      <c r="BK34" s="1682"/>
      <c r="BL34" s="1683"/>
      <c r="BM34" s="1684"/>
      <c r="BN34" s="1684"/>
      <c r="BO34" s="1684"/>
      <c r="BP34" s="1685"/>
      <c r="BQ34" s="1685"/>
      <c r="BR34" s="1685"/>
      <c r="BS34" s="1685"/>
      <c r="BT34" s="1684"/>
      <c r="BU34" s="1684"/>
      <c r="BV34" s="1684"/>
      <c r="BW34" s="1686"/>
      <c r="BX34" s="1683"/>
      <c r="BY34" s="1685"/>
      <c r="BZ34" s="1685"/>
      <c r="CA34" s="1685"/>
      <c r="CB34" s="1684"/>
      <c r="CC34" s="1684"/>
      <c r="CD34" s="1685"/>
      <c r="CE34" s="1685"/>
      <c r="CF34" s="1685"/>
      <c r="CG34" s="1687"/>
      <c r="CI34" s="1618"/>
      <c r="CJ34" s="1618"/>
      <c r="CK34" s="1618"/>
      <c r="CL34" s="1618"/>
      <c r="CN34" s="1730"/>
      <c r="CO34" s="1730"/>
      <c r="CP34" s="1730"/>
      <c r="CQ34" s="1730"/>
      <c r="CR34" s="1730"/>
      <c r="CS34" s="1730"/>
    </row>
    <row r="35" spans="1:97" ht="6" customHeight="1">
      <c r="A35" s="1680"/>
      <c r="B35" s="1681"/>
      <c r="C35" s="1681"/>
      <c r="D35" s="1681"/>
      <c r="E35" s="1681"/>
      <c r="F35" s="1681"/>
      <c r="G35" s="1681"/>
      <c r="H35" s="1681"/>
      <c r="I35" s="1681"/>
      <c r="J35" s="1681"/>
      <c r="K35" s="1681"/>
      <c r="L35" s="1681"/>
      <c r="M35" s="1681"/>
      <c r="N35" s="1681"/>
      <c r="O35" s="1681"/>
      <c r="P35" s="1681"/>
      <c r="Q35" s="1681"/>
      <c r="R35" s="1681"/>
      <c r="S35" s="1682"/>
      <c r="T35" s="1681"/>
      <c r="U35" s="1681"/>
      <c r="V35" s="1681"/>
      <c r="W35" s="1681"/>
      <c r="X35" s="1681"/>
      <c r="Y35" s="1681"/>
      <c r="Z35" s="1681"/>
      <c r="AA35" s="1681"/>
      <c r="AB35" s="1681"/>
      <c r="AC35" s="1681"/>
      <c r="AD35" s="1681"/>
      <c r="AE35" s="1681"/>
      <c r="AF35" s="1681"/>
      <c r="AG35" s="1681"/>
      <c r="AH35" s="1681"/>
      <c r="AI35" s="1681"/>
      <c r="AJ35" s="1681"/>
      <c r="AK35" s="1681"/>
      <c r="AL35" s="1681"/>
      <c r="AM35" s="1681"/>
      <c r="AN35" s="1681"/>
      <c r="AO35" s="1681"/>
      <c r="AP35" s="1681"/>
      <c r="AQ35" s="1681"/>
      <c r="AR35" s="1681"/>
      <c r="AS35" s="1681"/>
      <c r="AT35" s="1681"/>
      <c r="AU35" s="1681"/>
      <c r="AV35" s="1681"/>
      <c r="AW35" s="1681"/>
      <c r="AX35" s="1681"/>
      <c r="AY35" s="1681"/>
      <c r="AZ35" s="1681"/>
      <c r="BA35" s="1681"/>
      <c r="BB35" s="1681"/>
      <c r="BC35" s="1681"/>
      <c r="BD35" s="1681"/>
      <c r="BE35" s="1681"/>
      <c r="BF35" s="1681"/>
      <c r="BG35" s="1681"/>
      <c r="BH35" s="1681"/>
      <c r="BI35" s="1681"/>
      <c r="BJ35" s="1681"/>
      <c r="BK35" s="1682"/>
      <c r="BL35" s="1683"/>
      <c r="BM35" s="1684"/>
      <c r="BN35" s="1684"/>
      <c r="BO35" s="1684"/>
      <c r="BP35" s="1685"/>
      <c r="BQ35" s="1685"/>
      <c r="BR35" s="1685"/>
      <c r="BS35" s="1685"/>
      <c r="BT35" s="1684"/>
      <c r="BU35" s="1684"/>
      <c r="BV35" s="1684"/>
      <c r="BW35" s="1686"/>
      <c r="BX35" s="1683"/>
      <c r="BY35" s="1685"/>
      <c r="BZ35" s="1685"/>
      <c r="CA35" s="1685"/>
      <c r="CB35" s="1684"/>
      <c r="CC35" s="1684"/>
      <c r="CD35" s="1685"/>
      <c r="CE35" s="1685"/>
      <c r="CF35" s="1685"/>
      <c r="CG35" s="1687"/>
      <c r="CI35" s="1618"/>
      <c r="CJ35" s="1618"/>
      <c r="CK35" s="1618"/>
      <c r="CL35" s="1618"/>
      <c r="CN35" s="1730"/>
      <c r="CO35" s="1730"/>
      <c r="CP35" s="1730"/>
      <c r="CQ35" s="1730"/>
      <c r="CR35" s="1730"/>
      <c r="CS35" s="1730"/>
    </row>
    <row r="36" spans="1:97" ht="6" customHeight="1">
      <c r="A36" s="1680"/>
      <c r="B36" s="1681"/>
      <c r="C36" s="1681"/>
      <c r="D36" s="1681"/>
      <c r="E36" s="1681"/>
      <c r="F36" s="1681"/>
      <c r="G36" s="1681"/>
      <c r="H36" s="1681"/>
      <c r="I36" s="1681"/>
      <c r="J36" s="1681"/>
      <c r="K36" s="1681"/>
      <c r="L36" s="1681"/>
      <c r="M36" s="1681"/>
      <c r="N36" s="1681"/>
      <c r="O36" s="1681"/>
      <c r="P36" s="1681"/>
      <c r="Q36" s="1681"/>
      <c r="R36" s="1681"/>
      <c r="S36" s="1682"/>
      <c r="T36" s="1681" t="s">
        <v>1779</v>
      </c>
      <c r="U36" s="1681"/>
      <c r="V36" s="1681"/>
      <c r="W36" s="1681"/>
      <c r="X36" s="1681"/>
      <c r="Y36" s="1681"/>
      <c r="Z36" s="1681"/>
      <c r="AA36" s="1681"/>
      <c r="AB36" s="1681"/>
      <c r="AC36" s="1681"/>
      <c r="AD36" s="1681"/>
      <c r="AE36" s="1681"/>
      <c r="AF36" s="1681"/>
      <c r="AG36" s="1681"/>
      <c r="AH36" s="1681"/>
      <c r="AI36" s="1681"/>
      <c r="AJ36" s="1681"/>
      <c r="AK36" s="1681"/>
      <c r="AL36" s="1681"/>
      <c r="AM36" s="1681"/>
      <c r="AN36" s="1681"/>
      <c r="AO36" s="1681"/>
      <c r="AP36" s="1681"/>
      <c r="AQ36" s="1681"/>
      <c r="AR36" s="1681"/>
      <c r="AS36" s="1681"/>
      <c r="AT36" s="1681"/>
      <c r="AU36" s="1681"/>
      <c r="AV36" s="1681"/>
      <c r="AW36" s="1681"/>
      <c r="AX36" s="1681"/>
      <c r="AY36" s="1681"/>
      <c r="AZ36" s="1681"/>
      <c r="BA36" s="1681"/>
      <c r="BB36" s="1681"/>
      <c r="BC36" s="1681"/>
      <c r="BD36" s="1681"/>
      <c r="BE36" s="1681"/>
      <c r="BF36" s="1681"/>
      <c r="BG36" s="1681"/>
      <c r="BH36" s="1681"/>
      <c r="BI36" s="1681"/>
      <c r="BJ36" s="1681"/>
      <c r="BK36" s="1682"/>
      <c r="BL36" s="1683"/>
      <c r="BM36" s="1684"/>
      <c r="BN36" s="1684"/>
      <c r="BO36" s="1684"/>
      <c r="BP36" s="1685"/>
      <c r="BQ36" s="1685"/>
      <c r="BR36" s="1685"/>
      <c r="BS36" s="1685"/>
      <c r="BT36" s="1684"/>
      <c r="BU36" s="1684"/>
      <c r="BV36" s="1684"/>
      <c r="BW36" s="1686"/>
      <c r="BX36" s="1683"/>
      <c r="BY36" s="1685" t="s">
        <v>1768</v>
      </c>
      <c r="BZ36" s="1685"/>
      <c r="CA36" s="1685"/>
      <c r="CB36" s="1684"/>
      <c r="CC36" s="1684"/>
      <c r="CD36" s="1685" t="s">
        <v>1769</v>
      </c>
      <c r="CE36" s="1685"/>
      <c r="CF36" s="1685"/>
      <c r="CG36" s="1687"/>
      <c r="CI36" s="1618" t="s">
        <v>1927</v>
      </c>
      <c r="CJ36" s="1618"/>
      <c r="CK36" s="1618"/>
      <c r="CL36" s="1618"/>
      <c r="CN36" s="1730" t="str">
        <f t="shared" ref="CN36" si="7">IF(CI36="良","○","")</f>
        <v/>
      </c>
      <c r="CO36" s="1730"/>
      <c r="CP36" s="1730"/>
      <c r="CQ36" s="1730" t="str">
        <f t="shared" ref="CQ36" si="8">IF(CI36="否","○","")</f>
        <v>○</v>
      </c>
      <c r="CR36" s="1730"/>
      <c r="CS36" s="1730"/>
    </row>
    <row r="37" spans="1:97" ht="6" customHeight="1">
      <c r="A37" s="1680"/>
      <c r="B37" s="1681"/>
      <c r="C37" s="1681"/>
      <c r="D37" s="1681"/>
      <c r="E37" s="1681"/>
      <c r="F37" s="1681"/>
      <c r="G37" s="1681"/>
      <c r="H37" s="1681"/>
      <c r="I37" s="1681"/>
      <c r="J37" s="1681"/>
      <c r="K37" s="1681"/>
      <c r="L37" s="1681"/>
      <c r="M37" s="1681"/>
      <c r="N37" s="1681"/>
      <c r="O37" s="1681"/>
      <c r="P37" s="1681"/>
      <c r="Q37" s="1681"/>
      <c r="R37" s="1681"/>
      <c r="S37" s="1682"/>
      <c r="T37" s="1681"/>
      <c r="U37" s="1681"/>
      <c r="V37" s="1681"/>
      <c r="W37" s="1681"/>
      <c r="X37" s="1681"/>
      <c r="Y37" s="1681"/>
      <c r="Z37" s="1681"/>
      <c r="AA37" s="1681"/>
      <c r="AB37" s="1681"/>
      <c r="AC37" s="1681"/>
      <c r="AD37" s="1681"/>
      <c r="AE37" s="1681"/>
      <c r="AF37" s="1681"/>
      <c r="AG37" s="1681"/>
      <c r="AH37" s="1681"/>
      <c r="AI37" s="1681"/>
      <c r="AJ37" s="1681"/>
      <c r="AK37" s="1681"/>
      <c r="AL37" s="1681"/>
      <c r="AM37" s="1681"/>
      <c r="AN37" s="1681"/>
      <c r="AO37" s="1681"/>
      <c r="AP37" s="1681"/>
      <c r="AQ37" s="1681"/>
      <c r="AR37" s="1681"/>
      <c r="AS37" s="1681"/>
      <c r="AT37" s="1681"/>
      <c r="AU37" s="1681"/>
      <c r="AV37" s="1681"/>
      <c r="AW37" s="1681"/>
      <c r="AX37" s="1681"/>
      <c r="AY37" s="1681"/>
      <c r="AZ37" s="1681"/>
      <c r="BA37" s="1681"/>
      <c r="BB37" s="1681"/>
      <c r="BC37" s="1681"/>
      <c r="BD37" s="1681"/>
      <c r="BE37" s="1681"/>
      <c r="BF37" s="1681"/>
      <c r="BG37" s="1681"/>
      <c r="BH37" s="1681"/>
      <c r="BI37" s="1681"/>
      <c r="BJ37" s="1681"/>
      <c r="BK37" s="1682"/>
      <c r="BL37" s="1683"/>
      <c r="BM37" s="1684"/>
      <c r="BN37" s="1684"/>
      <c r="BO37" s="1684"/>
      <c r="BP37" s="1685"/>
      <c r="BQ37" s="1685"/>
      <c r="BR37" s="1685"/>
      <c r="BS37" s="1685"/>
      <c r="BT37" s="1684"/>
      <c r="BU37" s="1684"/>
      <c r="BV37" s="1684"/>
      <c r="BW37" s="1686"/>
      <c r="BX37" s="1683"/>
      <c r="BY37" s="1685"/>
      <c r="BZ37" s="1685"/>
      <c r="CA37" s="1685"/>
      <c r="CB37" s="1684"/>
      <c r="CC37" s="1684"/>
      <c r="CD37" s="1685"/>
      <c r="CE37" s="1685"/>
      <c r="CF37" s="1685"/>
      <c r="CG37" s="1687"/>
      <c r="CI37" s="1618"/>
      <c r="CJ37" s="1618"/>
      <c r="CK37" s="1618"/>
      <c r="CL37" s="1618"/>
      <c r="CN37" s="1730"/>
      <c r="CO37" s="1730"/>
      <c r="CP37" s="1730"/>
      <c r="CQ37" s="1730"/>
      <c r="CR37" s="1730"/>
      <c r="CS37" s="1730"/>
    </row>
    <row r="38" spans="1:97" ht="6" customHeight="1">
      <c r="A38" s="1680"/>
      <c r="B38" s="1681"/>
      <c r="C38" s="1681"/>
      <c r="D38" s="1681"/>
      <c r="E38" s="1681"/>
      <c r="F38" s="1681"/>
      <c r="G38" s="1681"/>
      <c r="H38" s="1681"/>
      <c r="I38" s="1681"/>
      <c r="J38" s="1681"/>
      <c r="K38" s="1681"/>
      <c r="L38" s="1681"/>
      <c r="M38" s="1681"/>
      <c r="N38" s="1681"/>
      <c r="O38" s="1681"/>
      <c r="P38" s="1681"/>
      <c r="Q38" s="1681"/>
      <c r="R38" s="1681"/>
      <c r="S38" s="1682"/>
      <c r="T38" s="1681"/>
      <c r="U38" s="1681"/>
      <c r="V38" s="1681"/>
      <c r="W38" s="1681"/>
      <c r="X38" s="1681"/>
      <c r="Y38" s="1681"/>
      <c r="Z38" s="1681"/>
      <c r="AA38" s="1681"/>
      <c r="AB38" s="1681"/>
      <c r="AC38" s="1681"/>
      <c r="AD38" s="1681"/>
      <c r="AE38" s="1681"/>
      <c r="AF38" s="1681"/>
      <c r="AG38" s="1681"/>
      <c r="AH38" s="1681"/>
      <c r="AI38" s="1681"/>
      <c r="AJ38" s="1681"/>
      <c r="AK38" s="1681"/>
      <c r="AL38" s="1681"/>
      <c r="AM38" s="1681"/>
      <c r="AN38" s="1681"/>
      <c r="AO38" s="1681"/>
      <c r="AP38" s="1681"/>
      <c r="AQ38" s="1681"/>
      <c r="AR38" s="1681"/>
      <c r="AS38" s="1681"/>
      <c r="AT38" s="1681"/>
      <c r="AU38" s="1681"/>
      <c r="AV38" s="1681"/>
      <c r="AW38" s="1681"/>
      <c r="AX38" s="1681"/>
      <c r="AY38" s="1681"/>
      <c r="AZ38" s="1681"/>
      <c r="BA38" s="1681"/>
      <c r="BB38" s="1681"/>
      <c r="BC38" s="1681"/>
      <c r="BD38" s="1681"/>
      <c r="BE38" s="1681"/>
      <c r="BF38" s="1681"/>
      <c r="BG38" s="1681"/>
      <c r="BH38" s="1681"/>
      <c r="BI38" s="1681"/>
      <c r="BJ38" s="1681"/>
      <c r="BK38" s="1682"/>
      <c r="BL38" s="1683"/>
      <c r="BM38" s="1684"/>
      <c r="BN38" s="1684"/>
      <c r="BO38" s="1684"/>
      <c r="BP38" s="1685"/>
      <c r="BQ38" s="1685"/>
      <c r="BR38" s="1685"/>
      <c r="BS38" s="1685"/>
      <c r="BT38" s="1684"/>
      <c r="BU38" s="1684"/>
      <c r="BV38" s="1684"/>
      <c r="BW38" s="1686"/>
      <c r="BX38" s="1683"/>
      <c r="BY38" s="1685"/>
      <c r="BZ38" s="1685"/>
      <c r="CA38" s="1685"/>
      <c r="CB38" s="1684"/>
      <c r="CC38" s="1684"/>
      <c r="CD38" s="1685"/>
      <c r="CE38" s="1685"/>
      <c r="CF38" s="1685"/>
      <c r="CG38" s="1687"/>
      <c r="CI38" s="1618"/>
      <c r="CJ38" s="1618"/>
      <c r="CK38" s="1618"/>
      <c r="CL38" s="1618"/>
      <c r="CN38" s="1730"/>
      <c r="CO38" s="1730"/>
      <c r="CP38" s="1730"/>
      <c r="CQ38" s="1730"/>
      <c r="CR38" s="1730"/>
      <c r="CS38" s="1730"/>
    </row>
    <row r="39" spans="1:97" ht="6" customHeight="1">
      <c r="A39" s="1688" t="s">
        <v>1803</v>
      </c>
      <c r="B39" s="1689"/>
      <c r="C39" s="1689"/>
      <c r="D39" s="1689"/>
      <c r="E39" s="1689"/>
      <c r="F39" s="1689"/>
      <c r="G39" s="1689"/>
      <c r="H39" s="1689"/>
      <c r="I39" s="1689"/>
      <c r="J39" s="1689"/>
      <c r="K39" s="1689"/>
      <c r="L39" s="1689"/>
      <c r="M39" s="1689"/>
      <c r="N39" s="1689"/>
      <c r="O39" s="1689"/>
      <c r="P39" s="1689"/>
      <c r="Q39" s="1689"/>
      <c r="R39" s="1689"/>
      <c r="S39" s="1690"/>
      <c r="T39" s="1681" t="s">
        <v>1780</v>
      </c>
      <c r="U39" s="1681"/>
      <c r="V39" s="1681"/>
      <c r="W39" s="1681"/>
      <c r="X39" s="1681"/>
      <c r="Y39" s="1681"/>
      <c r="Z39" s="1681"/>
      <c r="AA39" s="1681"/>
      <c r="AB39" s="1681"/>
      <c r="AC39" s="1681"/>
      <c r="AD39" s="1681"/>
      <c r="AE39" s="1681"/>
      <c r="AF39" s="1681"/>
      <c r="AG39" s="1681"/>
      <c r="AH39" s="1681"/>
      <c r="AI39" s="1681"/>
      <c r="AJ39" s="1681"/>
      <c r="AK39" s="1681"/>
      <c r="AL39" s="1681"/>
      <c r="AM39" s="1681"/>
      <c r="AN39" s="1681"/>
      <c r="AO39" s="1681"/>
      <c r="AP39" s="1681"/>
      <c r="AQ39" s="1681"/>
      <c r="AR39" s="1681"/>
      <c r="AS39" s="1681"/>
      <c r="AT39" s="1681"/>
      <c r="AU39" s="1681"/>
      <c r="AV39" s="1681"/>
      <c r="AW39" s="1681"/>
      <c r="AX39" s="1681"/>
      <c r="AY39" s="1681"/>
      <c r="AZ39" s="1681"/>
      <c r="BA39" s="1681"/>
      <c r="BB39" s="1681"/>
      <c r="BC39" s="1681"/>
      <c r="BD39" s="1681"/>
      <c r="BE39" s="1681"/>
      <c r="BF39" s="1681"/>
      <c r="BG39" s="1681"/>
      <c r="BH39" s="1681"/>
      <c r="BI39" s="1681"/>
      <c r="BJ39" s="1681"/>
      <c r="BK39" s="1682"/>
      <c r="BL39" s="1683"/>
      <c r="BM39" s="1684"/>
      <c r="BN39" s="1684"/>
      <c r="BO39" s="1684"/>
      <c r="BP39" s="1685"/>
      <c r="BQ39" s="1685"/>
      <c r="BR39" s="1685"/>
      <c r="BS39" s="1685"/>
      <c r="BT39" s="1684"/>
      <c r="BU39" s="1684"/>
      <c r="BV39" s="1684"/>
      <c r="BW39" s="1686"/>
      <c r="BX39" s="1683"/>
      <c r="BY39" s="1685" t="s">
        <v>1768</v>
      </c>
      <c r="BZ39" s="1685"/>
      <c r="CA39" s="1685"/>
      <c r="CB39" s="1684"/>
      <c r="CC39" s="1684"/>
      <c r="CD39" s="1685" t="s">
        <v>1769</v>
      </c>
      <c r="CE39" s="1685"/>
      <c r="CF39" s="1685"/>
      <c r="CG39" s="1687"/>
      <c r="CI39" s="1618" t="s">
        <v>1927</v>
      </c>
      <c r="CJ39" s="1618"/>
      <c r="CK39" s="1618"/>
      <c r="CL39" s="1618"/>
      <c r="CN39" s="1730" t="str">
        <f t="shared" ref="CN39" si="9">IF(CI39="良","○","")</f>
        <v/>
      </c>
      <c r="CO39" s="1730"/>
      <c r="CP39" s="1730"/>
      <c r="CQ39" s="1730" t="str">
        <f t="shared" ref="CQ39" si="10">IF(CI39="否","○","")</f>
        <v>○</v>
      </c>
      <c r="CR39" s="1730"/>
      <c r="CS39" s="1730"/>
    </row>
    <row r="40" spans="1:97" ht="6" customHeight="1">
      <c r="A40" s="1688"/>
      <c r="B40" s="1689"/>
      <c r="C40" s="1689"/>
      <c r="D40" s="1689"/>
      <c r="E40" s="1689"/>
      <c r="F40" s="1689"/>
      <c r="G40" s="1689"/>
      <c r="H40" s="1689"/>
      <c r="I40" s="1689"/>
      <c r="J40" s="1689"/>
      <c r="K40" s="1689"/>
      <c r="L40" s="1689"/>
      <c r="M40" s="1689"/>
      <c r="N40" s="1689"/>
      <c r="O40" s="1689"/>
      <c r="P40" s="1689"/>
      <c r="Q40" s="1689"/>
      <c r="R40" s="1689"/>
      <c r="S40" s="1690"/>
      <c r="T40" s="1681"/>
      <c r="U40" s="1681"/>
      <c r="V40" s="1681"/>
      <c r="W40" s="1681"/>
      <c r="X40" s="1681"/>
      <c r="Y40" s="1681"/>
      <c r="Z40" s="1681"/>
      <c r="AA40" s="1681"/>
      <c r="AB40" s="1681"/>
      <c r="AC40" s="1681"/>
      <c r="AD40" s="1681"/>
      <c r="AE40" s="1681"/>
      <c r="AF40" s="1681"/>
      <c r="AG40" s="1681"/>
      <c r="AH40" s="1681"/>
      <c r="AI40" s="1681"/>
      <c r="AJ40" s="1681"/>
      <c r="AK40" s="1681"/>
      <c r="AL40" s="1681"/>
      <c r="AM40" s="1681"/>
      <c r="AN40" s="1681"/>
      <c r="AO40" s="1681"/>
      <c r="AP40" s="1681"/>
      <c r="AQ40" s="1681"/>
      <c r="AR40" s="1681"/>
      <c r="AS40" s="1681"/>
      <c r="AT40" s="1681"/>
      <c r="AU40" s="1681"/>
      <c r="AV40" s="1681"/>
      <c r="AW40" s="1681"/>
      <c r="AX40" s="1681"/>
      <c r="AY40" s="1681"/>
      <c r="AZ40" s="1681"/>
      <c r="BA40" s="1681"/>
      <c r="BB40" s="1681"/>
      <c r="BC40" s="1681"/>
      <c r="BD40" s="1681"/>
      <c r="BE40" s="1681"/>
      <c r="BF40" s="1681"/>
      <c r="BG40" s="1681"/>
      <c r="BH40" s="1681"/>
      <c r="BI40" s="1681"/>
      <c r="BJ40" s="1681"/>
      <c r="BK40" s="1682"/>
      <c r="BL40" s="1683"/>
      <c r="BM40" s="1684"/>
      <c r="BN40" s="1684"/>
      <c r="BO40" s="1684"/>
      <c r="BP40" s="1685"/>
      <c r="BQ40" s="1685"/>
      <c r="BR40" s="1685"/>
      <c r="BS40" s="1685"/>
      <c r="BT40" s="1684"/>
      <c r="BU40" s="1684"/>
      <c r="BV40" s="1684"/>
      <c r="BW40" s="1686"/>
      <c r="BX40" s="1683"/>
      <c r="BY40" s="1685"/>
      <c r="BZ40" s="1685"/>
      <c r="CA40" s="1685"/>
      <c r="CB40" s="1684"/>
      <c r="CC40" s="1684"/>
      <c r="CD40" s="1685"/>
      <c r="CE40" s="1685"/>
      <c r="CF40" s="1685"/>
      <c r="CG40" s="1687"/>
      <c r="CI40" s="1618"/>
      <c r="CJ40" s="1618"/>
      <c r="CK40" s="1618"/>
      <c r="CL40" s="1618"/>
      <c r="CN40" s="1730"/>
      <c r="CO40" s="1730"/>
      <c r="CP40" s="1730"/>
      <c r="CQ40" s="1730"/>
      <c r="CR40" s="1730"/>
      <c r="CS40" s="1730"/>
    </row>
    <row r="41" spans="1:97" ht="6" customHeight="1">
      <c r="A41" s="1688"/>
      <c r="B41" s="1689"/>
      <c r="C41" s="1689"/>
      <c r="D41" s="1689"/>
      <c r="E41" s="1689"/>
      <c r="F41" s="1689"/>
      <c r="G41" s="1689"/>
      <c r="H41" s="1689"/>
      <c r="I41" s="1689"/>
      <c r="J41" s="1689"/>
      <c r="K41" s="1689"/>
      <c r="L41" s="1689"/>
      <c r="M41" s="1689"/>
      <c r="N41" s="1689"/>
      <c r="O41" s="1689"/>
      <c r="P41" s="1689"/>
      <c r="Q41" s="1689"/>
      <c r="R41" s="1689"/>
      <c r="S41" s="1690"/>
      <c r="T41" s="1681"/>
      <c r="U41" s="1681"/>
      <c r="V41" s="1681"/>
      <c r="W41" s="1681"/>
      <c r="X41" s="1681"/>
      <c r="Y41" s="1681"/>
      <c r="Z41" s="1681"/>
      <c r="AA41" s="1681"/>
      <c r="AB41" s="1681"/>
      <c r="AC41" s="1681"/>
      <c r="AD41" s="1681"/>
      <c r="AE41" s="1681"/>
      <c r="AF41" s="1681"/>
      <c r="AG41" s="1681"/>
      <c r="AH41" s="1681"/>
      <c r="AI41" s="1681"/>
      <c r="AJ41" s="1681"/>
      <c r="AK41" s="1681"/>
      <c r="AL41" s="1681"/>
      <c r="AM41" s="1681"/>
      <c r="AN41" s="1681"/>
      <c r="AO41" s="1681"/>
      <c r="AP41" s="1681"/>
      <c r="AQ41" s="1681"/>
      <c r="AR41" s="1681"/>
      <c r="AS41" s="1681"/>
      <c r="AT41" s="1681"/>
      <c r="AU41" s="1681"/>
      <c r="AV41" s="1681"/>
      <c r="AW41" s="1681"/>
      <c r="AX41" s="1681"/>
      <c r="AY41" s="1681"/>
      <c r="AZ41" s="1681"/>
      <c r="BA41" s="1681"/>
      <c r="BB41" s="1681"/>
      <c r="BC41" s="1681"/>
      <c r="BD41" s="1681"/>
      <c r="BE41" s="1681"/>
      <c r="BF41" s="1681"/>
      <c r="BG41" s="1681"/>
      <c r="BH41" s="1681"/>
      <c r="BI41" s="1681"/>
      <c r="BJ41" s="1681"/>
      <c r="BK41" s="1682"/>
      <c r="BL41" s="1683"/>
      <c r="BM41" s="1684"/>
      <c r="BN41" s="1684"/>
      <c r="BO41" s="1684"/>
      <c r="BP41" s="1685"/>
      <c r="BQ41" s="1685"/>
      <c r="BR41" s="1685"/>
      <c r="BS41" s="1685"/>
      <c r="BT41" s="1684"/>
      <c r="BU41" s="1684"/>
      <c r="BV41" s="1684"/>
      <c r="BW41" s="1686"/>
      <c r="BX41" s="1683"/>
      <c r="BY41" s="1685"/>
      <c r="BZ41" s="1685"/>
      <c r="CA41" s="1685"/>
      <c r="CB41" s="1684"/>
      <c r="CC41" s="1684"/>
      <c r="CD41" s="1685"/>
      <c r="CE41" s="1685"/>
      <c r="CF41" s="1685"/>
      <c r="CG41" s="1687"/>
      <c r="CI41" s="1618"/>
      <c r="CJ41" s="1618"/>
      <c r="CK41" s="1618"/>
      <c r="CL41" s="1618"/>
      <c r="CN41" s="1730"/>
      <c r="CO41" s="1730"/>
      <c r="CP41" s="1730"/>
      <c r="CQ41" s="1730"/>
      <c r="CR41" s="1730"/>
      <c r="CS41" s="1730"/>
    </row>
    <row r="42" spans="1:97" ht="6" customHeight="1">
      <c r="A42" s="1688"/>
      <c r="B42" s="1689"/>
      <c r="C42" s="1689"/>
      <c r="D42" s="1689"/>
      <c r="E42" s="1689"/>
      <c r="F42" s="1689"/>
      <c r="G42" s="1689"/>
      <c r="H42" s="1689"/>
      <c r="I42" s="1689"/>
      <c r="J42" s="1689"/>
      <c r="K42" s="1689"/>
      <c r="L42" s="1689"/>
      <c r="M42" s="1689"/>
      <c r="N42" s="1689"/>
      <c r="O42" s="1689"/>
      <c r="P42" s="1689"/>
      <c r="Q42" s="1689"/>
      <c r="R42" s="1689"/>
      <c r="S42" s="1690"/>
      <c r="T42" s="1681" t="s">
        <v>1781</v>
      </c>
      <c r="U42" s="1681"/>
      <c r="V42" s="1681"/>
      <c r="W42" s="1681"/>
      <c r="X42" s="1681"/>
      <c r="Y42" s="1681"/>
      <c r="Z42" s="1681"/>
      <c r="AA42" s="1681"/>
      <c r="AB42" s="1681"/>
      <c r="AC42" s="1681"/>
      <c r="AD42" s="1681"/>
      <c r="AE42" s="1681"/>
      <c r="AF42" s="1681"/>
      <c r="AG42" s="1681"/>
      <c r="AH42" s="1681"/>
      <c r="AI42" s="1681"/>
      <c r="AJ42" s="1681"/>
      <c r="AK42" s="1681"/>
      <c r="AL42" s="1681"/>
      <c r="AM42" s="1681"/>
      <c r="AN42" s="1681"/>
      <c r="AO42" s="1681"/>
      <c r="AP42" s="1681"/>
      <c r="AQ42" s="1681"/>
      <c r="AR42" s="1681"/>
      <c r="AS42" s="1681"/>
      <c r="AT42" s="1681"/>
      <c r="AU42" s="1681"/>
      <c r="AV42" s="1681"/>
      <c r="AW42" s="1681"/>
      <c r="AX42" s="1681"/>
      <c r="AY42" s="1681"/>
      <c r="AZ42" s="1681"/>
      <c r="BA42" s="1681"/>
      <c r="BB42" s="1681"/>
      <c r="BC42" s="1681"/>
      <c r="BD42" s="1681"/>
      <c r="BE42" s="1681"/>
      <c r="BF42" s="1681"/>
      <c r="BG42" s="1681"/>
      <c r="BH42" s="1681"/>
      <c r="BI42" s="1681"/>
      <c r="BJ42" s="1681"/>
      <c r="BK42" s="1682"/>
      <c r="BL42" s="1683"/>
      <c r="BM42" s="1684"/>
      <c r="BN42" s="1684"/>
      <c r="BO42" s="1684"/>
      <c r="BP42" s="1685"/>
      <c r="BQ42" s="1685"/>
      <c r="BR42" s="1685"/>
      <c r="BS42" s="1685"/>
      <c r="BT42" s="1684"/>
      <c r="BU42" s="1684"/>
      <c r="BV42" s="1684"/>
      <c r="BW42" s="1686"/>
      <c r="BX42" s="1683"/>
      <c r="BY42" s="1685" t="s">
        <v>1768</v>
      </c>
      <c r="BZ42" s="1685"/>
      <c r="CA42" s="1685"/>
      <c r="CB42" s="1684"/>
      <c r="CC42" s="1684"/>
      <c r="CD42" s="1685" t="s">
        <v>1769</v>
      </c>
      <c r="CE42" s="1685"/>
      <c r="CF42" s="1685"/>
      <c r="CG42" s="1687"/>
      <c r="CI42" s="1618" t="s">
        <v>1927</v>
      </c>
      <c r="CJ42" s="1618"/>
      <c r="CK42" s="1618"/>
      <c r="CL42" s="1618"/>
      <c r="CN42" s="1730" t="str">
        <f t="shared" ref="CN42" si="11">IF(CI42="良","○","")</f>
        <v/>
      </c>
      <c r="CO42" s="1730"/>
      <c r="CP42" s="1730"/>
      <c r="CQ42" s="1730" t="str">
        <f t="shared" ref="CQ42" si="12">IF(CI42="否","○","")</f>
        <v>○</v>
      </c>
      <c r="CR42" s="1730"/>
      <c r="CS42" s="1730"/>
    </row>
    <row r="43" spans="1:97" ht="6" customHeight="1">
      <c r="A43" s="1688"/>
      <c r="B43" s="1689"/>
      <c r="C43" s="1689"/>
      <c r="D43" s="1689"/>
      <c r="E43" s="1689"/>
      <c r="F43" s="1689"/>
      <c r="G43" s="1689"/>
      <c r="H43" s="1689"/>
      <c r="I43" s="1689"/>
      <c r="J43" s="1689"/>
      <c r="K43" s="1689"/>
      <c r="L43" s="1689"/>
      <c r="M43" s="1689"/>
      <c r="N43" s="1689"/>
      <c r="O43" s="1689"/>
      <c r="P43" s="1689"/>
      <c r="Q43" s="1689"/>
      <c r="R43" s="1689"/>
      <c r="S43" s="1690"/>
      <c r="T43" s="1681"/>
      <c r="U43" s="1681"/>
      <c r="V43" s="1681"/>
      <c r="W43" s="1681"/>
      <c r="X43" s="1681"/>
      <c r="Y43" s="1681"/>
      <c r="Z43" s="1681"/>
      <c r="AA43" s="1681"/>
      <c r="AB43" s="1681"/>
      <c r="AC43" s="1681"/>
      <c r="AD43" s="1681"/>
      <c r="AE43" s="1681"/>
      <c r="AF43" s="1681"/>
      <c r="AG43" s="1681"/>
      <c r="AH43" s="1681"/>
      <c r="AI43" s="1681"/>
      <c r="AJ43" s="1681"/>
      <c r="AK43" s="1681"/>
      <c r="AL43" s="1681"/>
      <c r="AM43" s="1681"/>
      <c r="AN43" s="1681"/>
      <c r="AO43" s="1681"/>
      <c r="AP43" s="1681"/>
      <c r="AQ43" s="1681"/>
      <c r="AR43" s="1681"/>
      <c r="AS43" s="1681"/>
      <c r="AT43" s="1681"/>
      <c r="AU43" s="1681"/>
      <c r="AV43" s="1681"/>
      <c r="AW43" s="1681"/>
      <c r="AX43" s="1681"/>
      <c r="AY43" s="1681"/>
      <c r="AZ43" s="1681"/>
      <c r="BA43" s="1681"/>
      <c r="BB43" s="1681"/>
      <c r="BC43" s="1681"/>
      <c r="BD43" s="1681"/>
      <c r="BE43" s="1681"/>
      <c r="BF43" s="1681"/>
      <c r="BG43" s="1681"/>
      <c r="BH43" s="1681"/>
      <c r="BI43" s="1681"/>
      <c r="BJ43" s="1681"/>
      <c r="BK43" s="1682"/>
      <c r="BL43" s="1683"/>
      <c r="BM43" s="1684"/>
      <c r="BN43" s="1684"/>
      <c r="BO43" s="1684"/>
      <c r="BP43" s="1685"/>
      <c r="BQ43" s="1685"/>
      <c r="BR43" s="1685"/>
      <c r="BS43" s="1685"/>
      <c r="BT43" s="1684"/>
      <c r="BU43" s="1684"/>
      <c r="BV43" s="1684"/>
      <c r="BW43" s="1686"/>
      <c r="BX43" s="1683"/>
      <c r="BY43" s="1685"/>
      <c r="BZ43" s="1685"/>
      <c r="CA43" s="1685"/>
      <c r="CB43" s="1684"/>
      <c r="CC43" s="1684"/>
      <c r="CD43" s="1685"/>
      <c r="CE43" s="1685"/>
      <c r="CF43" s="1685"/>
      <c r="CG43" s="1687"/>
      <c r="CI43" s="1618"/>
      <c r="CJ43" s="1618"/>
      <c r="CK43" s="1618"/>
      <c r="CL43" s="1618"/>
      <c r="CN43" s="1730"/>
      <c r="CO43" s="1730"/>
      <c r="CP43" s="1730"/>
      <c r="CQ43" s="1730"/>
      <c r="CR43" s="1730"/>
      <c r="CS43" s="1730"/>
    </row>
    <row r="44" spans="1:97" ht="6" customHeight="1">
      <c r="A44" s="1688"/>
      <c r="B44" s="1689"/>
      <c r="C44" s="1689"/>
      <c r="D44" s="1689"/>
      <c r="E44" s="1689"/>
      <c r="F44" s="1689"/>
      <c r="G44" s="1689"/>
      <c r="H44" s="1689"/>
      <c r="I44" s="1689"/>
      <c r="J44" s="1689"/>
      <c r="K44" s="1689"/>
      <c r="L44" s="1689"/>
      <c r="M44" s="1689"/>
      <c r="N44" s="1689"/>
      <c r="O44" s="1689"/>
      <c r="P44" s="1689"/>
      <c r="Q44" s="1689"/>
      <c r="R44" s="1689"/>
      <c r="S44" s="1690"/>
      <c r="T44" s="1681"/>
      <c r="U44" s="1681"/>
      <c r="V44" s="1681"/>
      <c r="W44" s="1681"/>
      <c r="X44" s="1681"/>
      <c r="Y44" s="1681"/>
      <c r="Z44" s="1681"/>
      <c r="AA44" s="1681"/>
      <c r="AB44" s="1681"/>
      <c r="AC44" s="1681"/>
      <c r="AD44" s="1681"/>
      <c r="AE44" s="1681"/>
      <c r="AF44" s="1681"/>
      <c r="AG44" s="1681"/>
      <c r="AH44" s="1681"/>
      <c r="AI44" s="1681"/>
      <c r="AJ44" s="1681"/>
      <c r="AK44" s="1681"/>
      <c r="AL44" s="1681"/>
      <c r="AM44" s="1681"/>
      <c r="AN44" s="1681"/>
      <c r="AO44" s="1681"/>
      <c r="AP44" s="1681"/>
      <c r="AQ44" s="1681"/>
      <c r="AR44" s="1681"/>
      <c r="AS44" s="1681"/>
      <c r="AT44" s="1681"/>
      <c r="AU44" s="1681"/>
      <c r="AV44" s="1681"/>
      <c r="AW44" s="1681"/>
      <c r="AX44" s="1681"/>
      <c r="AY44" s="1681"/>
      <c r="AZ44" s="1681"/>
      <c r="BA44" s="1681"/>
      <c r="BB44" s="1681"/>
      <c r="BC44" s="1681"/>
      <c r="BD44" s="1681"/>
      <c r="BE44" s="1681"/>
      <c r="BF44" s="1681"/>
      <c r="BG44" s="1681"/>
      <c r="BH44" s="1681"/>
      <c r="BI44" s="1681"/>
      <c r="BJ44" s="1681"/>
      <c r="BK44" s="1682"/>
      <c r="BL44" s="1683"/>
      <c r="BM44" s="1684"/>
      <c r="BN44" s="1684"/>
      <c r="BO44" s="1684"/>
      <c r="BP44" s="1685"/>
      <c r="BQ44" s="1685"/>
      <c r="BR44" s="1685"/>
      <c r="BS44" s="1685"/>
      <c r="BT44" s="1684"/>
      <c r="BU44" s="1684"/>
      <c r="BV44" s="1684"/>
      <c r="BW44" s="1686"/>
      <c r="BX44" s="1683"/>
      <c r="BY44" s="1685"/>
      <c r="BZ44" s="1685"/>
      <c r="CA44" s="1685"/>
      <c r="CB44" s="1684"/>
      <c r="CC44" s="1684"/>
      <c r="CD44" s="1685"/>
      <c r="CE44" s="1685"/>
      <c r="CF44" s="1685"/>
      <c r="CG44" s="1687"/>
      <c r="CI44" s="1618"/>
      <c r="CJ44" s="1618"/>
      <c r="CK44" s="1618"/>
      <c r="CL44" s="1618"/>
      <c r="CN44" s="1730"/>
      <c r="CO44" s="1730"/>
      <c r="CP44" s="1730"/>
      <c r="CQ44" s="1730"/>
      <c r="CR44" s="1730"/>
      <c r="CS44" s="1730"/>
    </row>
    <row r="45" spans="1:97" ht="6" customHeight="1">
      <c r="A45" s="1688" t="s">
        <v>1771</v>
      </c>
      <c r="B45" s="1689"/>
      <c r="C45" s="1689"/>
      <c r="D45" s="1689"/>
      <c r="E45" s="1689"/>
      <c r="F45" s="1689"/>
      <c r="G45" s="1689"/>
      <c r="H45" s="1689"/>
      <c r="I45" s="1689"/>
      <c r="J45" s="1689"/>
      <c r="K45" s="1689"/>
      <c r="L45" s="1689"/>
      <c r="M45" s="1689"/>
      <c r="N45" s="1689"/>
      <c r="O45" s="1689"/>
      <c r="P45" s="1689"/>
      <c r="Q45" s="1689"/>
      <c r="R45" s="1689"/>
      <c r="S45" s="1690"/>
      <c r="T45" s="1681" t="s">
        <v>1782</v>
      </c>
      <c r="U45" s="1681"/>
      <c r="V45" s="1681"/>
      <c r="W45" s="1681"/>
      <c r="X45" s="1681"/>
      <c r="Y45" s="1681"/>
      <c r="Z45" s="1681"/>
      <c r="AA45" s="1681"/>
      <c r="AB45" s="1681"/>
      <c r="AC45" s="1681"/>
      <c r="AD45" s="1681"/>
      <c r="AE45" s="1681"/>
      <c r="AF45" s="1681"/>
      <c r="AG45" s="1681"/>
      <c r="AH45" s="1681"/>
      <c r="AI45" s="1681"/>
      <c r="AJ45" s="1681"/>
      <c r="AK45" s="1681"/>
      <c r="AL45" s="1681"/>
      <c r="AM45" s="1681"/>
      <c r="AN45" s="1681"/>
      <c r="AO45" s="1681"/>
      <c r="AP45" s="1681"/>
      <c r="AQ45" s="1681"/>
      <c r="AR45" s="1681"/>
      <c r="AS45" s="1681"/>
      <c r="AT45" s="1681"/>
      <c r="AU45" s="1681"/>
      <c r="AV45" s="1681"/>
      <c r="AW45" s="1681"/>
      <c r="AX45" s="1681"/>
      <c r="AY45" s="1681"/>
      <c r="AZ45" s="1681"/>
      <c r="BA45" s="1681"/>
      <c r="BB45" s="1681"/>
      <c r="BC45" s="1681"/>
      <c r="BD45" s="1681"/>
      <c r="BE45" s="1681"/>
      <c r="BF45" s="1681"/>
      <c r="BG45" s="1681"/>
      <c r="BH45" s="1681"/>
      <c r="BI45" s="1681"/>
      <c r="BJ45" s="1681"/>
      <c r="BK45" s="1682"/>
      <c r="BL45" s="1683"/>
      <c r="BM45" s="1684"/>
      <c r="BN45" s="1684"/>
      <c r="BO45" s="1684"/>
      <c r="BP45" s="1685"/>
      <c r="BQ45" s="1685"/>
      <c r="BR45" s="1685"/>
      <c r="BS45" s="1685"/>
      <c r="BT45" s="1684"/>
      <c r="BU45" s="1684"/>
      <c r="BV45" s="1684"/>
      <c r="BW45" s="1686"/>
      <c r="BX45" s="1683"/>
      <c r="BY45" s="1685" t="s">
        <v>1768</v>
      </c>
      <c r="BZ45" s="1685"/>
      <c r="CA45" s="1685"/>
      <c r="CB45" s="1684"/>
      <c r="CC45" s="1684"/>
      <c r="CD45" s="1685" t="s">
        <v>1769</v>
      </c>
      <c r="CE45" s="1685"/>
      <c r="CF45" s="1685"/>
      <c r="CG45" s="1687"/>
      <c r="CI45" s="1618" t="s">
        <v>1927</v>
      </c>
      <c r="CJ45" s="1618"/>
      <c r="CK45" s="1618"/>
      <c r="CL45" s="1618"/>
      <c r="CN45" s="1730" t="str">
        <f t="shared" ref="CN45" si="13">IF(CI45="良","○","")</f>
        <v/>
      </c>
      <c r="CO45" s="1730"/>
      <c r="CP45" s="1730"/>
      <c r="CQ45" s="1730" t="str">
        <f t="shared" ref="CQ45" si="14">IF(CI45="否","○","")</f>
        <v>○</v>
      </c>
      <c r="CR45" s="1730"/>
      <c r="CS45" s="1730"/>
    </row>
    <row r="46" spans="1:97" ht="6" customHeight="1">
      <c r="A46" s="1688"/>
      <c r="B46" s="1689"/>
      <c r="C46" s="1689"/>
      <c r="D46" s="1689"/>
      <c r="E46" s="1689"/>
      <c r="F46" s="1689"/>
      <c r="G46" s="1689"/>
      <c r="H46" s="1689"/>
      <c r="I46" s="1689"/>
      <c r="J46" s="1689"/>
      <c r="K46" s="1689"/>
      <c r="L46" s="1689"/>
      <c r="M46" s="1689"/>
      <c r="N46" s="1689"/>
      <c r="O46" s="1689"/>
      <c r="P46" s="1689"/>
      <c r="Q46" s="1689"/>
      <c r="R46" s="1689"/>
      <c r="S46" s="1690"/>
      <c r="T46" s="1681"/>
      <c r="U46" s="1681"/>
      <c r="V46" s="1681"/>
      <c r="W46" s="1681"/>
      <c r="X46" s="1681"/>
      <c r="Y46" s="1681"/>
      <c r="Z46" s="1681"/>
      <c r="AA46" s="1681"/>
      <c r="AB46" s="1681"/>
      <c r="AC46" s="1681"/>
      <c r="AD46" s="1681"/>
      <c r="AE46" s="1681"/>
      <c r="AF46" s="1681"/>
      <c r="AG46" s="1681"/>
      <c r="AH46" s="1681"/>
      <c r="AI46" s="1681"/>
      <c r="AJ46" s="1681"/>
      <c r="AK46" s="1681"/>
      <c r="AL46" s="1681"/>
      <c r="AM46" s="1681"/>
      <c r="AN46" s="1681"/>
      <c r="AO46" s="1681"/>
      <c r="AP46" s="1681"/>
      <c r="AQ46" s="1681"/>
      <c r="AR46" s="1681"/>
      <c r="AS46" s="1681"/>
      <c r="AT46" s="1681"/>
      <c r="AU46" s="1681"/>
      <c r="AV46" s="1681"/>
      <c r="AW46" s="1681"/>
      <c r="AX46" s="1681"/>
      <c r="AY46" s="1681"/>
      <c r="AZ46" s="1681"/>
      <c r="BA46" s="1681"/>
      <c r="BB46" s="1681"/>
      <c r="BC46" s="1681"/>
      <c r="BD46" s="1681"/>
      <c r="BE46" s="1681"/>
      <c r="BF46" s="1681"/>
      <c r="BG46" s="1681"/>
      <c r="BH46" s="1681"/>
      <c r="BI46" s="1681"/>
      <c r="BJ46" s="1681"/>
      <c r="BK46" s="1682"/>
      <c r="BL46" s="1683"/>
      <c r="BM46" s="1684"/>
      <c r="BN46" s="1684"/>
      <c r="BO46" s="1684"/>
      <c r="BP46" s="1685"/>
      <c r="BQ46" s="1685"/>
      <c r="BR46" s="1685"/>
      <c r="BS46" s="1685"/>
      <c r="BT46" s="1684"/>
      <c r="BU46" s="1684"/>
      <c r="BV46" s="1684"/>
      <c r="BW46" s="1686"/>
      <c r="BX46" s="1683"/>
      <c r="BY46" s="1685"/>
      <c r="BZ46" s="1685"/>
      <c r="CA46" s="1685"/>
      <c r="CB46" s="1684"/>
      <c r="CC46" s="1684"/>
      <c r="CD46" s="1685"/>
      <c r="CE46" s="1685"/>
      <c r="CF46" s="1685"/>
      <c r="CG46" s="1687"/>
      <c r="CI46" s="1618"/>
      <c r="CJ46" s="1618"/>
      <c r="CK46" s="1618"/>
      <c r="CL46" s="1618"/>
      <c r="CN46" s="1730"/>
      <c r="CO46" s="1730"/>
      <c r="CP46" s="1730"/>
      <c r="CQ46" s="1730"/>
      <c r="CR46" s="1730"/>
      <c r="CS46" s="1730"/>
    </row>
    <row r="47" spans="1:97" ht="6" customHeight="1">
      <c r="A47" s="1688"/>
      <c r="B47" s="1689"/>
      <c r="C47" s="1689"/>
      <c r="D47" s="1689"/>
      <c r="E47" s="1689"/>
      <c r="F47" s="1689"/>
      <c r="G47" s="1689"/>
      <c r="H47" s="1689"/>
      <c r="I47" s="1689"/>
      <c r="J47" s="1689"/>
      <c r="K47" s="1689"/>
      <c r="L47" s="1689"/>
      <c r="M47" s="1689"/>
      <c r="N47" s="1689"/>
      <c r="O47" s="1689"/>
      <c r="P47" s="1689"/>
      <c r="Q47" s="1689"/>
      <c r="R47" s="1689"/>
      <c r="S47" s="1690"/>
      <c r="T47" s="1681"/>
      <c r="U47" s="1681"/>
      <c r="V47" s="1681"/>
      <c r="W47" s="1681"/>
      <c r="X47" s="1681"/>
      <c r="Y47" s="1681"/>
      <c r="Z47" s="1681"/>
      <c r="AA47" s="1681"/>
      <c r="AB47" s="1681"/>
      <c r="AC47" s="1681"/>
      <c r="AD47" s="1681"/>
      <c r="AE47" s="1681"/>
      <c r="AF47" s="1681"/>
      <c r="AG47" s="1681"/>
      <c r="AH47" s="1681"/>
      <c r="AI47" s="1681"/>
      <c r="AJ47" s="1681"/>
      <c r="AK47" s="1681"/>
      <c r="AL47" s="1681"/>
      <c r="AM47" s="1681"/>
      <c r="AN47" s="1681"/>
      <c r="AO47" s="1681"/>
      <c r="AP47" s="1681"/>
      <c r="AQ47" s="1681"/>
      <c r="AR47" s="1681"/>
      <c r="AS47" s="1681"/>
      <c r="AT47" s="1681"/>
      <c r="AU47" s="1681"/>
      <c r="AV47" s="1681"/>
      <c r="AW47" s="1681"/>
      <c r="AX47" s="1681"/>
      <c r="AY47" s="1681"/>
      <c r="AZ47" s="1681"/>
      <c r="BA47" s="1681"/>
      <c r="BB47" s="1681"/>
      <c r="BC47" s="1681"/>
      <c r="BD47" s="1681"/>
      <c r="BE47" s="1681"/>
      <c r="BF47" s="1681"/>
      <c r="BG47" s="1681"/>
      <c r="BH47" s="1681"/>
      <c r="BI47" s="1681"/>
      <c r="BJ47" s="1681"/>
      <c r="BK47" s="1682"/>
      <c r="BL47" s="1683"/>
      <c r="BM47" s="1684"/>
      <c r="BN47" s="1684"/>
      <c r="BO47" s="1684"/>
      <c r="BP47" s="1685"/>
      <c r="BQ47" s="1685"/>
      <c r="BR47" s="1685"/>
      <c r="BS47" s="1685"/>
      <c r="BT47" s="1684"/>
      <c r="BU47" s="1684"/>
      <c r="BV47" s="1684"/>
      <c r="BW47" s="1686"/>
      <c r="BX47" s="1683"/>
      <c r="BY47" s="1685"/>
      <c r="BZ47" s="1685"/>
      <c r="CA47" s="1685"/>
      <c r="CB47" s="1684"/>
      <c r="CC47" s="1684"/>
      <c r="CD47" s="1685"/>
      <c r="CE47" s="1685"/>
      <c r="CF47" s="1685"/>
      <c r="CG47" s="1687"/>
      <c r="CI47" s="1618"/>
      <c r="CJ47" s="1618"/>
      <c r="CK47" s="1618"/>
      <c r="CL47" s="1618"/>
      <c r="CN47" s="1730"/>
      <c r="CO47" s="1730"/>
      <c r="CP47" s="1730"/>
      <c r="CQ47" s="1730"/>
      <c r="CR47" s="1730"/>
      <c r="CS47" s="1730"/>
    </row>
    <row r="48" spans="1:97" ht="6" customHeight="1">
      <c r="A48" s="1688"/>
      <c r="B48" s="1689"/>
      <c r="C48" s="1689"/>
      <c r="D48" s="1689"/>
      <c r="E48" s="1689"/>
      <c r="F48" s="1689"/>
      <c r="G48" s="1689"/>
      <c r="H48" s="1689"/>
      <c r="I48" s="1689"/>
      <c r="J48" s="1689"/>
      <c r="K48" s="1689"/>
      <c r="L48" s="1689"/>
      <c r="M48" s="1689"/>
      <c r="N48" s="1689"/>
      <c r="O48" s="1689"/>
      <c r="P48" s="1689"/>
      <c r="Q48" s="1689"/>
      <c r="R48" s="1689"/>
      <c r="S48" s="1690"/>
      <c r="T48" s="1681" t="s">
        <v>1783</v>
      </c>
      <c r="U48" s="1681"/>
      <c r="V48" s="1681"/>
      <c r="W48" s="1681"/>
      <c r="X48" s="1681"/>
      <c r="Y48" s="1681"/>
      <c r="Z48" s="1681"/>
      <c r="AA48" s="1681"/>
      <c r="AB48" s="1681"/>
      <c r="AC48" s="1681"/>
      <c r="AD48" s="1681"/>
      <c r="AE48" s="1681"/>
      <c r="AF48" s="1681"/>
      <c r="AG48" s="1681"/>
      <c r="AH48" s="1681"/>
      <c r="AI48" s="1681"/>
      <c r="AJ48" s="1681"/>
      <c r="AK48" s="1681"/>
      <c r="AL48" s="1681"/>
      <c r="AM48" s="1681"/>
      <c r="AN48" s="1681"/>
      <c r="AO48" s="1681"/>
      <c r="AP48" s="1681"/>
      <c r="AQ48" s="1681"/>
      <c r="AR48" s="1681"/>
      <c r="AS48" s="1681"/>
      <c r="AT48" s="1681"/>
      <c r="AU48" s="1681"/>
      <c r="AV48" s="1681"/>
      <c r="AW48" s="1681"/>
      <c r="AX48" s="1681"/>
      <c r="AY48" s="1681"/>
      <c r="AZ48" s="1681"/>
      <c r="BA48" s="1681"/>
      <c r="BB48" s="1681"/>
      <c r="BC48" s="1681"/>
      <c r="BD48" s="1681"/>
      <c r="BE48" s="1681"/>
      <c r="BF48" s="1681"/>
      <c r="BG48" s="1681"/>
      <c r="BH48" s="1681"/>
      <c r="BI48" s="1681"/>
      <c r="BJ48" s="1681"/>
      <c r="BK48" s="1682"/>
      <c r="BL48" s="1683"/>
      <c r="BM48" s="1684"/>
      <c r="BN48" s="1684"/>
      <c r="BO48" s="1684"/>
      <c r="BP48" s="1685"/>
      <c r="BQ48" s="1685"/>
      <c r="BR48" s="1685"/>
      <c r="BS48" s="1685"/>
      <c r="BT48" s="1684"/>
      <c r="BU48" s="1684"/>
      <c r="BV48" s="1684"/>
      <c r="BW48" s="1686"/>
      <c r="BX48" s="1683"/>
      <c r="BY48" s="1685" t="s">
        <v>1768</v>
      </c>
      <c r="BZ48" s="1685"/>
      <c r="CA48" s="1685"/>
      <c r="CB48" s="1684"/>
      <c r="CC48" s="1684"/>
      <c r="CD48" s="1685" t="s">
        <v>1769</v>
      </c>
      <c r="CE48" s="1685"/>
      <c r="CF48" s="1685"/>
      <c r="CG48" s="1687"/>
      <c r="CI48" s="1618" t="s">
        <v>1927</v>
      </c>
      <c r="CJ48" s="1618"/>
      <c r="CK48" s="1618"/>
      <c r="CL48" s="1618"/>
      <c r="CN48" s="1730" t="str">
        <f t="shared" ref="CN48" si="15">IF(CI48="良","○","")</f>
        <v/>
      </c>
      <c r="CO48" s="1730"/>
      <c r="CP48" s="1730"/>
      <c r="CQ48" s="1730" t="str">
        <f t="shared" ref="CQ48" si="16">IF(CI48="否","○","")</f>
        <v>○</v>
      </c>
      <c r="CR48" s="1730"/>
      <c r="CS48" s="1730"/>
    </row>
    <row r="49" spans="1:97" ht="6" customHeight="1">
      <c r="A49" s="1688"/>
      <c r="B49" s="1689"/>
      <c r="C49" s="1689"/>
      <c r="D49" s="1689"/>
      <c r="E49" s="1689"/>
      <c r="F49" s="1689"/>
      <c r="G49" s="1689"/>
      <c r="H49" s="1689"/>
      <c r="I49" s="1689"/>
      <c r="J49" s="1689"/>
      <c r="K49" s="1689"/>
      <c r="L49" s="1689"/>
      <c r="M49" s="1689"/>
      <c r="N49" s="1689"/>
      <c r="O49" s="1689"/>
      <c r="P49" s="1689"/>
      <c r="Q49" s="1689"/>
      <c r="R49" s="1689"/>
      <c r="S49" s="1690"/>
      <c r="T49" s="1681"/>
      <c r="U49" s="1681"/>
      <c r="V49" s="1681"/>
      <c r="W49" s="1681"/>
      <c r="X49" s="1681"/>
      <c r="Y49" s="1681"/>
      <c r="Z49" s="1681"/>
      <c r="AA49" s="1681"/>
      <c r="AB49" s="1681"/>
      <c r="AC49" s="1681"/>
      <c r="AD49" s="1681"/>
      <c r="AE49" s="1681"/>
      <c r="AF49" s="1681"/>
      <c r="AG49" s="1681"/>
      <c r="AH49" s="1681"/>
      <c r="AI49" s="1681"/>
      <c r="AJ49" s="1681"/>
      <c r="AK49" s="1681"/>
      <c r="AL49" s="1681"/>
      <c r="AM49" s="1681"/>
      <c r="AN49" s="1681"/>
      <c r="AO49" s="1681"/>
      <c r="AP49" s="1681"/>
      <c r="AQ49" s="1681"/>
      <c r="AR49" s="1681"/>
      <c r="AS49" s="1681"/>
      <c r="AT49" s="1681"/>
      <c r="AU49" s="1681"/>
      <c r="AV49" s="1681"/>
      <c r="AW49" s="1681"/>
      <c r="AX49" s="1681"/>
      <c r="AY49" s="1681"/>
      <c r="AZ49" s="1681"/>
      <c r="BA49" s="1681"/>
      <c r="BB49" s="1681"/>
      <c r="BC49" s="1681"/>
      <c r="BD49" s="1681"/>
      <c r="BE49" s="1681"/>
      <c r="BF49" s="1681"/>
      <c r="BG49" s="1681"/>
      <c r="BH49" s="1681"/>
      <c r="BI49" s="1681"/>
      <c r="BJ49" s="1681"/>
      <c r="BK49" s="1682"/>
      <c r="BL49" s="1683"/>
      <c r="BM49" s="1684"/>
      <c r="BN49" s="1684"/>
      <c r="BO49" s="1684"/>
      <c r="BP49" s="1685"/>
      <c r="BQ49" s="1685"/>
      <c r="BR49" s="1685"/>
      <c r="BS49" s="1685"/>
      <c r="BT49" s="1684"/>
      <c r="BU49" s="1684"/>
      <c r="BV49" s="1684"/>
      <c r="BW49" s="1686"/>
      <c r="BX49" s="1683"/>
      <c r="BY49" s="1685"/>
      <c r="BZ49" s="1685"/>
      <c r="CA49" s="1685"/>
      <c r="CB49" s="1684"/>
      <c r="CC49" s="1684"/>
      <c r="CD49" s="1685"/>
      <c r="CE49" s="1685"/>
      <c r="CF49" s="1685"/>
      <c r="CG49" s="1687"/>
      <c r="CI49" s="1618"/>
      <c r="CJ49" s="1618"/>
      <c r="CK49" s="1618"/>
      <c r="CL49" s="1618"/>
      <c r="CN49" s="1730"/>
      <c r="CO49" s="1730"/>
      <c r="CP49" s="1730"/>
      <c r="CQ49" s="1730"/>
      <c r="CR49" s="1730"/>
      <c r="CS49" s="1730"/>
    </row>
    <row r="50" spans="1:97" ht="6" customHeight="1">
      <c r="A50" s="1688"/>
      <c r="B50" s="1689"/>
      <c r="C50" s="1689"/>
      <c r="D50" s="1689"/>
      <c r="E50" s="1689"/>
      <c r="F50" s="1689"/>
      <c r="G50" s="1689"/>
      <c r="H50" s="1689"/>
      <c r="I50" s="1689"/>
      <c r="J50" s="1689"/>
      <c r="K50" s="1689"/>
      <c r="L50" s="1689"/>
      <c r="M50" s="1689"/>
      <c r="N50" s="1689"/>
      <c r="O50" s="1689"/>
      <c r="P50" s="1689"/>
      <c r="Q50" s="1689"/>
      <c r="R50" s="1689"/>
      <c r="S50" s="1690"/>
      <c r="T50" s="1681"/>
      <c r="U50" s="1681"/>
      <c r="V50" s="1681"/>
      <c r="W50" s="1681"/>
      <c r="X50" s="1681"/>
      <c r="Y50" s="1681"/>
      <c r="Z50" s="1681"/>
      <c r="AA50" s="1681"/>
      <c r="AB50" s="1681"/>
      <c r="AC50" s="1681"/>
      <c r="AD50" s="1681"/>
      <c r="AE50" s="1681"/>
      <c r="AF50" s="1681"/>
      <c r="AG50" s="1681"/>
      <c r="AH50" s="1681"/>
      <c r="AI50" s="1681"/>
      <c r="AJ50" s="1681"/>
      <c r="AK50" s="1681"/>
      <c r="AL50" s="1681"/>
      <c r="AM50" s="1681"/>
      <c r="AN50" s="1681"/>
      <c r="AO50" s="1681"/>
      <c r="AP50" s="1681"/>
      <c r="AQ50" s="1681"/>
      <c r="AR50" s="1681"/>
      <c r="AS50" s="1681"/>
      <c r="AT50" s="1681"/>
      <c r="AU50" s="1681"/>
      <c r="AV50" s="1681"/>
      <c r="AW50" s="1681"/>
      <c r="AX50" s="1681"/>
      <c r="AY50" s="1681"/>
      <c r="AZ50" s="1681"/>
      <c r="BA50" s="1681"/>
      <c r="BB50" s="1681"/>
      <c r="BC50" s="1681"/>
      <c r="BD50" s="1681"/>
      <c r="BE50" s="1681"/>
      <c r="BF50" s="1681"/>
      <c r="BG50" s="1681"/>
      <c r="BH50" s="1681"/>
      <c r="BI50" s="1681"/>
      <c r="BJ50" s="1681"/>
      <c r="BK50" s="1682"/>
      <c r="BL50" s="1683"/>
      <c r="BM50" s="1684"/>
      <c r="BN50" s="1684"/>
      <c r="BO50" s="1684"/>
      <c r="BP50" s="1685"/>
      <c r="BQ50" s="1685"/>
      <c r="BR50" s="1685"/>
      <c r="BS50" s="1685"/>
      <c r="BT50" s="1684"/>
      <c r="BU50" s="1684"/>
      <c r="BV50" s="1684"/>
      <c r="BW50" s="1686"/>
      <c r="BX50" s="1683"/>
      <c r="BY50" s="1685"/>
      <c r="BZ50" s="1685"/>
      <c r="CA50" s="1685"/>
      <c r="CB50" s="1684"/>
      <c r="CC50" s="1684"/>
      <c r="CD50" s="1685"/>
      <c r="CE50" s="1685"/>
      <c r="CF50" s="1685"/>
      <c r="CG50" s="1687"/>
      <c r="CI50" s="1618"/>
      <c r="CJ50" s="1618"/>
      <c r="CK50" s="1618"/>
      <c r="CL50" s="1618"/>
      <c r="CN50" s="1730"/>
      <c r="CO50" s="1730"/>
      <c r="CP50" s="1730"/>
      <c r="CQ50" s="1730"/>
      <c r="CR50" s="1730"/>
      <c r="CS50" s="1730"/>
    </row>
    <row r="51" spans="1:97" ht="6" customHeight="1">
      <c r="A51" s="1688"/>
      <c r="B51" s="1689"/>
      <c r="C51" s="1689"/>
      <c r="D51" s="1689"/>
      <c r="E51" s="1689"/>
      <c r="F51" s="1689"/>
      <c r="G51" s="1689"/>
      <c r="H51" s="1689"/>
      <c r="I51" s="1689"/>
      <c r="J51" s="1689"/>
      <c r="K51" s="1689"/>
      <c r="L51" s="1689"/>
      <c r="M51" s="1689"/>
      <c r="N51" s="1689"/>
      <c r="O51" s="1689"/>
      <c r="P51" s="1689"/>
      <c r="Q51" s="1689"/>
      <c r="R51" s="1689"/>
      <c r="S51" s="1690"/>
      <c r="T51" s="1681" t="s">
        <v>1784</v>
      </c>
      <c r="U51" s="1681"/>
      <c r="V51" s="1681"/>
      <c r="W51" s="1681"/>
      <c r="X51" s="1681"/>
      <c r="Y51" s="1681"/>
      <c r="Z51" s="1681"/>
      <c r="AA51" s="1681"/>
      <c r="AB51" s="1681"/>
      <c r="AC51" s="1681"/>
      <c r="AD51" s="1681"/>
      <c r="AE51" s="1681"/>
      <c r="AF51" s="1681"/>
      <c r="AG51" s="1681"/>
      <c r="AH51" s="1681"/>
      <c r="AI51" s="1681"/>
      <c r="AJ51" s="1681"/>
      <c r="AK51" s="1681"/>
      <c r="AL51" s="1681"/>
      <c r="AM51" s="1681"/>
      <c r="AN51" s="1681"/>
      <c r="AO51" s="1681"/>
      <c r="AP51" s="1681"/>
      <c r="AQ51" s="1681"/>
      <c r="AR51" s="1681"/>
      <c r="AS51" s="1681"/>
      <c r="AT51" s="1681"/>
      <c r="AU51" s="1681"/>
      <c r="AV51" s="1681"/>
      <c r="AW51" s="1681"/>
      <c r="AX51" s="1681"/>
      <c r="AY51" s="1681"/>
      <c r="AZ51" s="1681"/>
      <c r="BA51" s="1681"/>
      <c r="BB51" s="1681"/>
      <c r="BC51" s="1681"/>
      <c r="BD51" s="1681"/>
      <c r="BE51" s="1681"/>
      <c r="BF51" s="1681"/>
      <c r="BG51" s="1681"/>
      <c r="BH51" s="1681"/>
      <c r="BI51" s="1681"/>
      <c r="BJ51" s="1681"/>
      <c r="BK51" s="1682"/>
      <c r="BL51" s="1683"/>
      <c r="BM51" s="1684"/>
      <c r="BN51" s="1684"/>
      <c r="BO51" s="1684"/>
      <c r="BP51" s="1685"/>
      <c r="BQ51" s="1685"/>
      <c r="BR51" s="1685"/>
      <c r="BS51" s="1685"/>
      <c r="BT51" s="1684"/>
      <c r="BU51" s="1684"/>
      <c r="BV51" s="1684"/>
      <c r="BW51" s="1686"/>
      <c r="BX51" s="1683"/>
      <c r="BY51" s="1685" t="s">
        <v>1768</v>
      </c>
      <c r="BZ51" s="1685"/>
      <c r="CA51" s="1685"/>
      <c r="CB51" s="1684"/>
      <c r="CC51" s="1684"/>
      <c r="CD51" s="1685" t="s">
        <v>1769</v>
      </c>
      <c r="CE51" s="1685"/>
      <c r="CF51" s="1685"/>
      <c r="CG51" s="1687"/>
      <c r="CI51" s="1618" t="s">
        <v>1927</v>
      </c>
      <c r="CJ51" s="1618"/>
      <c r="CK51" s="1618"/>
      <c r="CL51" s="1618"/>
      <c r="CN51" s="1730" t="str">
        <f t="shared" ref="CN51" si="17">IF(CI51="良","○","")</f>
        <v/>
      </c>
      <c r="CO51" s="1730"/>
      <c r="CP51" s="1730"/>
      <c r="CQ51" s="1730" t="str">
        <f t="shared" ref="CQ51" si="18">IF(CI51="否","○","")</f>
        <v>○</v>
      </c>
      <c r="CR51" s="1730"/>
      <c r="CS51" s="1730"/>
    </row>
    <row r="52" spans="1:97" ht="6" customHeight="1">
      <c r="A52" s="1688"/>
      <c r="B52" s="1689"/>
      <c r="C52" s="1689"/>
      <c r="D52" s="1689"/>
      <c r="E52" s="1689"/>
      <c r="F52" s="1689"/>
      <c r="G52" s="1689"/>
      <c r="H52" s="1689"/>
      <c r="I52" s="1689"/>
      <c r="J52" s="1689"/>
      <c r="K52" s="1689"/>
      <c r="L52" s="1689"/>
      <c r="M52" s="1689"/>
      <c r="N52" s="1689"/>
      <c r="O52" s="1689"/>
      <c r="P52" s="1689"/>
      <c r="Q52" s="1689"/>
      <c r="R52" s="1689"/>
      <c r="S52" s="1690"/>
      <c r="T52" s="1681"/>
      <c r="U52" s="1681"/>
      <c r="V52" s="1681"/>
      <c r="W52" s="1681"/>
      <c r="X52" s="1681"/>
      <c r="Y52" s="1681"/>
      <c r="Z52" s="1681"/>
      <c r="AA52" s="1681"/>
      <c r="AB52" s="1681"/>
      <c r="AC52" s="1681"/>
      <c r="AD52" s="1681"/>
      <c r="AE52" s="1681"/>
      <c r="AF52" s="1681"/>
      <c r="AG52" s="1681"/>
      <c r="AH52" s="1681"/>
      <c r="AI52" s="1681"/>
      <c r="AJ52" s="1681"/>
      <c r="AK52" s="1681"/>
      <c r="AL52" s="1681"/>
      <c r="AM52" s="1681"/>
      <c r="AN52" s="1681"/>
      <c r="AO52" s="1681"/>
      <c r="AP52" s="1681"/>
      <c r="AQ52" s="1681"/>
      <c r="AR52" s="1681"/>
      <c r="AS52" s="1681"/>
      <c r="AT52" s="1681"/>
      <c r="AU52" s="1681"/>
      <c r="AV52" s="1681"/>
      <c r="AW52" s="1681"/>
      <c r="AX52" s="1681"/>
      <c r="AY52" s="1681"/>
      <c r="AZ52" s="1681"/>
      <c r="BA52" s="1681"/>
      <c r="BB52" s="1681"/>
      <c r="BC52" s="1681"/>
      <c r="BD52" s="1681"/>
      <c r="BE52" s="1681"/>
      <c r="BF52" s="1681"/>
      <c r="BG52" s="1681"/>
      <c r="BH52" s="1681"/>
      <c r="BI52" s="1681"/>
      <c r="BJ52" s="1681"/>
      <c r="BK52" s="1682"/>
      <c r="BL52" s="1683"/>
      <c r="BM52" s="1684"/>
      <c r="BN52" s="1684"/>
      <c r="BO52" s="1684"/>
      <c r="BP52" s="1685"/>
      <c r="BQ52" s="1685"/>
      <c r="BR52" s="1685"/>
      <c r="BS52" s="1685"/>
      <c r="BT52" s="1684"/>
      <c r="BU52" s="1684"/>
      <c r="BV52" s="1684"/>
      <c r="BW52" s="1686"/>
      <c r="BX52" s="1683"/>
      <c r="BY52" s="1685"/>
      <c r="BZ52" s="1685"/>
      <c r="CA52" s="1685"/>
      <c r="CB52" s="1684"/>
      <c r="CC52" s="1684"/>
      <c r="CD52" s="1685"/>
      <c r="CE52" s="1685"/>
      <c r="CF52" s="1685"/>
      <c r="CG52" s="1687"/>
      <c r="CI52" s="1618"/>
      <c r="CJ52" s="1618"/>
      <c r="CK52" s="1618"/>
      <c r="CL52" s="1618"/>
      <c r="CN52" s="1730"/>
      <c r="CO52" s="1730"/>
      <c r="CP52" s="1730"/>
      <c r="CQ52" s="1730"/>
      <c r="CR52" s="1730"/>
      <c r="CS52" s="1730"/>
    </row>
    <row r="53" spans="1:97" ht="6" customHeight="1">
      <c r="A53" s="1688"/>
      <c r="B53" s="1689"/>
      <c r="C53" s="1689"/>
      <c r="D53" s="1689"/>
      <c r="E53" s="1689"/>
      <c r="F53" s="1689"/>
      <c r="G53" s="1689"/>
      <c r="H53" s="1689"/>
      <c r="I53" s="1689"/>
      <c r="J53" s="1689"/>
      <c r="K53" s="1689"/>
      <c r="L53" s="1689"/>
      <c r="M53" s="1689"/>
      <c r="N53" s="1689"/>
      <c r="O53" s="1689"/>
      <c r="P53" s="1689"/>
      <c r="Q53" s="1689"/>
      <c r="R53" s="1689"/>
      <c r="S53" s="1690"/>
      <c r="T53" s="1681"/>
      <c r="U53" s="1681"/>
      <c r="V53" s="1681"/>
      <c r="W53" s="1681"/>
      <c r="X53" s="1681"/>
      <c r="Y53" s="1681"/>
      <c r="Z53" s="1681"/>
      <c r="AA53" s="1681"/>
      <c r="AB53" s="1681"/>
      <c r="AC53" s="1681"/>
      <c r="AD53" s="1681"/>
      <c r="AE53" s="1681"/>
      <c r="AF53" s="1681"/>
      <c r="AG53" s="1681"/>
      <c r="AH53" s="1681"/>
      <c r="AI53" s="1681"/>
      <c r="AJ53" s="1681"/>
      <c r="AK53" s="1681"/>
      <c r="AL53" s="1681"/>
      <c r="AM53" s="1681"/>
      <c r="AN53" s="1681"/>
      <c r="AO53" s="1681"/>
      <c r="AP53" s="1681"/>
      <c r="AQ53" s="1681"/>
      <c r="AR53" s="1681"/>
      <c r="AS53" s="1681"/>
      <c r="AT53" s="1681"/>
      <c r="AU53" s="1681"/>
      <c r="AV53" s="1681"/>
      <c r="AW53" s="1681"/>
      <c r="AX53" s="1681"/>
      <c r="AY53" s="1681"/>
      <c r="AZ53" s="1681"/>
      <c r="BA53" s="1681"/>
      <c r="BB53" s="1681"/>
      <c r="BC53" s="1681"/>
      <c r="BD53" s="1681"/>
      <c r="BE53" s="1681"/>
      <c r="BF53" s="1681"/>
      <c r="BG53" s="1681"/>
      <c r="BH53" s="1681"/>
      <c r="BI53" s="1681"/>
      <c r="BJ53" s="1681"/>
      <c r="BK53" s="1682"/>
      <c r="BL53" s="1683"/>
      <c r="BM53" s="1684"/>
      <c r="BN53" s="1684"/>
      <c r="BO53" s="1684"/>
      <c r="BP53" s="1685"/>
      <c r="BQ53" s="1685"/>
      <c r="BR53" s="1685"/>
      <c r="BS53" s="1685"/>
      <c r="BT53" s="1684"/>
      <c r="BU53" s="1684"/>
      <c r="BV53" s="1684"/>
      <c r="BW53" s="1686"/>
      <c r="BX53" s="1683"/>
      <c r="BY53" s="1685"/>
      <c r="BZ53" s="1685"/>
      <c r="CA53" s="1685"/>
      <c r="CB53" s="1684"/>
      <c r="CC53" s="1684"/>
      <c r="CD53" s="1685"/>
      <c r="CE53" s="1685"/>
      <c r="CF53" s="1685"/>
      <c r="CG53" s="1687"/>
      <c r="CI53" s="1618"/>
      <c r="CJ53" s="1618"/>
      <c r="CK53" s="1618"/>
      <c r="CL53" s="1618"/>
      <c r="CN53" s="1730"/>
      <c r="CO53" s="1730"/>
      <c r="CP53" s="1730"/>
      <c r="CQ53" s="1730"/>
      <c r="CR53" s="1730"/>
      <c r="CS53" s="1730"/>
    </row>
    <row r="54" spans="1:97" ht="6" customHeight="1">
      <c r="A54" s="1688"/>
      <c r="B54" s="1689"/>
      <c r="C54" s="1689"/>
      <c r="D54" s="1689"/>
      <c r="E54" s="1689"/>
      <c r="F54" s="1689"/>
      <c r="G54" s="1689"/>
      <c r="H54" s="1689"/>
      <c r="I54" s="1689"/>
      <c r="J54" s="1689"/>
      <c r="K54" s="1689"/>
      <c r="L54" s="1689"/>
      <c r="M54" s="1689"/>
      <c r="N54" s="1689"/>
      <c r="O54" s="1689"/>
      <c r="P54" s="1689"/>
      <c r="Q54" s="1689"/>
      <c r="R54" s="1689"/>
      <c r="S54" s="1690"/>
      <c r="T54" s="1681" t="s">
        <v>1785</v>
      </c>
      <c r="U54" s="1681"/>
      <c r="V54" s="1681"/>
      <c r="W54" s="1681"/>
      <c r="X54" s="1681"/>
      <c r="Y54" s="1681"/>
      <c r="Z54" s="1681"/>
      <c r="AA54" s="1681"/>
      <c r="AB54" s="1681"/>
      <c r="AC54" s="1681"/>
      <c r="AD54" s="1681"/>
      <c r="AE54" s="1681"/>
      <c r="AF54" s="1681"/>
      <c r="AG54" s="1681"/>
      <c r="AH54" s="1681"/>
      <c r="AI54" s="1681"/>
      <c r="AJ54" s="1681"/>
      <c r="AK54" s="1681"/>
      <c r="AL54" s="1681"/>
      <c r="AM54" s="1681"/>
      <c r="AN54" s="1681"/>
      <c r="AO54" s="1681"/>
      <c r="AP54" s="1681"/>
      <c r="AQ54" s="1681"/>
      <c r="AR54" s="1681"/>
      <c r="AS54" s="1681"/>
      <c r="AT54" s="1681"/>
      <c r="AU54" s="1681"/>
      <c r="AV54" s="1681"/>
      <c r="AW54" s="1681"/>
      <c r="AX54" s="1681"/>
      <c r="AY54" s="1681"/>
      <c r="AZ54" s="1681"/>
      <c r="BA54" s="1681"/>
      <c r="BB54" s="1681"/>
      <c r="BC54" s="1681"/>
      <c r="BD54" s="1681"/>
      <c r="BE54" s="1681"/>
      <c r="BF54" s="1681"/>
      <c r="BG54" s="1681"/>
      <c r="BH54" s="1681"/>
      <c r="BI54" s="1681"/>
      <c r="BJ54" s="1681"/>
      <c r="BK54" s="1682"/>
      <c r="BL54" s="1683"/>
      <c r="BM54" s="1684"/>
      <c r="BN54" s="1684"/>
      <c r="BO54" s="1684"/>
      <c r="BP54" s="1685"/>
      <c r="BQ54" s="1685"/>
      <c r="BR54" s="1685"/>
      <c r="BS54" s="1685"/>
      <c r="BT54" s="1684"/>
      <c r="BU54" s="1684"/>
      <c r="BV54" s="1684"/>
      <c r="BW54" s="1686"/>
      <c r="BX54" s="1683"/>
      <c r="BY54" s="1685" t="s">
        <v>1768</v>
      </c>
      <c r="BZ54" s="1685"/>
      <c r="CA54" s="1685"/>
      <c r="CB54" s="1684"/>
      <c r="CC54" s="1684"/>
      <c r="CD54" s="1685" t="s">
        <v>1769</v>
      </c>
      <c r="CE54" s="1685"/>
      <c r="CF54" s="1685"/>
      <c r="CG54" s="1687"/>
      <c r="CI54" s="1618" t="s">
        <v>1927</v>
      </c>
      <c r="CJ54" s="1618"/>
      <c r="CK54" s="1618"/>
      <c r="CL54" s="1618"/>
      <c r="CN54" s="1730" t="str">
        <f t="shared" ref="CN54" si="19">IF(CI54="良","○","")</f>
        <v/>
      </c>
      <c r="CO54" s="1730"/>
      <c r="CP54" s="1730"/>
      <c r="CQ54" s="1730" t="str">
        <f t="shared" ref="CQ54" si="20">IF(CI54="否","○","")</f>
        <v>○</v>
      </c>
      <c r="CR54" s="1730"/>
      <c r="CS54" s="1730"/>
    </row>
    <row r="55" spans="1:97" ht="6" customHeight="1">
      <c r="A55" s="1688"/>
      <c r="B55" s="1689"/>
      <c r="C55" s="1689"/>
      <c r="D55" s="1689"/>
      <c r="E55" s="1689"/>
      <c r="F55" s="1689"/>
      <c r="G55" s="1689"/>
      <c r="H55" s="1689"/>
      <c r="I55" s="1689"/>
      <c r="J55" s="1689"/>
      <c r="K55" s="1689"/>
      <c r="L55" s="1689"/>
      <c r="M55" s="1689"/>
      <c r="N55" s="1689"/>
      <c r="O55" s="1689"/>
      <c r="P55" s="1689"/>
      <c r="Q55" s="1689"/>
      <c r="R55" s="1689"/>
      <c r="S55" s="1690"/>
      <c r="T55" s="1681"/>
      <c r="U55" s="1681"/>
      <c r="V55" s="1681"/>
      <c r="W55" s="1681"/>
      <c r="X55" s="1681"/>
      <c r="Y55" s="1681"/>
      <c r="Z55" s="1681"/>
      <c r="AA55" s="1681"/>
      <c r="AB55" s="1681"/>
      <c r="AC55" s="1681"/>
      <c r="AD55" s="1681"/>
      <c r="AE55" s="1681"/>
      <c r="AF55" s="1681"/>
      <c r="AG55" s="1681"/>
      <c r="AH55" s="1681"/>
      <c r="AI55" s="1681"/>
      <c r="AJ55" s="1681"/>
      <c r="AK55" s="1681"/>
      <c r="AL55" s="1681"/>
      <c r="AM55" s="1681"/>
      <c r="AN55" s="1681"/>
      <c r="AO55" s="1681"/>
      <c r="AP55" s="1681"/>
      <c r="AQ55" s="1681"/>
      <c r="AR55" s="1681"/>
      <c r="AS55" s="1681"/>
      <c r="AT55" s="1681"/>
      <c r="AU55" s="1681"/>
      <c r="AV55" s="1681"/>
      <c r="AW55" s="1681"/>
      <c r="AX55" s="1681"/>
      <c r="AY55" s="1681"/>
      <c r="AZ55" s="1681"/>
      <c r="BA55" s="1681"/>
      <c r="BB55" s="1681"/>
      <c r="BC55" s="1681"/>
      <c r="BD55" s="1681"/>
      <c r="BE55" s="1681"/>
      <c r="BF55" s="1681"/>
      <c r="BG55" s="1681"/>
      <c r="BH55" s="1681"/>
      <c r="BI55" s="1681"/>
      <c r="BJ55" s="1681"/>
      <c r="BK55" s="1682"/>
      <c r="BL55" s="1683"/>
      <c r="BM55" s="1684"/>
      <c r="BN55" s="1684"/>
      <c r="BO55" s="1684"/>
      <c r="BP55" s="1685"/>
      <c r="BQ55" s="1685"/>
      <c r="BR55" s="1685"/>
      <c r="BS55" s="1685"/>
      <c r="BT55" s="1684"/>
      <c r="BU55" s="1684"/>
      <c r="BV55" s="1684"/>
      <c r="BW55" s="1686"/>
      <c r="BX55" s="1683"/>
      <c r="BY55" s="1685"/>
      <c r="BZ55" s="1685"/>
      <c r="CA55" s="1685"/>
      <c r="CB55" s="1684"/>
      <c r="CC55" s="1684"/>
      <c r="CD55" s="1685"/>
      <c r="CE55" s="1685"/>
      <c r="CF55" s="1685"/>
      <c r="CG55" s="1687"/>
      <c r="CI55" s="1618"/>
      <c r="CJ55" s="1618"/>
      <c r="CK55" s="1618"/>
      <c r="CL55" s="1618"/>
      <c r="CN55" s="1730"/>
      <c r="CO55" s="1730"/>
      <c r="CP55" s="1730"/>
      <c r="CQ55" s="1730"/>
      <c r="CR55" s="1730"/>
      <c r="CS55" s="1730"/>
    </row>
    <row r="56" spans="1:97" ht="6" customHeight="1">
      <c r="A56" s="1688"/>
      <c r="B56" s="1689"/>
      <c r="C56" s="1689"/>
      <c r="D56" s="1689"/>
      <c r="E56" s="1689"/>
      <c r="F56" s="1689"/>
      <c r="G56" s="1689"/>
      <c r="H56" s="1689"/>
      <c r="I56" s="1689"/>
      <c r="J56" s="1689"/>
      <c r="K56" s="1689"/>
      <c r="L56" s="1689"/>
      <c r="M56" s="1689"/>
      <c r="N56" s="1689"/>
      <c r="O56" s="1689"/>
      <c r="P56" s="1689"/>
      <c r="Q56" s="1689"/>
      <c r="R56" s="1689"/>
      <c r="S56" s="1690"/>
      <c r="T56" s="1681"/>
      <c r="U56" s="1681"/>
      <c r="V56" s="1681"/>
      <c r="W56" s="1681"/>
      <c r="X56" s="1681"/>
      <c r="Y56" s="1681"/>
      <c r="Z56" s="1681"/>
      <c r="AA56" s="1681"/>
      <c r="AB56" s="1681"/>
      <c r="AC56" s="1681"/>
      <c r="AD56" s="1681"/>
      <c r="AE56" s="1681"/>
      <c r="AF56" s="1681"/>
      <c r="AG56" s="1681"/>
      <c r="AH56" s="1681"/>
      <c r="AI56" s="1681"/>
      <c r="AJ56" s="1681"/>
      <c r="AK56" s="1681"/>
      <c r="AL56" s="1681"/>
      <c r="AM56" s="1681"/>
      <c r="AN56" s="1681"/>
      <c r="AO56" s="1681"/>
      <c r="AP56" s="1681"/>
      <c r="AQ56" s="1681"/>
      <c r="AR56" s="1681"/>
      <c r="AS56" s="1681"/>
      <c r="AT56" s="1681"/>
      <c r="AU56" s="1681"/>
      <c r="AV56" s="1681"/>
      <c r="AW56" s="1681"/>
      <c r="AX56" s="1681"/>
      <c r="AY56" s="1681"/>
      <c r="AZ56" s="1681"/>
      <c r="BA56" s="1681"/>
      <c r="BB56" s="1681"/>
      <c r="BC56" s="1681"/>
      <c r="BD56" s="1681"/>
      <c r="BE56" s="1681"/>
      <c r="BF56" s="1681"/>
      <c r="BG56" s="1681"/>
      <c r="BH56" s="1681"/>
      <c r="BI56" s="1681"/>
      <c r="BJ56" s="1681"/>
      <c r="BK56" s="1682"/>
      <c r="BL56" s="1683"/>
      <c r="BM56" s="1684"/>
      <c r="BN56" s="1684"/>
      <c r="BO56" s="1684"/>
      <c r="BP56" s="1685"/>
      <c r="BQ56" s="1685"/>
      <c r="BR56" s="1685"/>
      <c r="BS56" s="1685"/>
      <c r="BT56" s="1684"/>
      <c r="BU56" s="1684"/>
      <c r="BV56" s="1684"/>
      <c r="BW56" s="1686"/>
      <c r="BX56" s="1683"/>
      <c r="BY56" s="1685"/>
      <c r="BZ56" s="1685"/>
      <c r="CA56" s="1685"/>
      <c r="CB56" s="1684"/>
      <c r="CC56" s="1684"/>
      <c r="CD56" s="1685"/>
      <c r="CE56" s="1685"/>
      <c r="CF56" s="1685"/>
      <c r="CG56" s="1687"/>
      <c r="CI56" s="1618"/>
      <c r="CJ56" s="1618"/>
      <c r="CK56" s="1618"/>
      <c r="CL56" s="1618"/>
      <c r="CN56" s="1730"/>
      <c r="CO56" s="1730"/>
      <c r="CP56" s="1730"/>
      <c r="CQ56" s="1730"/>
      <c r="CR56" s="1730"/>
      <c r="CS56" s="1730"/>
    </row>
    <row r="57" spans="1:97" ht="6" customHeight="1">
      <c r="A57" s="1680" t="s">
        <v>1804</v>
      </c>
      <c r="B57" s="1681"/>
      <c r="C57" s="1681"/>
      <c r="D57" s="1681"/>
      <c r="E57" s="1681"/>
      <c r="F57" s="1681"/>
      <c r="G57" s="1681"/>
      <c r="H57" s="1681"/>
      <c r="I57" s="1681"/>
      <c r="J57" s="1681"/>
      <c r="K57" s="1681"/>
      <c r="L57" s="1681"/>
      <c r="M57" s="1681"/>
      <c r="N57" s="1681"/>
      <c r="O57" s="1681"/>
      <c r="P57" s="1681"/>
      <c r="Q57" s="1681"/>
      <c r="R57" s="1681"/>
      <c r="S57" s="1682"/>
      <c r="T57" s="1681" t="s">
        <v>1786</v>
      </c>
      <c r="U57" s="1681"/>
      <c r="V57" s="1681"/>
      <c r="W57" s="1681"/>
      <c r="X57" s="1681"/>
      <c r="Y57" s="1681"/>
      <c r="Z57" s="1681"/>
      <c r="AA57" s="1681"/>
      <c r="AB57" s="1681"/>
      <c r="AC57" s="1681"/>
      <c r="AD57" s="1681"/>
      <c r="AE57" s="1681"/>
      <c r="AF57" s="1681"/>
      <c r="AG57" s="1681"/>
      <c r="AH57" s="1681"/>
      <c r="AI57" s="1681"/>
      <c r="AJ57" s="1681"/>
      <c r="AK57" s="1681"/>
      <c r="AL57" s="1681"/>
      <c r="AM57" s="1681"/>
      <c r="AN57" s="1681"/>
      <c r="AO57" s="1681"/>
      <c r="AP57" s="1681"/>
      <c r="AQ57" s="1681"/>
      <c r="AR57" s="1681"/>
      <c r="AS57" s="1681"/>
      <c r="AT57" s="1681"/>
      <c r="AU57" s="1681"/>
      <c r="AV57" s="1681"/>
      <c r="AW57" s="1681"/>
      <c r="AX57" s="1681"/>
      <c r="AY57" s="1681"/>
      <c r="AZ57" s="1681"/>
      <c r="BA57" s="1681"/>
      <c r="BB57" s="1681"/>
      <c r="BC57" s="1681"/>
      <c r="BD57" s="1681"/>
      <c r="BE57" s="1681"/>
      <c r="BF57" s="1681"/>
      <c r="BG57" s="1681"/>
      <c r="BH57" s="1681"/>
      <c r="BI57" s="1681"/>
      <c r="BJ57" s="1681"/>
      <c r="BK57" s="1682"/>
      <c r="BL57" s="1683"/>
      <c r="BM57" s="1684"/>
      <c r="BN57" s="1684"/>
      <c r="BO57" s="1684"/>
      <c r="BP57" s="1685"/>
      <c r="BQ57" s="1685"/>
      <c r="BR57" s="1685"/>
      <c r="BS57" s="1685"/>
      <c r="BT57" s="1684"/>
      <c r="BU57" s="1684"/>
      <c r="BV57" s="1684"/>
      <c r="BW57" s="1686"/>
      <c r="BX57" s="1683"/>
      <c r="BY57" s="1685" t="s">
        <v>1768</v>
      </c>
      <c r="BZ57" s="1685"/>
      <c r="CA57" s="1685"/>
      <c r="CB57" s="1684"/>
      <c r="CC57" s="1684"/>
      <c r="CD57" s="1685" t="s">
        <v>1769</v>
      </c>
      <c r="CE57" s="1685"/>
      <c r="CF57" s="1685"/>
      <c r="CG57" s="1687"/>
      <c r="CI57" s="1618" t="s">
        <v>1927</v>
      </c>
      <c r="CJ57" s="1618"/>
      <c r="CK57" s="1618"/>
      <c r="CL57" s="1618"/>
      <c r="CN57" s="1730" t="str">
        <f t="shared" ref="CN57" si="21">IF(CI57="良","○","")</f>
        <v/>
      </c>
      <c r="CO57" s="1730"/>
      <c r="CP57" s="1730"/>
      <c r="CQ57" s="1730" t="str">
        <f t="shared" ref="CQ57" si="22">IF(CI57="否","○","")</f>
        <v>○</v>
      </c>
      <c r="CR57" s="1730"/>
      <c r="CS57" s="1730"/>
    </row>
    <row r="58" spans="1:97" ht="6" customHeight="1">
      <c r="A58" s="1680"/>
      <c r="B58" s="1681"/>
      <c r="C58" s="1681"/>
      <c r="D58" s="1681"/>
      <c r="E58" s="1681"/>
      <c r="F58" s="1681"/>
      <c r="G58" s="1681"/>
      <c r="H58" s="1681"/>
      <c r="I58" s="1681"/>
      <c r="J58" s="1681"/>
      <c r="K58" s="1681"/>
      <c r="L58" s="1681"/>
      <c r="M58" s="1681"/>
      <c r="N58" s="1681"/>
      <c r="O58" s="1681"/>
      <c r="P58" s="1681"/>
      <c r="Q58" s="1681"/>
      <c r="R58" s="1681"/>
      <c r="S58" s="1682"/>
      <c r="T58" s="1681"/>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1"/>
      <c r="BD58" s="1681"/>
      <c r="BE58" s="1681"/>
      <c r="BF58" s="1681"/>
      <c r="BG58" s="1681"/>
      <c r="BH58" s="1681"/>
      <c r="BI58" s="1681"/>
      <c r="BJ58" s="1681"/>
      <c r="BK58" s="1682"/>
      <c r="BL58" s="1683"/>
      <c r="BM58" s="1684"/>
      <c r="BN58" s="1684"/>
      <c r="BO58" s="1684"/>
      <c r="BP58" s="1685"/>
      <c r="BQ58" s="1685"/>
      <c r="BR58" s="1685"/>
      <c r="BS58" s="1685"/>
      <c r="BT58" s="1684"/>
      <c r="BU58" s="1684"/>
      <c r="BV58" s="1684"/>
      <c r="BW58" s="1686"/>
      <c r="BX58" s="1683"/>
      <c r="BY58" s="1685"/>
      <c r="BZ58" s="1685"/>
      <c r="CA58" s="1685"/>
      <c r="CB58" s="1684"/>
      <c r="CC58" s="1684"/>
      <c r="CD58" s="1685"/>
      <c r="CE58" s="1685"/>
      <c r="CF58" s="1685"/>
      <c r="CG58" s="1687"/>
      <c r="CI58" s="1618"/>
      <c r="CJ58" s="1618"/>
      <c r="CK58" s="1618"/>
      <c r="CL58" s="1618"/>
      <c r="CN58" s="1730"/>
      <c r="CO58" s="1730"/>
      <c r="CP58" s="1730"/>
      <c r="CQ58" s="1730"/>
      <c r="CR58" s="1730"/>
      <c r="CS58" s="1730"/>
    </row>
    <row r="59" spans="1:97" ht="6" customHeight="1">
      <c r="A59" s="1680"/>
      <c r="B59" s="1681"/>
      <c r="C59" s="1681"/>
      <c r="D59" s="1681"/>
      <c r="E59" s="1681"/>
      <c r="F59" s="1681"/>
      <c r="G59" s="1681"/>
      <c r="H59" s="1681"/>
      <c r="I59" s="1681"/>
      <c r="J59" s="1681"/>
      <c r="K59" s="1681"/>
      <c r="L59" s="1681"/>
      <c r="M59" s="1681"/>
      <c r="N59" s="1681"/>
      <c r="O59" s="1681"/>
      <c r="P59" s="1681"/>
      <c r="Q59" s="1681"/>
      <c r="R59" s="1681"/>
      <c r="S59" s="1682"/>
      <c r="T59" s="1681"/>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1"/>
      <c r="BD59" s="1681"/>
      <c r="BE59" s="1681"/>
      <c r="BF59" s="1681"/>
      <c r="BG59" s="1681"/>
      <c r="BH59" s="1681"/>
      <c r="BI59" s="1681"/>
      <c r="BJ59" s="1681"/>
      <c r="BK59" s="1682"/>
      <c r="BL59" s="1683"/>
      <c r="BM59" s="1684"/>
      <c r="BN59" s="1684"/>
      <c r="BO59" s="1684"/>
      <c r="BP59" s="1685"/>
      <c r="BQ59" s="1685"/>
      <c r="BR59" s="1685"/>
      <c r="BS59" s="1685"/>
      <c r="BT59" s="1684"/>
      <c r="BU59" s="1684"/>
      <c r="BV59" s="1684"/>
      <c r="BW59" s="1686"/>
      <c r="BX59" s="1683"/>
      <c r="BY59" s="1685"/>
      <c r="BZ59" s="1685"/>
      <c r="CA59" s="1685"/>
      <c r="CB59" s="1684"/>
      <c r="CC59" s="1684"/>
      <c r="CD59" s="1685"/>
      <c r="CE59" s="1685"/>
      <c r="CF59" s="1685"/>
      <c r="CG59" s="1687"/>
      <c r="CI59" s="1618"/>
      <c r="CJ59" s="1618"/>
      <c r="CK59" s="1618"/>
      <c r="CL59" s="1618"/>
      <c r="CN59" s="1730"/>
      <c r="CO59" s="1730"/>
      <c r="CP59" s="1730"/>
      <c r="CQ59" s="1730"/>
      <c r="CR59" s="1730"/>
      <c r="CS59" s="1730"/>
    </row>
    <row r="60" spans="1:97" ht="6" customHeight="1">
      <c r="A60" s="1680"/>
      <c r="B60" s="1681"/>
      <c r="C60" s="1681"/>
      <c r="D60" s="1681"/>
      <c r="E60" s="1681"/>
      <c r="F60" s="1681"/>
      <c r="G60" s="1681"/>
      <c r="H60" s="1681"/>
      <c r="I60" s="1681"/>
      <c r="J60" s="1681"/>
      <c r="K60" s="1681"/>
      <c r="L60" s="1681"/>
      <c r="M60" s="1681"/>
      <c r="N60" s="1681"/>
      <c r="O60" s="1681"/>
      <c r="P60" s="1681"/>
      <c r="Q60" s="1681"/>
      <c r="R60" s="1681"/>
      <c r="S60" s="1682"/>
      <c r="T60" s="1681" t="s">
        <v>1787</v>
      </c>
      <c r="U60" s="1681"/>
      <c r="V60" s="1681"/>
      <c r="W60" s="1681"/>
      <c r="X60" s="1681"/>
      <c r="Y60" s="1681"/>
      <c r="Z60" s="1681"/>
      <c r="AA60" s="1681"/>
      <c r="AB60" s="1681"/>
      <c r="AC60" s="1681"/>
      <c r="AD60" s="1681"/>
      <c r="AE60" s="1681"/>
      <c r="AF60" s="1681"/>
      <c r="AG60" s="1681"/>
      <c r="AH60" s="1681"/>
      <c r="AI60" s="1681"/>
      <c r="AJ60" s="1681"/>
      <c r="AK60" s="1681"/>
      <c r="AL60" s="1681"/>
      <c r="AM60" s="1681"/>
      <c r="AN60" s="1681"/>
      <c r="AO60" s="1681"/>
      <c r="AP60" s="1681"/>
      <c r="AQ60" s="1681"/>
      <c r="AR60" s="1681"/>
      <c r="AS60" s="1681"/>
      <c r="AT60" s="1681"/>
      <c r="AU60" s="1681"/>
      <c r="AV60" s="1681"/>
      <c r="AW60" s="1681"/>
      <c r="AX60" s="1681"/>
      <c r="AY60" s="1681"/>
      <c r="AZ60" s="1681"/>
      <c r="BA60" s="1681"/>
      <c r="BB60" s="1681"/>
      <c r="BC60" s="1681"/>
      <c r="BD60" s="1681"/>
      <c r="BE60" s="1681"/>
      <c r="BF60" s="1681"/>
      <c r="BG60" s="1681"/>
      <c r="BH60" s="1681"/>
      <c r="BI60" s="1681"/>
      <c r="BJ60" s="1681"/>
      <c r="BK60" s="1682"/>
      <c r="BL60" s="1683"/>
      <c r="BM60" s="1684"/>
      <c r="BN60" s="1684"/>
      <c r="BO60" s="1684"/>
      <c r="BP60" s="1685"/>
      <c r="BQ60" s="1685"/>
      <c r="BR60" s="1685"/>
      <c r="BS60" s="1685"/>
      <c r="BT60" s="1684"/>
      <c r="BU60" s="1684"/>
      <c r="BV60" s="1684"/>
      <c r="BW60" s="1686"/>
      <c r="BX60" s="1683"/>
      <c r="BY60" s="1685" t="s">
        <v>1768</v>
      </c>
      <c r="BZ60" s="1685"/>
      <c r="CA60" s="1685"/>
      <c r="CB60" s="1684"/>
      <c r="CC60" s="1684"/>
      <c r="CD60" s="1685" t="s">
        <v>1769</v>
      </c>
      <c r="CE60" s="1685"/>
      <c r="CF60" s="1685"/>
      <c r="CG60" s="1687"/>
      <c r="CI60" s="1618" t="s">
        <v>1927</v>
      </c>
      <c r="CJ60" s="1618"/>
      <c r="CK60" s="1618"/>
      <c r="CL60" s="1618"/>
      <c r="CN60" s="1730" t="str">
        <f t="shared" ref="CN60" si="23">IF(CI60="良","○","")</f>
        <v/>
      </c>
      <c r="CO60" s="1730"/>
      <c r="CP60" s="1730"/>
      <c r="CQ60" s="1730" t="str">
        <f t="shared" ref="CQ60" si="24">IF(CI60="否","○","")</f>
        <v>○</v>
      </c>
      <c r="CR60" s="1730"/>
      <c r="CS60" s="1730"/>
    </row>
    <row r="61" spans="1:97" ht="6" customHeight="1">
      <c r="A61" s="1680"/>
      <c r="B61" s="1681"/>
      <c r="C61" s="1681"/>
      <c r="D61" s="1681"/>
      <c r="E61" s="1681"/>
      <c r="F61" s="1681"/>
      <c r="G61" s="1681"/>
      <c r="H61" s="1681"/>
      <c r="I61" s="1681"/>
      <c r="J61" s="1681"/>
      <c r="K61" s="1681"/>
      <c r="L61" s="1681"/>
      <c r="M61" s="1681"/>
      <c r="N61" s="1681"/>
      <c r="O61" s="1681"/>
      <c r="P61" s="1681"/>
      <c r="Q61" s="1681"/>
      <c r="R61" s="1681"/>
      <c r="S61" s="1682"/>
      <c r="T61" s="1681"/>
      <c r="U61" s="1681"/>
      <c r="V61" s="1681"/>
      <c r="W61" s="1681"/>
      <c r="X61" s="1681"/>
      <c r="Y61" s="1681"/>
      <c r="Z61" s="1681"/>
      <c r="AA61" s="1681"/>
      <c r="AB61" s="1681"/>
      <c r="AC61" s="1681"/>
      <c r="AD61" s="1681"/>
      <c r="AE61" s="1681"/>
      <c r="AF61" s="1681"/>
      <c r="AG61" s="1681"/>
      <c r="AH61" s="1681"/>
      <c r="AI61" s="1681"/>
      <c r="AJ61" s="1681"/>
      <c r="AK61" s="1681"/>
      <c r="AL61" s="1681"/>
      <c r="AM61" s="1681"/>
      <c r="AN61" s="1681"/>
      <c r="AO61" s="1681"/>
      <c r="AP61" s="1681"/>
      <c r="AQ61" s="1681"/>
      <c r="AR61" s="1681"/>
      <c r="AS61" s="1681"/>
      <c r="AT61" s="1681"/>
      <c r="AU61" s="1681"/>
      <c r="AV61" s="1681"/>
      <c r="AW61" s="1681"/>
      <c r="AX61" s="1681"/>
      <c r="AY61" s="1681"/>
      <c r="AZ61" s="1681"/>
      <c r="BA61" s="1681"/>
      <c r="BB61" s="1681"/>
      <c r="BC61" s="1681"/>
      <c r="BD61" s="1681"/>
      <c r="BE61" s="1681"/>
      <c r="BF61" s="1681"/>
      <c r="BG61" s="1681"/>
      <c r="BH61" s="1681"/>
      <c r="BI61" s="1681"/>
      <c r="BJ61" s="1681"/>
      <c r="BK61" s="1682"/>
      <c r="BL61" s="1683"/>
      <c r="BM61" s="1684"/>
      <c r="BN61" s="1684"/>
      <c r="BO61" s="1684"/>
      <c r="BP61" s="1685"/>
      <c r="BQ61" s="1685"/>
      <c r="BR61" s="1685"/>
      <c r="BS61" s="1685"/>
      <c r="BT61" s="1684"/>
      <c r="BU61" s="1684"/>
      <c r="BV61" s="1684"/>
      <c r="BW61" s="1686"/>
      <c r="BX61" s="1683"/>
      <c r="BY61" s="1685"/>
      <c r="BZ61" s="1685"/>
      <c r="CA61" s="1685"/>
      <c r="CB61" s="1684"/>
      <c r="CC61" s="1684"/>
      <c r="CD61" s="1685"/>
      <c r="CE61" s="1685"/>
      <c r="CF61" s="1685"/>
      <c r="CG61" s="1687"/>
      <c r="CI61" s="1618"/>
      <c r="CJ61" s="1618"/>
      <c r="CK61" s="1618"/>
      <c r="CL61" s="1618"/>
      <c r="CN61" s="1730"/>
      <c r="CO61" s="1730"/>
      <c r="CP61" s="1730"/>
      <c r="CQ61" s="1730"/>
      <c r="CR61" s="1730"/>
      <c r="CS61" s="1730"/>
    </row>
    <row r="62" spans="1:97" ht="6" customHeight="1">
      <c r="A62" s="1680"/>
      <c r="B62" s="1681"/>
      <c r="C62" s="1681"/>
      <c r="D62" s="1681"/>
      <c r="E62" s="1681"/>
      <c r="F62" s="1681"/>
      <c r="G62" s="1681"/>
      <c r="H62" s="1681"/>
      <c r="I62" s="1681"/>
      <c r="J62" s="1681"/>
      <c r="K62" s="1681"/>
      <c r="L62" s="1681"/>
      <c r="M62" s="1681"/>
      <c r="N62" s="1681"/>
      <c r="O62" s="1681"/>
      <c r="P62" s="1681"/>
      <c r="Q62" s="1681"/>
      <c r="R62" s="1681"/>
      <c r="S62" s="1682"/>
      <c r="T62" s="1681"/>
      <c r="U62" s="1681"/>
      <c r="V62" s="1681"/>
      <c r="W62" s="1681"/>
      <c r="X62" s="1681"/>
      <c r="Y62" s="1681"/>
      <c r="Z62" s="1681"/>
      <c r="AA62" s="1681"/>
      <c r="AB62" s="1681"/>
      <c r="AC62" s="1681"/>
      <c r="AD62" s="1681"/>
      <c r="AE62" s="1681"/>
      <c r="AF62" s="1681"/>
      <c r="AG62" s="1681"/>
      <c r="AH62" s="1681"/>
      <c r="AI62" s="1681"/>
      <c r="AJ62" s="1681"/>
      <c r="AK62" s="1681"/>
      <c r="AL62" s="1681"/>
      <c r="AM62" s="1681"/>
      <c r="AN62" s="1681"/>
      <c r="AO62" s="1681"/>
      <c r="AP62" s="1681"/>
      <c r="AQ62" s="1681"/>
      <c r="AR62" s="1681"/>
      <c r="AS62" s="1681"/>
      <c r="AT62" s="1681"/>
      <c r="AU62" s="1681"/>
      <c r="AV62" s="1681"/>
      <c r="AW62" s="1681"/>
      <c r="AX62" s="1681"/>
      <c r="AY62" s="1681"/>
      <c r="AZ62" s="1681"/>
      <c r="BA62" s="1681"/>
      <c r="BB62" s="1681"/>
      <c r="BC62" s="1681"/>
      <c r="BD62" s="1681"/>
      <c r="BE62" s="1681"/>
      <c r="BF62" s="1681"/>
      <c r="BG62" s="1681"/>
      <c r="BH62" s="1681"/>
      <c r="BI62" s="1681"/>
      <c r="BJ62" s="1681"/>
      <c r="BK62" s="1682"/>
      <c r="BL62" s="1683"/>
      <c r="BM62" s="1684"/>
      <c r="BN62" s="1684"/>
      <c r="BO62" s="1684"/>
      <c r="BP62" s="1685"/>
      <c r="BQ62" s="1685"/>
      <c r="BR62" s="1685"/>
      <c r="BS62" s="1685"/>
      <c r="BT62" s="1684"/>
      <c r="BU62" s="1684"/>
      <c r="BV62" s="1684"/>
      <c r="BW62" s="1686"/>
      <c r="BX62" s="1683"/>
      <c r="BY62" s="1685"/>
      <c r="BZ62" s="1685"/>
      <c r="CA62" s="1685"/>
      <c r="CB62" s="1684"/>
      <c r="CC62" s="1684"/>
      <c r="CD62" s="1685"/>
      <c r="CE62" s="1685"/>
      <c r="CF62" s="1685"/>
      <c r="CG62" s="1687"/>
      <c r="CI62" s="1618"/>
      <c r="CJ62" s="1618"/>
      <c r="CK62" s="1618"/>
      <c r="CL62" s="1618"/>
      <c r="CN62" s="1730"/>
      <c r="CO62" s="1730"/>
      <c r="CP62" s="1730"/>
      <c r="CQ62" s="1730"/>
      <c r="CR62" s="1730"/>
      <c r="CS62" s="1730"/>
    </row>
    <row r="63" spans="1:97" ht="6" customHeight="1">
      <c r="A63" s="1680"/>
      <c r="B63" s="1681"/>
      <c r="C63" s="1681"/>
      <c r="D63" s="1681"/>
      <c r="E63" s="1681"/>
      <c r="F63" s="1681"/>
      <c r="G63" s="1681"/>
      <c r="H63" s="1681"/>
      <c r="I63" s="1681"/>
      <c r="J63" s="1681"/>
      <c r="K63" s="1681"/>
      <c r="L63" s="1681"/>
      <c r="M63" s="1681"/>
      <c r="N63" s="1681"/>
      <c r="O63" s="1681"/>
      <c r="P63" s="1681"/>
      <c r="Q63" s="1681"/>
      <c r="R63" s="1681"/>
      <c r="S63" s="1682"/>
      <c r="T63" s="1681" t="s">
        <v>1788</v>
      </c>
      <c r="U63" s="1681"/>
      <c r="V63" s="1681"/>
      <c r="W63" s="1681"/>
      <c r="X63" s="1681"/>
      <c r="Y63" s="1681"/>
      <c r="Z63" s="1681"/>
      <c r="AA63" s="1681"/>
      <c r="AB63" s="1681"/>
      <c r="AC63" s="1681"/>
      <c r="AD63" s="1681"/>
      <c r="AE63" s="1681"/>
      <c r="AF63" s="1681"/>
      <c r="AG63" s="1681"/>
      <c r="AH63" s="1681"/>
      <c r="AI63" s="1681"/>
      <c r="AJ63" s="1681"/>
      <c r="AK63" s="1681"/>
      <c r="AL63" s="1681"/>
      <c r="AM63" s="1681"/>
      <c r="AN63" s="1681"/>
      <c r="AO63" s="1681"/>
      <c r="AP63" s="1681"/>
      <c r="AQ63" s="1681"/>
      <c r="AR63" s="1681"/>
      <c r="AS63" s="1681"/>
      <c r="AT63" s="1681"/>
      <c r="AU63" s="1681"/>
      <c r="AV63" s="1681"/>
      <c r="AW63" s="1681"/>
      <c r="AX63" s="1681"/>
      <c r="AY63" s="1681"/>
      <c r="AZ63" s="1681"/>
      <c r="BA63" s="1681"/>
      <c r="BB63" s="1681"/>
      <c r="BC63" s="1681"/>
      <c r="BD63" s="1681"/>
      <c r="BE63" s="1681"/>
      <c r="BF63" s="1681"/>
      <c r="BG63" s="1681"/>
      <c r="BH63" s="1681"/>
      <c r="BI63" s="1681"/>
      <c r="BJ63" s="1681"/>
      <c r="BK63" s="1682"/>
      <c r="BL63" s="1683"/>
      <c r="BM63" s="1684"/>
      <c r="BN63" s="1684"/>
      <c r="BO63" s="1684"/>
      <c r="BP63" s="1685"/>
      <c r="BQ63" s="1685"/>
      <c r="BR63" s="1685"/>
      <c r="BS63" s="1685"/>
      <c r="BT63" s="1684"/>
      <c r="BU63" s="1684"/>
      <c r="BV63" s="1684"/>
      <c r="BW63" s="1686"/>
      <c r="BX63" s="1683"/>
      <c r="BY63" s="1685" t="s">
        <v>1768</v>
      </c>
      <c r="BZ63" s="1685"/>
      <c r="CA63" s="1685"/>
      <c r="CB63" s="1684"/>
      <c r="CC63" s="1684"/>
      <c r="CD63" s="1685" t="s">
        <v>1769</v>
      </c>
      <c r="CE63" s="1685"/>
      <c r="CF63" s="1685"/>
      <c r="CG63" s="1687"/>
      <c r="CI63" s="1618" t="s">
        <v>1927</v>
      </c>
      <c r="CJ63" s="1618"/>
      <c r="CK63" s="1618"/>
      <c r="CL63" s="1618"/>
      <c r="CN63" s="1730" t="str">
        <f t="shared" ref="CN63" si="25">IF(CI63="良","○","")</f>
        <v/>
      </c>
      <c r="CO63" s="1730"/>
      <c r="CP63" s="1730"/>
      <c r="CQ63" s="1730" t="str">
        <f t="shared" ref="CQ63" si="26">IF(CI63="否","○","")</f>
        <v>○</v>
      </c>
      <c r="CR63" s="1730"/>
      <c r="CS63" s="1730"/>
    </row>
    <row r="64" spans="1:97" ht="6" customHeight="1">
      <c r="A64" s="1680"/>
      <c r="B64" s="1681"/>
      <c r="C64" s="1681"/>
      <c r="D64" s="1681"/>
      <c r="E64" s="1681"/>
      <c r="F64" s="1681"/>
      <c r="G64" s="1681"/>
      <c r="H64" s="1681"/>
      <c r="I64" s="1681"/>
      <c r="J64" s="1681"/>
      <c r="K64" s="1681"/>
      <c r="L64" s="1681"/>
      <c r="M64" s="1681"/>
      <c r="N64" s="1681"/>
      <c r="O64" s="1681"/>
      <c r="P64" s="1681"/>
      <c r="Q64" s="1681"/>
      <c r="R64" s="1681"/>
      <c r="S64" s="1682"/>
      <c r="T64" s="1681"/>
      <c r="U64" s="1681"/>
      <c r="V64" s="1681"/>
      <c r="W64" s="1681"/>
      <c r="X64" s="1681"/>
      <c r="Y64" s="1681"/>
      <c r="Z64" s="1681"/>
      <c r="AA64" s="1681"/>
      <c r="AB64" s="1681"/>
      <c r="AC64" s="1681"/>
      <c r="AD64" s="1681"/>
      <c r="AE64" s="1681"/>
      <c r="AF64" s="1681"/>
      <c r="AG64" s="1681"/>
      <c r="AH64" s="1681"/>
      <c r="AI64" s="1681"/>
      <c r="AJ64" s="1681"/>
      <c r="AK64" s="1681"/>
      <c r="AL64" s="1681"/>
      <c r="AM64" s="1681"/>
      <c r="AN64" s="1681"/>
      <c r="AO64" s="1681"/>
      <c r="AP64" s="1681"/>
      <c r="AQ64" s="1681"/>
      <c r="AR64" s="1681"/>
      <c r="AS64" s="1681"/>
      <c r="AT64" s="1681"/>
      <c r="AU64" s="1681"/>
      <c r="AV64" s="1681"/>
      <c r="AW64" s="1681"/>
      <c r="AX64" s="1681"/>
      <c r="AY64" s="1681"/>
      <c r="AZ64" s="1681"/>
      <c r="BA64" s="1681"/>
      <c r="BB64" s="1681"/>
      <c r="BC64" s="1681"/>
      <c r="BD64" s="1681"/>
      <c r="BE64" s="1681"/>
      <c r="BF64" s="1681"/>
      <c r="BG64" s="1681"/>
      <c r="BH64" s="1681"/>
      <c r="BI64" s="1681"/>
      <c r="BJ64" s="1681"/>
      <c r="BK64" s="1682"/>
      <c r="BL64" s="1683"/>
      <c r="BM64" s="1684"/>
      <c r="BN64" s="1684"/>
      <c r="BO64" s="1684"/>
      <c r="BP64" s="1685"/>
      <c r="BQ64" s="1685"/>
      <c r="BR64" s="1685"/>
      <c r="BS64" s="1685"/>
      <c r="BT64" s="1684"/>
      <c r="BU64" s="1684"/>
      <c r="BV64" s="1684"/>
      <c r="BW64" s="1686"/>
      <c r="BX64" s="1683"/>
      <c r="BY64" s="1685"/>
      <c r="BZ64" s="1685"/>
      <c r="CA64" s="1685"/>
      <c r="CB64" s="1684"/>
      <c r="CC64" s="1684"/>
      <c r="CD64" s="1685"/>
      <c r="CE64" s="1685"/>
      <c r="CF64" s="1685"/>
      <c r="CG64" s="1687"/>
      <c r="CI64" s="1618"/>
      <c r="CJ64" s="1618"/>
      <c r="CK64" s="1618"/>
      <c r="CL64" s="1618"/>
      <c r="CN64" s="1730"/>
      <c r="CO64" s="1730"/>
      <c r="CP64" s="1730"/>
      <c r="CQ64" s="1730"/>
      <c r="CR64" s="1730"/>
      <c r="CS64" s="1730"/>
    </row>
    <row r="65" spans="1:97" ht="6" customHeight="1">
      <c r="A65" s="1680"/>
      <c r="B65" s="1681"/>
      <c r="C65" s="1681"/>
      <c r="D65" s="1681"/>
      <c r="E65" s="1681"/>
      <c r="F65" s="1681"/>
      <c r="G65" s="1681"/>
      <c r="H65" s="1681"/>
      <c r="I65" s="1681"/>
      <c r="J65" s="1681"/>
      <c r="K65" s="1681"/>
      <c r="L65" s="1681"/>
      <c r="M65" s="1681"/>
      <c r="N65" s="1681"/>
      <c r="O65" s="1681"/>
      <c r="P65" s="1681"/>
      <c r="Q65" s="1681"/>
      <c r="R65" s="1681"/>
      <c r="S65" s="1682"/>
      <c r="T65" s="1681"/>
      <c r="U65" s="1681"/>
      <c r="V65" s="1681"/>
      <c r="W65" s="1681"/>
      <c r="X65" s="1681"/>
      <c r="Y65" s="1681"/>
      <c r="Z65" s="1681"/>
      <c r="AA65" s="1681"/>
      <c r="AB65" s="1681"/>
      <c r="AC65" s="1681"/>
      <c r="AD65" s="1681"/>
      <c r="AE65" s="1681"/>
      <c r="AF65" s="1681"/>
      <c r="AG65" s="1681"/>
      <c r="AH65" s="1681"/>
      <c r="AI65" s="1681"/>
      <c r="AJ65" s="1681"/>
      <c r="AK65" s="1681"/>
      <c r="AL65" s="1681"/>
      <c r="AM65" s="1681"/>
      <c r="AN65" s="1681"/>
      <c r="AO65" s="1681"/>
      <c r="AP65" s="1681"/>
      <c r="AQ65" s="1681"/>
      <c r="AR65" s="1681"/>
      <c r="AS65" s="1681"/>
      <c r="AT65" s="1681"/>
      <c r="AU65" s="1681"/>
      <c r="AV65" s="1681"/>
      <c r="AW65" s="1681"/>
      <c r="AX65" s="1681"/>
      <c r="AY65" s="1681"/>
      <c r="AZ65" s="1681"/>
      <c r="BA65" s="1681"/>
      <c r="BB65" s="1681"/>
      <c r="BC65" s="1681"/>
      <c r="BD65" s="1681"/>
      <c r="BE65" s="1681"/>
      <c r="BF65" s="1681"/>
      <c r="BG65" s="1681"/>
      <c r="BH65" s="1681"/>
      <c r="BI65" s="1681"/>
      <c r="BJ65" s="1681"/>
      <c r="BK65" s="1682"/>
      <c r="BL65" s="1683"/>
      <c r="BM65" s="1684"/>
      <c r="BN65" s="1684"/>
      <c r="BO65" s="1684"/>
      <c r="BP65" s="1685"/>
      <c r="BQ65" s="1685"/>
      <c r="BR65" s="1685"/>
      <c r="BS65" s="1685"/>
      <c r="BT65" s="1684"/>
      <c r="BU65" s="1684"/>
      <c r="BV65" s="1684"/>
      <c r="BW65" s="1686"/>
      <c r="BX65" s="1683"/>
      <c r="BY65" s="1685"/>
      <c r="BZ65" s="1685"/>
      <c r="CA65" s="1685"/>
      <c r="CB65" s="1684"/>
      <c r="CC65" s="1684"/>
      <c r="CD65" s="1685"/>
      <c r="CE65" s="1685"/>
      <c r="CF65" s="1685"/>
      <c r="CG65" s="1687"/>
      <c r="CI65" s="1618"/>
      <c r="CJ65" s="1618"/>
      <c r="CK65" s="1618"/>
      <c r="CL65" s="1618"/>
      <c r="CN65" s="1730"/>
      <c r="CO65" s="1730"/>
      <c r="CP65" s="1730"/>
      <c r="CQ65" s="1730"/>
      <c r="CR65" s="1730"/>
      <c r="CS65" s="1730"/>
    </row>
    <row r="66" spans="1:97" ht="6" customHeight="1">
      <c r="A66" s="1680"/>
      <c r="B66" s="1681"/>
      <c r="C66" s="1681"/>
      <c r="D66" s="1681"/>
      <c r="E66" s="1681"/>
      <c r="F66" s="1681"/>
      <c r="G66" s="1681"/>
      <c r="H66" s="1681"/>
      <c r="I66" s="1681"/>
      <c r="J66" s="1681"/>
      <c r="K66" s="1681"/>
      <c r="L66" s="1681"/>
      <c r="M66" s="1681"/>
      <c r="N66" s="1681"/>
      <c r="O66" s="1681"/>
      <c r="P66" s="1681"/>
      <c r="Q66" s="1681"/>
      <c r="R66" s="1681"/>
      <c r="S66" s="1682"/>
      <c r="T66" s="1681" t="s">
        <v>1789</v>
      </c>
      <c r="U66" s="1681"/>
      <c r="V66" s="1681"/>
      <c r="W66" s="1681"/>
      <c r="X66" s="1681"/>
      <c r="Y66" s="1681"/>
      <c r="Z66" s="1681"/>
      <c r="AA66" s="1681"/>
      <c r="AB66" s="1681"/>
      <c r="AC66" s="1681"/>
      <c r="AD66" s="1681"/>
      <c r="AE66" s="1681"/>
      <c r="AF66" s="1681"/>
      <c r="AG66" s="1681"/>
      <c r="AH66" s="1681"/>
      <c r="AI66" s="1681"/>
      <c r="AJ66" s="1681"/>
      <c r="AK66" s="1681"/>
      <c r="AL66" s="1681"/>
      <c r="AM66" s="1681"/>
      <c r="AN66" s="1681"/>
      <c r="AO66" s="1681"/>
      <c r="AP66" s="1681"/>
      <c r="AQ66" s="1681"/>
      <c r="AR66" s="1681"/>
      <c r="AS66" s="1681"/>
      <c r="AT66" s="1681"/>
      <c r="AU66" s="1681"/>
      <c r="AV66" s="1681"/>
      <c r="AW66" s="1681"/>
      <c r="AX66" s="1681"/>
      <c r="AY66" s="1681"/>
      <c r="AZ66" s="1681"/>
      <c r="BA66" s="1681"/>
      <c r="BB66" s="1681"/>
      <c r="BC66" s="1681"/>
      <c r="BD66" s="1681"/>
      <c r="BE66" s="1681"/>
      <c r="BF66" s="1681"/>
      <c r="BG66" s="1681"/>
      <c r="BH66" s="1681"/>
      <c r="BI66" s="1681"/>
      <c r="BJ66" s="1681"/>
      <c r="BK66" s="1682"/>
      <c r="BL66" s="1683"/>
      <c r="BM66" s="1684"/>
      <c r="BN66" s="1684"/>
      <c r="BO66" s="1684"/>
      <c r="BP66" s="1685"/>
      <c r="BQ66" s="1685"/>
      <c r="BR66" s="1685"/>
      <c r="BS66" s="1685"/>
      <c r="BT66" s="1684"/>
      <c r="BU66" s="1684"/>
      <c r="BV66" s="1684"/>
      <c r="BW66" s="1686"/>
      <c r="BX66" s="1683"/>
      <c r="BY66" s="1685" t="s">
        <v>1768</v>
      </c>
      <c r="BZ66" s="1685"/>
      <c r="CA66" s="1685"/>
      <c r="CB66" s="1684"/>
      <c r="CC66" s="1684"/>
      <c r="CD66" s="1685" t="s">
        <v>1769</v>
      </c>
      <c r="CE66" s="1685"/>
      <c r="CF66" s="1685"/>
      <c r="CG66" s="1687"/>
      <c r="CI66" s="1618" t="s">
        <v>1927</v>
      </c>
      <c r="CJ66" s="1618"/>
      <c r="CK66" s="1618"/>
      <c r="CL66" s="1618"/>
      <c r="CN66" s="1730" t="str">
        <f t="shared" ref="CN66" si="27">IF(CI66="良","○","")</f>
        <v/>
      </c>
      <c r="CO66" s="1730"/>
      <c r="CP66" s="1730"/>
      <c r="CQ66" s="1730" t="str">
        <f t="shared" ref="CQ66" si="28">IF(CI66="否","○","")</f>
        <v>○</v>
      </c>
      <c r="CR66" s="1730"/>
      <c r="CS66" s="1730"/>
    </row>
    <row r="67" spans="1:97" ht="6" customHeight="1">
      <c r="A67" s="1680"/>
      <c r="B67" s="1681"/>
      <c r="C67" s="1681"/>
      <c r="D67" s="1681"/>
      <c r="E67" s="1681"/>
      <c r="F67" s="1681"/>
      <c r="G67" s="1681"/>
      <c r="H67" s="1681"/>
      <c r="I67" s="1681"/>
      <c r="J67" s="1681"/>
      <c r="K67" s="1681"/>
      <c r="L67" s="1681"/>
      <c r="M67" s="1681"/>
      <c r="N67" s="1681"/>
      <c r="O67" s="1681"/>
      <c r="P67" s="1681"/>
      <c r="Q67" s="1681"/>
      <c r="R67" s="1681"/>
      <c r="S67" s="1682"/>
      <c r="T67" s="1681"/>
      <c r="U67" s="1681"/>
      <c r="V67" s="1681"/>
      <c r="W67" s="1681"/>
      <c r="X67" s="1681"/>
      <c r="Y67" s="1681"/>
      <c r="Z67" s="1681"/>
      <c r="AA67" s="1681"/>
      <c r="AB67" s="1681"/>
      <c r="AC67" s="1681"/>
      <c r="AD67" s="1681"/>
      <c r="AE67" s="1681"/>
      <c r="AF67" s="1681"/>
      <c r="AG67" s="1681"/>
      <c r="AH67" s="1681"/>
      <c r="AI67" s="1681"/>
      <c r="AJ67" s="1681"/>
      <c r="AK67" s="1681"/>
      <c r="AL67" s="1681"/>
      <c r="AM67" s="1681"/>
      <c r="AN67" s="1681"/>
      <c r="AO67" s="1681"/>
      <c r="AP67" s="1681"/>
      <c r="AQ67" s="1681"/>
      <c r="AR67" s="1681"/>
      <c r="AS67" s="1681"/>
      <c r="AT67" s="1681"/>
      <c r="AU67" s="1681"/>
      <c r="AV67" s="1681"/>
      <c r="AW67" s="1681"/>
      <c r="AX67" s="1681"/>
      <c r="AY67" s="1681"/>
      <c r="AZ67" s="1681"/>
      <c r="BA67" s="1681"/>
      <c r="BB67" s="1681"/>
      <c r="BC67" s="1681"/>
      <c r="BD67" s="1681"/>
      <c r="BE67" s="1681"/>
      <c r="BF67" s="1681"/>
      <c r="BG67" s="1681"/>
      <c r="BH67" s="1681"/>
      <c r="BI67" s="1681"/>
      <c r="BJ67" s="1681"/>
      <c r="BK67" s="1682"/>
      <c r="BL67" s="1683"/>
      <c r="BM67" s="1684"/>
      <c r="BN67" s="1684"/>
      <c r="BO67" s="1684"/>
      <c r="BP67" s="1685"/>
      <c r="BQ67" s="1685"/>
      <c r="BR67" s="1685"/>
      <c r="BS67" s="1685"/>
      <c r="BT67" s="1684"/>
      <c r="BU67" s="1684"/>
      <c r="BV67" s="1684"/>
      <c r="BW67" s="1686"/>
      <c r="BX67" s="1683"/>
      <c r="BY67" s="1685"/>
      <c r="BZ67" s="1685"/>
      <c r="CA67" s="1685"/>
      <c r="CB67" s="1684"/>
      <c r="CC67" s="1684"/>
      <c r="CD67" s="1685"/>
      <c r="CE67" s="1685"/>
      <c r="CF67" s="1685"/>
      <c r="CG67" s="1687"/>
      <c r="CI67" s="1618"/>
      <c r="CJ67" s="1618"/>
      <c r="CK67" s="1618"/>
      <c r="CL67" s="1618"/>
      <c r="CN67" s="1730"/>
      <c r="CO67" s="1730"/>
      <c r="CP67" s="1730"/>
      <c r="CQ67" s="1730"/>
      <c r="CR67" s="1730"/>
      <c r="CS67" s="1730"/>
    </row>
    <row r="68" spans="1:97" ht="6" customHeight="1">
      <c r="A68" s="1680"/>
      <c r="B68" s="1681"/>
      <c r="C68" s="1681"/>
      <c r="D68" s="1681"/>
      <c r="E68" s="1681"/>
      <c r="F68" s="1681"/>
      <c r="G68" s="1681"/>
      <c r="H68" s="1681"/>
      <c r="I68" s="1681"/>
      <c r="J68" s="1681"/>
      <c r="K68" s="1681"/>
      <c r="L68" s="1681"/>
      <c r="M68" s="1681"/>
      <c r="N68" s="1681"/>
      <c r="O68" s="1681"/>
      <c r="P68" s="1681"/>
      <c r="Q68" s="1681"/>
      <c r="R68" s="1681"/>
      <c r="S68" s="1682"/>
      <c r="T68" s="1681"/>
      <c r="U68" s="1681"/>
      <c r="V68" s="1681"/>
      <c r="W68" s="1681"/>
      <c r="X68" s="1681"/>
      <c r="Y68" s="1681"/>
      <c r="Z68" s="1681"/>
      <c r="AA68" s="1681"/>
      <c r="AB68" s="1681"/>
      <c r="AC68" s="1681"/>
      <c r="AD68" s="1681"/>
      <c r="AE68" s="1681"/>
      <c r="AF68" s="1681"/>
      <c r="AG68" s="1681"/>
      <c r="AH68" s="1681"/>
      <c r="AI68" s="1681"/>
      <c r="AJ68" s="1681"/>
      <c r="AK68" s="1681"/>
      <c r="AL68" s="1681"/>
      <c r="AM68" s="1681"/>
      <c r="AN68" s="1681"/>
      <c r="AO68" s="1681"/>
      <c r="AP68" s="1681"/>
      <c r="AQ68" s="1681"/>
      <c r="AR68" s="1681"/>
      <c r="AS68" s="1681"/>
      <c r="AT68" s="1681"/>
      <c r="AU68" s="1681"/>
      <c r="AV68" s="1681"/>
      <c r="AW68" s="1681"/>
      <c r="AX68" s="1681"/>
      <c r="AY68" s="1681"/>
      <c r="AZ68" s="1681"/>
      <c r="BA68" s="1681"/>
      <c r="BB68" s="1681"/>
      <c r="BC68" s="1681"/>
      <c r="BD68" s="1681"/>
      <c r="BE68" s="1681"/>
      <c r="BF68" s="1681"/>
      <c r="BG68" s="1681"/>
      <c r="BH68" s="1681"/>
      <c r="BI68" s="1681"/>
      <c r="BJ68" s="1681"/>
      <c r="BK68" s="1682"/>
      <c r="BL68" s="1683"/>
      <c r="BM68" s="1684"/>
      <c r="BN68" s="1684"/>
      <c r="BO68" s="1684"/>
      <c r="BP68" s="1685"/>
      <c r="BQ68" s="1685"/>
      <c r="BR68" s="1685"/>
      <c r="BS68" s="1685"/>
      <c r="BT68" s="1684"/>
      <c r="BU68" s="1684"/>
      <c r="BV68" s="1684"/>
      <c r="BW68" s="1686"/>
      <c r="BX68" s="1683"/>
      <c r="BY68" s="1685"/>
      <c r="BZ68" s="1685"/>
      <c r="CA68" s="1685"/>
      <c r="CB68" s="1684"/>
      <c r="CC68" s="1684"/>
      <c r="CD68" s="1685"/>
      <c r="CE68" s="1685"/>
      <c r="CF68" s="1685"/>
      <c r="CG68" s="1687"/>
      <c r="CI68" s="1618"/>
      <c r="CJ68" s="1618"/>
      <c r="CK68" s="1618"/>
      <c r="CL68" s="1618"/>
      <c r="CN68" s="1730"/>
      <c r="CO68" s="1730"/>
      <c r="CP68" s="1730"/>
      <c r="CQ68" s="1730"/>
      <c r="CR68" s="1730"/>
      <c r="CS68" s="1730"/>
    </row>
    <row r="69" spans="1:97" ht="6" customHeight="1">
      <c r="A69" s="1680"/>
      <c r="B69" s="1681"/>
      <c r="C69" s="1681"/>
      <c r="D69" s="1681"/>
      <c r="E69" s="1681"/>
      <c r="F69" s="1681"/>
      <c r="G69" s="1681"/>
      <c r="H69" s="1681"/>
      <c r="I69" s="1681"/>
      <c r="J69" s="1681"/>
      <c r="K69" s="1681"/>
      <c r="L69" s="1681"/>
      <c r="M69" s="1681"/>
      <c r="N69" s="1681"/>
      <c r="O69" s="1681"/>
      <c r="P69" s="1681"/>
      <c r="Q69" s="1681"/>
      <c r="R69" s="1681"/>
      <c r="S69" s="1682"/>
      <c r="T69" s="1681" t="s">
        <v>1790</v>
      </c>
      <c r="U69" s="1681"/>
      <c r="V69" s="1681"/>
      <c r="W69" s="1681"/>
      <c r="X69" s="1681"/>
      <c r="Y69" s="1681"/>
      <c r="Z69" s="1681"/>
      <c r="AA69" s="1681"/>
      <c r="AB69" s="1681"/>
      <c r="AC69" s="1681"/>
      <c r="AD69" s="1681"/>
      <c r="AE69" s="1681"/>
      <c r="AF69" s="1681"/>
      <c r="AG69" s="1681"/>
      <c r="AH69" s="1681"/>
      <c r="AI69" s="1681"/>
      <c r="AJ69" s="1681"/>
      <c r="AK69" s="1681"/>
      <c r="AL69" s="1681"/>
      <c r="AM69" s="1681"/>
      <c r="AN69" s="1681"/>
      <c r="AO69" s="1681"/>
      <c r="AP69" s="1681"/>
      <c r="AQ69" s="1681"/>
      <c r="AR69" s="1681"/>
      <c r="AS69" s="1681"/>
      <c r="AT69" s="1681"/>
      <c r="AU69" s="1681"/>
      <c r="AV69" s="1681"/>
      <c r="AW69" s="1681"/>
      <c r="AX69" s="1681"/>
      <c r="AY69" s="1681"/>
      <c r="AZ69" s="1681"/>
      <c r="BA69" s="1681"/>
      <c r="BB69" s="1681"/>
      <c r="BC69" s="1681"/>
      <c r="BD69" s="1681"/>
      <c r="BE69" s="1681"/>
      <c r="BF69" s="1681"/>
      <c r="BG69" s="1681"/>
      <c r="BH69" s="1681"/>
      <c r="BI69" s="1681"/>
      <c r="BJ69" s="1681"/>
      <c r="BK69" s="1682"/>
      <c r="BL69" s="1683"/>
      <c r="BM69" s="1684"/>
      <c r="BN69" s="1684"/>
      <c r="BO69" s="1684"/>
      <c r="BP69" s="1685"/>
      <c r="BQ69" s="1685"/>
      <c r="BR69" s="1685"/>
      <c r="BS69" s="1685"/>
      <c r="BT69" s="1684"/>
      <c r="BU69" s="1684"/>
      <c r="BV69" s="1684"/>
      <c r="BW69" s="1686"/>
      <c r="BX69" s="1683"/>
      <c r="BY69" s="1685" t="s">
        <v>1768</v>
      </c>
      <c r="BZ69" s="1685"/>
      <c r="CA69" s="1685"/>
      <c r="CB69" s="1684"/>
      <c r="CC69" s="1684"/>
      <c r="CD69" s="1685" t="s">
        <v>1769</v>
      </c>
      <c r="CE69" s="1685"/>
      <c r="CF69" s="1685"/>
      <c r="CG69" s="1687"/>
      <c r="CI69" s="1618" t="s">
        <v>1927</v>
      </c>
      <c r="CJ69" s="1618"/>
      <c r="CK69" s="1618"/>
      <c r="CL69" s="1618"/>
      <c r="CN69" s="1730" t="str">
        <f t="shared" ref="CN69" si="29">IF(CI69="良","○","")</f>
        <v/>
      </c>
      <c r="CO69" s="1730"/>
      <c r="CP69" s="1730"/>
      <c r="CQ69" s="1730" t="str">
        <f t="shared" ref="CQ69" si="30">IF(CI69="否","○","")</f>
        <v>○</v>
      </c>
      <c r="CR69" s="1730"/>
      <c r="CS69" s="1730"/>
    </row>
    <row r="70" spans="1:97" ht="6" customHeight="1">
      <c r="A70" s="1680"/>
      <c r="B70" s="1681"/>
      <c r="C70" s="1681"/>
      <c r="D70" s="1681"/>
      <c r="E70" s="1681"/>
      <c r="F70" s="1681"/>
      <c r="G70" s="1681"/>
      <c r="H70" s="1681"/>
      <c r="I70" s="1681"/>
      <c r="J70" s="1681"/>
      <c r="K70" s="1681"/>
      <c r="L70" s="1681"/>
      <c r="M70" s="1681"/>
      <c r="N70" s="1681"/>
      <c r="O70" s="1681"/>
      <c r="P70" s="1681"/>
      <c r="Q70" s="1681"/>
      <c r="R70" s="1681"/>
      <c r="S70" s="1682"/>
      <c r="T70" s="1681"/>
      <c r="U70" s="1681"/>
      <c r="V70" s="1681"/>
      <c r="W70" s="1681"/>
      <c r="X70" s="1681"/>
      <c r="Y70" s="1681"/>
      <c r="Z70" s="1681"/>
      <c r="AA70" s="1681"/>
      <c r="AB70" s="1681"/>
      <c r="AC70" s="1681"/>
      <c r="AD70" s="1681"/>
      <c r="AE70" s="1681"/>
      <c r="AF70" s="1681"/>
      <c r="AG70" s="1681"/>
      <c r="AH70" s="1681"/>
      <c r="AI70" s="1681"/>
      <c r="AJ70" s="1681"/>
      <c r="AK70" s="1681"/>
      <c r="AL70" s="1681"/>
      <c r="AM70" s="1681"/>
      <c r="AN70" s="1681"/>
      <c r="AO70" s="1681"/>
      <c r="AP70" s="1681"/>
      <c r="AQ70" s="1681"/>
      <c r="AR70" s="1681"/>
      <c r="AS70" s="1681"/>
      <c r="AT70" s="1681"/>
      <c r="AU70" s="1681"/>
      <c r="AV70" s="1681"/>
      <c r="AW70" s="1681"/>
      <c r="AX70" s="1681"/>
      <c r="AY70" s="1681"/>
      <c r="AZ70" s="1681"/>
      <c r="BA70" s="1681"/>
      <c r="BB70" s="1681"/>
      <c r="BC70" s="1681"/>
      <c r="BD70" s="1681"/>
      <c r="BE70" s="1681"/>
      <c r="BF70" s="1681"/>
      <c r="BG70" s="1681"/>
      <c r="BH70" s="1681"/>
      <c r="BI70" s="1681"/>
      <c r="BJ70" s="1681"/>
      <c r="BK70" s="1682"/>
      <c r="BL70" s="1683"/>
      <c r="BM70" s="1684"/>
      <c r="BN70" s="1684"/>
      <c r="BO70" s="1684"/>
      <c r="BP70" s="1685"/>
      <c r="BQ70" s="1685"/>
      <c r="BR70" s="1685"/>
      <c r="BS70" s="1685"/>
      <c r="BT70" s="1684"/>
      <c r="BU70" s="1684"/>
      <c r="BV70" s="1684"/>
      <c r="BW70" s="1686"/>
      <c r="BX70" s="1683"/>
      <c r="BY70" s="1685"/>
      <c r="BZ70" s="1685"/>
      <c r="CA70" s="1685"/>
      <c r="CB70" s="1684"/>
      <c r="CC70" s="1684"/>
      <c r="CD70" s="1685"/>
      <c r="CE70" s="1685"/>
      <c r="CF70" s="1685"/>
      <c r="CG70" s="1687"/>
      <c r="CI70" s="1618"/>
      <c r="CJ70" s="1618"/>
      <c r="CK70" s="1618"/>
      <c r="CL70" s="1618"/>
      <c r="CN70" s="1730"/>
      <c r="CO70" s="1730"/>
      <c r="CP70" s="1730"/>
      <c r="CQ70" s="1730"/>
      <c r="CR70" s="1730"/>
      <c r="CS70" s="1730"/>
    </row>
    <row r="71" spans="1:97" ht="6" customHeight="1">
      <c r="A71" s="1680"/>
      <c r="B71" s="1681"/>
      <c r="C71" s="1681"/>
      <c r="D71" s="1681"/>
      <c r="E71" s="1681"/>
      <c r="F71" s="1681"/>
      <c r="G71" s="1681"/>
      <c r="H71" s="1681"/>
      <c r="I71" s="1681"/>
      <c r="J71" s="1681"/>
      <c r="K71" s="1681"/>
      <c r="L71" s="1681"/>
      <c r="M71" s="1681"/>
      <c r="N71" s="1681"/>
      <c r="O71" s="1681"/>
      <c r="P71" s="1681"/>
      <c r="Q71" s="1681"/>
      <c r="R71" s="1681"/>
      <c r="S71" s="1682"/>
      <c r="T71" s="1681"/>
      <c r="U71" s="1681"/>
      <c r="V71" s="1681"/>
      <c r="W71" s="1681"/>
      <c r="X71" s="1681"/>
      <c r="Y71" s="1681"/>
      <c r="Z71" s="1681"/>
      <c r="AA71" s="1681"/>
      <c r="AB71" s="1681"/>
      <c r="AC71" s="1681"/>
      <c r="AD71" s="1681"/>
      <c r="AE71" s="1681"/>
      <c r="AF71" s="1681"/>
      <c r="AG71" s="1681"/>
      <c r="AH71" s="1681"/>
      <c r="AI71" s="1681"/>
      <c r="AJ71" s="1681"/>
      <c r="AK71" s="1681"/>
      <c r="AL71" s="1681"/>
      <c r="AM71" s="1681"/>
      <c r="AN71" s="1681"/>
      <c r="AO71" s="1681"/>
      <c r="AP71" s="1681"/>
      <c r="AQ71" s="1681"/>
      <c r="AR71" s="1681"/>
      <c r="AS71" s="1681"/>
      <c r="AT71" s="1681"/>
      <c r="AU71" s="1681"/>
      <c r="AV71" s="1681"/>
      <c r="AW71" s="1681"/>
      <c r="AX71" s="1681"/>
      <c r="AY71" s="1681"/>
      <c r="AZ71" s="1681"/>
      <c r="BA71" s="1681"/>
      <c r="BB71" s="1681"/>
      <c r="BC71" s="1681"/>
      <c r="BD71" s="1681"/>
      <c r="BE71" s="1681"/>
      <c r="BF71" s="1681"/>
      <c r="BG71" s="1681"/>
      <c r="BH71" s="1681"/>
      <c r="BI71" s="1681"/>
      <c r="BJ71" s="1681"/>
      <c r="BK71" s="1682"/>
      <c r="BL71" s="1683"/>
      <c r="BM71" s="1684"/>
      <c r="BN71" s="1684"/>
      <c r="BO71" s="1684"/>
      <c r="BP71" s="1685"/>
      <c r="BQ71" s="1685"/>
      <c r="BR71" s="1685"/>
      <c r="BS71" s="1685"/>
      <c r="BT71" s="1684"/>
      <c r="BU71" s="1684"/>
      <c r="BV71" s="1684"/>
      <c r="BW71" s="1686"/>
      <c r="BX71" s="1683"/>
      <c r="BY71" s="1685"/>
      <c r="BZ71" s="1685"/>
      <c r="CA71" s="1685"/>
      <c r="CB71" s="1684"/>
      <c r="CC71" s="1684"/>
      <c r="CD71" s="1685"/>
      <c r="CE71" s="1685"/>
      <c r="CF71" s="1685"/>
      <c r="CG71" s="1687"/>
      <c r="CI71" s="1618"/>
      <c r="CJ71" s="1618"/>
      <c r="CK71" s="1618"/>
      <c r="CL71" s="1618"/>
      <c r="CN71" s="1730"/>
      <c r="CO71" s="1730"/>
      <c r="CP71" s="1730"/>
      <c r="CQ71" s="1730"/>
      <c r="CR71" s="1730"/>
      <c r="CS71" s="1730"/>
    </row>
    <row r="72" spans="1:97" ht="6" customHeight="1">
      <c r="A72" s="1680"/>
      <c r="B72" s="1681"/>
      <c r="C72" s="1681"/>
      <c r="D72" s="1681"/>
      <c r="E72" s="1681"/>
      <c r="F72" s="1681"/>
      <c r="G72" s="1681"/>
      <c r="H72" s="1681"/>
      <c r="I72" s="1681"/>
      <c r="J72" s="1681"/>
      <c r="K72" s="1681"/>
      <c r="L72" s="1681"/>
      <c r="M72" s="1681"/>
      <c r="N72" s="1681"/>
      <c r="O72" s="1681"/>
      <c r="P72" s="1681"/>
      <c r="Q72" s="1681"/>
      <c r="R72" s="1681"/>
      <c r="S72" s="1682"/>
      <c r="T72" s="1681" t="s">
        <v>1791</v>
      </c>
      <c r="U72" s="1681"/>
      <c r="V72" s="1681"/>
      <c r="W72" s="1681"/>
      <c r="X72" s="1681"/>
      <c r="Y72" s="1681"/>
      <c r="Z72" s="1681"/>
      <c r="AA72" s="1681"/>
      <c r="AB72" s="1681"/>
      <c r="AC72" s="1681"/>
      <c r="AD72" s="1681"/>
      <c r="AE72" s="1681"/>
      <c r="AF72" s="1681"/>
      <c r="AG72" s="1681"/>
      <c r="AH72" s="1681"/>
      <c r="AI72" s="1681"/>
      <c r="AJ72" s="1681"/>
      <c r="AK72" s="1681"/>
      <c r="AL72" s="1681"/>
      <c r="AM72" s="1681"/>
      <c r="AN72" s="1681"/>
      <c r="AO72" s="1681"/>
      <c r="AP72" s="1681"/>
      <c r="AQ72" s="1681"/>
      <c r="AR72" s="1681"/>
      <c r="AS72" s="1681"/>
      <c r="AT72" s="1681"/>
      <c r="AU72" s="1681"/>
      <c r="AV72" s="1681"/>
      <c r="AW72" s="1681"/>
      <c r="AX72" s="1681"/>
      <c r="AY72" s="1681"/>
      <c r="AZ72" s="1681"/>
      <c r="BA72" s="1681"/>
      <c r="BB72" s="1681"/>
      <c r="BC72" s="1681"/>
      <c r="BD72" s="1681"/>
      <c r="BE72" s="1681"/>
      <c r="BF72" s="1681"/>
      <c r="BG72" s="1681"/>
      <c r="BH72" s="1681"/>
      <c r="BI72" s="1681"/>
      <c r="BJ72" s="1681"/>
      <c r="BK72" s="1682"/>
      <c r="BL72" s="1683"/>
      <c r="BM72" s="1684"/>
      <c r="BN72" s="1684"/>
      <c r="BO72" s="1684"/>
      <c r="BP72" s="1685"/>
      <c r="BQ72" s="1685"/>
      <c r="BR72" s="1685"/>
      <c r="BS72" s="1685"/>
      <c r="BT72" s="1684"/>
      <c r="BU72" s="1684"/>
      <c r="BV72" s="1684"/>
      <c r="BW72" s="1686"/>
      <c r="BX72" s="1683"/>
      <c r="BY72" s="1685" t="s">
        <v>1768</v>
      </c>
      <c r="BZ72" s="1685"/>
      <c r="CA72" s="1685"/>
      <c r="CB72" s="1684"/>
      <c r="CC72" s="1684"/>
      <c r="CD72" s="1685" t="s">
        <v>1769</v>
      </c>
      <c r="CE72" s="1685"/>
      <c r="CF72" s="1685"/>
      <c r="CG72" s="1687"/>
      <c r="CI72" s="1618" t="s">
        <v>1927</v>
      </c>
      <c r="CJ72" s="1618"/>
      <c r="CK72" s="1618"/>
      <c r="CL72" s="1618"/>
      <c r="CN72" s="1730" t="str">
        <f t="shared" ref="CN72" si="31">IF(CI72="良","○","")</f>
        <v/>
      </c>
      <c r="CO72" s="1730"/>
      <c r="CP72" s="1730"/>
      <c r="CQ72" s="1730" t="str">
        <f t="shared" ref="CQ72" si="32">IF(CI72="否","○","")</f>
        <v>○</v>
      </c>
      <c r="CR72" s="1730"/>
      <c r="CS72" s="1730"/>
    </row>
    <row r="73" spans="1:97" ht="6" customHeight="1">
      <c r="A73" s="1680"/>
      <c r="B73" s="1681"/>
      <c r="C73" s="1681"/>
      <c r="D73" s="1681"/>
      <c r="E73" s="1681"/>
      <c r="F73" s="1681"/>
      <c r="G73" s="1681"/>
      <c r="H73" s="1681"/>
      <c r="I73" s="1681"/>
      <c r="J73" s="1681"/>
      <c r="K73" s="1681"/>
      <c r="L73" s="1681"/>
      <c r="M73" s="1681"/>
      <c r="N73" s="1681"/>
      <c r="O73" s="1681"/>
      <c r="P73" s="1681"/>
      <c r="Q73" s="1681"/>
      <c r="R73" s="1681"/>
      <c r="S73" s="1682"/>
      <c r="T73" s="1681"/>
      <c r="U73" s="1681"/>
      <c r="V73" s="1681"/>
      <c r="W73" s="1681"/>
      <c r="X73" s="1681"/>
      <c r="Y73" s="1681"/>
      <c r="Z73" s="1681"/>
      <c r="AA73" s="1681"/>
      <c r="AB73" s="1681"/>
      <c r="AC73" s="1681"/>
      <c r="AD73" s="1681"/>
      <c r="AE73" s="1681"/>
      <c r="AF73" s="1681"/>
      <c r="AG73" s="1681"/>
      <c r="AH73" s="1681"/>
      <c r="AI73" s="1681"/>
      <c r="AJ73" s="1681"/>
      <c r="AK73" s="1681"/>
      <c r="AL73" s="1681"/>
      <c r="AM73" s="1681"/>
      <c r="AN73" s="1681"/>
      <c r="AO73" s="1681"/>
      <c r="AP73" s="1681"/>
      <c r="AQ73" s="1681"/>
      <c r="AR73" s="1681"/>
      <c r="AS73" s="1681"/>
      <c r="AT73" s="1681"/>
      <c r="AU73" s="1681"/>
      <c r="AV73" s="1681"/>
      <c r="AW73" s="1681"/>
      <c r="AX73" s="1681"/>
      <c r="AY73" s="1681"/>
      <c r="AZ73" s="1681"/>
      <c r="BA73" s="1681"/>
      <c r="BB73" s="1681"/>
      <c r="BC73" s="1681"/>
      <c r="BD73" s="1681"/>
      <c r="BE73" s="1681"/>
      <c r="BF73" s="1681"/>
      <c r="BG73" s="1681"/>
      <c r="BH73" s="1681"/>
      <c r="BI73" s="1681"/>
      <c r="BJ73" s="1681"/>
      <c r="BK73" s="1682"/>
      <c r="BL73" s="1683"/>
      <c r="BM73" s="1684"/>
      <c r="BN73" s="1684"/>
      <c r="BO73" s="1684"/>
      <c r="BP73" s="1685"/>
      <c r="BQ73" s="1685"/>
      <c r="BR73" s="1685"/>
      <c r="BS73" s="1685"/>
      <c r="BT73" s="1684"/>
      <c r="BU73" s="1684"/>
      <c r="BV73" s="1684"/>
      <c r="BW73" s="1686"/>
      <c r="BX73" s="1683"/>
      <c r="BY73" s="1685"/>
      <c r="BZ73" s="1685"/>
      <c r="CA73" s="1685"/>
      <c r="CB73" s="1684"/>
      <c r="CC73" s="1684"/>
      <c r="CD73" s="1685"/>
      <c r="CE73" s="1685"/>
      <c r="CF73" s="1685"/>
      <c r="CG73" s="1687"/>
      <c r="CI73" s="1618"/>
      <c r="CJ73" s="1618"/>
      <c r="CK73" s="1618"/>
      <c r="CL73" s="1618"/>
      <c r="CN73" s="1730"/>
      <c r="CO73" s="1730"/>
      <c r="CP73" s="1730"/>
      <c r="CQ73" s="1730"/>
      <c r="CR73" s="1730"/>
      <c r="CS73" s="1730"/>
    </row>
    <row r="74" spans="1:97" ht="6" customHeight="1">
      <c r="A74" s="1680"/>
      <c r="B74" s="1681"/>
      <c r="C74" s="1681"/>
      <c r="D74" s="1681"/>
      <c r="E74" s="1681"/>
      <c r="F74" s="1681"/>
      <c r="G74" s="1681"/>
      <c r="H74" s="1681"/>
      <c r="I74" s="1681"/>
      <c r="J74" s="1681"/>
      <c r="K74" s="1681"/>
      <c r="L74" s="1681"/>
      <c r="M74" s="1681"/>
      <c r="N74" s="1681"/>
      <c r="O74" s="1681"/>
      <c r="P74" s="1681"/>
      <c r="Q74" s="1681"/>
      <c r="R74" s="1681"/>
      <c r="S74" s="1682"/>
      <c r="T74" s="1681"/>
      <c r="U74" s="1681"/>
      <c r="V74" s="1681"/>
      <c r="W74" s="1681"/>
      <c r="X74" s="1681"/>
      <c r="Y74" s="1681"/>
      <c r="Z74" s="1681"/>
      <c r="AA74" s="1681"/>
      <c r="AB74" s="1681"/>
      <c r="AC74" s="1681"/>
      <c r="AD74" s="1681"/>
      <c r="AE74" s="1681"/>
      <c r="AF74" s="1681"/>
      <c r="AG74" s="1681"/>
      <c r="AH74" s="1681"/>
      <c r="AI74" s="1681"/>
      <c r="AJ74" s="1681"/>
      <c r="AK74" s="1681"/>
      <c r="AL74" s="1681"/>
      <c r="AM74" s="1681"/>
      <c r="AN74" s="1681"/>
      <c r="AO74" s="1681"/>
      <c r="AP74" s="1681"/>
      <c r="AQ74" s="1681"/>
      <c r="AR74" s="1681"/>
      <c r="AS74" s="1681"/>
      <c r="AT74" s="1681"/>
      <c r="AU74" s="1681"/>
      <c r="AV74" s="1681"/>
      <c r="AW74" s="1681"/>
      <c r="AX74" s="1681"/>
      <c r="AY74" s="1681"/>
      <c r="AZ74" s="1681"/>
      <c r="BA74" s="1681"/>
      <c r="BB74" s="1681"/>
      <c r="BC74" s="1681"/>
      <c r="BD74" s="1681"/>
      <c r="BE74" s="1681"/>
      <c r="BF74" s="1681"/>
      <c r="BG74" s="1681"/>
      <c r="BH74" s="1681"/>
      <c r="BI74" s="1681"/>
      <c r="BJ74" s="1681"/>
      <c r="BK74" s="1682"/>
      <c r="BL74" s="1683"/>
      <c r="BM74" s="1684"/>
      <c r="BN74" s="1684"/>
      <c r="BO74" s="1684"/>
      <c r="BP74" s="1685"/>
      <c r="BQ74" s="1685"/>
      <c r="BR74" s="1685"/>
      <c r="BS74" s="1685"/>
      <c r="BT74" s="1684"/>
      <c r="BU74" s="1684"/>
      <c r="BV74" s="1684"/>
      <c r="BW74" s="1686"/>
      <c r="BX74" s="1683"/>
      <c r="BY74" s="1685"/>
      <c r="BZ74" s="1685"/>
      <c r="CA74" s="1685"/>
      <c r="CB74" s="1684"/>
      <c r="CC74" s="1684"/>
      <c r="CD74" s="1685"/>
      <c r="CE74" s="1685"/>
      <c r="CF74" s="1685"/>
      <c r="CG74" s="1687"/>
      <c r="CI74" s="1618"/>
      <c r="CJ74" s="1618"/>
      <c r="CK74" s="1618"/>
      <c r="CL74" s="1618"/>
      <c r="CN74" s="1730"/>
      <c r="CO74" s="1730"/>
      <c r="CP74" s="1730"/>
      <c r="CQ74" s="1730"/>
      <c r="CR74" s="1730"/>
      <c r="CS74" s="1730"/>
    </row>
    <row r="75" spans="1:97" ht="6" customHeight="1">
      <c r="A75" s="1680"/>
      <c r="B75" s="1681"/>
      <c r="C75" s="1681"/>
      <c r="D75" s="1681"/>
      <c r="E75" s="1681"/>
      <c r="F75" s="1681"/>
      <c r="G75" s="1681"/>
      <c r="H75" s="1681"/>
      <c r="I75" s="1681"/>
      <c r="J75" s="1681"/>
      <c r="K75" s="1681"/>
      <c r="L75" s="1681"/>
      <c r="M75" s="1681"/>
      <c r="N75" s="1681"/>
      <c r="O75" s="1681"/>
      <c r="P75" s="1681"/>
      <c r="Q75" s="1681"/>
      <c r="R75" s="1681"/>
      <c r="S75" s="1682"/>
      <c r="T75" s="1681" t="s">
        <v>1792</v>
      </c>
      <c r="U75" s="1681"/>
      <c r="V75" s="1681"/>
      <c r="W75" s="1681"/>
      <c r="X75" s="1681"/>
      <c r="Y75" s="1681"/>
      <c r="Z75" s="1681"/>
      <c r="AA75" s="1681"/>
      <c r="AB75" s="1681"/>
      <c r="AC75" s="1681"/>
      <c r="AD75" s="1681"/>
      <c r="AE75" s="1681"/>
      <c r="AF75" s="1681"/>
      <c r="AG75" s="1681"/>
      <c r="AH75" s="1681"/>
      <c r="AI75" s="1681"/>
      <c r="AJ75" s="1681"/>
      <c r="AK75" s="1681"/>
      <c r="AL75" s="1681"/>
      <c r="AM75" s="1681"/>
      <c r="AN75" s="1681"/>
      <c r="AO75" s="1681"/>
      <c r="AP75" s="1681"/>
      <c r="AQ75" s="1681"/>
      <c r="AR75" s="1681"/>
      <c r="AS75" s="1681"/>
      <c r="AT75" s="1681"/>
      <c r="AU75" s="1681"/>
      <c r="AV75" s="1681"/>
      <c r="AW75" s="1681"/>
      <c r="AX75" s="1681"/>
      <c r="AY75" s="1681"/>
      <c r="AZ75" s="1681"/>
      <c r="BA75" s="1681"/>
      <c r="BB75" s="1681"/>
      <c r="BC75" s="1681"/>
      <c r="BD75" s="1681"/>
      <c r="BE75" s="1681"/>
      <c r="BF75" s="1681"/>
      <c r="BG75" s="1681"/>
      <c r="BH75" s="1681"/>
      <c r="BI75" s="1681"/>
      <c r="BJ75" s="1681"/>
      <c r="BK75" s="1682"/>
      <c r="BL75" s="1683"/>
      <c r="BM75" s="1684"/>
      <c r="BN75" s="1684"/>
      <c r="BO75" s="1684"/>
      <c r="BP75" s="1685"/>
      <c r="BQ75" s="1685"/>
      <c r="BR75" s="1685"/>
      <c r="BS75" s="1685"/>
      <c r="BT75" s="1684"/>
      <c r="BU75" s="1684"/>
      <c r="BV75" s="1684"/>
      <c r="BW75" s="1686"/>
      <c r="BX75" s="1683"/>
      <c r="BY75" s="1685" t="s">
        <v>1768</v>
      </c>
      <c r="BZ75" s="1685"/>
      <c r="CA75" s="1685"/>
      <c r="CB75" s="1684"/>
      <c r="CC75" s="1684"/>
      <c r="CD75" s="1685" t="s">
        <v>1769</v>
      </c>
      <c r="CE75" s="1685"/>
      <c r="CF75" s="1685"/>
      <c r="CG75" s="1687"/>
      <c r="CI75" s="1618" t="s">
        <v>1927</v>
      </c>
      <c r="CJ75" s="1618"/>
      <c r="CK75" s="1618"/>
      <c r="CL75" s="1618"/>
      <c r="CN75" s="1730" t="str">
        <f t="shared" ref="CN75" si="33">IF(CI75="良","○","")</f>
        <v/>
      </c>
      <c r="CO75" s="1730"/>
      <c r="CP75" s="1730"/>
      <c r="CQ75" s="1730" t="str">
        <f t="shared" ref="CQ75" si="34">IF(CI75="否","○","")</f>
        <v>○</v>
      </c>
      <c r="CR75" s="1730"/>
      <c r="CS75" s="1730"/>
    </row>
    <row r="76" spans="1:97" ht="6" customHeight="1">
      <c r="A76" s="1680"/>
      <c r="B76" s="1681"/>
      <c r="C76" s="1681"/>
      <c r="D76" s="1681"/>
      <c r="E76" s="1681"/>
      <c r="F76" s="1681"/>
      <c r="G76" s="1681"/>
      <c r="H76" s="1681"/>
      <c r="I76" s="1681"/>
      <c r="J76" s="1681"/>
      <c r="K76" s="1681"/>
      <c r="L76" s="1681"/>
      <c r="M76" s="1681"/>
      <c r="N76" s="1681"/>
      <c r="O76" s="1681"/>
      <c r="P76" s="1681"/>
      <c r="Q76" s="1681"/>
      <c r="R76" s="1681"/>
      <c r="S76" s="1682"/>
      <c r="T76" s="1681"/>
      <c r="U76" s="1681"/>
      <c r="V76" s="1681"/>
      <c r="W76" s="1681"/>
      <c r="X76" s="1681"/>
      <c r="Y76" s="1681"/>
      <c r="Z76" s="1681"/>
      <c r="AA76" s="1681"/>
      <c r="AB76" s="1681"/>
      <c r="AC76" s="1681"/>
      <c r="AD76" s="1681"/>
      <c r="AE76" s="1681"/>
      <c r="AF76" s="1681"/>
      <c r="AG76" s="1681"/>
      <c r="AH76" s="1681"/>
      <c r="AI76" s="1681"/>
      <c r="AJ76" s="1681"/>
      <c r="AK76" s="1681"/>
      <c r="AL76" s="1681"/>
      <c r="AM76" s="1681"/>
      <c r="AN76" s="1681"/>
      <c r="AO76" s="1681"/>
      <c r="AP76" s="1681"/>
      <c r="AQ76" s="1681"/>
      <c r="AR76" s="1681"/>
      <c r="AS76" s="1681"/>
      <c r="AT76" s="1681"/>
      <c r="AU76" s="1681"/>
      <c r="AV76" s="1681"/>
      <c r="AW76" s="1681"/>
      <c r="AX76" s="1681"/>
      <c r="AY76" s="1681"/>
      <c r="AZ76" s="1681"/>
      <c r="BA76" s="1681"/>
      <c r="BB76" s="1681"/>
      <c r="BC76" s="1681"/>
      <c r="BD76" s="1681"/>
      <c r="BE76" s="1681"/>
      <c r="BF76" s="1681"/>
      <c r="BG76" s="1681"/>
      <c r="BH76" s="1681"/>
      <c r="BI76" s="1681"/>
      <c r="BJ76" s="1681"/>
      <c r="BK76" s="1682"/>
      <c r="BL76" s="1683"/>
      <c r="BM76" s="1684"/>
      <c r="BN76" s="1684"/>
      <c r="BO76" s="1684"/>
      <c r="BP76" s="1685"/>
      <c r="BQ76" s="1685"/>
      <c r="BR76" s="1685"/>
      <c r="BS76" s="1685"/>
      <c r="BT76" s="1684"/>
      <c r="BU76" s="1684"/>
      <c r="BV76" s="1684"/>
      <c r="BW76" s="1686"/>
      <c r="BX76" s="1683"/>
      <c r="BY76" s="1685"/>
      <c r="BZ76" s="1685"/>
      <c r="CA76" s="1685"/>
      <c r="CB76" s="1684"/>
      <c r="CC76" s="1684"/>
      <c r="CD76" s="1685"/>
      <c r="CE76" s="1685"/>
      <c r="CF76" s="1685"/>
      <c r="CG76" s="1687"/>
      <c r="CI76" s="1618"/>
      <c r="CJ76" s="1618"/>
      <c r="CK76" s="1618"/>
      <c r="CL76" s="1618"/>
      <c r="CN76" s="1730"/>
      <c r="CO76" s="1730"/>
      <c r="CP76" s="1730"/>
      <c r="CQ76" s="1730"/>
      <c r="CR76" s="1730"/>
      <c r="CS76" s="1730"/>
    </row>
    <row r="77" spans="1:97" ht="6" customHeight="1">
      <c r="A77" s="1680"/>
      <c r="B77" s="1681"/>
      <c r="C77" s="1681"/>
      <c r="D77" s="1681"/>
      <c r="E77" s="1681"/>
      <c r="F77" s="1681"/>
      <c r="G77" s="1681"/>
      <c r="H77" s="1681"/>
      <c r="I77" s="1681"/>
      <c r="J77" s="1681"/>
      <c r="K77" s="1681"/>
      <c r="L77" s="1681"/>
      <c r="M77" s="1681"/>
      <c r="N77" s="1681"/>
      <c r="O77" s="1681"/>
      <c r="P77" s="1681"/>
      <c r="Q77" s="1681"/>
      <c r="R77" s="1681"/>
      <c r="S77" s="1682"/>
      <c r="T77" s="1681"/>
      <c r="U77" s="1681"/>
      <c r="V77" s="1681"/>
      <c r="W77" s="1681"/>
      <c r="X77" s="1681"/>
      <c r="Y77" s="1681"/>
      <c r="Z77" s="1681"/>
      <c r="AA77" s="1681"/>
      <c r="AB77" s="1681"/>
      <c r="AC77" s="1681"/>
      <c r="AD77" s="1681"/>
      <c r="AE77" s="1681"/>
      <c r="AF77" s="1681"/>
      <c r="AG77" s="1681"/>
      <c r="AH77" s="1681"/>
      <c r="AI77" s="1681"/>
      <c r="AJ77" s="1681"/>
      <c r="AK77" s="1681"/>
      <c r="AL77" s="1681"/>
      <c r="AM77" s="1681"/>
      <c r="AN77" s="1681"/>
      <c r="AO77" s="1681"/>
      <c r="AP77" s="1681"/>
      <c r="AQ77" s="1681"/>
      <c r="AR77" s="1681"/>
      <c r="AS77" s="1681"/>
      <c r="AT77" s="1681"/>
      <c r="AU77" s="1681"/>
      <c r="AV77" s="1681"/>
      <c r="AW77" s="1681"/>
      <c r="AX77" s="1681"/>
      <c r="AY77" s="1681"/>
      <c r="AZ77" s="1681"/>
      <c r="BA77" s="1681"/>
      <c r="BB77" s="1681"/>
      <c r="BC77" s="1681"/>
      <c r="BD77" s="1681"/>
      <c r="BE77" s="1681"/>
      <c r="BF77" s="1681"/>
      <c r="BG77" s="1681"/>
      <c r="BH77" s="1681"/>
      <c r="BI77" s="1681"/>
      <c r="BJ77" s="1681"/>
      <c r="BK77" s="1682"/>
      <c r="BL77" s="1683"/>
      <c r="BM77" s="1684"/>
      <c r="BN77" s="1684"/>
      <c r="BO77" s="1684"/>
      <c r="BP77" s="1685"/>
      <c r="BQ77" s="1685"/>
      <c r="BR77" s="1685"/>
      <c r="BS77" s="1685"/>
      <c r="BT77" s="1684"/>
      <c r="BU77" s="1684"/>
      <c r="BV77" s="1684"/>
      <c r="BW77" s="1686"/>
      <c r="BX77" s="1683"/>
      <c r="BY77" s="1685"/>
      <c r="BZ77" s="1685"/>
      <c r="CA77" s="1685"/>
      <c r="CB77" s="1684"/>
      <c r="CC77" s="1684"/>
      <c r="CD77" s="1685"/>
      <c r="CE77" s="1685"/>
      <c r="CF77" s="1685"/>
      <c r="CG77" s="1687"/>
      <c r="CI77" s="1618"/>
      <c r="CJ77" s="1618"/>
      <c r="CK77" s="1618"/>
      <c r="CL77" s="1618"/>
      <c r="CN77" s="1730"/>
      <c r="CO77" s="1730"/>
      <c r="CP77" s="1730"/>
      <c r="CQ77" s="1730"/>
      <c r="CR77" s="1730"/>
      <c r="CS77" s="1730"/>
    </row>
    <row r="78" spans="1:97" ht="6" customHeight="1">
      <c r="A78" s="1680" t="s">
        <v>1805</v>
      </c>
      <c r="B78" s="1681"/>
      <c r="C78" s="1681"/>
      <c r="D78" s="1681"/>
      <c r="E78" s="1681"/>
      <c r="F78" s="1681"/>
      <c r="G78" s="1681"/>
      <c r="H78" s="1681"/>
      <c r="I78" s="1681"/>
      <c r="J78" s="1681"/>
      <c r="K78" s="1681"/>
      <c r="L78" s="1681"/>
      <c r="M78" s="1681"/>
      <c r="N78" s="1681"/>
      <c r="O78" s="1681"/>
      <c r="P78" s="1681"/>
      <c r="Q78" s="1681"/>
      <c r="R78" s="1681"/>
      <c r="S78" s="1682"/>
      <c r="T78" s="1681" t="s">
        <v>1793</v>
      </c>
      <c r="U78" s="1681"/>
      <c r="V78" s="1681"/>
      <c r="W78" s="1681"/>
      <c r="X78" s="1681"/>
      <c r="Y78" s="1681"/>
      <c r="Z78" s="1681"/>
      <c r="AA78" s="1681"/>
      <c r="AB78" s="1681"/>
      <c r="AC78" s="1681"/>
      <c r="AD78" s="1681"/>
      <c r="AE78" s="1681"/>
      <c r="AF78" s="1681"/>
      <c r="AG78" s="1681"/>
      <c r="AH78" s="1681"/>
      <c r="AI78" s="1681"/>
      <c r="AJ78" s="1681"/>
      <c r="AK78" s="1681"/>
      <c r="AL78" s="1681"/>
      <c r="AM78" s="1681"/>
      <c r="AN78" s="1681"/>
      <c r="AO78" s="1681"/>
      <c r="AP78" s="1681"/>
      <c r="AQ78" s="1681"/>
      <c r="AR78" s="1681"/>
      <c r="AS78" s="1681"/>
      <c r="AT78" s="1681"/>
      <c r="AU78" s="1681"/>
      <c r="AV78" s="1681"/>
      <c r="AW78" s="1681"/>
      <c r="AX78" s="1681"/>
      <c r="AY78" s="1681"/>
      <c r="AZ78" s="1681"/>
      <c r="BA78" s="1681"/>
      <c r="BB78" s="1681"/>
      <c r="BC78" s="1681"/>
      <c r="BD78" s="1681"/>
      <c r="BE78" s="1681"/>
      <c r="BF78" s="1681"/>
      <c r="BG78" s="1681"/>
      <c r="BH78" s="1681"/>
      <c r="BI78" s="1681"/>
      <c r="BJ78" s="1681"/>
      <c r="BK78" s="1682"/>
      <c r="BL78" s="1683"/>
      <c r="BM78" s="1684"/>
      <c r="BN78" s="1684"/>
      <c r="BO78" s="1684"/>
      <c r="BP78" s="1685"/>
      <c r="BQ78" s="1685"/>
      <c r="BR78" s="1685"/>
      <c r="BS78" s="1685"/>
      <c r="BT78" s="1684"/>
      <c r="BU78" s="1684"/>
      <c r="BV78" s="1684"/>
      <c r="BW78" s="1686"/>
      <c r="BX78" s="1683"/>
      <c r="BY78" s="1685" t="s">
        <v>1768</v>
      </c>
      <c r="BZ78" s="1685"/>
      <c r="CA78" s="1685"/>
      <c r="CB78" s="1684"/>
      <c r="CC78" s="1684"/>
      <c r="CD78" s="1685" t="s">
        <v>1769</v>
      </c>
      <c r="CE78" s="1685"/>
      <c r="CF78" s="1685"/>
      <c r="CG78" s="1687"/>
      <c r="CI78" s="1618" t="s">
        <v>1927</v>
      </c>
      <c r="CJ78" s="1618"/>
      <c r="CK78" s="1618"/>
      <c r="CL78" s="1618"/>
      <c r="CN78" s="1730" t="str">
        <f t="shared" ref="CN78" si="35">IF(CI78="良","○","")</f>
        <v/>
      </c>
      <c r="CO78" s="1730"/>
      <c r="CP78" s="1730"/>
      <c r="CQ78" s="1730" t="str">
        <f t="shared" ref="CQ78" si="36">IF(CI78="否","○","")</f>
        <v>○</v>
      </c>
      <c r="CR78" s="1730"/>
      <c r="CS78" s="1730"/>
    </row>
    <row r="79" spans="1:97" ht="6" customHeight="1">
      <c r="A79" s="1680"/>
      <c r="B79" s="1681"/>
      <c r="C79" s="1681"/>
      <c r="D79" s="1681"/>
      <c r="E79" s="1681"/>
      <c r="F79" s="1681"/>
      <c r="G79" s="1681"/>
      <c r="H79" s="1681"/>
      <c r="I79" s="1681"/>
      <c r="J79" s="1681"/>
      <c r="K79" s="1681"/>
      <c r="L79" s="1681"/>
      <c r="M79" s="1681"/>
      <c r="N79" s="1681"/>
      <c r="O79" s="1681"/>
      <c r="P79" s="1681"/>
      <c r="Q79" s="1681"/>
      <c r="R79" s="1681"/>
      <c r="S79" s="1682"/>
      <c r="T79" s="1681"/>
      <c r="U79" s="1681"/>
      <c r="V79" s="1681"/>
      <c r="W79" s="1681"/>
      <c r="X79" s="1681"/>
      <c r="Y79" s="1681"/>
      <c r="Z79" s="1681"/>
      <c r="AA79" s="1681"/>
      <c r="AB79" s="1681"/>
      <c r="AC79" s="1681"/>
      <c r="AD79" s="1681"/>
      <c r="AE79" s="1681"/>
      <c r="AF79" s="1681"/>
      <c r="AG79" s="1681"/>
      <c r="AH79" s="1681"/>
      <c r="AI79" s="1681"/>
      <c r="AJ79" s="1681"/>
      <c r="AK79" s="1681"/>
      <c r="AL79" s="1681"/>
      <c r="AM79" s="1681"/>
      <c r="AN79" s="1681"/>
      <c r="AO79" s="1681"/>
      <c r="AP79" s="1681"/>
      <c r="AQ79" s="1681"/>
      <c r="AR79" s="1681"/>
      <c r="AS79" s="1681"/>
      <c r="AT79" s="1681"/>
      <c r="AU79" s="1681"/>
      <c r="AV79" s="1681"/>
      <c r="AW79" s="1681"/>
      <c r="AX79" s="1681"/>
      <c r="AY79" s="1681"/>
      <c r="AZ79" s="1681"/>
      <c r="BA79" s="1681"/>
      <c r="BB79" s="1681"/>
      <c r="BC79" s="1681"/>
      <c r="BD79" s="1681"/>
      <c r="BE79" s="1681"/>
      <c r="BF79" s="1681"/>
      <c r="BG79" s="1681"/>
      <c r="BH79" s="1681"/>
      <c r="BI79" s="1681"/>
      <c r="BJ79" s="1681"/>
      <c r="BK79" s="1682"/>
      <c r="BL79" s="1683"/>
      <c r="BM79" s="1684"/>
      <c r="BN79" s="1684"/>
      <c r="BO79" s="1684"/>
      <c r="BP79" s="1685"/>
      <c r="BQ79" s="1685"/>
      <c r="BR79" s="1685"/>
      <c r="BS79" s="1685"/>
      <c r="BT79" s="1684"/>
      <c r="BU79" s="1684"/>
      <c r="BV79" s="1684"/>
      <c r="BW79" s="1686"/>
      <c r="BX79" s="1683"/>
      <c r="BY79" s="1685"/>
      <c r="BZ79" s="1685"/>
      <c r="CA79" s="1685"/>
      <c r="CB79" s="1684"/>
      <c r="CC79" s="1684"/>
      <c r="CD79" s="1685"/>
      <c r="CE79" s="1685"/>
      <c r="CF79" s="1685"/>
      <c r="CG79" s="1687"/>
      <c r="CI79" s="1618"/>
      <c r="CJ79" s="1618"/>
      <c r="CK79" s="1618"/>
      <c r="CL79" s="1618"/>
      <c r="CN79" s="1730"/>
      <c r="CO79" s="1730"/>
      <c r="CP79" s="1730"/>
      <c r="CQ79" s="1730"/>
      <c r="CR79" s="1730"/>
      <c r="CS79" s="1730"/>
    </row>
    <row r="80" spans="1:97" ht="6" customHeight="1">
      <c r="A80" s="1680"/>
      <c r="B80" s="1681"/>
      <c r="C80" s="1681"/>
      <c r="D80" s="1681"/>
      <c r="E80" s="1681"/>
      <c r="F80" s="1681"/>
      <c r="G80" s="1681"/>
      <c r="H80" s="1681"/>
      <c r="I80" s="1681"/>
      <c r="J80" s="1681"/>
      <c r="K80" s="1681"/>
      <c r="L80" s="1681"/>
      <c r="M80" s="1681"/>
      <c r="N80" s="1681"/>
      <c r="O80" s="1681"/>
      <c r="P80" s="1681"/>
      <c r="Q80" s="1681"/>
      <c r="R80" s="1681"/>
      <c r="S80" s="1682"/>
      <c r="T80" s="1681"/>
      <c r="U80" s="1681"/>
      <c r="V80" s="1681"/>
      <c r="W80" s="1681"/>
      <c r="X80" s="1681"/>
      <c r="Y80" s="1681"/>
      <c r="Z80" s="1681"/>
      <c r="AA80" s="1681"/>
      <c r="AB80" s="1681"/>
      <c r="AC80" s="1681"/>
      <c r="AD80" s="1681"/>
      <c r="AE80" s="1681"/>
      <c r="AF80" s="1681"/>
      <c r="AG80" s="1681"/>
      <c r="AH80" s="1681"/>
      <c r="AI80" s="1681"/>
      <c r="AJ80" s="1681"/>
      <c r="AK80" s="1681"/>
      <c r="AL80" s="1681"/>
      <c r="AM80" s="1681"/>
      <c r="AN80" s="1681"/>
      <c r="AO80" s="1681"/>
      <c r="AP80" s="1681"/>
      <c r="AQ80" s="1681"/>
      <c r="AR80" s="1681"/>
      <c r="AS80" s="1681"/>
      <c r="AT80" s="1681"/>
      <c r="AU80" s="1681"/>
      <c r="AV80" s="1681"/>
      <c r="AW80" s="1681"/>
      <c r="AX80" s="1681"/>
      <c r="AY80" s="1681"/>
      <c r="AZ80" s="1681"/>
      <c r="BA80" s="1681"/>
      <c r="BB80" s="1681"/>
      <c r="BC80" s="1681"/>
      <c r="BD80" s="1681"/>
      <c r="BE80" s="1681"/>
      <c r="BF80" s="1681"/>
      <c r="BG80" s="1681"/>
      <c r="BH80" s="1681"/>
      <c r="BI80" s="1681"/>
      <c r="BJ80" s="1681"/>
      <c r="BK80" s="1682"/>
      <c r="BL80" s="1683"/>
      <c r="BM80" s="1684"/>
      <c r="BN80" s="1684"/>
      <c r="BO80" s="1684"/>
      <c r="BP80" s="1685"/>
      <c r="BQ80" s="1685"/>
      <c r="BR80" s="1685"/>
      <c r="BS80" s="1685"/>
      <c r="BT80" s="1684"/>
      <c r="BU80" s="1684"/>
      <c r="BV80" s="1684"/>
      <c r="BW80" s="1686"/>
      <c r="BX80" s="1683"/>
      <c r="BY80" s="1685"/>
      <c r="BZ80" s="1685"/>
      <c r="CA80" s="1685"/>
      <c r="CB80" s="1684"/>
      <c r="CC80" s="1684"/>
      <c r="CD80" s="1685"/>
      <c r="CE80" s="1685"/>
      <c r="CF80" s="1685"/>
      <c r="CG80" s="1687"/>
      <c r="CI80" s="1618"/>
      <c r="CJ80" s="1618"/>
      <c r="CK80" s="1618"/>
      <c r="CL80" s="1618"/>
      <c r="CN80" s="1730"/>
      <c r="CO80" s="1730"/>
      <c r="CP80" s="1730"/>
      <c r="CQ80" s="1730"/>
      <c r="CR80" s="1730"/>
      <c r="CS80" s="1730"/>
    </row>
    <row r="81" spans="1:97" ht="6" customHeight="1">
      <c r="A81" s="1680"/>
      <c r="B81" s="1681"/>
      <c r="C81" s="1681"/>
      <c r="D81" s="1681"/>
      <c r="E81" s="1681"/>
      <c r="F81" s="1681"/>
      <c r="G81" s="1681"/>
      <c r="H81" s="1681"/>
      <c r="I81" s="1681"/>
      <c r="J81" s="1681"/>
      <c r="K81" s="1681"/>
      <c r="L81" s="1681"/>
      <c r="M81" s="1681"/>
      <c r="N81" s="1681"/>
      <c r="O81" s="1681"/>
      <c r="P81" s="1681"/>
      <c r="Q81" s="1681"/>
      <c r="R81" s="1681"/>
      <c r="S81" s="1682"/>
      <c r="T81" s="1681" t="s">
        <v>1794</v>
      </c>
      <c r="U81" s="1681"/>
      <c r="V81" s="1681"/>
      <c r="W81" s="1681"/>
      <c r="X81" s="1681"/>
      <c r="Y81" s="1681"/>
      <c r="Z81" s="1681"/>
      <c r="AA81" s="1681"/>
      <c r="AB81" s="1681"/>
      <c r="AC81" s="1681"/>
      <c r="AD81" s="1681"/>
      <c r="AE81" s="1681"/>
      <c r="AF81" s="1681"/>
      <c r="AG81" s="1681"/>
      <c r="AH81" s="1681"/>
      <c r="AI81" s="1681"/>
      <c r="AJ81" s="1681"/>
      <c r="AK81" s="1681"/>
      <c r="AL81" s="1681"/>
      <c r="AM81" s="1681"/>
      <c r="AN81" s="1681"/>
      <c r="AO81" s="1681"/>
      <c r="AP81" s="1681"/>
      <c r="AQ81" s="1681"/>
      <c r="AR81" s="1681"/>
      <c r="AS81" s="1681"/>
      <c r="AT81" s="1681"/>
      <c r="AU81" s="1681"/>
      <c r="AV81" s="1681"/>
      <c r="AW81" s="1681"/>
      <c r="AX81" s="1681"/>
      <c r="AY81" s="1681"/>
      <c r="AZ81" s="1681"/>
      <c r="BA81" s="1681"/>
      <c r="BB81" s="1681"/>
      <c r="BC81" s="1681"/>
      <c r="BD81" s="1681"/>
      <c r="BE81" s="1681"/>
      <c r="BF81" s="1681"/>
      <c r="BG81" s="1681"/>
      <c r="BH81" s="1681"/>
      <c r="BI81" s="1681"/>
      <c r="BJ81" s="1681"/>
      <c r="BK81" s="1682"/>
      <c r="BL81" s="1683"/>
      <c r="BM81" s="1684"/>
      <c r="BN81" s="1684"/>
      <c r="BO81" s="1684"/>
      <c r="BP81" s="1685"/>
      <c r="BQ81" s="1685"/>
      <c r="BR81" s="1685"/>
      <c r="BS81" s="1685"/>
      <c r="BT81" s="1684"/>
      <c r="BU81" s="1684"/>
      <c r="BV81" s="1684"/>
      <c r="BW81" s="1686"/>
      <c r="BX81" s="1683"/>
      <c r="BY81" s="1685" t="s">
        <v>1768</v>
      </c>
      <c r="BZ81" s="1685"/>
      <c r="CA81" s="1685"/>
      <c r="CB81" s="1684"/>
      <c r="CC81" s="1684"/>
      <c r="CD81" s="1685" t="s">
        <v>1769</v>
      </c>
      <c r="CE81" s="1685"/>
      <c r="CF81" s="1685"/>
      <c r="CG81" s="1687"/>
      <c r="CI81" s="1618" t="s">
        <v>1927</v>
      </c>
      <c r="CJ81" s="1618"/>
      <c r="CK81" s="1618"/>
      <c r="CL81" s="1618"/>
      <c r="CN81" s="1730" t="str">
        <f t="shared" ref="CN81" si="37">IF(CI81="良","○","")</f>
        <v/>
      </c>
      <c r="CO81" s="1730"/>
      <c r="CP81" s="1730"/>
      <c r="CQ81" s="1730" t="str">
        <f t="shared" ref="CQ81" si="38">IF(CI81="否","○","")</f>
        <v>○</v>
      </c>
      <c r="CR81" s="1730"/>
      <c r="CS81" s="1730"/>
    </row>
    <row r="82" spans="1:97" ht="6" customHeight="1">
      <c r="A82" s="1680"/>
      <c r="B82" s="1681"/>
      <c r="C82" s="1681"/>
      <c r="D82" s="1681"/>
      <c r="E82" s="1681"/>
      <c r="F82" s="1681"/>
      <c r="G82" s="1681"/>
      <c r="H82" s="1681"/>
      <c r="I82" s="1681"/>
      <c r="J82" s="1681"/>
      <c r="K82" s="1681"/>
      <c r="L82" s="1681"/>
      <c r="M82" s="1681"/>
      <c r="N82" s="1681"/>
      <c r="O82" s="1681"/>
      <c r="P82" s="1681"/>
      <c r="Q82" s="1681"/>
      <c r="R82" s="1681"/>
      <c r="S82" s="1682"/>
      <c r="T82" s="1681"/>
      <c r="U82" s="1681"/>
      <c r="V82" s="1681"/>
      <c r="W82" s="1681"/>
      <c r="X82" s="1681"/>
      <c r="Y82" s="1681"/>
      <c r="Z82" s="1681"/>
      <c r="AA82" s="1681"/>
      <c r="AB82" s="1681"/>
      <c r="AC82" s="1681"/>
      <c r="AD82" s="1681"/>
      <c r="AE82" s="1681"/>
      <c r="AF82" s="1681"/>
      <c r="AG82" s="1681"/>
      <c r="AH82" s="1681"/>
      <c r="AI82" s="1681"/>
      <c r="AJ82" s="1681"/>
      <c r="AK82" s="1681"/>
      <c r="AL82" s="1681"/>
      <c r="AM82" s="1681"/>
      <c r="AN82" s="1681"/>
      <c r="AO82" s="1681"/>
      <c r="AP82" s="1681"/>
      <c r="AQ82" s="1681"/>
      <c r="AR82" s="1681"/>
      <c r="AS82" s="1681"/>
      <c r="AT82" s="1681"/>
      <c r="AU82" s="1681"/>
      <c r="AV82" s="1681"/>
      <c r="AW82" s="1681"/>
      <c r="AX82" s="1681"/>
      <c r="AY82" s="1681"/>
      <c r="AZ82" s="1681"/>
      <c r="BA82" s="1681"/>
      <c r="BB82" s="1681"/>
      <c r="BC82" s="1681"/>
      <c r="BD82" s="1681"/>
      <c r="BE82" s="1681"/>
      <c r="BF82" s="1681"/>
      <c r="BG82" s="1681"/>
      <c r="BH82" s="1681"/>
      <c r="BI82" s="1681"/>
      <c r="BJ82" s="1681"/>
      <c r="BK82" s="1682"/>
      <c r="BL82" s="1683"/>
      <c r="BM82" s="1684"/>
      <c r="BN82" s="1684"/>
      <c r="BO82" s="1684"/>
      <c r="BP82" s="1685"/>
      <c r="BQ82" s="1685"/>
      <c r="BR82" s="1685"/>
      <c r="BS82" s="1685"/>
      <c r="BT82" s="1684"/>
      <c r="BU82" s="1684"/>
      <c r="BV82" s="1684"/>
      <c r="BW82" s="1686"/>
      <c r="BX82" s="1683"/>
      <c r="BY82" s="1685"/>
      <c r="BZ82" s="1685"/>
      <c r="CA82" s="1685"/>
      <c r="CB82" s="1684"/>
      <c r="CC82" s="1684"/>
      <c r="CD82" s="1685"/>
      <c r="CE82" s="1685"/>
      <c r="CF82" s="1685"/>
      <c r="CG82" s="1687"/>
      <c r="CI82" s="1618"/>
      <c r="CJ82" s="1618"/>
      <c r="CK82" s="1618"/>
      <c r="CL82" s="1618"/>
      <c r="CN82" s="1730"/>
      <c r="CO82" s="1730"/>
      <c r="CP82" s="1730"/>
      <c r="CQ82" s="1730"/>
      <c r="CR82" s="1730"/>
      <c r="CS82" s="1730"/>
    </row>
    <row r="83" spans="1:97" ht="6" customHeight="1">
      <c r="A83" s="1680"/>
      <c r="B83" s="1681"/>
      <c r="C83" s="1681"/>
      <c r="D83" s="1681"/>
      <c r="E83" s="1681"/>
      <c r="F83" s="1681"/>
      <c r="G83" s="1681"/>
      <c r="H83" s="1681"/>
      <c r="I83" s="1681"/>
      <c r="J83" s="1681"/>
      <c r="K83" s="1681"/>
      <c r="L83" s="1681"/>
      <c r="M83" s="1681"/>
      <c r="N83" s="1681"/>
      <c r="O83" s="1681"/>
      <c r="P83" s="1681"/>
      <c r="Q83" s="1681"/>
      <c r="R83" s="1681"/>
      <c r="S83" s="1682"/>
      <c r="T83" s="1681"/>
      <c r="U83" s="1681"/>
      <c r="V83" s="1681"/>
      <c r="W83" s="1681"/>
      <c r="X83" s="1681"/>
      <c r="Y83" s="1681"/>
      <c r="Z83" s="1681"/>
      <c r="AA83" s="1681"/>
      <c r="AB83" s="1681"/>
      <c r="AC83" s="1681"/>
      <c r="AD83" s="1681"/>
      <c r="AE83" s="1681"/>
      <c r="AF83" s="1681"/>
      <c r="AG83" s="1681"/>
      <c r="AH83" s="1681"/>
      <c r="AI83" s="1681"/>
      <c r="AJ83" s="1681"/>
      <c r="AK83" s="1681"/>
      <c r="AL83" s="1681"/>
      <c r="AM83" s="1681"/>
      <c r="AN83" s="1681"/>
      <c r="AO83" s="1681"/>
      <c r="AP83" s="1681"/>
      <c r="AQ83" s="1681"/>
      <c r="AR83" s="1681"/>
      <c r="AS83" s="1681"/>
      <c r="AT83" s="1681"/>
      <c r="AU83" s="1681"/>
      <c r="AV83" s="1681"/>
      <c r="AW83" s="1681"/>
      <c r="AX83" s="1681"/>
      <c r="AY83" s="1681"/>
      <c r="AZ83" s="1681"/>
      <c r="BA83" s="1681"/>
      <c r="BB83" s="1681"/>
      <c r="BC83" s="1681"/>
      <c r="BD83" s="1681"/>
      <c r="BE83" s="1681"/>
      <c r="BF83" s="1681"/>
      <c r="BG83" s="1681"/>
      <c r="BH83" s="1681"/>
      <c r="BI83" s="1681"/>
      <c r="BJ83" s="1681"/>
      <c r="BK83" s="1682"/>
      <c r="BL83" s="1683"/>
      <c r="BM83" s="1684"/>
      <c r="BN83" s="1684"/>
      <c r="BO83" s="1684"/>
      <c r="BP83" s="1685"/>
      <c r="BQ83" s="1685"/>
      <c r="BR83" s="1685"/>
      <c r="BS83" s="1685"/>
      <c r="BT83" s="1684"/>
      <c r="BU83" s="1684"/>
      <c r="BV83" s="1684"/>
      <c r="BW83" s="1686"/>
      <c r="BX83" s="1683"/>
      <c r="BY83" s="1685"/>
      <c r="BZ83" s="1685"/>
      <c r="CA83" s="1685"/>
      <c r="CB83" s="1684"/>
      <c r="CC83" s="1684"/>
      <c r="CD83" s="1685"/>
      <c r="CE83" s="1685"/>
      <c r="CF83" s="1685"/>
      <c r="CG83" s="1687"/>
      <c r="CI83" s="1618"/>
      <c r="CJ83" s="1618"/>
      <c r="CK83" s="1618"/>
      <c r="CL83" s="1618"/>
      <c r="CN83" s="1730"/>
      <c r="CO83" s="1730"/>
      <c r="CP83" s="1730"/>
      <c r="CQ83" s="1730"/>
      <c r="CR83" s="1730"/>
      <c r="CS83" s="1730"/>
    </row>
    <row r="84" spans="1:97" ht="6" customHeight="1">
      <c r="A84" s="1680"/>
      <c r="B84" s="1681"/>
      <c r="C84" s="1681"/>
      <c r="D84" s="1681"/>
      <c r="E84" s="1681"/>
      <c r="F84" s="1681"/>
      <c r="G84" s="1681"/>
      <c r="H84" s="1681"/>
      <c r="I84" s="1681"/>
      <c r="J84" s="1681"/>
      <c r="K84" s="1681"/>
      <c r="L84" s="1681"/>
      <c r="M84" s="1681"/>
      <c r="N84" s="1681"/>
      <c r="O84" s="1681"/>
      <c r="P84" s="1681"/>
      <c r="Q84" s="1681"/>
      <c r="R84" s="1681"/>
      <c r="S84" s="1682"/>
      <c r="T84" s="1681" t="s">
        <v>1795</v>
      </c>
      <c r="U84" s="1681"/>
      <c r="V84" s="1681"/>
      <c r="W84" s="1681"/>
      <c r="X84" s="1681"/>
      <c r="Y84" s="1681"/>
      <c r="Z84" s="1681"/>
      <c r="AA84" s="1681"/>
      <c r="AB84" s="1681"/>
      <c r="AC84" s="1681"/>
      <c r="AD84" s="1681"/>
      <c r="AE84" s="1681"/>
      <c r="AF84" s="1681"/>
      <c r="AG84" s="1681"/>
      <c r="AH84" s="1681"/>
      <c r="AI84" s="1681"/>
      <c r="AJ84" s="1681"/>
      <c r="AK84" s="1681"/>
      <c r="AL84" s="1681"/>
      <c r="AM84" s="1681"/>
      <c r="AN84" s="1681"/>
      <c r="AO84" s="1681"/>
      <c r="AP84" s="1681"/>
      <c r="AQ84" s="1681"/>
      <c r="AR84" s="1681"/>
      <c r="AS84" s="1681"/>
      <c r="AT84" s="1681"/>
      <c r="AU84" s="1681"/>
      <c r="AV84" s="1681"/>
      <c r="AW84" s="1681"/>
      <c r="AX84" s="1681"/>
      <c r="AY84" s="1681"/>
      <c r="AZ84" s="1681"/>
      <c r="BA84" s="1681"/>
      <c r="BB84" s="1681"/>
      <c r="BC84" s="1681"/>
      <c r="BD84" s="1681"/>
      <c r="BE84" s="1681"/>
      <c r="BF84" s="1681"/>
      <c r="BG84" s="1681"/>
      <c r="BH84" s="1681"/>
      <c r="BI84" s="1681"/>
      <c r="BJ84" s="1681"/>
      <c r="BK84" s="1682"/>
      <c r="BL84" s="1683"/>
      <c r="BM84" s="1684"/>
      <c r="BN84" s="1684"/>
      <c r="BO84" s="1684"/>
      <c r="BP84" s="1685"/>
      <c r="BQ84" s="1685"/>
      <c r="BR84" s="1685"/>
      <c r="BS84" s="1685"/>
      <c r="BT84" s="1684"/>
      <c r="BU84" s="1684"/>
      <c r="BV84" s="1684"/>
      <c r="BW84" s="1686"/>
      <c r="BX84" s="1683"/>
      <c r="BY84" s="1685" t="s">
        <v>1768</v>
      </c>
      <c r="BZ84" s="1685"/>
      <c r="CA84" s="1685"/>
      <c r="CB84" s="1684"/>
      <c r="CC84" s="1684"/>
      <c r="CD84" s="1685" t="s">
        <v>1769</v>
      </c>
      <c r="CE84" s="1685"/>
      <c r="CF84" s="1685"/>
      <c r="CG84" s="1687"/>
      <c r="CI84" s="1618" t="s">
        <v>1927</v>
      </c>
      <c r="CJ84" s="1618"/>
      <c r="CK84" s="1618"/>
      <c r="CL84" s="1618"/>
      <c r="CN84" s="1730" t="str">
        <f t="shared" ref="CN84" si="39">IF(CI84="良","○","")</f>
        <v/>
      </c>
      <c r="CO84" s="1730"/>
      <c r="CP84" s="1730"/>
      <c r="CQ84" s="1730" t="str">
        <f t="shared" ref="CQ84" si="40">IF(CI84="否","○","")</f>
        <v>○</v>
      </c>
      <c r="CR84" s="1730"/>
      <c r="CS84" s="1730"/>
    </row>
    <row r="85" spans="1:97" ht="6" customHeight="1">
      <c r="A85" s="1680"/>
      <c r="B85" s="1681"/>
      <c r="C85" s="1681"/>
      <c r="D85" s="1681"/>
      <c r="E85" s="1681"/>
      <c r="F85" s="1681"/>
      <c r="G85" s="1681"/>
      <c r="H85" s="1681"/>
      <c r="I85" s="1681"/>
      <c r="J85" s="1681"/>
      <c r="K85" s="1681"/>
      <c r="L85" s="1681"/>
      <c r="M85" s="1681"/>
      <c r="N85" s="1681"/>
      <c r="O85" s="1681"/>
      <c r="P85" s="1681"/>
      <c r="Q85" s="1681"/>
      <c r="R85" s="1681"/>
      <c r="S85" s="1682"/>
      <c r="T85" s="1681"/>
      <c r="U85" s="1681"/>
      <c r="V85" s="1681"/>
      <c r="W85" s="1681"/>
      <c r="X85" s="1681"/>
      <c r="Y85" s="1681"/>
      <c r="Z85" s="1681"/>
      <c r="AA85" s="1681"/>
      <c r="AB85" s="1681"/>
      <c r="AC85" s="1681"/>
      <c r="AD85" s="1681"/>
      <c r="AE85" s="1681"/>
      <c r="AF85" s="1681"/>
      <c r="AG85" s="1681"/>
      <c r="AH85" s="1681"/>
      <c r="AI85" s="1681"/>
      <c r="AJ85" s="1681"/>
      <c r="AK85" s="1681"/>
      <c r="AL85" s="1681"/>
      <c r="AM85" s="1681"/>
      <c r="AN85" s="1681"/>
      <c r="AO85" s="1681"/>
      <c r="AP85" s="1681"/>
      <c r="AQ85" s="1681"/>
      <c r="AR85" s="1681"/>
      <c r="AS85" s="1681"/>
      <c r="AT85" s="1681"/>
      <c r="AU85" s="1681"/>
      <c r="AV85" s="1681"/>
      <c r="AW85" s="1681"/>
      <c r="AX85" s="1681"/>
      <c r="AY85" s="1681"/>
      <c r="AZ85" s="1681"/>
      <c r="BA85" s="1681"/>
      <c r="BB85" s="1681"/>
      <c r="BC85" s="1681"/>
      <c r="BD85" s="1681"/>
      <c r="BE85" s="1681"/>
      <c r="BF85" s="1681"/>
      <c r="BG85" s="1681"/>
      <c r="BH85" s="1681"/>
      <c r="BI85" s="1681"/>
      <c r="BJ85" s="1681"/>
      <c r="BK85" s="1682"/>
      <c r="BL85" s="1683"/>
      <c r="BM85" s="1684"/>
      <c r="BN85" s="1684"/>
      <c r="BO85" s="1684"/>
      <c r="BP85" s="1685"/>
      <c r="BQ85" s="1685"/>
      <c r="BR85" s="1685"/>
      <c r="BS85" s="1685"/>
      <c r="BT85" s="1684"/>
      <c r="BU85" s="1684"/>
      <c r="BV85" s="1684"/>
      <c r="BW85" s="1686"/>
      <c r="BX85" s="1683"/>
      <c r="BY85" s="1685"/>
      <c r="BZ85" s="1685"/>
      <c r="CA85" s="1685"/>
      <c r="CB85" s="1684"/>
      <c r="CC85" s="1684"/>
      <c r="CD85" s="1685"/>
      <c r="CE85" s="1685"/>
      <c r="CF85" s="1685"/>
      <c r="CG85" s="1687"/>
      <c r="CI85" s="1618"/>
      <c r="CJ85" s="1618"/>
      <c r="CK85" s="1618"/>
      <c r="CL85" s="1618"/>
      <c r="CN85" s="1730"/>
      <c r="CO85" s="1730"/>
      <c r="CP85" s="1730"/>
      <c r="CQ85" s="1730"/>
      <c r="CR85" s="1730"/>
      <c r="CS85" s="1730"/>
    </row>
    <row r="86" spans="1:97" ht="6" customHeight="1">
      <c r="A86" s="1680"/>
      <c r="B86" s="1681"/>
      <c r="C86" s="1681"/>
      <c r="D86" s="1681"/>
      <c r="E86" s="1681"/>
      <c r="F86" s="1681"/>
      <c r="G86" s="1681"/>
      <c r="H86" s="1681"/>
      <c r="I86" s="1681"/>
      <c r="J86" s="1681"/>
      <c r="K86" s="1681"/>
      <c r="L86" s="1681"/>
      <c r="M86" s="1681"/>
      <c r="N86" s="1681"/>
      <c r="O86" s="1681"/>
      <c r="P86" s="1681"/>
      <c r="Q86" s="1681"/>
      <c r="R86" s="1681"/>
      <c r="S86" s="1682"/>
      <c r="T86" s="1681"/>
      <c r="U86" s="1681"/>
      <c r="V86" s="1681"/>
      <c r="W86" s="1681"/>
      <c r="X86" s="1681"/>
      <c r="Y86" s="1681"/>
      <c r="Z86" s="1681"/>
      <c r="AA86" s="1681"/>
      <c r="AB86" s="1681"/>
      <c r="AC86" s="1681"/>
      <c r="AD86" s="1681"/>
      <c r="AE86" s="1681"/>
      <c r="AF86" s="1681"/>
      <c r="AG86" s="1681"/>
      <c r="AH86" s="1681"/>
      <c r="AI86" s="1681"/>
      <c r="AJ86" s="1681"/>
      <c r="AK86" s="1681"/>
      <c r="AL86" s="1681"/>
      <c r="AM86" s="1681"/>
      <c r="AN86" s="1681"/>
      <c r="AO86" s="1681"/>
      <c r="AP86" s="1681"/>
      <c r="AQ86" s="1681"/>
      <c r="AR86" s="1681"/>
      <c r="AS86" s="1681"/>
      <c r="AT86" s="1681"/>
      <c r="AU86" s="1681"/>
      <c r="AV86" s="1681"/>
      <c r="AW86" s="1681"/>
      <c r="AX86" s="1681"/>
      <c r="AY86" s="1681"/>
      <c r="AZ86" s="1681"/>
      <c r="BA86" s="1681"/>
      <c r="BB86" s="1681"/>
      <c r="BC86" s="1681"/>
      <c r="BD86" s="1681"/>
      <c r="BE86" s="1681"/>
      <c r="BF86" s="1681"/>
      <c r="BG86" s="1681"/>
      <c r="BH86" s="1681"/>
      <c r="BI86" s="1681"/>
      <c r="BJ86" s="1681"/>
      <c r="BK86" s="1682"/>
      <c r="BL86" s="1683"/>
      <c r="BM86" s="1684"/>
      <c r="BN86" s="1684"/>
      <c r="BO86" s="1684"/>
      <c r="BP86" s="1685"/>
      <c r="BQ86" s="1685"/>
      <c r="BR86" s="1685"/>
      <c r="BS86" s="1685"/>
      <c r="BT86" s="1684"/>
      <c r="BU86" s="1684"/>
      <c r="BV86" s="1684"/>
      <c r="BW86" s="1686"/>
      <c r="BX86" s="1683"/>
      <c r="BY86" s="1685"/>
      <c r="BZ86" s="1685"/>
      <c r="CA86" s="1685"/>
      <c r="CB86" s="1684"/>
      <c r="CC86" s="1684"/>
      <c r="CD86" s="1685"/>
      <c r="CE86" s="1685"/>
      <c r="CF86" s="1685"/>
      <c r="CG86" s="1687"/>
      <c r="CI86" s="1618"/>
      <c r="CJ86" s="1618"/>
      <c r="CK86" s="1618"/>
      <c r="CL86" s="1618"/>
      <c r="CN86" s="1730"/>
      <c r="CO86" s="1730"/>
      <c r="CP86" s="1730"/>
      <c r="CQ86" s="1730"/>
      <c r="CR86" s="1730"/>
      <c r="CS86" s="1730"/>
    </row>
    <row r="87" spans="1:97" ht="6" customHeight="1">
      <c r="A87" s="1680"/>
      <c r="B87" s="1681"/>
      <c r="C87" s="1681"/>
      <c r="D87" s="1681"/>
      <c r="E87" s="1681"/>
      <c r="F87" s="1681"/>
      <c r="G87" s="1681"/>
      <c r="H87" s="1681"/>
      <c r="I87" s="1681"/>
      <c r="J87" s="1681"/>
      <c r="K87" s="1681"/>
      <c r="L87" s="1681"/>
      <c r="M87" s="1681"/>
      <c r="N87" s="1681"/>
      <c r="O87" s="1681"/>
      <c r="P87" s="1681"/>
      <c r="Q87" s="1681"/>
      <c r="R87" s="1681"/>
      <c r="S87" s="1682"/>
      <c r="T87" s="1681" t="s">
        <v>1796</v>
      </c>
      <c r="U87" s="1681"/>
      <c r="V87" s="1681"/>
      <c r="W87" s="1681"/>
      <c r="X87" s="1681"/>
      <c r="Y87" s="1681"/>
      <c r="Z87" s="1681"/>
      <c r="AA87" s="1681"/>
      <c r="AB87" s="1681"/>
      <c r="AC87" s="1681"/>
      <c r="AD87" s="1681"/>
      <c r="AE87" s="1681"/>
      <c r="AF87" s="1681"/>
      <c r="AG87" s="1681"/>
      <c r="AH87" s="1681"/>
      <c r="AI87" s="1681"/>
      <c r="AJ87" s="1681"/>
      <c r="AK87" s="1681"/>
      <c r="AL87" s="1681"/>
      <c r="AM87" s="1681"/>
      <c r="AN87" s="1681"/>
      <c r="AO87" s="1681"/>
      <c r="AP87" s="1681"/>
      <c r="AQ87" s="1681"/>
      <c r="AR87" s="1681"/>
      <c r="AS87" s="1681"/>
      <c r="AT87" s="1681"/>
      <c r="AU87" s="1681"/>
      <c r="AV87" s="1681"/>
      <c r="AW87" s="1681"/>
      <c r="AX87" s="1681"/>
      <c r="AY87" s="1681"/>
      <c r="AZ87" s="1681"/>
      <c r="BA87" s="1681"/>
      <c r="BB87" s="1681"/>
      <c r="BC87" s="1681"/>
      <c r="BD87" s="1681"/>
      <c r="BE87" s="1681"/>
      <c r="BF87" s="1681"/>
      <c r="BG87" s="1681"/>
      <c r="BH87" s="1681"/>
      <c r="BI87" s="1681"/>
      <c r="BJ87" s="1681"/>
      <c r="BK87" s="1682"/>
      <c r="BL87" s="1683"/>
      <c r="BM87" s="1684"/>
      <c r="BN87" s="1684"/>
      <c r="BO87" s="1684"/>
      <c r="BP87" s="1685"/>
      <c r="BQ87" s="1685"/>
      <c r="BR87" s="1685"/>
      <c r="BS87" s="1685"/>
      <c r="BT87" s="1684"/>
      <c r="BU87" s="1684"/>
      <c r="BV87" s="1684"/>
      <c r="BW87" s="1686"/>
      <c r="BX87" s="1683"/>
      <c r="BY87" s="1685" t="s">
        <v>1768</v>
      </c>
      <c r="BZ87" s="1685"/>
      <c r="CA87" s="1685"/>
      <c r="CB87" s="1684"/>
      <c r="CC87" s="1684"/>
      <c r="CD87" s="1685" t="s">
        <v>1769</v>
      </c>
      <c r="CE87" s="1685"/>
      <c r="CF87" s="1685"/>
      <c r="CG87" s="1687"/>
      <c r="CI87" s="1618" t="s">
        <v>1927</v>
      </c>
      <c r="CJ87" s="1618"/>
      <c r="CK87" s="1618"/>
      <c r="CL87" s="1618"/>
      <c r="CN87" s="1730" t="str">
        <f t="shared" ref="CN87" si="41">IF(CI87="良","○","")</f>
        <v/>
      </c>
      <c r="CO87" s="1730"/>
      <c r="CP87" s="1730"/>
      <c r="CQ87" s="1730" t="str">
        <f>IF(CI87="否","○","")</f>
        <v>○</v>
      </c>
      <c r="CR87" s="1730"/>
      <c r="CS87" s="1730"/>
    </row>
    <row r="88" spans="1:97" ht="6" customHeight="1">
      <c r="A88" s="1680"/>
      <c r="B88" s="1681"/>
      <c r="C88" s="1681"/>
      <c r="D88" s="1681"/>
      <c r="E88" s="1681"/>
      <c r="F88" s="1681"/>
      <c r="G88" s="1681"/>
      <c r="H88" s="1681"/>
      <c r="I88" s="1681"/>
      <c r="J88" s="1681"/>
      <c r="K88" s="1681"/>
      <c r="L88" s="1681"/>
      <c r="M88" s="1681"/>
      <c r="N88" s="1681"/>
      <c r="O88" s="1681"/>
      <c r="P88" s="1681"/>
      <c r="Q88" s="1681"/>
      <c r="R88" s="1681"/>
      <c r="S88" s="1682"/>
      <c r="T88" s="1681"/>
      <c r="U88" s="1681"/>
      <c r="V88" s="1681"/>
      <c r="W88" s="1681"/>
      <c r="X88" s="1681"/>
      <c r="Y88" s="1681"/>
      <c r="Z88" s="1681"/>
      <c r="AA88" s="1681"/>
      <c r="AB88" s="1681"/>
      <c r="AC88" s="1681"/>
      <c r="AD88" s="1681"/>
      <c r="AE88" s="1681"/>
      <c r="AF88" s="1681"/>
      <c r="AG88" s="1681"/>
      <c r="AH88" s="1681"/>
      <c r="AI88" s="1681"/>
      <c r="AJ88" s="1681"/>
      <c r="AK88" s="1681"/>
      <c r="AL88" s="1681"/>
      <c r="AM88" s="1681"/>
      <c r="AN88" s="1681"/>
      <c r="AO88" s="1681"/>
      <c r="AP88" s="1681"/>
      <c r="AQ88" s="1681"/>
      <c r="AR88" s="1681"/>
      <c r="AS88" s="1681"/>
      <c r="AT88" s="1681"/>
      <c r="AU88" s="1681"/>
      <c r="AV88" s="1681"/>
      <c r="AW88" s="1681"/>
      <c r="AX88" s="1681"/>
      <c r="AY88" s="1681"/>
      <c r="AZ88" s="1681"/>
      <c r="BA88" s="1681"/>
      <c r="BB88" s="1681"/>
      <c r="BC88" s="1681"/>
      <c r="BD88" s="1681"/>
      <c r="BE88" s="1681"/>
      <c r="BF88" s="1681"/>
      <c r="BG88" s="1681"/>
      <c r="BH88" s="1681"/>
      <c r="BI88" s="1681"/>
      <c r="BJ88" s="1681"/>
      <c r="BK88" s="1682"/>
      <c r="BL88" s="1683"/>
      <c r="BM88" s="1684"/>
      <c r="BN88" s="1684"/>
      <c r="BO88" s="1684"/>
      <c r="BP88" s="1685"/>
      <c r="BQ88" s="1685"/>
      <c r="BR88" s="1685"/>
      <c r="BS88" s="1685"/>
      <c r="BT88" s="1684"/>
      <c r="BU88" s="1684"/>
      <c r="BV88" s="1684"/>
      <c r="BW88" s="1686"/>
      <c r="BX88" s="1683"/>
      <c r="BY88" s="1685"/>
      <c r="BZ88" s="1685"/>
      <c r="CA88" s="1685"/>
      <c r="CB88" s="1684"/>
      <c r="CC88" s="1684"/>
      <c r="CD88" s="1685"/>
      <c r="CE88" s="1685"/>
      <c r="CF88" s="1685"/>
      <c r="CG88" s="1687"/>
      <c r="CI88" s="1618"/>
      <c r="CJ88" s="1618"/>
      <c r="CK88" s="1618"/>
      <c r="CL88" s="1618"/>
      <c r="CN88" s="1730"/>
      <c r="CO88" s="1730"/>
      <c r="CP88" s="1730"/>
      <c r="CQ88" s="1730"/>
      <c r="CR88" s="1730"/>
      <c r="CS88" s="1730"/>
    </row>
    <row r="89" spans="1:97" ht="6" customHeight="1">
      <c r="A89" s="1680"/>
      <c r="B89" s="1681"/>
      <c r="C89" s="1681"/>
      <c r="D89" s="1681"/>
      <c r="E89" s="1681"/>
      <c r="F89" s="1681"/>
      <c r="G89" s="1681"/>
      <c r="H89" s="1681"/>
      <c r="I89" s="1681"/>
      <c r="J89" s="1681"/>
      <c r="K89" s="1681"/>
      <c r="L89" s="1681"/>
      <c r="M89" s="1681"/>
      <c r="N89" s="1681"/>
      <c r="O89" s="1681"/>
      <c r="P89" s="1681"/>
      <c r="Q89" s="1681"/>
      <c r="R89" s="1681"/>
      <c r="S89" s="1682"/>
      <c r="T89" s="1681"/>
      <c r="U89" s="1681"/>
      <c r="V89" s="1681"/>
      <c r="W89" s="1681"/>
      <c r="X89" s="1681"/>
      <c r="Y89" s="1681"/>
      <c r="Z89" s="1681"/>
      <c r="AA89" s="1681"/>
      <c r="AB89" s="1681"/>
      <c r="AC89" s="1681"/>
      <c r="AD89" s="1681"/>
      <c r="AE89" s="1681"/>
      <c r="AF89" s="1681"/>
      <c r="AG89" s="1681"/>
      <c r="AH89" s="1681"/>
      <c r="AI89" s="1681"/>
      <c r="AJ89" s="1681"/>
      <c r="AK89" s="1681"/>
      <c r="AL89" s="1681"/>
      <c r="AM89" s="1681"/>
      <c r="AN89" s="1681"/>
      <c r="AO89" s="1681"/>
      <c r="AP89" s="1681"/>
      <c r="AQ89" s="1681"/>
      <c r="AR89" s="1681"/>
      <c r="AS89" s="1681"/>
      <c r="AT89" s="1681"/>
      <c r="AU89" s="1681"/>
      <c r="AV89" s="1681"/>
      <c r="AW89" s="1681"/>
      <c r="AX89" s="1681"/>
      <c r="AY89" s="1681"/>
      <c r="AZ89" s="1681"/>
      <c r="BA89" s="1681"/>
      <c r="BB89" s="1681"/>
      <c r="BC89" s="1681"/>
      <c r="BD89" s="1681"/>
      <c r="BE89" s="1681"/>
      <c r="BF89" s="1681"/>
      <c r="BG89" s="1681"/>
      <c r="BH89" s="1681"/>
      <c r="BI89" s="1681"/>
      <c r="BJ89" s="1681"/>
      <c r="BK89" s="1682"/>
      <c r="BL89" s="1683"/>
      <c r="BM89" s="1684"/>
      <c r="BN89" s="1684"/>
      <c r="BO89" s="1684"/>
      <c r="BP89" s="1685"/>
      <c r="BQ89" s="1685"/>
      <c r="BR89" s="1685"/>
      <c r="BS89" s="1685"/>
      <c r="BT89" s="1684"/>
      <c r="BU89" s="1684"/>
      <c r="BV89" s="1684"/>
      <c r="BW89" s="1686"/>
      <c r="BX89" s="1683"/>
      <c r="BY89" s="1685"/>
      <c r="BZ89" s="1685"/>
      <c r="CA89" s="1685"/>
      <c r="CB89" s="1684"/>
      <c r="CC89" s="1684"/>
      <c r="CD89" s="1685"/>
      <c r="CE89" s="1685"/>
      <c r="CF89" s="1685"/>
      <c r="CG89" s="1687"/>
      <c r="CI89" s="1618"/>
      <c r="CJ89" s="1618"/>
      <c r="CK89" s="1618"/>
      <c r="CL89" s="1618"/>
      <c r="CN89" s="1730"/>
      <c r="CO89" s="1730"/>
      <c r="CP89" s="1730"/>
      <c r="CQ89" s="1730"/>
      <c r="CR89" s="1730"/>
      <c r="CS89" s="1730"/>
    </row>
    <row r="90" spans="1:97" ht="6" customHeight="1">
      <c r="A90" s="1680"/>
      <c r="B90" s="1681"/>
      <c r="C90" s="1681"/>
      <c r="D90" s="1681"/>
      <c r="E90" s="1681"/>
      <c r="F90" s="1681"/>
      <c r="G90" s="1681"/>
      <c r="H90" s="1681"/>
      <c r="I90" s="1681"/>
      <c r="J90" s="1681"/>
      <c r="K90" s="1681"/>
      <c r="L90" s="1681"/>
      <c r="M90" s="1681"/>
      <c r="N90" s="1681"/>
      <c r="O90" s="1681"/>
      <c r="P90" s="1681"/>
      <c r="Q90" s="1681"/>
      <c r="R90" s="1681"/>
      <c r="S90" s="1682"/>
      <c r="T90" s="1681" t="s">
        <v>1797</v>
      </c>
      <c r="U90" s="1681"/>
      <c r="V90" s="1681"/>
      <c r="W90" s="1681"/>
      <c r="X90" s="1681"/>
      <c r="Y90" s="1681"/>
      <c r="Z90" s="1681"/>
      <c r="AA90" s="1681"/>
      <c r="AB90" s="1681"/>
      <c r="AC90" s="1681"/>
      <c r="AD90" s="1681"/>
      <c r="AE90" s="1681"/>
      <c r="AF90" s="1681"/>
      <c r="AG90" s="1681"/>
      <c r="AH90" s="1681"/>
      <c r="AI90" s="1681"/>
      <c r="AJ90" s="1681"/>
      <c r="AK90" s="1681"/>
      <c r="AL90" s="1681"/>
      <c r="AM90" s="1681"/>
      <c r="AN90" s="1681"/>
      <c r="AO90" s="1681"/>
      <c r="AP90" s="1681"/>
      <c r="AQ90" s="1681"/>
      <c r="AR90" s="1681"/>
      <c r="AS90" s="1681"/>
      <c r="AT90" s="1681"/>
      <c r="AU90" s="1681"/>
      <c r="AV90" s="1681"/>
      <c r="AW90" s="1681"/>
      <c r="AX90" s="1681"/>
      <c r="AY90" s="1681"/>
      <c r="AZ90" s="1681"/>
      <c r="BA90" s="1681"/>
      <c r="BB90" s="1681"/>
      <c r="BC90" s="1681"/>
      <c r="BD90" s="1681"/>
      <c r="BE90" s="1681"/>
      <c r="BF90" s="1681"/>
      <c r="BG90" s="1681"/>
      <c r="BH90" s="1681"/>
      <c r="BI90" s="1681"/>
      <c r="BJ90" s="1681"/>
      <c r="BK90" s="1682"/>
      <c r="BL90" s="1683"/>
      <c r="BM90" s="1684"/>
      <c r="BN90" s="1684"/>
      <c r="BO90" s="1684"/>
      <c r="BP90" s="1685"/>
      <c r="BQ90" s="1685"/>
      <c r="BR90" s="1685"/>
      <c r="BS90" s="1685"/>
      <c r="BT90" s="1684"/>
      <c r="BU90" s="1684"/>
      <c r="BV90" s="1684"/>
      <c r="BW90" s="1686"/>
      <c r="BX90" s="1683"/>
      <c r="BY90" s="1685" t="s">
        <v>1768</v>
      </c>
      <c r="BZ90" s="1685"/>
      <c r="CA90" s="1685"/>
      <c r="CB90" s="1684"/>
      <c r="CC90" s="1684"/>
      <c r="CD90" s="1685" t="s">
        <v>1769</v>
      </c>
      <c r="CE90" s="1685"/>
      <c r="CF90" s="1685"/>
      <c r="CG90" s="1687"/>
      <c r="CI90" s="1618" t="s">
        <v>1927</v>
      </c>
      <c r="CJ90" s="1618"/>
      <c r="CK90" s="1618"/>
      <c r="CL90" s="1618"/>
      <c r="CN90" s="1730" t="str">
        <f t="shared" ref="CN90" si="42">IF(CI90="良","○","")</f>
        <v/>
      </c>
      <c r="CO90" s="1730"/>
      <c r="CP90" s="1730"/>
      <c r="CQ90" s="1730" t="str">
        <f t="shared" ref="CQ90" si="43">IF(CI90="否","○","")</f>
        <v>○</v>
      </c>
      <c r="CR90" s="1730"/>
      <c r="CS90" s="1730"/>
    </row>
    <row r="91" spans="1:97" ht="6" customHeight="1">
      <c r="A91" s="1680"/>
      <c r="B91" s="1681"/>
      <c r="C91" s="1681"/>
      <c r="D91" s="1681"/>
      <c r="E91" s="1681"/>
      <c r="F91" s="1681"/>
      <c r="G91" s="1681"/>
      <c r="H91" s="1681"/>
      <c r="I91" s="1681"/>
      <c r="J91" s="1681"/>
      <c r="K91" s="1681"/>
      <c r="L91" s="1681"/>
      <c r="M91" s="1681"/>
      <c r="N91" s="1681"/>
      <c r="O91" s="1681"/>
      <c r="P91" s="1681"/>
      <c r="Q91" s="1681"/>
      <c r="R91" s="1681"/>
      <c r="S91" s="1682"/>
      <c r="T91" s="1681"/>
      <c r="U91" s="1681"/>
      <c r="V91" s="1681"/>
      <c r="W91" s="1681"/>
      <c r="X91" s="1681"/>
      <c r="Y91" s="1681"/>
      <c r="Z91" s="1681"/>
      <c r="AA91" s="1681"/>
      <c r="AB91" s="1681"/>
      <c r="AC91" s="1681"/>
      <c r="AD91" s="1681"/>
      <c r="AE91" s="1681"/>
      <c r="AF91" s="1681"/>
      <c r="AG91" s="1681"/>
      <c r="AH91" s="1681"/>
      <c r="AI91" s="1681"/>
      <c r="AJ91" s="1681"/>
      <c r="AK91" s="1681"/>
      <c r="AL91" s="1681"/>
      <c r="AM91" s="1681"/>
      <c r="AN91" s="1681"/>
      <c r="AO91" s="1681"/>
      <c r="AP91" s="1681"/>
      <c r="AQ91" s="1681"/>
      <c r="AR91" s="1681"/>
      <c r="AS91" s="1681"/>
      <c r="AT91" s="1681"/>
      <c r="AU91" s="1681"/>
      <c r="AV91" s="1681"/>
      <c r="AW91" s="1681"/>
      <c r="AX91" s="1681"/>
      <c r="AY91" s="1681"/>
      <c r="AZ91" s="1681"/>
      <c r="BA91" s="1681"/>
      <c r="BB91" s="1681"/>
      <c r="BC91" s="1681"/>
      <c r="BD91" s="1681"/>
      <c r="BE91" s="1681"/>
      <c r="BF91" s="1681"/>
      <c r="BG91" s="1681"/>
      <c r="BH91" s="1681"/>
      <c r="BI91" s="1681"/>
      <c r="BJ91" s="1681"/>
      <c r="BK91" s="1682"/>
      <c r="BL91" s="1683"/>
      <c r="BM91" s="1684"/>
      <c r="BN91" s="1684"/>
      <c r="BO91" s="1684"/>
      <c r="BP91" s="1685"/>
      <c r="BQ91" s="1685"/>
      <c r="BR91" s="1685"/>
      <c r="BS91" s="1685"/>
      <c r="BT91" s="1684"/>
      <c r="BU91" s="1684"/>
      <c r="BV91" s="1684"/>
      <c r="BW91" s="1686"/>
      <c r="BX91" s="1683"/>
      <c r="BY91" s="1685"/>
      <c r="BZ91" s="1685"/>
      <c r="CA91" s="1685"/>
      <c r="CB91" s="1684"/>
      <c r="CC91" s="1684"/>
      <c r="CD91" s="1685"/>
      <c r="CE91" s="1685"/>
      <c r="CF91" s="1685"/>
      <c r="CG91" s="1687"/>
      <c r="CI91" s="1618"/>
      <c r="CJ91" s="1618"/>
      <c r="CK91" s="1618"/>
      <c r="CL91" s="1618"/>
      <c r="CN91" s="1730"/>
      <c r="CO91" s="1730"/>
      <c r="CP91" s="1730"/>
      <c r="CQ91" s="1730"/>
      <c r="CR91" s="1730"/>
      <c r="CS91" s="1730"/>
    </row>
    <row r="92" spans="1:97" ht="6" customHeight="1">
      <c r="A92" s="1680"/>
      <c r="B92" s="1681"/>
      <c r="C92" s="1681"/>
      <c r="D92" s="1681"/>
      <c r="E92" s="1681"/>
      <c r="F92" s="1681"/>
      <c r="G92" s="1681"/>
      <c r="H92" s="1681"/>
      <c r="I92" s="1681"/>
      <c r="J92" s="1681"/>
      <c r="K92" s="1681"/>
      <c r="L92" s="1681"/>
      <c r="M92" s="1681"/>
      <c r="N92" s="1681"/>
      <c r="O92" s="1681"/>
      <c r="P92" s="1681"/>
      <c r="Q92" s="1681"/>
      <c r="R92" s="1681"/>
      <c r="S92" s="1682"/>
      <c r="T92" s="1681"/>
      <c r="U92" s="1681"/>
      <c r="V92" s="1681"/>
      <c r="W92" s="1681"/>
      <c r="X92" s="1681"/>
      <c r="Y92" s="1681"/>
      <c r="Z92" s="1681"/>
      <c r="AA92" s="1681"/>
      <c r="AB92" s="1681"/>
      <c r="AC92" s="1681"/>
      <c r="AD92" s="1681"/>
      <c r="AE92" s="1681"/>
      <c r="AF92" s="1681"/>
      <c r="AG92" s="1681"/>
      <c r="AH92" s="1681"/>
      <c r="AI92" s="1681"/>
      <c r="AJ92" s="1681"/>
      <c r="AK92" s="1681"/>
      <c r="AL92" s="1681"/>
      <c r="AM92" s="1681"/>
      <c r="AN92" s="1681"/>
      <c r="AO92" s="1681"/>
      <c r="AP92" s="1681"/>
      <c r="AQ92" s="1681"/>
      <c r="AR92" s="1681"/>
      <c r="AS92" s="1681"/>
      <c r="AT92" s="1681"/>
      <c r="AU92" s="1681"/>
      <c r="AV92" s="1681"/>
      <c r="AW92" s="1681"/>
      <c r="AX92" s="1681"/>
      <c r="AY92" s="1681"/>
      <c r="AZ92" s="1681"/>
      <c r="BA92" s="1681"/>
      <c r="BB92" s="1681"/>
      <c r="BC92" s="1681"/>
      <c r="BD92" s="1681"/>
      <c r="BE92" s="1681"/>
      <c r="BF92" s="1681"/>
      <c r="BG92" s="1681"/>
      <c r="BH92" s="1681"/>
      <c r="BI92" s="1681"/>
      <c r="BJ92" s="1681"/>
      <c r="BK92" s="1682"/>
      <c r="BL92" s="1683"/>
      <c r="BM92" s="1684"/>
      <c r="BN92" s="1684"/>
      <c r="BO92" s="1684"/>
      <c r="BP92" s="1685"/>
      <c r="BQ92" s="1685"/>
      <c r="BR92" s="1685"/>
      <c r="BS92" s="1685"/>
      <c r="BT92" s="1684"/>
      <c r="BU92" s="1684"/>
      <c r="BV92" s="1684"/>
      <c r="BW92" s="1686"/>
      <c r="BX92" s="1683"/>
      <c r="BY92" s="1685"/>
      <c r="BZ92" s="1685"/>
      <c r="CA92" s="1685"/>
      <c r="CB92" s="1684"/>
      <c r="CC92" s="1684"/>
      <c r="CD92" s="1685"/>
      <c r="CE92" s="1685"/>
      <c r="CF92" s="1685"/>
      <c r="CG92" s="1687"/>
      <c r="CI92" s="1618"/>
      <c r="CJ92" s="1618"/>
      <c r="CK92" s="1618"/>
      <c r="CL92" s="1618"/>
      <c r="CN92" s="1730"/>
      <c r="CO92" s="1730"/>
      <c r="CP92" s="1730"/>
      <c r="CQ92" s="1730"/>
      <c r="CR92" s="1730"/>
      <c r="CS92" s="1730"/>
    </row>
    <row r="93" spans="1:97" ht="6" customHeight="1">
      <c r="A93" s="1680"/>
      <c r="B93" s="1681"/>
      <c r="C93" s="1681"/>
      <c r="D93" s="1681"/>
      <c r="E93" s="1681"/>
      <c r="F93" s="1681"/>
      <c r="G93" s="1681"/>
      <c r="H93" s="1681"/>
      <c r="I93" s="1681"/>
      <c r="J93" s="1681"/>
      <c r="K93" s="1681"/>
      <c r="L93" s="1681"/>
      <c r="M93" s="1681"/>
      <c r="N93" s="1681"/>
      <c r="O93" s="1681"/>
      <c r="P93" s="1681"/>
      <c r="Q93" s="1681"/>
      <c r="R93" s="1681"/>
      <c r="S93" s="1682"/>
      <c r="T93" s="1681" t="s">
        <v>1798</v>
      </c>
      <c r="U93" s="1681"/>
      <c r="V93" s="1681"/>
      <c r="W93" s="1681"/>
      <c r="X93" s="1681"/>
      <c r="Y93" s="1681"/>
      <c r="Z93" s="1681"/>
      <c r="AA93" s="1681"/>
      <c r="AB93" s="1681"/>
      <c r="AC93" s="1681"/>
      <c r="AD93" s="1681"/>
      <c r="AE93" s="1681"/>
      <c r="AF93" s="1681"/>
      <c r="AG93" s="1681"/>
      <c r="AH93" s="1681"/>
      <c r="AI93" s="1681"/>
      <c r="AJ93" s="1681"/>
      <c r="AK93" s="1681"/>
      <c r="AL93" s="1681"/>
      <c r="AM93" s="1681"/>
      <c r="AN93" s="1681"/>
      <c r="AO93" s="1681"/>
      <c r="AP93" s="1681"/>
      <c r="AQ93" s="1681"/>
      <c r="AR93" s="1681"/>
      <c r="AS93" s="1681"/>
      <c r="AT93" s="1681"/>
      <c r="AU93" s="1681"/>
      <c r="AV93" s="1681"/>
      <c r="AW93" s="1681"/>
      <c r="AX93" s="1681"/>
      <c r="AY93" s="1681"/>
      <c r="AZ93" s="1681"/>
      <c r="BA93" s="1681"/>
      <c r="BB93" s="1681"/>
      <c r="BC93" s="1681"/>
      <c r="BD93" s="1681"/>
      <c r="BE93" s="1681"/>
      <c r="BF93" s="1681"/>
      <c r="BG93" s="1681"/>
      <c r="BH93" s="1681"/>
      <c r="BI93" s="1681"/>
      <c r="BJ93" s="1681"/>
      <c r="BK93" s="1682"/>
      <c r="BL93" s="1683"/>
      <c r="BM93" s="1684"/>
      <c r="BN93" s="1684"/>
      <c r="BO93" s="1684"/>
      <c r="BP93" s="1685"/>
      <c r="BQ93" s="1685"/>
      <c r="BR93" s="1685"/>
      <c r="BS93" s="1685"/>
      <c r="BT93" s="1684"/>
      <c r="BU93" s="1684"/>
      <c r="BV93" s="1684"/>
      <c r="BW93" s="1686"/>
      <c r="BX93" s="1683"/>
      <c r="BY93" s="1685" t="s">
        <v>1768</v>
      </c>
      <c r="BZ93" s="1685"/>
      <c r="CA93" s="1685"/>
      <c r="CB93" s="1684"/>
      <c r="CC93" s="1684"/>
      <c r="CD93" s="1685" t="s">
        <v>1769</v>
      </c>
      <c r="CE93" s="1685"/>
      <c r="CF93" s="1685"/>
      <c r="CG93" s="1687"/>
      <c r="CI93" s="1618" t="s">
        <v>1927</v>
      </c>
      <c r="CJ93" s="1618"/>
      <c r="CK93" s="1618"/>
      <c r="CL93" s="1618"/>
      <c r="CN93" s="1730" t="str">
        <f t="shared" ref="CN93" si="44">IF(CI93="良","○","")</f>
        <v/>
      </c>
      <c r="CO93" s="1730"/>
      <c r="CP93" s="1730"/>
      <c r="CQ93" s="1730" t="str">
        <f t="shared" ref="CQ93" si="45">IF(CI93="否","○","")</f>
        <v>○</v>
      </c>
      <c r="CR93" s="1730"/>
      <c r="CS93" s="1730"/>
    </row>
    <row r="94" spans="1:97" ht="6" customHeight="1">
      <c r="A94" s="1680"/>
      <c r="B94" s="1681"/>
      <c r="C94" s="1681"/>
      <c r="D94" s="1681"/>
      <c r="E94" s="1681"/>
      <c r="F94" s="1681"/>
      <c r="G94" s="1681"/>
      <c r="H94" s="1681"/>
      <c r="I94" s="1681"/>
      <c r="J94" s="1681"/>
      <c r="K94" s="1681"/>
      <c r="L94" s="1681"/>
      <c r="M94" s="1681"/>
      <c r="N94" s="1681"/>
      <c r="O94" s="1681"/>
      <c r="P94" s="1681"/>
      <c r="Q94" s="1681"/>
      <c r="R94" s="1681"/>
      <c r="S94" s="1682"/>
      <c r="T94" s="1681"/>
      <c r="U94" s="1681"/>
      <c r="V94" s="1681"/>
      <c r="W94" s="1681"/>
      <c r="X94" s="1681"/>
      <c r="Y94" s="1681"/>
      <c r="Z94" s="1681"/>
      <c r="AA94" s="1681"/>
      <c r="AB94" s="1681"/>
      <c r="AC94" s="1681"/>
      <c r="AD94" s="1681"/>
      <c r="AE94" s="1681"/>
      <c r="AF94" s="1681"/>
      <c r="AG94" s="1681"/>
      <c r="AH94" s="1681"/>
      <c r="AI94" s="1681"/>
      <c r="AJ94" s="1681"/>
      <c r="AK94" s="1681"/>
      <c r="AL94" s="1681"/>
      <c r="AM94" s="1681"/>
      <c r="AN94" s="1681"/>
      <c r="AO94" s="1681"/>
      <c r="AP94" s="1681"/>
      <c r="AQ94" s="1681"/>
      <c r="AR94" s="1681"/>
      <c r="AS94" s="1681"/>
      <c r="AT94" s="1681"/>
      <c r="AU94" s="1681"/>
      <c r="AV94" s="1681"/>
      <c r="AW94" s="1681"/>
      <c r="AX94" s="1681"/>
      <c r="AY94" s="1681"/>
      <c r="AZ94" s="1681"/>
      <c r="BA94" s="1681"/>
      <c r="BB94" s="1681"/>
      <c r="BC94" s="1681"/>
      <c r="BD94" s="1681"/>
      <c r="BE94" s="1681"/>
      <c r="BF94" s="1681"/>
      <c r="BG94" s="1681"/>
      <c r="BH94" s="1681"/>
      <c r="BI94" s="1681"/>
      <c r="BJ94" s="1681"/>
      <c r="BK94" s="1682"/>
      <c r="BL94" s="1683"/>
      <c r="BM94" s="1684"/>
      <c r="BN94" s="1684"/>
      <c r="BO94" s="1684"/>
      <c r="BP94" s="1685"/>
      <c r="BQ94" s="1685"/>
      <c r="BR94" s="1685"/>
      <c r="BS94" s="1685"/>
      <c r="BT94" s="1684"/>
      <c r="BU94" s="1684"/>
      <c r="BV94" s="1684"/>
      <c r="BW94" s="1686"/>
      <c r="BX94" s="1683"/>
      <c r="BY94" s="1685"/>
      <c r="BZ94" s="1685"/>
      <c r="CA94" s="1685"/>
      <c r="CB94" s="1684"/>
      <c r="CC94" s="1684"/>
      <c r="CD94" s="1685"/>
      <c r="CE94" s="1685"/>
      <c r="CF94" s="1685"/>
      <c r="CG94" s="1687"/>
      <c r="CI94" s="1618"/>
      <c r="CJ94" s="1618"/>
      <c r="CK94" s="1618"/>
      <c r="CL94" s="1618"/>
      <c r="CN94" s="1730"/>
      <c r="CO94" s="1730"/>
      <c r="CP94" s="1730"/>
      <c r="CQ94" s="1730"/>
      <c r="CR94" s="1730"/>
      <c r="CS94" s="1730"/>
    </row>
    <row r="95" spans="1:97" ht="6" customHeight="1">
      <c r="A95" s="1680"/>
      <c r="B95" s="1681"/>
      <c r="C95" s="1681"/>
      <c r="D95" s="1681"/>
      <c r="E95" s="1681"/>
      <c r="F95" s="1681"/>
      <c r="G95" s="1681"/>
      <c r="H95" s="1681"/>
      <c r="I95" s="1681"/>
      <c r="J95" s="1681"/>
      <c r="K95" s="1681"/>
      <c r="L95" s="1681"/>
      <c r="M95" s="1681"/>
      <c r="N95" s="1681"/>
      <c r="O95" s="1681"/>
      <c r="P95" s="1681"/>
      <c r="Q95" s="1681"/>
      <c r="R95" s="1681"/>
      <c r="S95" s="1682"/>
      <c r="T95" s="1681"/>
      <c r="U95" s="1681"/>
      <c r="V95" s="1681"/>
      <c r="W95" s="1681"/>
      <c r="X95" s="1681"/>
      <c r="Y95" s="1681"/>
      <c r="Z95" s="1681"/>
      <c r="AA95" s="1681"/>
      <c r="AB95" s="1681"/>
      <c r="AC95" s="1681"/>
      <c r="AD95" s="1681"/>
      <c r="AE95" s="1681"/>
      <c r="AF95" s="1681"/>
      <c r="AG95" s="1681"/>
      <c r="AH95" s="1681"/>
      <c r="AI95" s="1681"/>
      <c r="AJ95" s="1681"/>
      <c r="AK95" s="1681"/>
      <c r="AL95" s="1681"/>
      <c r="AM95" s="1681"/>
      <c r="AN95" s="1681"/>
      <c r="AO95" s="1681"/>
      <c r="AP95" s="1681"/>
      <c r="AQ95" s="1681"/>
      <c r="AR95" s="1681"/>
      <c r="AS95" s="1681"/>
      <c r="AT95" s="1681"/>
      <c r="AU95" s="1681"/>
      <c r="AV95" s="1681"/>
      <c r="AW95" s="1681"/>
      <c r="AX95" s="1681"/>
      <c r="AY95" s="1681"/>
      <c r="AZ95" s="1681"/>
      <c r="BA95" s="1681"/>
      <c r="BB95" s="1681"/>
      <c r="BC95" s="1681"/>
      <c r="BD95" s="1681"/>
      <c r="BE95" s="1681"/>
      <c r="BF95" s="1681"/>
      <c r="BG95" s="1681"/>
      <c r="BH95" s="1681"/>
      <c r="BI95" s="1681"/>
      <c r="BJ95" s="1681"/>
      <c r="BK95" s="1682"/>
      <c r="BL95" s="1683"/>
      <c r="BM95" s="1684"/>
      <c r="BN95" s="1684"/>
      <c r="BO95" s="1684"/>
      <c r="BP95" s="1685"/>
      <c r="BQ95" s="1685"/>
      <c r="BR95" s="1685"/>
      <c r="BS95" s="1685"/>
      <c r="BT95" s="1684"/>
      <c r="BU95" s="1684"/>
      <c r="BV95" s="1684"/>
      <c r="BW95" s="1686"/>
      <c r="BX95" s="1683"/>
      <c r="BY95" s="1685"/>
      <c r="BZ95" s="1685"/>
      <c r="CA95" s="1685"/>
      <c r="CB95" s="1684"/>
      <c r="CC95" s="1684"/>
      <c r="CD95" s="1685"/>
      <c r="CE95" s="1685"/>
      <c r="CF95" s="1685"/>
      <c r="CG95" s="1687"/>
      <c r="CI95" s="1618"/>
      <c r="CJ95" s="1618"/>
      <c r="CK95" s="1618"/>
      <c r="CL95" s="1618"/>
      <c r="CN95" s="1730"/>
      <c r="CO95" s="1730"/>
      <c r="CP95" s="1730"/>
      <c r="CQ95" s="1730"/>
      <c r="CR95" s="1730"/>
      <c r="CS95" s="1730"/>
    </row>
    <row r="96" spans="1:97" ht="6" customHeight="1">
      <c r="A96" s="1680"/>
      <c r="B96" s="1681"/>
      <c r="C96" s="1681"/>
      <c r="D96" s="1681"/>
      <c r="E96" s="1681"/>
      <c r="F96" s="1681"/>
      <c r="G96" s="1681"/>
      <c r="H96" s="1681"/>
      <c r="I96" s="1681"/>
      <c r="J96" s="1681"/>
      <c r="K96" s="1681"/>
      <c r="L96" s="1681"/>
      <c r="M96" s="1681"/>
      <c r="N96" s="1681"/>
      <c r="O96" s="1681"/>
      <c r="P96" s="1681"/>
      <c r="Q96" s="1681"/>
      <c r="R96" s="1681"/>
      <c r="S96" s="1682"/>
      <c r="T96" s="1681" t="s">
        <v>1799</v>
      </c>
      <c r="U96" s="1681"/>
      <c r="V96" s="1681"/>
      <c r="W96" s="1681"/>
      <c r="X96" s="1681"/>
      <c r="Y96" s="1681"/>
      <c r="Z96" s="1681"/>
      <c r="AA96" s="1681"/>
      <c r="AB96" s="1681"/>
      <c r="AC96" s="1681"/>
      <c r="AD96" s="1681"/>
      <c r="AE96" s="1681"/>
      <c r="AF96" s="1681"/>
      <c r="AG96" s="1681"/>
      <c r="AH96" s="1681"/>
      <c r="AI96" s="1681"/>
      <c r="AJ96" s="1681"/>
      <c r="AK96" s="1681"/>
      <c r="AL96" s="1681"/>
      <c r="AM96" s="1681"/>
      <c r="AN96" s="1681"/>
      <c r="AO96" s="1681"/>
      <c r="AP96" s="1681"/>
      <c r="AQ96" s="1681"/>
      <c r="AR96" s="1681"/>
      <c r="AS96" s="1681"/>
      <c r="AT96" s="1681"/>
      <c r="AU96" s="1681"/>
      <c r="AV96" s="1681"/>
      <c r="AW96" s="1681"/>
      <c r="AX96" s="1681"/>
      <c r="AY96" s="1681"/>
      <c r="AZ96" s="1681"/>
      <c r="BA96" s="1681"/>
      <c r="BB96" s="1681"/>
      <c r="BC96" s="1681"/>
      <c r="BD96" s="1681"/>
      <c r="BE96" s="1681"/>
      <c r="BF96" s="1681"/>
      <c r="BG96" s="1681"/>
      <c r="BH96" s="1681"/>
      <c r="BI96" s="1681"/>
      <c r="BJ96" s="1681"/>
      <c r="BK96" s="1682"/>
      <c r="BL96" s="1683"/>
      <c r="BM96" s="1684"/>
      <c r="BN96" s="1684"/>
      <c r="BO96" s="1684"/>
      <c r="BP96" s="1685"/>
      <c r="BQ96" s="1685"/>
      <c r="BR96" s="1685"/>
      <c r="BS96" s="1685"/>
      <c r="BT96" s="1684"/>
      <c r="BU96" s="1684"/>
      <c r="BV96" s="1684"/>
      <c r="BW96" s="1686"/>
      <c r="BX96" s="1683"/>
      <c r="BY96" s="1685" t="s">
        <v>1768</v>
      </c>
      <c r="BZ96" s="1685"/>
      <c r="CA96" s="1685"/>
      <c r="CB96" s="1684"/>
      <c r="CC96" s="1684"/>
      <c r="CD96" s="1685" t="s">
        <v>1769</v>
      </c>
      <c r="CE96" s="1685"/>
      <c r="CF96" s="1685"/>
      <c r="CG96" s="1687"/>
      <c r="CI96" s="1618" t="s">
        <v>1927</v>
      </c>
      <c r="CJ96" s="1618"/>
      <c r="CK96" s="1618"/>
      <c r="CL96" s="1618"/>
      <c r="CN96" s="1730" t="str">
        <f t="shared" ref="CN96" si="46">IF(CI96="良","○","")</f>
        <v/>
      </c>
      <c r="CO96" s="1730"/>
      <c r="CP96" s="1730"/>
      <c r="CQ96" s="1730" t="str">
        <f t="shared" ref="CQ96" si="47">IF(CI96="否","○","")</f>
        <v>○</v>
      </c>
      <c r="CR96" s="1730"/>
      <c r="CS96" s="1730"/>
    </row>
    <row r="97" spans="1:97" ht="6" customHeight="1">
      <c r="A97" s="1680"/>
      <c r="B97" s="1681"/>
      <c r="C97" s="1681"/>
      <c r="D97" s="1681"/>
      <c r="E97" s="1681"/>
      <c r="F97" s="1681"/>
      <c r="G97" s="1681"/>
      <c r="H97" s="1681"/>
      <c r="I97" s="1681"/>
      <c r="J97" s="1681"/>
      <c r="K97" s="1681"/>
      <c r="L97" s="1681"/>
      <c r="M97" s="1681"/>
      <c r="N97" s="1681"/>
      <c r="O97" s="1681"/>
      <c r="P97" s="1681"/>
      <c r="Q97" s="1681"/>
      <c r="R97" s="1681"/>
      <c r="S97" s="1682"/>
      <c r="T97" s="1681"/>
      <c r="U97" s="1681"/>
      <c r="V97" s="1681"/>
      <c r="W97" s="1681"/>
      <c r="X97" s="1681"/>
      <c r="Y97" s="1681"/>
      <c r="Z97" s="1681"/>
      <c r="AA97" s="1681"/>
      <c r="AB97" s="1681"/>
      <c r="AC97" s="1681"/>
      <c r="AD97" s="1681"/>
      <c r="AE97" s="1681"/>
      <c r="AF97" s="1681"/>
      <c r="AG97" s="1681"/>
      <c r="AH97" s="1681"/>
      <c r="AI97" s="1681"/>
      <c r="AJ97" s="1681"/>
      <c r="AK97" s="1681"/>
      <c r="AL97" s="1681"/>
      <c r="AM97" s="1681"/>
      <c r="AN97" s="1681"/>
      <c r="AO97" s="1681"/>
      <c r="AP97" s="1681"/>
      <c r="AQ97" s="1681"/>
      <c r="AR97" s="1681"/>
      <c r="AS97" s="1681"/>
      <c r="AT97" s="1681"/>
      <c r="AU97" s="1681"/>
      <c r="AV97" s="1681"/>
      <c r="AW97" s="1681"/>
      <c r="AX97" s="1681"/>
      <c r="AY97" s="1681"/>
      <c r="AZ97" s="1681"/>
      <c r="BA97" s="1681"/>
      <c r="BB97" s="1681"/>
      <c r="BC97" s="1681"/>
      <c r="BD97" s="1681"/>
      <c r="BE97" s="1681"/>
      <c r="BF97" s="1681"/>
      <c r="BG97" s="1681"/>
      <c r="BH97" s="1681"/>
      <c r="BI97" s="1681"/>
      <c r="BJ97" s="1681"/>
      <c r="BK97" s="1682"/>
      <c r="BL97" s="1683"/>
      <c r="BM97" s="1684"/>
      <c r="BN97" s="1684"/>
      <c r="BO97" s="1684"/>
      <c r="BP97" s="1685"/>
      <c r="BQ97" s="1685"/>
      <c r="BR97" s="1685"/>
      <c r="BS97" s="1685"/>
      <c r="BT97" s="1684"/>
      <c r="BU97" s="1684"/>
      <c r="BV97" s="1684"/>
      <c r="BW97" s="1686"/>
      <c r="BX97" s="1683"/>
      <c r="BY97" s="1685"/>
      <c r="BZ97" s="1685"/>
      <c r="CA97" s="1685"/>
      <c r="CB97" s="1684"/>
      <c r="CC97" s="1684"/>
      <c r="CD97" s="1685"/>
      <c r="CE97" s="1685"/>
      <c r="CF97" s="1685"/>
      <c r="CG97" s="1687"/>
      <c r="CI97" s="1618"/>
      <c r="CJ97" s="1618"/>
      <c r="CK97" s="1618"/>
      <c r="CL97" s="1618"/>
      <c r="CN97" s="1730"/>
      <c r="CO97" s="1730"/>
      <c r="CP97" s="1730"/>
      <c r="CQ97" s="1730"/>
      <c r="CR97" s="1730"/>
      <c r="CS97" s="1730"/>
    </row>
    <row r="98" spans="1:97" ht="6" customHeight="1">
      <c r="A98" s="1680"/>
      <c r="B98" s="1681"/>
      <c r="C98" s="1681"/>
      <c r="D98" s="1681"/>
      <c r="E98" s="1681"/>
      <c r="F98" s="1681"/>
      <c r="G98" s="1681"/>
      <c r="H98" s="1681"/>
      <c r="I98" s="1681"/>
      <c r="J98" s="1681"/>
      <c r="K98" s="1681"/>
      <c r="L98" s="1681"/>
      <c r="M98" s="1681"/>
      <c r="N98" s="1681"/>
      <c r="O98" s="1681"/>
      <c r="P98" s="1681"/>
      <c r="Q98" s="1681"/>
      <c r="R98" s="1681"/>
      <c r="S98" s="1682"/>
      <c r="T98" s="1681"/>
      <c r="U98" s="1681"/>
      <c r="V98" s="1681"/>
      <c r="W98" s="1681"/>
      <c r="X98" s="1681"/>
      <c r="Y98" s="1681"/>
      <c r="Z98" s="1681"/>
      <c r="AA98" s="1681"/>
      <c r="AB98" s="1681"/>
      <c r="AC98" s="1681"/>
      <c r="AD98" s="1681"/>
      <c r="AE98" s="1681"/>
      <c r="AF98" s="1681"/>
      <c r="AG98" s="1681"/>
      <c r="AH98" s="1681"/>
      <c r="AI98" s="1681"/>
      <c r="AJ98" s="1681"/>
      <c r="AK98" s="1681"/>
      <c r="AL98" s="1681"/>
      <c r="AM98" s="1681"/>
      <c r="AN98" s="1681"/>
      <c r="AO98" s="1681"/>
      <c r="AP98" s="1681"/>
      <c r="AQ98" s="1681"/>
      <c r="AR98" s="1681"/>
      <c r="AS98" s="1681"/>
      <c r="AT98" s="1681"/>
      <c r="AU98" s="1681"/>
      <c r="AV98" s="1681"/>
      <c r="AW98" s="1681"/>
      <c r="AX98" s="1681"/>
      <c r="AY98" s="1681"/>
      <c r="AZ98" s="1681"/>
      <c r="BA98" s="1681"/>
      <c r="BB98" s="1681"/>
      <c r="BC98" s="1681"/>
      <c r="BD98" s="1681"/>
      <c r="BE98" s="1681"/>
      <c r="BF98" s="1681"/>
      <c r="BG98" s="1681"/>
      <c r="BH98" s="1681"/>
      <c r="BI98" s="1681"/>
      <c r="BJ98" s="1681"/>
      <c r="BK98" s="1682"/>
      <c r="BL98" s="1683"/>
      <c r="BM98" s="1684"/>
      <c r="BN98" s="1684"/>
      <c r="BO98" s="1684"/>
      <c r="BP98" s="1685"/>
      <c r="BQ98" s="1685"/>
      <c r="BR98" s="1685"/>
      <c r="BS98" s="1685"/>
      <c r="BT98" s="1684"/>
      <c r="BU98" s="1684"/>
      <c r="BV98" s="1684"/>
      <c r="BW98" s="1686"/>
      <c r="BX98" s="1683"/>
      <c r="BY98" s="1685"/>
      <c r="BZ98" s="1685"/>
      <c r="CA98" s="1685"/>
      <c r="CB98" s="1684"/>
      <c r="CC98" s="1684"/>
      <c r="CD98" s="1685"/>
      <c r="CE98" s="1685"/>
      <c r="CF98" s="1685"/>
      <c r="CG98" s="1687"/>
      <c r="CI98" s="1618"/>
      <c r="CJ98" s="1618"/>
      <c r="CK98" s="1618"/>
      <c r="CL98" s="1618"/>
      <c r="CN98" s="1730"/>
      <c r="CO98" s="1730"/>
      <c r="CP98" s="1730"/>
      <c r="CQ98" s="1730"/>
      <c r="CR98" s="1730"/>
      <c r="CS98" s="1730"/>
    </row>
    <row r="99" spans="1:97" ht="6" customHeight="1">
      <c r="A99" s="1680"/>
      <c r="B99" s="1681"/>
      <c r="C99" s="1681"/>
      <c r="D99" s="1681"/>
      <c r="E99" s="1681"/>
      <c r="F99" s="1681"/>
      <c r="G99" s="1681"/>
      <c r="H99" s="1681"/>
      <c r="I99" s="1681"/>
      <c r="J99" s="1681"/>
      <c r="K99" s="1681"/>
      <c r="L99" s="1681"/>
      <c r="M99" s="1681"/>
      <c r="N99" s="1681"/>
      <c r="O99" s="1681"/>
      <c r="P99" s="1681"/>
      <c r="Q99" s="1681"/>
      <c r="R99" s="1681"/>
      <c r="S99" s="1682"/>
      <c r="T99" s="1681" t="s">
        <v>1800</v>
      </c>
      <c r="U99" s="1681"/>
      <c r="V99" s="1681"/>
      <c r="W99" s="1681"/>
      <c r="X99" s="1681"/>
      <c r="Y99" s="1681"/>
      <c r="Z99" s="1681"/>
      <c r="AA99" s="1681"/>
      <c r="AB99" s="1681"/>
      <c r="AC99" s="1681"/>
      <c r="AD99" s="1681"/>
      <c r="AE99" s="1681"/>
      <c r="AF99" s="1681"/>
      <c r="AG99" s="1681"/>
      <c r="AH99" s="1681"/>
      <c r="AI99" s="1681"/>
      <c r="AJ99" s="1681"/>
      <c r="AK99" s="1681"/>
      <c r="AL99" s="1681"/>
      <c r="AM99" s="1681"/>
      <c r="AN99" s="1681"/>
      <c r="AO99" s="1681"/>
      <c r="AP99" s="1681"/>
      <c r="AQ99" s="1681"/>
      <c r="AR99" s="1681"/>
      <c r="AS99" s="1681"/>
      <c r="AT99" s="1681"/>
      <c r="AU99" s="1681"/>
      <c r="AV99" s="1681"/>
      <c r="AW99" s="1681"/>
      <c r="AX99" s="1681"/>
      <c r="AY99" s="1681"/>
      <c r="AZ99" s="1681"/>
      <c r="BA99" s="1681"/>
      <c r="BB99" s="1681"/>
      <c r="BC99" s="1681"/>
      <c r="BD99" s="1681"/>
      <c r="BE99" s="1681"/>
      <c r="BF99" s="1681"/>
      <c r="BG99" s="1681"/>
      <c r="BH99" s="1681"/>
      <c r="BI99" s="1681"/>
      <c r="BJ99" s="1681"/>
      <c r="BK99" s="1682"/>
      <c r="BL99" s="1683"/>
      <c r="BM99" s="1684"/>
      <c r="BN99" s="1684"/>
      <c r="BO99" s="1684"/>
      <c r="BP99" s="1685"/>
      <c r="BQ99" s="1685"/>
      <c r="BR99" s="1685"/>
      <c r="BS99" s="1685"/>
      <c r="BT99" s="1684"/>
      <c r="BU99" s="1684"/>
      <c r="BV99" s="1684"/>
      <c r="BW99" s="1686"/>
      <c r="BX99" s="1683"/>
      <c r="BY99" s="1685" t="s">
        <v>1768</v>
      </c>
      <c r="BZ99" s="1685"/>
      <c r="CA99" s="1685"/>
      <c r="CB99" s="1684"/>
      <c r="CC99" s="1684"/>
      <c r="CD99" s="1685" t="s">
        <v>1769</v>
      </c>
      <c r="CE99" s="1685"/>
      <c r="CF99" s="1685"/>
      <c r="CG99" s="1687"/>
      <c r="CI99" s="1618" t="s">
        <v>1926</v>
      </c>
      <c r="CJ99" s="1618"/>
      <c r="CK99" s="1618"/>
      <c r="CL99" s="1618"/>
      <c r="CN99" s="1730" t="str">
        <f t="shared" ref="CN99" si="48">IF(CI99="良","○","")</f>
        <v>○</v>
      </c>
      <c r="CO99" s="1730"/>
      <c r="CP99" s="1730"/>
      <c r="CQ99" s="1730" t="str">
        <f t="shared" ref="CQ99" si="49">IF(CI99="否","○","")</f>
        <v/>
      </c>
      <c r="CR99" s="1730"/>
      <c r="CS99" s="1730"/>
    </row>
    <row r="100" spans="1:97" ht="6" customHeight="1">
      <c r="A100" s="1680"/>
      <c r="B100" s="1681"/>
      <c r="C100" s="1681"/>
      <c r="D100" s="1681"/>
      <c r="E100" s="1681"/>
      <c r="F100" s="1681"/>
      <c r="G100" s="1681"/>
      <c r="H100" s="1681"/>
      <c r="I100" s="1681"/>
      <c r="J100" s="1681"/>
      <c r="K100" s="1681"/>
      <c r="L100" s="1681"/>
      <c r="M100" s="1681"/>
      <c r="N100" s="1681"/>
      <c r="O100" s="1681"/>
      <c r="P100" s="1681"/>
      <c r="Q100" s="1681"/>
      <c r="R100" s="1681"/>
      <c r="S100" s="1682"/>
      <c r="T100" s="1681"/>
      <c r="U100" s="1681"/>
      <c r="V100" s="1681"/>
      <c r="W100" s="1681"/>
      <c r="X100" s="1681"/>
      <c r="Y100" s="1681"/>
      <c r="Z100" s="1681"/>
      <c r="AA100" s="1681"/>
      <c r="AB100" s="1681"/>
      <c r="AC100" s="1681"/>
      <c r="AD100" s="1681"/>
      <c r="AE100" s="1681"/>
      <c r="AF100" s="1681"/>
      <c r="AG100" s="1681"/>
      <c r="AH100" s="1681"/>
      <c r="AI100" s="1681"/>
      <c r="AJ100" s="1681"/>
      <c r="AK100" s="1681"/>
      <c r="AL100" s="1681"/>
      <c r="AM100" s="1681"/>
      <c r="AN100" s="1681"/>
      <c r="AO100" s="1681"/>
      <c r="AP100" s="1681"/>
      <c r="AQ100" s="1681"/>
      <c r="AR100" s="1681"/>
      <c r="AS100" s="1681"/>
      <c r="AT100" s="1681"/>
      <c r="AU100" s="1681"/>
      <c r="AV100" s="1681"/>
      <c r="AW100" s="1681"/>
      <c r="AX100" s="1681"/>
      <c r="AY100" s="1681"/>
      <c r="AZ100" s="1681"/>
      <c r="BA100" s="1681"/>
      <c r="BB100" s="1681"/>
      <c r="BC100" s="1681"/>
      <c r="BD100" s="1681"/>
      <c r="BE100" s="1681"/>
      <c r="BF100" s="1681"/>
      <c r="BG100" s="1681"/>
      <c r="BH100" s="1681"/>
      <c r="BI100" s="1681"/>
      <c r="BJ100" s="1681"/>
      <c r="BK100" s="1682"/>
      <c r="BL100" s="1683"/>
      <c r="BM100" s="1684"/>
      <c r="BN100" s="1684"/>
      <c r="BO100" s="1684"/>
      <c r="BP100" s="1685"/>
      <c r="BQ100" s="1685"/>
      <c r="BR100" s="1685"/>
      <c r="BS100" s="1685"/>
      <c r="BT100" s="1684"/>
      <c r="BU100" s="1684"/>
      <c r="BV100" s="1684"/>
      <c r="BW100" s="1686"/>
      <c r="BX100" s="1683"/>
      <c r="BY100" s="1685"/>
      <c r="BZ100" s="1685"/>
      <c r="CA100" s="1685"/>
      <c r="CB100" s="1684"/>
      <c r="CC100" s="1684"/>
      <c r="CD100" s="1685"/>
      <c r="CE100" s="1685"/>
      <c r="CF100" s="1685"/>
      <c r="CG100" s="1687"/>
      <c r="CI100" s="1618"/>
      <c r="CJ100" s="1618"/>
      <c r="CK100" s="1618"/>
      <c r="CL100" s="1618"/>
      <c r="CN100" s="1730"/>
      <c r="CO100" s="1730"/>
      <c r="CP100" s="1730"/>
      <c r="CQ100" s="1730"/>
      <c r="CR100" s="1730"/>
      <c r="CS100" s="1730"/>
    </row>
    <row r="101" spans="1:97" ht="6" customHeight="1">
      <c r="A101" s="1680"/>
      <c r="B101" s="1681"/>
      <c r="C101" s="1681"/>
      <c r="D101" s="1681"/>
      <c r="E101" s="1681"/>
      <c r="F101" s="1681"/>
      <c r="G101" s="1681"/>
      <c r="H101" s="1681"/>
      <c r="I101" s="1681"/>
      <c r="J101" s="1681"/>
      <c r="K101" s="1681"/>
      <c r="L101" s="1681"/>
      <c r="M101" s="1681"/>
      <c r="N101" s="1681"/>
      <c r="O101" s="1681"/>
      <c r="P101" s="1681"/>
      <c r="Q101" s="1681"/>
      <c r="R101" s="1681"/>
      <c r="S101" s="1682"/>
      <c r="T101" s="1681"/>
      <c r="U101" s="1681"/>
      <c r="V101" s="1681"/>
      <c r="W101" s="1681"/>
      <c r="X101" s="1681"/>
      <c r="Y101" s="1681"/>
      <c r="Z101" s="1681"/>
      <c r="AA101" s="1681"/>
      <c r="AB101" s="1681"/>
      <c r="AC101" s="1681"/>
      <c r="AD101" s="1681"/>
      <c r="AE101" s="1681"/>
      <c r="AF101" s="1681"/>
      <c r="AG101" s="1681"/>
      <c r="AH101" s="1681"/>
      <c r="AI101" s="1681"/>
      <c r="AJ101" s="1681"/>
      <c r="AK101" s="1681"/>
      <c r="AL101" s="1681"/>
      <c r="AM101" s="1681"/>
      <c r="AN101" s="1681"/>
      <c r="AO101" s="1681"/>
      <c r="AP101" s="1681"/>
      <c r="AQ101" s="1681"/>
      <c r="AR101" s="1681"/>
      <c r="AS101" s="1681"/>
      <c r="AT101" s="1681"/>
      <c r="AU101" s="1681"/>
      <c r="AV101" s="1681"/>
      <c r="AW101" s="1681"/>
      <c r="AX101" s="1681"/>
      <c r="AY101" s="1681"/>
      <c r="AZ101" s="1681"/>
      <c r="BA101" s="1681"/>
      <c r="BB101" s="1681"/>
      <c r="BC101" s="1681"/>
      <c r="BD101" s="1681"/>
      <c r="BE101" s="1681"/>
      <c r="BF101" s="1681"/>
      <c r="BG101" s="1681"/>
      <c r="BH101" s="1681"/>
      <c r="BI101" s="1681"/>
      <c r="BJ101" s="1681"/>
      <c r="BK101" s="1682"/>
      <c r="BL101" s="1683"/>
      <c r="BM101" s="1684"/>
      <c r="BN101" s="1684"/>
      <c r="BO101" s="1684"/>
      <c r="BP101" s="1685"/>
      <c r="BQ101" s="1685"/>
      <c r="BR101" s="1685"/>
      <c r="BS101" s="1685"/>
      <c r="BT101" s="1684"/>
      <c r="BU101" s="1684"/>
      <c r="BV101" s="1684"/>
      <c r="BW101" s="1686"/>
      <c r="BX101" s="1683"/>
      <c r="BY101" s="1685"/>
      <c r="BZ101" s="1685"/>
      <c r="CA101" s="1685"/>
      <c r="CB101" s="1684"/>
      <c r="CC101" s="1684"/>
      <c r="CD101" s="1685"/>
      <c r="CE101" s="1685"/>
      <c r="CF101" s="1685"/>
      <c r="CG101" s="1687"/>
      <c r="CI101" s="1618"/>
      <c r="CJ101" s="1618"/>
      <c r="CK101" s="1618"/>
      <c r="CL101" s="1618"/>
      <c r="CN101" s="1730"/>
      <c r="CO101" s="1730"/>
      <c r="CP101" s="1730"/>
      <c r="CQ101" s="1730"/>
      <c r="CR101" s="1730"/>
      <c r="CS101" s="1730"/>
    </row>
    <row r="102" spans="1:97" ht="6" customHeight="1">
      <c r="A102" s="1688" t="s">
        <v>1806</v>
      </c>
      <c r="B102" s="1689"/>
      <c r="C102" s="1689"/>
      <c r="D102" s="1689"/>
      <c r="E102" s="1689"/>
      <c r="F102" s="1689"/>
      <c r="G102" s="1689"/>
      <c r="H102" s="1689"/>
      <c r="I102" s="1689"/>
      <c r="J102" s="1689"/>
      <c r="K102" s="1689"/>
      <c r="L102" s="1689"/>
      <c r="M102" s="1689"/>
      <c r="N102" s="1689"/>
      <c r="O102" s="1689"/>
      <c r="P102" s="1689"/>
      <c r="Q102" s="1689"/>
      <c r="R102" s="1689"/>
      <c r="S102" s="1690"/>
      <c r="T102" s="1681" t="s">
        <v>1801</v>
      </c>
      <c r="U102" s="1681"/>
      <c r="V102" s="1681"/>
      <c r="W102" s="1681"/>
      <c r="X102" s="1681"/>
      <c r="Y102" s="1681"/>
      <c r="Z102" s="1681"/>
      <c r="AA102" s="1681"/>
      <c r="AB102" s="1681"/>
      <c r="AC102" s="1681"/>
      <c r="AD102" s="1681"/>
      <c r="AE102" s="1681"/>
      <c r="AF102" s="1681"/>
      <c r="AG102" s="1681"/>
      <c r="AH102" s="1681"/>
      <c r="AI102" s="1681"/>
      <c r="AJ102" s="1681"/>
      <c r="AK102" s="1681"/>
      <c r="AL102" s="1681"/>
      <c r="AM102" s="1681"/>
      <c r="AN102" s="1681"/>
      <c r="AO102" s="1681"/>
      <c r="AP102" s="1681"/>
      <c r="AQ102" s="1681"/>
      <c r="AR102" s="1681"/>
      <c r="AS102" s="1681"/>
      <c r="AT102" s="1681"/>
      <c r="AU102" s="1681"/>
      <c r="AV102" s="1681"/>
      <c r="AW102" s="1681"/>
      <c r="AX102" s="1681"/>
      <c r="AY102" s="1681"/>
      <c r="AZ102" s="1681"/>
      <c r="BA102" s="1681"/>
      <c r="BB102" s="1681"/>
      <c r="BC102" s="1681"/>
      <c r="BD102" s="1681"/>
      <c r="BE102" s="1681"/>
      <c r="BF102" s="1681"/>
      <c r="BG102" s="1681"/>
      <c r="BH102" s="1681"/>
      <c r="BI102" s="1681"/>
      <c r="BJ102" s="1681"/>
      <c r="BK102" s="1682"/>
      <c r="BL102" s="1684"/>
      <c r="BM102" s="1684"/>
      <c r="BN102" s="1684"/>
      <c r="BO102" s="1684"/>
      <c r="BP102" s="1684"/>
      <c r="BQ102" s="1685" t="s">
        <v>268</v>
      </c>
      <c r="BR102" s="1685"/>
      <c r="BS102" s="1685"/>
      <c r="BT102" s="1661"/>
      <c r="BU102" s="1661"/>
      <c r="BV102" s="1661"/>
      <c r="BW102" s="1661"/>
      <c r="BX102" s="1661"/>
      <c r="BY102" s="1661"/>
      <c r="BZ102" s="1685" t="s">
        <v>267</v>
      </c>
      <c r="CA102" s="1685"/>
      <c r="CB102" s="1685"/>
      <c r="CC102" s="1684"/>
      <c r="CD102" s="1684"/>
      <c r="CE102" s="1684"/>
      <c r="CF102" s="1684"/>
      <c r="CG102" s="1687"/>
      <c r="CI102" s="1618" t="s">
        <v>1928</v>
      </c>
      <c r="CJ102" s="1618"/>
      <c r="CK102" s="1618"/>
      <c r="CL102" s="1618"/>
      <c r="CN102" s="1730" t="str">
        <f>IF(CI102="有","○","")</f>
        <v/>
      </c>
      <c r="CO102" s="1730"/>
      <c r="CP102" s="1730"/>
      <c r="CQ102" s="1730" t="str">
        <f>IF(CI102="無","○","")</f>
        <v>○</v>
      </c>
      <c r="CR102" s="1730"/>
      <c r="CS102" s="1730"/>
    </row>
    <row r="103" spans="1:97" ht="6" customHeight="1">
      <c r="A103" s="1688"/>
      <c r="B103" s="1689"/>
      <c r="C103" s="1689"/>
      <c r="D103" s="1689"/>
      <c r="E103" s="1689"/>
      <c r="F103" s="1689"/>
      <c r="G103" s="1689"/>
      <c r="H103" s="1689"/>
      <c r="I103" s="1689"/>
      <c r="J103" s="1689"/>
      <c r="K103" s="1689"/>
      <c r="L103" s="1689"/>
      <c r="M103" s="1689"/>
      <c r="N103" s="1689"/>
      <c r="O103" s="1689"/>
      <c r="P103" s="1689"/>
      <c r="Q103" s="1689"/>
      <c r="R103" s="1689"/>
      <c r="S103" s="1690"/>
      <c r="T103" s="1681"/>
      <c r="U103" s="1681"/>
      <c r="V103" s="1681"/>
      <c r="W103" s="1681"/>
      <c r="X103" s="1681"/>
      <c r="Y103" s="1681"/>
      <c r="Z103" s="1681"/>
      <c r="AA103" s="1681"/>
      <c r="AB103" s="1681"/>
      <c r="AC103" s="1681"/>
      <c r="AD103" s="1681"/>
      <c r="AE103" s="1681"/>
      <c r="AF103" s="1681"/>
      <c r="AG103" s="1681"/>
      <c r="AH103" s="1681"/>
      <c r="AI103" s="1681"/>
      <c r="AJ103" s="1681"/>
      <c r="AK103" s="1681"/>
      <c r="AL103" s="1681"/>
      <c r="AM103" s="1681"/>
      <c r="AN103" s="1681"/>
      <c r="AO103" s="1681"/>
      <c r="AP103" s="1681"/>
      <c r="AQ103" s="1681"/>
      <c r="AR103" s="1681"/>
      <c r="AS103" s="1681"/>
      <c r="AT103" s="1681"/>
      <c r="AU103" s="1681"/>
      <c r="AV103" s="1681"/>
      <c r="AW103" s="1681"/>
      <c r="AX103" s="1681"/>
      <c r="AY103" s="1681"/>
      <c r="AZ103" s="1681"/>
      <c r="BA103" s="1681"/>
      <c r="BB103" s="1681"/>
      <c r="BC103" s="1681"/>
      <c r="BD103" s="1681"/>
      <c r="BE103" s="1681"/>
      <c r="BF103" s="1681"/>
      <c r="BG103" s="1681"/>
      <c r="BH103" s="1681"/>
      <c r="BI103" s="1681"/>
      <c r="BJ103" s="1681"/>
      <c r="BK103" s="1682"/>
      <c r="BL103" s="1684"/>
      <c r="BM103" s="1684"/>
      <c r="BN103" s="1684"/>
      <c r="BO103" s="1684"/>
      <c r="BP103" s="1684"/>
      <c r="BQ103" s="1685"/>
      <c r="BR103" s="1685"/>
      <c r="BS103" s="1685"/>
      <c r="BT103" s="1661"/>
      <c r="BU103" s="1661"/>
      <c r="BV103" s="1661"/>
      <c r="BW103" s="1661"/>
      <c r="BX103" s="1661"/>
      <c r="BY103" s="1661"/>
      <c r="BZ103" s="1685"/>
      <c r="CA103" s="1685"/>
      <c r="CB103" s="1685"/>
      <c r="CC103" s="1684"/>
      <c r="CD103" s="1684"/>
      <c r="CE103" s="1684"/>
      <c r="CF103" s="1684"/>
      <c r="CG103" s="1687"/>
      <c r="CI103" s="1618"/>
      <c r="CJ103" s="1618"/>
      <c r="CK103" s="1618"/>
      <c r="CL103" s="1618"/>
      <c r="CN103" s="1730"/>
      <c r="CO103" s="1730"/>
      <c r="CP103" s="1730"/>
      <c r="CQ103" s="1730"/>
      <c r="CR103" s="1730"/>
      <c r="CS103" s="1730"/>
    </row>
    <row r="104" spans="1:97" ht="6" customHeight="1">
      <c r="A104" s="1688"/>
      <c r="B104" s="1689"/>
      <c r="C104" s="1689"/>
      <c r="D104" s="1689"/>
      <c r="E104" s="1689"/>
      <c r="F104" s="1689"/>
      <c r="G104" s="1689"/>
      <c r="H104" s="1689"/>
      <c r="I104" s="1689"/>
      <c r="J104" s="1689"/>
      <c r="K104" s="1689"/>
      <c r="L104" s="1689"/>
      <c r="M104" s="1689"/>
      <c r="N104" s="1689"/>
      <c r="O104" s="1689"/>
      <c r="P104" s="1689"/>
      <c r="Q104" s="1689"/>
      <c r="R104" s="1689"/>
      <c r="S104" s="1690"/>
      <c r="T104" s="1681"/>
      <c r="U104" s="1681"/>
      <c r="V104" s="1681"/>
      <c r="W104" s="1681"/>
      <c r="X104" s="1681"/>
      <c r="Y104" s="1681"/>
      <c r="Z104" s="1681"/>
      <c r="AA104" s="1681"/>
      <c r="AB104" s="1681"/>
      <c r="AC104" s="1681"/>
      <c r="AD104" s="1681"/>
      <c r="AE104" s="1681"/>
      <c r="AF104" s="1681"/>
      <c r="AG104" s="1681"/>
      <c r="AH104" s="1681"/>
      <c r="AI104" s="1681"/>
      <c r="AJ104" s="1681"/>
      <c r="AK104" s="1681"/>
      <c r="AL104" s="1681"/>
      <c r="AM104" s="1681"/>
      <c r="AN104" s="1681"/>
      <c r="AO104" s="1681"/>
      <c r="AP104" s="1681"/>
      <c r="AQ104" s="1681"/>
      <c r="AR104" s="1681"/>
      <c r="AS104" s="1681"/>
      <c r="AT104" s="1681"/>
      <c r="AU104" s="1681"/>
      <c r="AV104" s="1681"/>
      <c r="AW104" s="1681"/>
      <c r="AX104" s="1681"/>
      <c r="AY104" s="1681"/>
      <c r="AZ104" s="1681"/>
      <c r="BA104" s="1681"/>
      <c r="BB104" s="1681"/>
      <c r="BC104" s="1681"/>
      <c r="BD104" s="1681"/>
      <c r="BE104" s="1681"/>
      <c r="BF104" s="1681"/>
      <c r="BG104" s="1681"/>
      <c r="BH104" s="1681"/>
      <c r="BI104" s="1681"/>
      <c r="BJ104" s="1681"/>
      <c r="BK104" s="1682"/>
      <c r="BL104" s="1684"/>
      <c r="BM104" s="1684"/>
      <c r="BN104" s="1684"/>
      <c r="BO104" s="1684"/>
      <c r="BP104" s="1684"/>
      <c r="BQ104" s="1685"/>
      <c r="BR104" s="1685"/>
      <c r="BS104" s="1685"/>
      <c r="BT104" s="1661"/>
      <c r="BU104" s="1661"/>
      <c r="BV104" s="1661"/>
      <c r="BW104" s="1661"/>
      <c r="BX104" s="1661"/>
      <c r="BY104" s="1661"/>
      <c r="BZ104" s="1685"/>
      <c r="CA104" s="1685"/>
      <c r="CB104" s="1685"/>
      <c r="CC104" s="1684"/>
      <c r="CD104" s="1684"/>
      <c r="CE104" s="1684"/>
      <c r="CF104" s="1684"/>
      <c r="CG104" s="1687"/>
      <c r="CI104" s="1618"/>
      <c r="CJ104" s="1618"/>
      <c r="CK104" s="1618"/>
      <c r="CL104" s="1618"/>
      <c r="CN104" s="1730"/>
      <c r="CO104" s="1730"/>
      <c r="CP104" s="1730"/>
      <c r="CQ104" s="1730"/>
      <c r="CR104" s="1730"/>
      <c r="CS104" s="1730"/>
    </row>
    <row r="105" spans="1:97" ht="6" customHeight="1">
      <c r="A105" s="1688"/>
      <c r="B105" s="1689"/>
      <c r="C105" s="1689"/>
      <c r="D105" s="1689"/>
      <c r="E105" s="1689"/>
      <c r="F105" s="1689"/>
      <c r="G105" s="1689"/>
      <c r="H105" s="1689"/>
      <c r="I105" s="1689"/>
      <c r="J105" s="1689"/>
      <c r="K105" s="1689"/>
      <c r="L105" s="1689"/>
      <c r="M105" s="1689"/>
      <c r="N105" s="1689"/>
      <c r="O105" s="1689"/>
      <c r="P105" s="1689"/>
      <c r="Q105" s="1689"/>
      <c r="R105" s="1689"/>
      <c r="S105" s="1690"/>
      <c r="T105" s="1681" t="s">
        <v>1889</v>
      </c>
      <c r="U105" s="1681"/>
      <c r="V105" s="1681"/>
      <c r="W105" s="1681"/>
      <c r="X105" s="1681"/>
      <c r="Y105" s="1681"/>
      <c r="Z105" s="1681"/>
      <c r="AA105" s="1681"/>
      <c r="AB105" s="1681"/>
      <c r="AC105" s="1681"/>
      <c r="AD105" s="1681"/>
      <c r="AE105" s="1681"/>
      <c r="AF105" s="1681"/>
      <c r="AG105" s="1681"/>
      <c r="AH105" s="1681"/>
      <c r="AI105" s="1681"/>
      <c r="AJ105" s="1681"/>
      <c r="AK105" s="1681"/>
      <c r="AL105" s="1681"/>
      <c r="AM105" s="1681"/>
      <c r="AN105" s="1681"/>
      <c r="AO105" s="1681"/>
      <c r="AP105" s="1681"/>
      <c r="AQ105" s="1681"/>
      <c r="AR105" s="1681"/>
      <c r="AS105" s="1681"/>
      <c r="AT105" s="1681"/>
      <c r="AU105" s="1681"/>
      <c r="AV105" s="1681"/>
      <c r="AW105" s="1681"/>
      <c r="AX105" s="1681"/>
      <c r="AY105" s="1681"/>
      <c r="AZ105" s="1681"/>
      <c r="BA105" s="1681"/>
      <c r="BB105" s="1681"/>
      <c r="BC105" s="1681"/>
      <c r="BD105" s="1681"/>
      <c r="BE105" s="1681"/>
      <c r="BF105" s="1681"/>
      <c r="BG105" s="1681"/>
      <c r="BH105" s="1681"/>
      <c r="BI105" s="1681"/>
      <c r="BJ105" s="1681"/>
      <c r="BK105" s="1682"/>
      <c r="BL105" s="1684"/>
      <c r="BM105" s="1684"/>
      <c r="BN105" s="1684"/>
      <c r="BO105" s="1684"/>
      <c r="BP105" s="1684"/>
      <c r="BQ105" s="1685" t="s">
        <v>268</v>
      </c>
      <c r="BR105" s="1685"/>
      <c r="BS105" s="1685"/>
      <c r="BT105" s="1661"/>
      <c r="BU105" s="1661"/>
      <c r="BV105" s="1661"/>
      <c r="BW105" s="1661"/>
      <c r="BX105" s="1661"/>
      <c r="BY105" s="1661"/>
      <c r="BZ105" s="1685" t="s">
        <v>267</v>
      </c>
      <c r="CA105" s="1685"/>
      <c r="CB105" s="1685"/>
      <c r="CC105" s="1684"/>
      <c r="CD105" s="1684"/>
      <c r="CE105" s="1684"/>
      <c r="CF105" s="1684"/>
      <c r="CG105" s="1687"/>
      <c r="CI105" s="1618" t="s">
        <v>1928</v>
      </c>
      <c r="CJ105" s="1618"/>
      <c r="CK105" s="1618"/>
      <c r="CL105" s="1618"/>
      <c r="CN105" s="1730" t="str">
        <f>IF(CI105="有","○","")</f>
        <v/>
      </c>
      <c r="CO105" s="1730"/>
      <c r="CP105" s="1730"/>
      <c r="CQ105" s="1730" t="str">
        <f>IF(CI105="無","○","")</f>
        <v>○</v>
      </c>
      <c r="CR105" s="1730"/>
      <c r="CS105" s="1730"/>
    </row>
    <row r="106" spans="1:97" ht="6" customHeight="1">
      <c r="A106" s="1688"/>
      <c r="B106" s="1689"/>
      <c r="C106" s="1689"/>
      <c r="D106" s="1689"/>
      <c r="E106" s="1689"/>
      <c r="F106" s="1689"/>
      <c r="G106" s="1689"/>
      <c r="H106" s="1689"/>
      <c r="I106" s="1689"/>
      <c r="J106" s="1689"/>
      <c r="K106" s="1689"/>
      <c r="L106" s="1689"/>
      <c r="M106" s="1689"/>
      <c r="N106" s="1689"/>
      <c r="O106" s="1689"/>
      <c r="P106" s="1689"/>
      <c r="Q106" s="1689"/>
      <c r="R106" s="1689"/>
      <c r="S106" s="1690"/>
      <c r="T106" s="1681"/>
      <c r="U106" s="1681"/>
      <c r="V106" s="1681"/>
      <c r="W106" s="1681"/>
      <c r="X106" s="1681"/>
      <c r="Y106" s="1681"/>
      <c r="Z106" s="1681"/>
      <c r="AA106" s="1681"/>
      <c r="AB106" s="1681"/>
      <c r="AC106" s="1681"/>
      <c r="AD106" s="1681"/>
      <c r="AE106" s="1681"/>
      <c r="AF106" s="1681"/>
      <c r="AG106" s="1681"/>
      <c r="AH106" s="1681"/>
      <c r="AI106" s="1681"/>
      <c r="AJ106" s="1681"/>
      <c r="AK106" s="1681"/>
      <c r="AL106" s="1681"/>
      <c r="AM106" s="1681"/>
      <c r="AN106" s="1681"/>
      <c r="AO106" s="1681"/>
      <c r="AP106" s="1681"/>
      <c r="AQ106" s="1681"/>
      <c r="AR106" s="1681"/>
      <c r="AS106" s="1681"/>
      <c r="AT106" s="1681"/>
      <c r="AU106" s="1681"/>
      <c r="AV106" s="1681"/>
      <c r="AW106" s="1681"/>
      <c r="AX106" s="1681"/>
      <c r="AY106" s="1681"/>
      <c r="AZ106" s="1681"/>
      <c r="BA106" s="1681"/>
      <c r="BB106" s="1681"/>
      <c r="BC106" s="1681"/>
      <c r="BD106" s="1681"/>
      <c r="BE106" s="1681"/>
      <c r="BF106" s="1681"/>
      <c r="BG106" s="1681"/>
      <c r="BH106" s="1681"/>
      <c r="BI106" s="1681"/>
      <c r="BJ106" s="1681"/>
      <c r="BK106" s="1682"/>
      <c r="BL106" s="1684"/>
      <c r="BM106" s="1684"/>
      <c r="BN106" s="1684"/>
      <c r="BO106" s="1684"/>
      <c r="BP106" s="1684"/>
      <c r="BQ106" s="1685"/>
      <c r="BR106" s="1685"/>
      <c r="BS106" s="1685"/>
      <c r="BT106" s="1661"/>
      <c r="BU106" s="1661"/>
      <c r="BV106" s="1661"/>
      <c r="BW106" s="1661"/>
      <c r="BX106" s="1661"/>
      <c r="BY106" s="1661"/>
      <c r="BZ106" s="1685"/>
      <c r="CA106" s="1685"/>
      <c r="CB106" s="1685"/>
      <c r="CC106" s="1684"/>
      <c r="CD106" s="1684"/>
      <c r="CE106" s="1684"/>
      <c r="CF106" s="1684"/>
      <c r="CG106" s="1687"/>
      <c r="CI106" s="1618"/>
      <c r="CJ106" s="1618"/>
      <c r="CK106" s="1618"/>
      <c r="CL106" s="1618"/>
      <c r="CN106" s="1730"/>
      <c r="CO106" s="1730"/>
      <c r="CP106" s="1730"/>
      <c r="CQ106" s="1730"/>
      <c r="CR106" s="1730"/>
      <c r="CS106" s="1730"/>
    </row>
    <row r="107" spans="1:97" ht="6" customHeight="1">
      <c r="A107" s="1688"/>
      <c r="B107" s="1689"/>
      <c r="C107" s="1689"/>
      <c r="D107" s="1689"/>
      <c r="E107" s="1689"/>
      <c r="F107" s="1689"/>
      <c r="G107" s="1689"/>
      <c r="H107" s="1689"/>
      <c r="I107" s="1689"/>
      <c r="J107" s="1689"/>
      <c r="K107" s="1689"/>
      <c r="L107" s="1689"/>
      <c r="M107" s="1689"/>
      <c r="N107" s="1689"/>
      <c r="O107" s="1689"/>
      <c r="P107" s="1689"/>
      <c r="Q107" s="1689"/>
      <c r="R107" s="1689"/>
      <c r="S107" s="1690"/>
      <c r="T107" s="1681"/>
      <c r="U107" s="1681"/>
      <c r="V107" s="1681"/>
      <c r="W107" s="1681"/>
      <c r="X107" s="1681"/>
      <c r="Y107" s="1681"/>
      <c r="Z107" s="1681"/>
      <c r="AA107" s="1681"/>
      <c r="AB107" s="1681"/>
      <c r="AC107" s="1681"/>
      <c r="AD107" s="1681"/>
      <c r="AE107" s="1681"/>
      <c r="AF107" s="1681"/>
      <c r="AG107" s="1681"/>
      <c r="AH107" s="1681"/>
      <c r="AI107" s="1681"/>
      <c r="AJ107" s="1681"/>
      <c r="AK107" s="1681"/>
      <c r="AL107" s="1681"/>
      <c r="AM107" s="1681"/>
      <c r="AN107" s="1681"/>
      <c r="AO107" s="1681"/>
      <c r="AP107" s="1681"/>
      <c r="AQ107" s="1681"/>
      <c r="AR107" s="1681"/>
      <c r="AS107" s="1681"/>
      <c r="AT107" s="1681"/>
      <c r="AU107" s="1681"/>
      <c r="AV107" s="1681"/>
      <c r="AW107" s="1681"/>
      <c r="AX107" s="1681"/>
      <c r="AY107" s="1681"/>
      <c r="AZ107" s="1681"/>
      <c r="BA107" s="1681"/>
      <c r="BB107" s="1681"/>
      <c r="BC107" s="1681"/>
      <c r="BD107" s="1681"/>
      <c r="BE107" s="1681"/>
      <c r="BF107" s="1681"/>
      <c r="BG107" s="1681"/>
      <c r="BH107" s="1681"/>
      <c r="BI107" s="1681"/>
      <c r="BJ107" s="1681"/>
      <c r="BK107" s="1682"/>
      <c r="BL107" s="1684"/>
      <c r="BM107" s="1684"/>
      <c r="BN107" s="1684"/>
      <c r="BO107" s="1684"/>
      <c r="BP107" s="1684"/>
      <c r="BQ107" s="1685"/>
      <c r="BR107" s="1685"/>
      <c r="BS107" s="1685"/>
      <c r="BT107" s="1661"/>
      <c r="BU107" s="1661"/>
      <c r="BV107" s="1661"/>
      <c r="BW107" s="1661"/>
      <c r="BX107" s="1661"/>
      <c r="BY107" s="1661"/>
      <c r="BZ107" s="1685"/>
      <c r="CA107" s="1685"/>
      <c r="CB107" s="1685"/>
      <c r="CC107" s="1684"/>
      <c r="CD107" s="1684"/>
      <c r="CE107" s="1684"/>
      <c r="CF107" s="1684"/>
      <c r="CG107" s="1687"/>
      <c r="CI107" s="1618"/>
      <c r="CJ107" s="1618"/>
      <c r="CK107" s="1618"/>
      <c r="CL107" s="1618"/>
      <c r="CN107" s="1730"/>
      <c r="CO107" s="1730"/>
      <c r="CP107" s="1730"/>
      <c r="CQ107" s="1730"/>
      <c r="CR107" s="1730"/>
      <c r="CS107" s="1730"/>
    </row>
    <row r="108" spans="1:97" ht="6" customHeight="1">
      <c r="A108" s="1688"/>
      <c r="B108" s="1689"/>
      <c r="C108" s="1689"/>
      <c r="D108" s="1689"/>
      <c r="E108" s="1689"/>
      <c r="F108" s="1689"/>
      <c r="G108" s="1689"/>
      <c r="H108" s="1689"/>
      <c r="I108" s="1689"/>
      <c r="J108" s="1689"/>
      <c r="K108" s="1689"/>
      <c r="L108" s="1689"/>
      <c r="M108" s="1689"/>
      <c r="N108" s="1689"/>
      <c r="O108" s="1689"/>
      <c r="P108" s="1689"/>
      <c r="Q108" s="1689"/>
      <c r="R108" s="1689"/>
      <c r="S108" s="1690"/>
      <c r="T108" s="1710" t="s">
        <v>1890</v>
      </c>
      <c r="U108" s="1710"/>
      <c r="V108" s="1710"/>
      <c r="W108" s="1710"/>
      <c r="X108" s="1710"/>
      <c r="Y108" s="1710"/>
      <c r="Z108" s="1710"/>
      <c r="AA108" s="1710"/>
      <c r="AB108" s="1710"/>
      <c r="AC108" s="1710"/>
      <c r="AD108" s="1710"/>
      <c r="AE108" s="1712"/>
      <c r="AF108" s="1712"/>
      <c r="AG108" s="1712"/>
      <c r="AH108" s="1712"/>
      <c r="AI108" s="1712"/>
      <c r="AJ108" s="1712"/>
      <c r="AK108" s="1712"/>
      <c r="AL108" s="1712"/>
      <c r="AM108" s="1712"/>
      <c r="AN108" s="1712"/>
      <c r="AO108" s="1712"/>
      <c r="AP108" s="1712"/>
      <c r="AQ108" s="1712"/>
      <c r="AR108" s="1712"/>
      <c r="AS108" s="1712"/>
      <c r="AT108" s="1712"/>
      <c r="AU108" s="1712"/>
      <c r="AV108" s="1712"/>
      <c r="AW108" s="1712"/>
      <c r="AX108" s="1712"/>
      <c r="AY108" s="1712"/>
      <c r="AZ108" s="1712"/>
      <c r="BA108" s="1712"/>
      <c r="BB108" s="1712"/>
      <c r="BC108" s="1712"/>
      <c r="BD108" s="1712"/>
      <c r="BE108" s="1712"/>
      <c r="BF108" s="1712"/>
      <c r="BG108" s="1712"/>
      <c r="BH108" s="1712"/>
      <c r="BI108" s="1712"/>
      <c r="BJ108" s="1712"/>
      <c r="BK108" s="1712"/>
      <c r="BL108" s="1712"/>
      <c r="BM108" s="1712"/>
      <c r="BN108" s="1712"/>
      <c r="BO108" s="1712"/>
      <c r="BP108" s="1712"/>
      <c r="BQ108" s="1712"/>
      <c r="BR108" s="1712"/>
      <c r="BS108" s="1712"/>
      <c r="BT108" s="1712"/>
      <c r="BU108" s="1712"/>
      <c r="BV108" s="1712"/>
      <c r="BW108" s="1712"/>
      <c r="BX108" s="1712"/>
      <c r="BY108" s="1712"/>
      <c r="BZ108" s="1712"/>
      <c r="CA108" s="1712"/>
      <c r="CB108" s="1712"/>
      <c r="CC108" s="1712"/>
      <c r="CD108" s="1712"/>
      <c r="CE108" s="1712"/>
      <c r="CF108" s="1712"/>
      <c r="CG108" s="1713"/>
    </row>
    <row r="109" spans="1:97" ht="6" customHeight="1">
      <c r="A109" s="1688"/>
      <c r="B109" s="1689"/>
      <c r="C109" s="1689"/>
      <c r="D109" s="1689"/>
      <c r="E109" s="1689"/>
      <c r="F109" s="1689"/>
      <c r="G109" s="1689"/>
      <c r="H109" s="1689"/>
      <c r="I109" s="1689"/>
      <c r="J109" s="1689"/>
      <c r="K109" s="1689"/>
      <c r="L109" s="1689"/>
      <c r="M109" s="1689"/>
      <c r="N109" s="1689"/>
      <c r="O109" s="1689"/>
      <c r="P109" s="1689"/>
      <c r="Q109" s="1689"/>
      <c r="R109" s="1689"/>
      <c r="S109" s="1690"/>
      <c r="T109" s="1710"/>
      <c r="U109" s="1710"/>
      <c r="V109" s="1710"/>
      <c r="W109" s="1710"/>
      <c r="X109" s="1710"/>
      <c r="Y109" s="1710"/>
      <c r="Z109" s="1710"/>
      <c r="AA109" s="1710"/>
      <c r="AB109" s="1710"/>
      <c r="AC109" s="1710"/>
      <c r="AD109" s="1710"/>
      <c r="AE109" s="1712"/>
      <c r="AF109" s="1712"/>
      <c r="AG109" s="1712"/>
      <c r="AH109" s="1712"/>
      <c r="AI109" s="1712"/>
      <c r="AJ109" s="1712"/>
      <c r="AK109" s="1712"/>
      <c r="AL109" s="1712"/>
      <c r="AM109" s="1712"/>
      <c r="AN109" s="1712"/>
      <c r="AO109" s="1712"/>
      <c r="AP109" s="1712"/>
      <c r="AQ109" s="1712"/>
      <c r="AR109" s="1712"/>
      <c r="AS109" s="1712"/>
      <c r="AT109" s="1712"/>
      <c r="AU109" s="1712"/>
      <c r="AV109" s="1712"/>
      <c r="AW109" s="1712"/>
      <c r="AX109" s="1712"/>
      <c r="AY109" s="1712"/>
      <c r="AZ109" s="1712"/>
      <c r="BA109" s="1712"/>
      <c r="BB109" s="1712"/>
      <c r="BC109" s="1712"/>
      <c r="BD109" s="1712"/>
      <c r="BE109" s="1712"/>
      <c r="BF109" s="1712"/>
      <c r="BG109" s="1712"/>
      <c r="BH109" s="1712"/>
      <c r="BI109" s="1712"/>
      <c r="BJ109" s="1712"/>
      <c r="BK109" s="1712"/>
      <c r="BL109" s="1712"/>
      <c r="BM109" s="1712"/>
      <c r="BN109" s="1712"/>
      <c r="BO109" s="1712"/>
      <c r="BP109" s="1712"/>
      <c r="BQ109" s="1712"/>
      <c r="BR109" s="1712"/>
      <c r="BS109" s="1712"/>
      <c r="BT109" s="1712"/>
      <c r="BU109" s="1712"/>
      <c r="BV109" s="1712"/>
      <c r="BW109" s="1712"/>
      <c r="BX109" s="1712"/>
      <c r="BY109" s="1712"/>
      <c r="BZ109" s="1712"/>
      <c r="CA109" s="1712"/>
      <c r="CB109" s="1712"/>
      <c r="CC109" s="1712"/>
      <c r="CD109" s="1712"/>
      <c r="CE109" s="1712"/>
      <c r="CF109" s="1712"/>
      <c r="CG109" s="1713"/>
    </row>
    <row r="110" spans="1:97" ht="6" customHeight="1">
      <c r="A110" s="1688"/>
      <c r="B110" s="1689"/>
      <c r="C110" s="1689"/>
      <c r="D110" s="1689"/>
      <c r="E110" s="1689"/>
      <c r="F110" s="1689"/>
      <c r="G110" s="1689"/>
      <c r="H110" s="1689"/>
      <c r="I110" s="1689"/>
      <c r="J110" s="1689"/>
      <c r="K110" s="1689"/>
      <c r="L110" s="1689"/>
      <c r="M110" s="1689"/>
      <c r="N110" s="1689"/>
      <c r="O110" s="1689"/>
      <c r="P110" s="1689"/>
      <c r="Q110" s="1689"/>
      <c r="R110" s="1689"/>
      <c r="S110" s="1690"/>
      <c r="T110" s="1710"/>
      <c r="U110" s="1710"/>
      <c r="V110" s="1710"/>
      <c r="W110" s="1710"/>
      <c r="X110" s="1710"/>
      <c r="Y110" s="1710"/>
      <c r="Z110" s="1710"/>
      <c r="AA110" s="1710"/>
      <c r="AB110" s="1710"/>
      <c r="AC110" s="1710"/>
      <c r="AD110" s="1710"/>
      <c r="AE110" s="1712"/>
      <c r="AF110" s="1712"/>
      <c r="AG110" s="1712"/>
      <c r="AH110" s="1712"/>
      <c r="AI110" s="1712"/>
      <c r="AJ110" s="1712"/>
      <c r="AK110" s="1712"/>
      <c r="AL110" s="1712"/>
      <c r="AM110" s="1712"/>
      <c r="AN110" s="1712"/>
      <c r="AO110" s="1712"/>
      <c r="AP110" s="1712"/>
      <c r="AQ110" s="1712"/>
      <c r="AR110" s="1712"/>
      <c r="AS110" s="1712"/>
      <c r="AT110" s="1712"/>
      <c r="AU110" s="1712"/>
      <c r="AV110" s="1712"/>
      <c r="AW110" s="1712"/>
      <c r="AX110" s="1712"/>
      <c r="AY110" s="1712"/>
      <c r="AZ110" s="1712"/>
      <c r="BA110" s="1712"/>
      <c r="BB110" s="1712"/>
      <c r="BC110" s="1712"/>
      <c r="BD110" s="1712"/>
      <c r="BE110" s="1712"/>
      <c r="BF110" s="1712"/>
      <c r="BG110" s="1712"/>
      <c r="BH110" s="1712"/>
      <c r="BI110" s="1712"/>
      <c r="BJ110" s="1712"/>
      <c r="BK110" s="1712"/>
      <c r="BL110" s="1712"/>
      <c r="BM110" s="1712"/>
      <c r="BN110" s="1712"/>
      <c r="BO110" s="1712"/>
      <c r="BP110" s="1712"/>
      <c r="BQ110" s="1712"/>
      <c r="BR110" s="1712"/>
      <c r="BS110" s="1712"/>
      <c r="BT110" s="1712"/>
      <c r="BU110" s="1712"/>
      <c r="BV110" s="1712"/>
      <c r="BW110" s="1712"/>
      <c r="BX110" s="1712"/>
      <c r="BY110" s="1712"/>
      <c r="BZ110" s="1712"/>
      <c r="CA110" s="1712"/>
      <c r="CB110" s="1712"/>
      <c r="CC110" s="1712"/>
      <c r="CD110" s="1712"/>
      <c r="CE110" s="1712"/>
      <c r="CF110" s="1712"/>
      <c r="CG110" s="1713"/>
    </row>
    <row r="111" spans="1:97" ht="6" customHeight="1">
      <c r="A111" s="1688"/>
      <c r="B111" s="1689"/>
      <c r="C111" s="1689"/>
      <c r="D111" s="1689"/>
      <c r="E111" s="1689"/>
      <c r="F111" s="1689"/>
      <c r="G111" s="1689"/>
      <c r="H111" s="1689"/>
      <c r="I111" s="1689"/>
      <c r="J111" s="1689"/>
      <c r="K111" s="1689"/>
      <c r="L111" s="1689"/>
      <c r="M111" s="1689"/>
      <c r="N111" s="1689"/>
      <c r="O111" s="1689"/>
      <c r="P111" s="1689"/>
      <c r="Q111" s="1689"/>
      <c r="R111" s="1689"/>
      <c r="S111" s="1690"/>
      <c r="T111" s="1711"/>
      <c r="U111" s="1711"/>
      <c r="V111" s="1711"/>
      <c r="W111" s="1711"/>
      <c r="X111" s="1711"/>
      <c r="Y111" s="1711"/>
      <c r="Z111" s="1711"/>
      <c r="AA111" s="1711"/>
      <c r="AB111" s="1711"/>
      <c r="AC111" s="1711"/>
      <c r="AD111" s="1711"/>
      <c r="AE111" s="1714"/>
      <c r="AF111" s="1714"/>
      <c r="AG111" s="1714"/>
      <c r="AH111" s="1714"/>
      <c r="AI111" s="1714"/>
      <c r="AJ111" s="1714"/>
      <c r="AK111" s="1714"/>
      <c r="AL111" s="1714"/>
      <c r="AM111" s="1714"/>
      <c r="AN111" s="1714"/>
      <c r="AO111" s="1714"/>
      <c r="AP111" s="1714"/>
      <c r="AQ111" s="1714"/>
      <c r="AR111" s="1714"/>
      <c r="AS111" s="1714"/>
      <c r="AT111" s="1714"/>
      <c r="AU111" s="1714"/>
      <c r="AV111" s="1714"/>
      <c r="AW111" s="1714"/>
      <c r="AX111" s="1714"/>
      <c r="AY111" s="1714"/>
      <c r="AZ111" s="1714"/>
      <c r="BA111" s="1714"/>
      <c r="BB111" s="1714"/>
      <c r="BC111" s="1714"/>
      <c r="BD111" s="1714"/>
      <c r="BE111" s="1714"/>
      <c r="BF111" s="1714"/>
      <c r="BG111" s="1714"/>
      <c r="BH111" s="1714"/>
      <c r="BI111" s="1714"/>
      <c r="BJ111" s="1714"/>
      <c r="BK111" s="1714"/>
      <c r="BL111" s="1714"/>
      <c r="BM111" s="1714"/>
      <c r="BN111" s="1714"/>
      <c r="BO111" s="1714"/>
      <c r="BP111" s="1714"/>
      <c r="BQ111" s="1714"/>
      <c r="BR111" s="1714"/>
      <c r="BS111" s="1714"/>
      <c r="BT111" s="1714"/>
      <c r="BU111" s="1714"/>
      <c r="BV111" s="1714"/>
      <c r="BW111" s="1714"/>
      <c r="BX111" s="1714"/>
      <c r="BY111" s="1714"/>
      <c r="BZ111" s="1714"/>
      <c r="CA111" s="1714"/>
      <c r="CB111" s="1714"/>
      <c r="CC111" s="1714"/>
      <c r="CD111" s="1714"/>
      <c r="CE111" s="1714"/>
      <c r="CF111" s="1714"/>
      <c r="CG111" s="1715"/>
    </row>
    <row r="112" spans="1:97" ht="6" customHeight="1">
      <c r="A112" s="1688"/>
      <c r="B112" s="1689"/>
      <c r="C112" s="1689"/>
      <c r="D112" s="1689"/>
      <c r="E112" s="1689"/>
      <c r="F112" s="1689"/>
      <c r="G112" s="1689"/>
      <c r="H112" s="1689"/>
      <c r="I112" s="1689"/>
      <c r="J112" s="1689"/>
      <c r="K112" s="1689"/>
      <c r="L112" s="1689"/>
      <c r="M112" s="1689"/>
      <c r="N112" s="1689"/>
      <c r="O112" s="1689"/>
      <c r="P112" s="1689"/>
      <c r="Q112" s="1689"/>
      <c r="R112" s="1689"/>
      <c r="S112" s="1690"/>
      <c r="T112" s="1711"/>
      <c r="U112" s="1711"/>
      <c r="V112" s="1711"/>
      <c r="W112" s="1711"/>
      <c r="X112" s="1711"/>
      <c r="Y112" s="1711"/>
      <c r="Z112" s="1711"/>
      <c r="AA112" s="1711"/>
      <c r="AB112" s="1711"/>
      <c r="AC112" s="1711"/>
      <c r="AD112" s="1711"/>
      <c r="AE112" s="1714"/>
      <c r="AF112" s="1714"/>
      <c r="AG112" s="1714"/>
      <c r="AH112" s="1714"/>
      <c r="AI112" s="1714"/>
      <c r="AJ112" s="1714"/>
      <c r="AK112" s="1714"/>
      <c r="AL112" s="1714"/>
      <c r="AM112" s="1714"/>
      <c r="AN112" s="1714"/>
      <c r="AO112" s="1714"/>
      <c r="AP112" s="1714"/>
      <c r="AQ112" s="1714"/>
      <c r="AR112" s="1714"/>
      <c r="AS112" s="1714"/>
      <c r="AT112" s="1714"/>
      <c r="AU112" s="1714"/>
      <c r="AV112" s="1714"/>
      <c r="AW112" s="1714"/>
      <c r="AX112" s="1714"/>
      <c r="AY112" s="1714"/>
      <c r="AZ112" s="1714"/>
      <c r="BA112" s="1714"/>
      <c r="BB112" s="1714"/>
      <c r="BC112" s="1714"/>
      <c r="BD112" s="1714"/>
      <c r="BE112" s="1714"/>
      <c r="BF112" s="1714"/>
      <c r="BG112" s="1714"/>
      <c r="BH112" s="1714"/>
      <c r="BI112" s="1714"/>
      <c r="BJ112" s="1714"/>
      <c r="BK112" s="1714"/>
      <c r="BL112" s="1714"/>
      <c r="BM112" s="1714"/>
      <c r="BN112" s="1714"/>
      <c r="BO112" s="1714"/>
      <c r="BP112" s="1714"/>
      <c r="BQ112" s="1714"/>
      <c r="BR112" s="1714"/>
      <c r="BS112" s="1714"/>
      <c r="BT112" s="1714"/>
      <c r="BU112" s="1714"/>
      <c r="BV112" s="1714"/>
      <c r="BW112" s="1714"/>
      <c r="BX112" s="1714"/>
      <c r="BY112" s="1714"/>
      <c r="BZ112" s="1714"/>
      <c r="CA112" s="1714"/>
      <c r="CB112" s="1714"/>
      <c r="CC112" s="1714"/>
      <c r="CD112" s="1714"/>
      <c r="CE112" s="1714"/>
      <c r="CF112" s="1714"/>
      <c r="CG112" s="1715"/>
    </row>
    <row r="113" spans="1:85" ht="6" customHeight="1">
      <c r="A113" s="1716" t="s">
        <v>1919</v>
      </c>
      <c r="B113" s="1717"/>
      <c r="C113" s="1717"/>
      <c r="D113" s="1717"/>
      <c r="E113" s="1717"/>
      <c r="F113" s="1717"/>
      <c r="G113" s="1717"/>
      <c r="H113" s="1717"/>
      <c r="I113" s="1717"/>
      <c r="J113" s="1717"/>
      <c r="K113" s="1717"/>
      <c r="L113" s="1717"/>
      <c r="M113" s="1717"/>
      <c r="N113" s="1717"/>
      <c r="O113" s="1717"/>
      <c r="P113" s="1717"/>
      <c r="Q113" s="1717"/>
      <c r="R113" s="1717"/>
      <c r="S113" s="1717"/>
      <c r="T113" s="1717"/>
      <c r="U113" s="1717"/>
      <c r="V113" s="1717"/>
      <c r="W113" s="1717"/>
      <c r="X113" s="1717"/>
      <c r="Y113" s="1717"/>
      <c r="Z113" s="1717"/>
      <c r="AA113" s="1717"/>
      <c r="AB113" s="1717"/>
      <c r="AC113" s="1175"/>
      <c r="AD113" s="1175"/>
      <c r="AE113" s="1175"/>
      <c r="AF113" s="1175"/>
      <c r="AG113" s="1175"/>
      <c r="AH113" s="1175"/>
      <c r="AI113" s="1722" t="s">
        <v>630</v>
      </c>
      <c r="AJ113" s="1722"/>
      <c r="AK113" s="1722"/>
      <c r="AL113" s="1722"/>
      <c r="AM113" s="1722"/>
      <c r="AN113" s="1722"/>
      <c r="AO113" s="1722"/>
      <c r="AP113" s="1722"/>
      <c r="AQ113" s="1722"/>
      <c r="AR113" s="1722"/>
      <c r="AS113" s="1722"/>
      <c r="AT113" s="1722"/>
      <c r="AU113" s="1722"/>
      <c r="AV113" s="1722"/>
      <c r="AW113" s="1722"/>
      <c r="AX113" s="1722"/>
      <c r="AY113" s="1722"/>
      <c r="AZ113" s="1722"/>
      <c r="BA113" s="1722"/>
      <c r="BB113" s="1722"/>
      <c r="BC113" s="1722"/>
      <c r="BD113" s="1722"/>
      <c r="BE113" s="1722"/>
      <c r="BF113" s="1722"/>
      <c r="BG113" s="1722"/>
      <c r="BH113" s="1722"/>
      <c r="BI113" s="1722"/>
      <c r="BJ113" s="1722"/>
      <c r="BK113" s="1722"/>
      <c r="BL113" s="1724"/>
      <c r="BM113" s="1724"/>
      <c r="BN113" s="1724"/>
      <c r="BO113" s="1724"/>
      <c r="BP113" s="1724"/>
      <c r="BQ113" s="1724"/>
      <c r="BR113" s="1724"/>
      <c r="BS113" s="1724"/>
      <c r="BT113" s="1724"/>
      <c r="BU113" s="1724"/>
      <c r="BV113" s="1724"/>
      <c r="BW113" s="1724"/>
      <c r="BX113" s="1724"/>
      <c r="BY113" s="1724"/>
      <c r="BZ113" s="1724"/>
      <c r="CA113" s="1724"/>
      <c r="CB113" s="1724"/>
      <c r="CC113" s="1724"/>
      <c r="CD113" s="1724"/>
      <c r="CE113" s="1724"/>
      <c r="CF113" s="1724"/>
      <c r="CG113" s="1725"/>
    </row>
    <row r="114" spans="1:85" ht="6" customHeight="1">
      <c r="A114" s="1718"/>
      <c r="B114" s="1719"/>
      <c r="C114" s="1719"/>
      <c r="D114" s="1719"/>
      <c r="E114" s="1719"/>
      <c r="F114" s="1719"/>
      <c r="G114" s="1719"/>
      <c r="H114" s="1719"/>
      <c r="I114" s="1719"/>
      <c r="J114" s="1719"/>
      <c r="K114" s="1719"/>
      <c r="L114" s="1719"/>
      <c r="M114" s="1719"/>
      <c r="N114" s="1719"/>
      <c r="O114" s="1719"/>
      <c r="P114" s="1719"/>
      <c r="Q114" s="1719"/>
      <c r="R114" s="1719"/>
      <c r="S114" s="1719"/>
      <c r="T114" s="1719"/>
      <c r="U114" s="1719"/>
      <c r="V114" s="1719"/>
      <c r="W114" s="1719"/>
      <c r="X114" s="1719"/>
      <c r="Y114" s="1719"/>
      <c r="Z114" s="1719"/>
      <c r="AA114" s="1719"/>
      <c r="AB114" s="1719"/>
      <c r="AC114" s="1177"/>
      <c r="AD114" s="1177"/>
      <c r="AE114" s="1177"/>
      <c r="AF114" s="1177"/>
      <c r="AG114" s="1177"/>
      <c r="AH114" s="1177"/>
      <c r="AI114" s="1723"/>
      <c r="AJ114" s="1723"/>
      <c r="AK114" s="1723"/>
      <c r="AL114" s="1723"/>
      <c r="AM114" s="1723"/>
      <c r="AN114" s="1723"/>
      <c r="AO114" s="1723"/>
      <c r="AP114" s="1723"/>
      <c r="AQ114" s="1723"/>
      <c r="AR114" s="1723"/>
      <c r="AS114" s="1723"/>
      <c r="AT114" s="1723"/>
      <c r="AU114" s="1723"/>
      <c r="AV114" s="1723"/>
      <c r="AW114" s="1723"/>
      <c r="AX114" s="1723"/>
      <c r="AY114" s="1723"/>
      <c r="AZ114" s="1723"/>
      <c r="BA114" s="1723"/>
      <c r="BB114" s="1723"/>
      <c r="BC114" s="1723"/>
      <c r="BD114" s="1723"/>
      <c r="BE114" s="1723"/>
      <c r="BF114" s="1723"/>
      <c r="BG114" s="1723"/>
      <c r="BH114" s="1723"/>
      <c r="BI114" s="1723"/>
      <c r="BJ114" s="1723"/>
      <c r="BK114" s="1723"/>
      <c r="BL114" s="1726"/>
      <c r="BM114" s="1726"/>
      <c r="BN114" s="1726"/>
      <c r="BO114" s="1726"/>
      <c r="BP114" s="1726"/>
      <c r="BQ114" s="1726"/>
      <c r="BR114" s="1726"/>
      <c r="BS114" s="1726"/>
      <c r="BT114" s="1726"/>
      <c r="BU114" s="1726"/>
      <c r="BV114" s="1726"/>
      <c r="BW114" s="1726"/>
      <c r="BX114" s="1726"/>
      <c r="BY114" s="1726"/>
      <c r="BZ114" s="1726"/>
      <c r="CA114" s="1726"/>
      <c r="CB114" s="1726"/>
      <c r="CC114" s="1726"/>
      <c r="CD114" s="1726"/>
      <c r="CE114" s="1726"/>
      <c r="CF114" s="1726"/>
      <c r="CG114" s="1727"/>
    </row>
    <row r="115" spans="1:85" ht="6" customHeight="1">
      <c r="A115" s="1718"/>
      <c r="B115" s="1719"/>
      <c r="C115" s="1719"/>
      <c r="D115" s="1719"/>
      <c r="E115" s="1719"/>
      <c r="F115" s="1719"/>
      <c r="G115" s="1719"/>
      <c r="H115" s="1719"/>
      <c r="I115" s="1719"/>
      <c r="J115" s="1719"/>
      <c r="K115" s="1719"/>
      <c r="L115" s="1719"/>
      <c r="M115" s="1719"/>
      <c r="N115" s="1719"/>
      <c r="O115" s="1719"/>
      <c r="P115" s="1719"/>
      <c r="Q115" s="1719"/>
      <c r="R115" s="1719"/>
      <c r="S115" s="1719"/>
      <c r="T115" s="1719"/>
      <c r="U115" s="1719"/>
      <c r="V115" s="1719"/>
      <c r="W115" s="1719"/>
      <c r="X115" s="1719"/>
      <c r="Y115" s="1719"/>
      <c r="Z115" s="1719"/>
      <c r="AA115" s="1719"/>
      <c r="AB115" s="1719"/>
      <c r="AC115" s="1177"/>
      <c r="AD115" s="1177"/>
      <c r="AE115" s="1177"/>
      <c r="AF115" s="1177"/>
      <c r="AG115" s="1177"/>
      <c r="AH115" s="1177"/>
      <c r="AI115" s="1723"/>
      <c r="AJ115" s="1723"/>
      <c r="AK115" s="1723"/>
      <c r="AL115" s="1723"/>
      <c r="AM115" s="1723"/>
      <c r="AN115" s="1723"/>
      <c r="AO115" s="1723"/>
      <c r="AP115" s="1723"/>
      <c r="AQ115" s="1723"/>
      <c r="AR115" s="1723"/>
      <c r="AS115" s="1723"/>
      <c r="AT115" s="1723"/>
      <c r="AU115" s="1723"/>
      <c r="AV115" s="1723"/>
      <c r="AW115" s="1723"/>
      <c r="AX115" s="1723"/>
      <c r="AY115" s="1723"/>
      <c r="AZ115" s="1723"/>
      <c r="BA115" s="1723"/>
      <c r="BB115" s="1723"/>
      <c r="BC115" s="1723"/>
      <c r="BD115" s="1723"/>
      <c r="BE115" s="1723"/>
      <c r="BF115" s="1723"/>
      <c r="BG115" s="1723"/>
      <c r="BH115" s="1723"/>
      <c r="BI115" s="1723"/>
      <c r="BJ115" s="1723"/>
      <c r="BK115" s="1723"/>
      <c r="BL115" s="1726"/>
      <c r="BM115" s="1726"/>
      <c r="BN115" s="1726"/>
      <c r="BO115" s="1726"/>
      <c r="BP115" s="1726"/>
      <c r="BQ115" s="1726"/>
      <c r="BR115" s="1726"/>
      <c r="BS115" s="1726"/>
      <c r="BT115" s="1726"/>
      <c r="BU115" s="1726"/>
      <c r="BV115" s="1726"/>
      <c r="BW115" s="1726"/>
      <c r="BX115" s="1726"/>
      <c r="BY115" s="1726"/>
      <c r="BZ115" s="1726"/>
      <c r="CA115" s="1726"/>
      <c r="CB115" s="1726"/>
      <c r="CC115" s="1726"/>
      <c r="CD115" s="1726"/>
      <c r="CE115" s="1726"/>
      <c r="CF115" s="1726"/>
      <c r="CG115" s="1727"/>
    </row>
    <row r="116" spans="1:85" ht="6" customHeight="1">
      <c r="A116" s="1720"/>
      <c r="B116" s="1721"/>
      <c r="C116" s="1721"/>
      <c r="D116" s="1721"/>
      <c r="E116" s="1721"/>
      <c r="F116" s="1721"/>
      <c r="G116" s="1721"/>
      <c r="H116" s="1721"/>
      <c r="I116" s="1721"/>
      <c r="J116" s="1721"/>
      <c r="K116" s="1721"/>
      <c r="L116" s="1721"/>
      <c r="M116" s="1721"/>
      <c r="N116" s="1721"/>
      <c r="O116" s="1721"/>
      <c r="P116" s="1721"/>
      <c r="Q116" s="1721"/>
      <c r="R116" s="1721"/>
      <c r="S116" s="1721"/>
      <c r="T116" s="1721"/>
      <c r="U116" s="1721"/>
      <c r="V116" s="1721"/>
      <c r="W116" s="1721"/>
      <c r="X116" s="1721"/>
      <c r="Y116" s="1721"/>
      <c r="Z116" s="1721"/>
      <c r="AA116" s="1721"/>
      <c r="AB116" s="1721"/>
      <c r="AC116" s="1236"/>
      <c r="AD116" s="1236"/>
      <c r="AE116" s="1236"/>
      <c r="AF116" s="1236"/>
      <c r="AG116" s="1236"/>
      <c r="AH116" s="1236"/>
      <c r="AI116" s="1723"/>
      <c r="AJ116" s="1723"/>
      <c r="AK116" s="1723"/>
      <c r="AL116" s="1723"/>
      <c r="AM116" s="1723"/>
      <c r="AN116" s="1723"/>
      <c r="AO116" s="1723"/>
      <c r="AP116" s="1723"/>
      <c r="AQ116" s="1723"/>
      <c r="AR116" s="1723"/>
      <c r="AS116" s="1723"/>
      <c r="AT116" s="1723"/>
      <c r="AU116" s="1723"/>
      <c r="AV116" s="1723"/>
      <c r="AW116" s="1723"/>
      <c r="AX116" s="1723"/>
      <c r="AY116" s="1723"/>
      <c r="AZ116" s="1723"/>
      <c r="BA116" s="1723"/>
      <c r="BB116" s="1723"/>
      <c r="BC116" s="1723"/>
      <c r="BD116" s="1723"/>
      <c r="BE116" s="1723"/>
      <c r="BF116" s="1723"/>
      <c r="BG116" s="1723"/>
      <c r="BH116" s="1723"/>
      <c r="BI116" s="1723"/>
      <c r="BJ116" s="1723"/>
      <c r="BK116" s="1723"/>
      <c r="BL116" s="1728"/>
      <c r="BM116" s="1728"/>
      <c r="BN116" s="1728"/>
      <c r="BO116" s="1728"/>
      <c r="BP116" s="1728"/>
      <c r="BQ116" s="1728"/>
      <c r="BR116" s="1728"/>
      <c r="BS116" s="1728"/>
      <c r="BT116" s="1728"/>
      <c r="BU116" s="1728"/>
      <c r="BV116" s="1728"/>
      <c r="BW116" s="1728"/>
      <c r="BX116" s="1728"/>
      <c r="BY116" s="1728"/>
      <c r="BZ116" s="1728"/>
      <c r="CA116" s="1728"/>
      <c r="CB116" s="1728"/>
      <c r="CC116" s="1728"/>
      <c r="CD116" s="1728"/>
      <c r="CE116" s="1728"/>
      <c r="CF116" s="1728"/>
      <c r="CG116" s="1729"/>
    </row>
    <row r="117" spans="1:85" ht="6" customHeight="1">
      <c r="A117" s="1691" t="s">
        <v>1772</v>
      </c>
      <c r="B117" s="1692"/>
      <c r="C117" s="1692"/>
      <c r="D117" s="1692"/>
      <c r="E117" s="1692"/>
      <c r="F117" s="1692"/>
      <c r="G117" s="1692"/>
      <c r="H117" s="1692"/>
      <c r="I117" s="1692"/>
      <c r="J117" s="1692"/>
      <c r="K117" s="1692"/>
      <c r="L117" s="1692"/>
      <c r="M117" s="1692"/>
      <c r="N117" s="1692"/>
      <c r="O117" s="1692"/>
      <c r="P117" s="1692"/>
      <c r="Q117" s="1692"/>
      <c r="R117" s="1692"/>
      <c r="S117" s="1692"/>
      <c r="T117" s="1692"/>
      <c r="U117" s="1692"/>
      <c r="V117" s="1692"/>
      <c r="W117" s="1692"/>
      <c r="X117" s="1692"/>
      <c r="Y117" s="1692"/>
      <c r="Z117" s="1692"/>
      <c r="AA117" s="1692"/>
      <c r="AB117" s="1692"/>
      <c r="AC117" s="1692"/>
      <c r="AD117" s="1692"/>
      <c r="AE117" s="1692"/>
      <c r="AF117" s="1692"/>
      <c r="AG117" s="1692"/>
      <c r="AH117" s="1692"/>
      <c r="AI117" s="1166">
        <f>入力フォーム①各種申請!J7</f>
        <v>0</v>
      </c>
      <c r="AJ117" s="1166"/>
      <c r="AK117" s="1166"/>
      <c r="AL117" s="1166"/>
      <c r="AM117" s="1166"/>
      <c r="AN117" s="1166"/>
      <c r="AO117" s="1166"/>
      <c r="AP117" s="1166"/>
      <c r="AQ117" s="1166"/>
      <c r="AR117" s="1166"/>
      <c r="AS117" s="1166"/>
      <c r="AT117" s="1166"/>
      <c r="AU117" s="1166"/>
      <c r="AV117" s="1166"/>
      <c r="AW117" s="1166"/>
      <c r="AX117" s="1166"/>
      <c r="AY117" s="1166"/>
      <c r="AZ117" s="1166"/>
      <c r="BA117" s="1166"/>
      <c r="BB117" s="1166"/>
      <c r="BC117" s="1166"/>
      <c r="BD117" s="1166"/>
      <c r="BE117" s="1166"/>
      <c r="BF117" s="1166"/>
      <c r="BG117" s="1166"/>
      <c r="BH117" s="1166"/>
      <c r="BI117" s="1166"/>
      <c r="BJ117" s="1166"/>
      <c r="BK117" s="1166"/>
      <c r="BL117" s="1693">
        <f>入力フォーム①各種申請!J3</f>
        <v>0</v>
      </c>
      <c r="BM117" s="1693"/>
      <c r="BN117" s="1693"/>
      <c r="BO117" s="1693"/>
      <c r="BP117" s="1693"/>
      <c r="BQ117" s="1693"/>
      <c r="BR117" s="1693"/>
      <c r="BS117" s="1693"/>
      <c r="BT117" s="1693"/>
      <c r="BU117" s="1693"/>
      <c r="BV117" s="1693"/>
      <c r="BW117" s="1693"/>
      <c r="BX117" s="1693"/>
      <c r="BY117" s="1693"/>
      <c r="BZ117" s="1693"/>
      <c r="CA117" s="1693"/>
      <c r="CB117" s="1693"/>
      <c r="CC117" s="1693"/>
      <c r="CD117" s="1693"/>
      <c r="CE117" s="1693"/>
      <c r="CF117" s="1693"/>
      <c r="CG117" s="1694"/>
    </row>
    <row r="118" spans="1:85" ht="6" customHeight="1">
      <c r="A118" s="1691"/>
      <c r="B118" s="1692"/>
      <c r="C118" s="1692"/>
      <c r="D118" s="1692"/>
      <c r="E118" s="1692"/>
      <c r="F118" s="1692"/>
      <c r="G118" s="1692"/>
      <c r="H118" s="1692"/>
      <c r="I118" s="1692"/>
      <c r="J118" s="1692"/>
      <c r="K118" s="1692"/>
      <c r="L118" s="1692"/>
      <c r="M118" s="1692"/>
      <c r="N118" s="1692"/>
      <c r="O118" s="1692"/>
      <c r="P118" s="1692"/>
      <c r="Q118" s="1692"/>
      <c r="R118" s="1692"/>
      <c r="S118" s="1692"/>
      <c r="T118" s="1692"/>
      <c r="U118" s="1692"/>
      <c r="V118" s="1692"/>
      <c r="W118" s="1692"/>
      <c r="X118" s="1692"/>
      <c r="Y118" s="1692"/>
      <c r="Z118" s="1692"/>
      <c r="AA118" s="1692"/>
      <c r="AB118" s="1692"/>
      <c r="AC118" s="1692"/>
      <c r="AD118" s="1692"/>
      <c r="AE118" s="1692"/>
      <c r="AF118" s="1692"/>
      <c r="AG118" s="1692"/>
      <c r="AH118" s="1692"/>
      <c r="AI118" s="1168"/>
      <c r="AJ118" s="1168"/>
      <c r="AK118" s="1168"/>
      <c r="AL118" s="1168"/>
      <c r="AM118" s="1168"/>
      <c r="AN118" s="1168"/>
      <c r="AO118" s="1168"/>
      <c r="AP118" s="1168"/>
      <c r="AQ118" s="1168"/>
      <c r="AR118" s="1168"/>
      <c r="AS118" s="1168"/>
      <c r="AT118" s="1168"/>
      <c r="AU118" s="1168"/>
      <c r="AV118" s="1168"/>
      <c r="AW118" s="1168"/>
      <c r="AX118" s="1168"/>
      <c r="AY118" s="1168"/>
      <c r="AZ118" s="1168"/>
      <c r="BA118" s="1168"/>
      <c r="BB118" s="1168"/>
      <c r="BC118" s="1168"/>
      <c r="BD118" s="1168"/>
      <c r="BE118" s="1168"/>
      <c r="BF118" s="1168"/>
      <c r="BG118" s="1168"/>
      <c r="BH118" s="1168"/>
      <c r="BI118" s="1168"/>
      <c r="BJ118" s="1168"/>
      <c r="BK118" s="1168"/>
      <c r="BL118" s="1693"/>
      <c r="BM118" s="1693"/>
      <c r="BN118" s="1693"/>
      <c r="BO118" s="1693"/>
      <c r="BP118" s="1693"/>
      <c r="BQ118" s="1693"/>
      <c r="BR118" s="1693"/>
      <c r="BS118" s="1693"/>
      <c r="BT118" s="1693"/>
      <c r="BU118" s="1693"/>
      <c r="BV118" s="1693"/>
      <c r="BW118" s="1693"/>
      <c r="BX118" s="1693"/>
      <c r="BY118" s="1693"/>
      <c r="BZ118" s="1693"/>
      <c r="CA118" s="1693"/>
      <c r="CB118" s="1693"/>
      <c r="CC118" s="1693"/>
      <c r="CD118" s="1693"/>
      <c r="CE118" s="1693"/>
      <c r="CF118" s="1693"/>
      <c r="CG118" s="1694"/>
    </row>
    <row r="119" spans="1:85" ht="6" customHeight="1">
      <c r="A119" s="1691"/>
      <c r="B119" s="1692"/>
      <c r="C119" s="1692"/>
      <c r="D119" s="1692"/>
      <c r="E119" s="1692"/>
      <c r="F119" s="1692"/>
      <c r="G119" s="1692"/>
      <c r="H119" s="1692"/>
      <c r="I119" s="1692"/>
      <c r="J119" s="1692"/>
      <c r="K119" s="1692"/>
      <c r="L119" s="1692"/>
      <c r="M119" s="1692"/>
      <c r="N119" s="1692"/>
      <c r="O119" s="1692"/>
      <c r="P119" s="1692"/>
      <c r="Q119" s="1692"/>
      <c r="R119" s="1692"/>
      <c r="S119" s="1692"/>
      <c r="T119" s="1692"/>
      <c r="U119" s="1692"/>
      <c r="V119" s="1692"/>
      <c r="W119" s="1692"/>
      <c r="X119" s="1692"/>
      <c r="Y119" s="1692"/>
      <c r="Z119" s="1692"/>
      <c r="AA119" s="1692"/>
      <c r="AB119" s="1692"/>
      <c r="AC119" s="1692"/>
      <c r="AD119" s="1692"/>
      <c r="AE119" s="1692"/>
      <c r="AF119" s="1692"/>
      <c r="AG119" s="1692"/>
      <c r="AH119" s="1692"/>
      <c r="AI119" s="1168"/>
      <c r="AJ119" s="1168"/>
      <c r="AK119" s="1168"/>
      <c r="AL119" s="1168"/>
      <c r="AM119" s="1168"/>
      <c r="AN119" s="1168"/>
      <c r="AO119" s="1168"/>
      <c r="AP119" s="1168"/>
      <c r="AQ119" s="1168"/>
      <c r="AR119" s="1168"/>
      <c r="AS119" s="1168"/>
      <c r="AT119" s="1168"/>
      <c r="AU119" s="1168"/>
      <c r="AV119" s="1168"/>
      <c r="AW119" s="1168"/>
      <c r="AX119" s="1168"/>
      <c r="AY119" s="1168"/>
      <c r="AZ119" s="1168"/>
      <c r="BA119" s="1168"/>
      <c r="BB119" s="1168"/>
      <c r="BC119" s="1168"/>
      <c r="BD119" s="1168"/>
      <c r="BE119" s="1168"/>
      <c r="BF119" s="1168"/>
      <c r="BG119" s="1168"/>
      <c r="BH119" s="1168"/>
      <c r="BI119" s="1168"/>
      <c r="BJ119" s="1168"/>
      <c r="BK119" s="1168"/>
      <c r="BL119" s="1693"/>
      <c r="BM119" s="1693"/>
      <c r="BN119" s="1693"/>
      <c r="BO119" s="1693"/>
      <c r="BP119" s="1693"/>
      <c r="BQ119" s="1693"/>
      <c r="BR119" s="1693"/>
      <c r="BS119" s="1693"/>
      <c r="BT119" s="1693"/>
      <c r="BU119" s="1693"/>
      <c r="BV119" s="1693"/>
      <c r="BW119" s="1693"/>
      <c r="BX119" s="1693"/>
      <c r="BY119" s="1693"/>
      <c r="BZ119" s="1693"/>
      <c r="CA119" s="1693"/>
      <c r="CB119" s="1693"/>
      <c r="CC119" s="1693"/>
      <c r="CD119" s="1693"/>
      <c r="CE119" s="1693"/>
      <c r="CF119" s="1693"/>
      <c r="CG119" s="1694"/>
    </row>
    <row r="120" spans="1:85" ht="6" customHeight="1">
      <c r="A120" s="1691"/>
      <c r="B120" s="1692"/>
      <c r="C120" s="1692"/>
      <c r="D120" s="1692"/>
      <c r="E120" s="1692"/>
      <c r="F120" s="1692"/>
      <c r="G120" s="1692"/>
      <c r="H120" s="1692"/>
      <c r="I120" s="1692"/>
      <c r="J120" s="1692"/>
      <c r="K120" s="1692"/>
      <c r="L120" s="1692"/>
      <c r="M120" s="1692"/>
      <c r="N120" s="1692"/>
      <c r="O120" s="1692"/>
      <c r="P120" s="1692"/>
      <c r="Q120" s="1692"/>
      <c r="R120" s="1692"/>
      <c r="S120" s="1692"/>
      <c r="T120" s="1692"/>
      <c r="U120" s="1692"/>
      <c r="V120" s="1692"/>
      <c r="W120" s="1692"/>
      <c r="X120" s="1692"/>
      <c r="Y120" s="1692"/>
      <c r="Z120" s="1692"/>
      <c r="AA120" s="1692"/>
      <c r="AB120" s="1692"/>
      <c r="AC120" s="1692"/>
      <c r="AD120" s="1692"/>
      <c r="AE120" s="1692"/>
      <c r="AF120" s="1692"/>
      <c r="AG120" s="1692"/>
      <c r="AH120" s="1692"/>
      <c r="AI120" s="1170"/>
      <c r="AJ120" s="1170"/>
      <c r="AK120" s="1170"/>
      <c r="AL120" s="1170"/>
      <c r="AM120" s="1170"/>
      <c r="AN120" s="1170"/>
      <c r="AO120" s="1170"/>
      <c r="AP120" s="1170"/>
      <c r="AQ120" s="1170"/>
      <c r="AR120" s="1170"/>
      <c r="AS120" s="1170"/>
      <c r="AT120" s="1170"/>
      <c r="AU120" s="1170"/>
      <c r="AV120" s="1170"/>
      <c r="AW120" s="1170"/>
      <c r="AX120" s="1170"/>
      <c r="AY120" s="1170"/>
      <c r="AZ120" s="1170"/>
      <c r="BA120" s="1170"/>
      <c r="BB120" s="1170"/>
      <c r="BC120" s="1170"/>
      <c r="BD120" s="1170"/>
      <c r="BE120" s="1170"/>
      <c r="BF120" s="1170"/>
      <c r="BG120" s="1170"/>
      <c r="BH120" s="1170"/>
      <c r="BI120" s="1170"/>
      <c r="BJ120" s="1170"/>
      <c r="BK120" s="1170"/>
      <c r="BL120" s="1693"/>
      <c r="BM120" s="1693"/>
      <c r="BN120" s="1693"/>
      <c r="BO120" s="1693"/>
      <c r="BP120" s="1693"/>
      <c r="BQ120" s="1693"/>
      <c r="BR120" s="1693"/>
      <c r="BS120" s="1693"/>
      <c r="BT120" s="1693"/>
      <c r="BU120" s="1693"/>
      <c r="BV120" s="1693"/>
      <c r="BW120" s="1693"/>
      <c r="BX120" s="1693"/>
      <c r="BY120" s="1693"/>
      <c r="BZ120" s="1693"/>
      <c r="CA120" s="1693"/>
      <c r="CB120" s="1693"/>
      <c r="CC120" s="1693"/>
      <c r="CD120" s="1693"/>
      <c r="CE120" s="1693"/>
      <c r="CF120" s="1693"/>
      <c r="CG120" s="1694"/>
    </row>
    <row r="121" spans="1:85" ht="6" customHeight="1">
      <c r="A121" s="1695" t="s">
        <v>1749</v>
      </c>
      <c r="B121" s="1696"/>
      <c r="C121" s="1696"/>
      <c r="D121" s="1696"/>
      <c r="E121" s="1696"/>
      <c r="F121" s="1696"/>
      <c r="G121" s="1696"/>
      <c r="H121" s="1696"/>
      <c r="I121" s="1696"/>
      <c r="J121" s="1696"/>
      <c r="K121" s="1696"/>
      <c r="L121" s="1696"/>
      <c r="M121" s="1696"/>
      <c r="N121" s="1696"/>
      <c r="O121" s="1696"/>
      <c r="P121" s="1696"/>
      <c r="Q121" s="1696"/>
      <c r="R121" s="1696"/>
      <c r="S121" s="1696"/>
      <c r="T121" s="1696"/>
      <c r="U121" s="1696"/>
      <c r="V121" s="1696"/>
      <c r="W121" s="1696"/>
      <c r="X121" s="1696"/>
      <c r="Y121" s="1696"/>
      <c r="Z121" s="1696"/>
      <c r="AA121" s="1696"/>
      <c r="AB121" s="1696"/>
      <c r="AC121" s="1696"/>
      <c r="AD121" s="1696"/>
      <c r="AE121" s="1696"/>
      <c r="AF121" s="1696"/>
      <c r="AG121" s="1696"/>
      <c r="AH121" s="1696"/>
      <c r="AI121" s="1696"/>
      <c r="AJ121" s="1696"/>
      <c r="AK121" s="1696"/>
      <c r="AL121" s="1696"/>
      <c r="AM121" s="1696"/>
      <c r="AN121" s="1696"/>
      <c r="AO121" s="1696"/>
      <c r="AP121" s="1696"/>
      <c r="AQ121" s="1696"/>
      <c r="AR121" s="1696"/>
      <c r="AS121" s="1696"/>
      <c r="AT121" s="1696"/>
      <c r="AU121" s="1696"/>
      <c r="AV121" s="1696"/>
      <c r="AW121" s="1696"/>
      <c r="AX121" s="1696"/>
      <c r="AY121" s="1696"/>
      <c r="AZ121" s="1696"/>
      <c r="BA121" s="1696"/>
      <c r="BB121" s="1696"/>
      <c r="BC121" s="1696"/>
      <c r="BD121" s="1696"/>
      <c r="BE121" s="1696"/>
      <c r="BF121" s="1696"/>
      <c r="BG121" s="1696"/>
      <c r="BH121" s="1696"/>
      <c r="BI121" s="1696"/>
      <c r="BJ121" s="1696"/>
      <c r="BK121" s="1696"/>
      <c r="BL121" s="1696"/>
      <c r="BM121" s="1696"/>
      <c r="BN121" s="1696"/>
      <c r="BO121" s="1696"/>
      <c r="BP121" s="1696"/>
      <c r="BQ121" s="1696"/>
      <c r="BR121" s="1696"/>
      <c r="BS121" s="1696"/>
      <c r="BT121" s="1696"/>
      <c r="BU121" s="1696"/>
      <c r="BV121" s="1696"/>
      <c r="BW121" s="1696"/>
      <c r="BX121" s="1696"/>
      <c r="BY121" s="1696"/>
      <c r="BZ121" s="1696"/>
      <c r="CA121" s="1696"/>
      <c r="CB121" s="1696"/>
      <c r="CC121" s="1696"/>
      <c r="CD121" s="1696"/>
      <c r="CE121" s="1696"/>
      <c r="CF121" s="1696"/>
      <c r="CG121" s="1697"/>
    </row>
    <row r="122" spans="1:85" ht="6" customHeight="1">
      <c r="A122" s="1698"/>
      <c r="B122" s="1391"/>
      <c r="C122" s="1391"/>
      <c r="D122" s="1391"/>
      <c r="E122" s="1391"/>
      <c r="F122" s="1391"/>
      <c r="G122" s="1391"/>
      <c r="H122" s="1391"/>
      <c r="I122" s="1391"/>
      <c r="J122" s="1391"/>
      <c r="K122" s="1391"/>
      <c r="L122" s="1391"/>
      <c r="M122" s="1391"/>
      <c r="N122" s="1391"/>
      <c r="O122" s="1391"/>
      <c r="P122" s="1391"/>
      <c r="Q122" s="1391"/>
      <c r="R122" s="1391"/>
      <c r="S122" s="1391"/>
      <c r="T122" s="1391"/>
      <c r="U122" s="1391"/>
      <c r="V122" s="1391"/>
      <c r="W122" s="1391"/>
      <c r="X122" s="1391"/>
      <c r="Y122" s="1391"/>
      <c r="Z122" s="1391"/>
      <c r="AA122" s="1391"/>
      <c r="AB122" s="1391"/>
      <c r="AC122" s="1391"/>
      <c r="AD122" s="1391"/>
      <c r="AE122" s="1391"/>
      <c r="AF122" s="1391"/>
      <c r="AG122" s="1391"/>
      <c r="AH122" s="1391"/>
      <c r="AI122" s="1391"/>
      <c r="AJ122" s="1391"/>
      <c r="AK122" s="1391"/>
      <c r="AL122" s="1391"/>
      <c r="AM122" s="1391"/>
      <c r="AN122" s="1391"/>
      <c r="AO122" s="1391"/>
      <c r="AP122" s="1391"/>
      <c r="AQ122" s="1391"/>
      <c r="AR122" s="1391"/>
      <c r="AS122" s="1391"/>
      <c r="AT122" s="1391"/>
      <c r="AU122" s="1391"/>
      <c r="AV122" s="1391"/>
      <c r="AW122" s="1391"/>
      <c r="AX122" s="1391"/>
      <c r="AY122" s="1391"/>
      <c r="AZ122" s="1391"/>
      <c r="BA122" s="1391"/>
      <c r="BB122" s="1391"/>
      <c r="BC122" s="1391"/>
      <c r="BD122" s="1391"/>
      <c r="BE122" s="1391"/>
      <c r="BF122" s="1391"/>
      <c r="BG122" s="1391"/>
      <c r="BH122" s="1391"/>
      <c r="BI122" s="1391"/>
      <c r="BJ122" s="1391"/>
      <c r="BK122" s="1391"/>
      <c r="BL122" s="1391"/>
      <c r="BM122" s="1391"/>
      <c r="BN122" s="1391"/>
      <c r="BO122" s="1391"/>
      <c r="BP122" s="1391"/>
      <c r="BQ122" s="1391"/>
      <c r="BR122" s="1391"/>
      <c r="BS122" s="1391"/>
      <c r="BT122" s="1391"/>
      <c r="BU122" s="1391"/>
      <c r="BV122" s="1391"/>
      <c r="BW122" s="1391"/>
      <c r="BX122" s="1391"/>
      <c r="BY122" s="1391"/>
      <c r="BZ122" s="1391"/>
      <c r="CA122" s="1391"/>
      <c r="CB122" s="1391"/>
      <c r="CC122" s="1391"/>
      <c r="CD122" s="1391"/>
      <c r="CE122" s="1391"/>
      <c r="CF122" s="1391"/>
      <c r="CG122" s="1699"/>
    </row>
    <row r="123" spans="1:85" ht="6" customHeight="1">
      <c r="A123" s="1700"/>
      <c r="B123" s="1701"/>
      <c r="C123" s="1701"/>
      <c r="D123" s="1701"/>
      <c r="E123" s="1701"/>
      <c r="F123" s="1701"/>
      <c r="G123" s="1701"/>
      <c r="H123" s="1701"/>
      <c r="I123" s="1701"/>
      <c r="J123" s="1701"/>
      <c r="K123" s="1701"/>
      <c r="L123" s="1701"/>
      <c r="M123" s="1701"/>
      <c r="N123" s="1701"/>
      <c r="O123" s="1701"/>
      <c r="P123" s="1701"/>
      <c r="Q123" s="1701"/>
      <c r="R123" s="1701"/>
      <c r="S123" s="1701"/>
      <c r="T123" s="1701"/>
      <c r="U123" s="1701"/>
      <c r="V123" s="1701"/>
      <c r="W123" s="1701"/>
      <c r="X123" s="1701"/>
      <c r="Y123" s="1701"/>
      <c r="Z123" s="1701"/>
      <c r="AA123" s="1701"/>
      <c r="AB123" s="1701"/>
      <c r="AC123" s="1701"/>
      <c r="AD123" s="1701"/>
      <c r="AE123" s="1701"/>
      <c r="AF123" s="1701"/>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701"/>
      <c r="BW123" s="1701"/>
      <c r="BX123" s="1701"/>
      <c r="BY123" s="1701"/>
      <c r="BZ123" s="1701"/>
      <c r="CA123" s="1701"/>
      <c r="CB123" s="1701"/>
      <c r="CC123" s="1701"/>
      <c r="CD123" s="1701"/>
      <c r="CE123" s="1701"/>
      <c r="CF123" s="1701"/>
      <c r="CG123" s="1702"/>
    </row>
  </sheetData>
  <mergeCells count="388">
    <mergeCell ref="CI90:CL92"/>
    <mergeCell ref="CN90:CP92"/>
    <mergeCell ref="CQ90:CS92"/>
    <mergeCell ref="CI93:CL95"/>
    <mergeCell ref="CN93:CP95"/>
    <mergeCell ref="CQ93:CS95"/>
    <mergeCell ref="CI84:CL86"/>
    <mergeCell ref="CN84:CP86"/>
    <mergeCell ref="CQ84:CS86"/>
    <mergeCell ref="CI87:CL89"/>
    <mergeCell ref="CN87:CP89"/>
    <mergeCell ref="CQ87:CS89"/>
    <mergeCell ref="CI102:CL104"/>
    <mergeCell ref="CN102:CP104"/>
    <mergeCell ref="CQ102:CS104"/>
    <mergeCell ref="CI105:CL107"/>
    <mergeCell ref="CN105:CP107"/>
    <mergeCell ref="CQ105:CS107"/>
    <mergeCell ref="CI96:CL98"/>
    <mergeCell ref="CN96:CP98"/>
    <mergeCell ref="CQ96:CS98"/>
    <mergeCell ref="CI99:CL101"/>
    <mergeCell ref="CN99:CP101"/>
    <mergeCell ref="CQ99:CS101"/>
    <mergeCell ref="CI78:CL80"/>
    <mergeCell ref="CN78:CP80"/>
    <mergeCell ref="CQ78:CS80"/>
    <mergeCell ref="CI81:CL83"/>
    <mergeCell ref="CN81:CP83"/>
    <mergeCell ref="CQ81:CS83"/>
    <mergeCell ref="CI72:CL74"/>
    <mergeCell ref="CN72:CP74"/>
    <mergeCell ref="CQ72:CS74"/>
    <mergeCell ref="CI75:CL77"/>
    <mergeCell ref="CN75:CP77"/>
    <mergeCell ref="CQ75:CS77"/>
    <mergeCell ref="CI66:CL68"/>
    <mergeCell ref="CN66:CP68"/>
    <mergeCell ref="CQ66:CS68"/>
    <mergeCell ref="CI69:CL71"/>
    <mergeCell ref="CN69:CP71"/>
    <mergeCell ref="CQ69:CS71"/>
    <mergeCell ref="CI60:CL62"/>
    <mergeCell ref="CN60:CP62"/>
    <mergeCell ref="CQ60:CS62"/>
    <mergeCell ref="CI63:CL65"/>
    <mergeCell ref="CN63:CP65"/>
    <mergeCell ref="CQ63:CS65"/>
    <mergeCell ref="CI54:CL56"/>
    <mergeCell ref="CN54:CP56"/>
    <mergeCell ref="CQ54:CS56"/>
    <mergeCell ref="CI57:CL59"/>
    <mergeCell ref="CN57:CP59"/>
    <mergeCell ref="CQ57:CS59"/>
    <mergeCell ref="CI48:CL50"/>
    <mergeCell ref="CN48:CP50"/>
    <mergeCell ref="CQ48:CS50"/>
    <mergeCell ref="CI51:CL53"/>
    <mergeCell ref="CN51:CP53"/>
    <mergeCell ref="CQ51:CS53"/>
    <mergeCell ref="CI42:CL44"/>
    <mergeCell ref="CN42:CP44"/>
    <mergeCell ref="CQ42:CS44"/>
    <mergeCell ref="CI45:CL47"/>
    <mergeCell ref="CN45:CP47"/>
    <mergeCell ref="CQ45:CS47"/>
    <mergeCell ref="CI36:CL38"/>
    <mergeCell ref="CN36:CP38"/>
    <mergeCell ref="CQ36:CS38"/>
    <mergeCell ref="CI39:CL41"/>
    <mergeCell ref="CN39:CP41"/>
    <mergeCell ref="CQ39:CS41"/>
    <mergeCell ref="CI30:CL32"/>
    <mergeCell ref="CN30:CP32"/>
    <mergeCell ref="CQ30:CS32"/>
    <mergeCell ref="CI33:CL35"/>
    <mergeCell ref="CN33:CP35"/>
    <mergeCell ref="CQ33:CS35"/>
    <mergeCell ref="CI24:CL26"/>
    <mergeCell ref="CN24:CP26"/>
    <mergeCell ref="CQ24:CS26"/>
    <mergeCell ref="CI27:CL29"/>
    <mergeCell ref="CN27:CP29"/>
    <mergeCell ref="CQ27:CS29"/>
    <mergeCell ref="CI18:CL20"/>
    <mergeCell ref="CN18:CP20"/>
    <mergeCell ref="CQ18:CS20"/>
    <mergeCell ref="CI21:CL23"/>
    <mergeCell ref="CN21:CP23"/>
    <mergeCell ref="CQ21:CS23"/>
    <mergeCell ref="CB21:CC23"/>
    <mergeCell ref="CD21:CF23"/>
    <mergeCell ref="CG21:CG23"/>
    <mergeCell ref="BY18:CA20"/>
    <mergeCell ref="CB18:CC20"/>
    <mergeCell ref="CD18:CF20"/>
    <mergeCell ref="CG18:CG20"/>
    <mergeCell ref="T21:BK23"/>
    <mergeCell ref="BL21:BO23"/>
    <mergeCell ref="BP21:BS23"/>
    <mergeCell ref="BT21:BW23"/>
    <mergeCell ref="BX21:BX23"/>
    <mergeCell ref="CJ11:CK17"/>
    <mergeCell ref="BY21:CA23"/>
    <mergeCell ref="CN11:CS17"/>
    <mergeCell ref="A121:CG123"/>
    <mergeCell ref="A4:P7"/>
    <mergeCell ref="Q4:AR7"/>
    <mergeCell ref="AS8:BE11"/>
    <mergeCell ref="BI9:BP10"/>
    <mergeCell ref="BW9:CD10"/>
    <mergeCell ref="A8:P11"/>
    <mergeCell ref="T108:AD112"/>
    <mergeCell ref="AE108:CG112"/>
    <mergeCell ref="A113:AB116"/>
    <mergeCell ref="AC113:AH116"/>
    <mergeCell ref="AI113:BK116"/>
    <mergeCell ref="BL113:CG116"/>
    <mergeCell ref="T105:BK107"/>
    <mergeCell ref="BL105:BP107"/>
    <mergeCell ref="BQ105:BS107"/>
    <mergeCell ref="BT105:BY107"/>
    <mergeCell ref="A102:S112"/>
    <mergeCell ref="T102:BK104"/>
    <mergeCell ref="BL102:BP104"/>
    <mergeCell ref="BQ102:BS104"/>
    <mergeCell ref="BT102:BY104"/>
    <mergeCell ref="BZ102:CB104"/>
    <mergeCell ref="CC102:CG104"/>
    <mergeCell ref="A78:S101"/>
    <mergeCell ref="A117:AH120"/>
    <mergeCell ref="AI117:BK120"/>
    <mergeCell ref="BL117:CG120"/>
    <mergeCell ref="T99:BK101"/>
    <mergeCell ref="BL99:BO101"/>
    <mergeCell ref="BP99:BS101"/>
    <mergeCell ref="BT99:BW101"/>
    <mergeCell ref="BX99:BX101"/>
    <mergeCell ref="BY99:CA101"/>
    <mergeCell ref="BZ105:CB107"/>
    <mergeCell ref="CC105:CG107"/>
    <mergeCell ref="CB99:CC101"/>
    <mergeCell ref="CD99:CF101"/>
    <mergeCell ref="CG99:CG101"/>
    <mergeCell ref="BX93:BX95"/>
    <mergeCell ref="BY93:CA95"/>
    <mergeCell ref="CB93:CC95"/>
    <mergeCell ref="CD93:CF95"/>
    <mergeCell ref="CG93:CG95"/>
    <mergeCell ref="T96:BK98"/>
    <mergeCell ref="CB96:CC98"/>
    <mergeCell ref="CD96:CF98"/>
    <mergeCell ref="CG96:CG98"/>
    <mergeCell ref="T90:BK92"/>
    <mergeCell ref="BL90:BO92"/>
    <mergeCell ref="BP90:BS92"/>
    <mergeCell ref="BT90:BW92"/>
    <mergeCell ref="BX90:BX92"/>
    <mergeCell ref="BY90:CA92"/>
    <mergeCell ref="CB90:CC92"/>
    <mergeCell ref="CD90:CF92"/>
    <mergeCell ref="CG90:CG92"/>
    <mergeCell ref="BL96:BO98"/>
    <mergeCell ref="BP96:BS98"/>
    <mergeCell ref="BT96:BW98"/>
    <mergeCell ref="BX96:BX98"/>
    <mergeCell ref="T93:BK95"/>
    <mergeCell ref="BL93:BO95"/>
    <mergeCell ref="BP93:BS95"/>
    <mergeCell ref="BT93:BW95"/>
    <mergeCell ref="BY96:CA98"/>
    <mergeCell ref="T87:BK89"/>
    <mergeCell ref="BL87:BO89"/>
    <mergeCell ref="BP87:BS89"/>
    <mergeCell ref="BT87:BW89"/>
    <mergeCell ref="BX87:BX89"/>
    <mergeCell ref="BY87:CA89"/>
    <mergeCell ref="CB87:CC89"/>
    <mergeCell ref="CD87:CF89"/>
    <mergeCell ref="CG87:CG89"/>
    <mergeCell ref="T84:BK86"/>
    <mergeCell ref="BL84:BO86"/>
    <mergeCell ref="BP84:BS86"/>
    <mergeCell ref="BT84:BW86"/>
    <mergeCell ref="BX84:BX86"/>
    <mergeCell ref="BY84:CA86"/>
    <mergeCell ref="CB84:CC86"/>
    <mergeCell ref="CD84:CF86"/>
    <mergeCell ref="CG84:CG86"/>
    <mergeCell ref="BY78:CA80"/>
    <mergeCell ref="CB78:CC80"/>
    <mergeCell ref="CD78:CF80"/>
    <mergeCell ref="CG78:CG80"/>
    <mergeCell ref="T81:BK83"/>
    <mergeCell ref="BL81:BO83"/>
    <mergeCell ref="BP81:BS83"/>
    <mergeCell ref="BT81:BW83"/>
    <mergeCell ref="BX81:BX83"/>
    <mergeCell ref="BY81:CA83"/>
    <mergeCell ref="T78:BK80"/>
    <mergeCell ref="BL78:BO80"/>
    <mergeCell ref="BP78:BS80"/>
    <mergeCell ref="BT78:BW80"/>
    <mergeCell ref="BX78:BX80"/>
    <mergeCell ref="CB81:CC83"/>
    <mergeCell ref="CD81:CF83"/>
    <mergeCell ref="CG81:CG83"/>
    <mergeCell ref="CD72:CF74"/>
    <mergeCell ref="CG72:CG74"/>
    <mergeCell ref="T75:BK77"/>
    <mergeCell ref="BL75:BO77"/>
    <mergeCell ref="BP75:BS77"/>
    <mergeCell ref="BT75:BW77"/>
    <mergeCell ref="BX75:BX77"/>
    <mergeCell ref="BY75:CA77"/>
    <mergeCell ref="CB75:CC77"/>
    <mergeCell ref="CD75:CF77"/>
    <mergeCell ref="CG75:CG77"/>
    <mergeCell ref="CG63:CG65"/>
    <mergeCell ref="CB66:CC68"/>
    <mergeCell ref="CD66:CF68"/>
    <mergeCell ref="CG66:CG68"/>
    <mergeCell ref="T69:BK71"/>
    <mergeCell ref="BL69:BO71"/>
    <mergeCell ref="BP69:BS71"/>
    <mergeCell ref="BT69:BW71"/>
    <mergeCell ref="BX69:BX71"/>
    <mergeCell ref="BY69:CA71"/>
    <mergeCell ref="CB69:CC71"/>
    <mergeCell ref="T66:BK68"/>
    <mergeCell ref="BL66:BO68"/>
    <mergeCell ref="BP66:BS68"/>
    <mergeCell ref="BT66:BW68"/>
    <mergeCell ref="BX66:BX68"/>
    <mergeCell ref="BY66:CA68"/>
    <mergeCell ref="CD69:CF71"/>
    <mergeCell ref="CG69:CG71"/>
    <mergeCell ref="CG57:CG59"/>
    <mergeCell ref="T60:BK62"/>
    <mergeCell ref="BL60:BO62"/>
    <mergeCell ref="BP60:BS62"/>
    <mergeCell ref="BT60:BW62"/>
    <mergeCell ref="BX60:BX62"/>
    <mergeCell ref="BY60:CA62"/>
    <mergeCell ref="CB60:CC62"/>
    <mergeCell ref="CD60:CF62"/>
    <mergeCell ref="CG60:CG62"/>
    <mergeCell ref="A57:S77"/>
    <mergeCell ref="T57:BK59"/>
    <mergeCell ref="BL57:BO59"/>
    <mergeCell ref="BP57:BS59"/>
    <mergeCell ref="BT57:BW59"/>
    <mergeCell ref="BX57:BX59"/>
    <mergeCell ref="BY57:CA59"/>
    <mergeCell ref="CB57:CC59"/>
    <mergeCell ref="CD57:CF59"/>
    <mergeCell ref="T63:BK65"/>
    <mergeCell ref="BL63:BO65"/>
    <mergeCell ref="BP63:BS65"/>
    <mergeCell ref="BT63:BW65"/>
    <mergeCell ref="BX63:BX65"/>
    <mergeCell ref="BY63:CA65"/>
    <mergeCell ref="CB63:CC65"/>
    <mergeCell ref="CD63:CF65"/>
    <mergeCell ref="T72:BK74"/>
    <mergeCell ref="BL72:BO74"/>
    <mergeCell ref="BP72:BS74"/>
    <mergeCell ref="BT72:BW74"/>
    <mergeCell ref="BX72:BX74"/>
    <mergeCell ref="BY72:CA74"/>
    <mergeCell ref="CB72:CC74"/>
    <mergeCell ref="CG51:CG53"/>
    <mergeCell ref="T54:BK56"/>
    <mergeCell ref="BL54:BO56"/>
    <mergeCell ref="BP54:BS56"/>
    <mergeCell ref="BT54:BW56"/>
    <mergeCell ref="BX54:BX56"/>
    <mergeCell ref="BY54:CA56"/>
    <mergeCell ref="CB54:CC56"/>
    <mergeCell ref="T51:BK53"/>
    <mergeCell ref="BL51:BO53"/>
    <mergeCell ref="BP51:BS53"/>
    <mergeCell ref="BT51:BW53"/>
    <mergeCell ref="BX51:BX53"/>
    <mergeCell ref="BY51:CA53"/>
    <mergeCell ref="CD54:CF56"/>
    <mergeCell ref="CG54:CG56"/>
    <mergeCell ref="CG45:CG47"/>
    <mergeCell ref="T48:BK50"/>
    <mergeCell ref="BL48:BO50"/>
    <mergeCell ref="BP48:BS50"/>
    <mergeCell ref="BT48:BW50"/>
    <mergeCell ref="BX48:BX50"/>
    <mergeCell ref="BY48:CA50"/>
    <mergeCell ref="CB48:CC50"/>
    <mergeCell ref="CD48:CF50"/>
    <mergeCell ref="CG48:CG50"/>
    <mergeCell ref="A45:S56"/>
    <mergeCell ref="T45:BK47"/>
    <mergeCell ref="BL45:BO47"/>
    <mergeCell ref="BP45:BS47"/>
    <mergeCell ref="BT45:BW47"/>
    <mergeCell ref="BX45:BX47"/>
    <mergeCell ref="BY45:CA47"/>
    <mergeCell ref="CB45:CC47"/>
    <mergeCell ref="CD45:CF47"/>
    <mergeCell ref="CB51:CC53"/>
    <mergeCell ref="CD51:CF53"/>
    <mergeCell ref="CG39:CG41"/>
    <mergeCell ref="T42:BK44"/>
    <mergeCell ref="BL42:BO44"/>
    <mergeCell ref="BP42:BS44"/>
    <mergeCell ref="BT42:BW44"/>
    <mergeCell ref="BX42:BX44"/>
    <mergeCell ref="BY42:CA44"/>
    <mergeCell ref="CB42:CC44"/>
    <mergeCell ref="CD42:CF44"/>
    <mergeCell ref="CG42:CG44"/>
    <mergeCell ref="A39:S44"/>
    <mergeCell ref="T39:BK41"/>
    <mergeCell ref="BL39:BO41"/>
    <mergeCell ref="BP39:BS41"/>
    <mergeCell ref="BT39:BW41"/>
    <mergeCell ref="BX39:BX41"/>
    <mergeCell ref="BY39:CA41"/>
    <mergeCell ref="CB39:CC41"/>
    <mergeCell ref="CD39:CF41"/>
    <mergeCell ref="CB33:CC35"/>
    <mergeCell ref="CD33:CF35"/>
    <mergeCell ref="CG33:CG35"/>
    <mergeCell ref="T36:BK38"/>
    <mergeCell ref="BL36:BO38"/>
    <mergeCell ref="BP36:BS38"/>
    <mergeCell ref="BT36:BW38"/>
    <mergeCell ref="BX36:BX38"/>
    <mergeCell ref="BY36:CA38"/>
    <mergeCell ref="CB36:CC38"/>
    <mergeCell ref="T33:BK35"/>
    <mergeCell ref="BL33:BO35"/>
    <mergeCell ref="BP33:BS35"/>
    <mergeCell ref="BT33:BW35"/>
    <mergeCell ref="BX33:BX35"/>
    <mergeCell ref="BY33:CA35"/>
    <mergeCell ref="CD36:CF38"/>
    <mergeCell ref="CG36:CG38"/>
    <mergeCell ref="T30:BK32"/>
    <mergeCell ref="BL30:BO32"/>
    <mergeCell ref="BP30:BS32"/>
    <mergeCell ref="BT30:BW32"/>
    <mergeCell ref="BX30:BX32"/>
    <mergeCell ref="BY30:CA32"/>
    <mergeCell ref="CB30:CC32"/>
    <mergeCell ref="CD30:CF32"/>
    <mergeCell ref="CG30:CG32"/>
    <mergeCell ref="A18:S38"/>
    <mergeCell ref="T18:BK20"/>
    <mergeCell ref="BL18:BO20"/>
    <mergeCell ref="BP18:BS20"/>
    <mergeCell ref="BT18:BW20"/>
    <mergeCell ref="BX18:BX20"/>
    <mergeCell ref="CD24:CF26"/>
    <mergeCell ref="CG24:CG26"/>
    <mergeCell ref="T27:BK29"/>
    <mergeCell ref="BL27:BO29"/>
    <mergeCell ref="BP27:BS29"/>
    <mergeCell ref="BT27:BW29"/>
    <mergeCell ref="BX27:BX29"/>
    <mergeCell ref="BY27:CA29"/>
    <mergeCell ref="CB27:CC29"/>
    <mergeCell ref="CD27:CF29"/>
    <mergeCell ref="T24:BK26"/>
    <mergeCell ref="BL24:BO26"/>
    <mergeCell ref="BP24:BS26"/>
    <mergeCell ref="BT24:BW26"/>
    <mergeCell ref="BX24:BX26"/>
    <mergeCell ref="BY24:CA26"/>
    <mergeCell ref="CB24:CC26"/>
    <mergeCell ref="CG27:CG29"/>
    <mergeCell ref="A12:S17"/>
    <mergeCell ref="T12:BK17"/>
    <mergeCell ref="BL12:BW17"/>
    <mergeCell ref="BX12:CG17"/>
    <mergeCell ref="A1:CG3"/>
    <mergeCell ref="Q8:AR11"/>
    <mergeCell ref="AS4:BE7"/>
    <mergeCell ref="BF4:BI7"/>
    <mergeCell ref="BJ4:CB7"/>
    <mergeCell ref="CC4:CG7"/>
  </mergeCells>
  <phoneticPr fontId="1"/>
  <dataValidations count="2">
    <dataValidation type="list" allowBlank="1" showInputMessage="1" showErrorMessage="1" sqref="CI102:CL107">
      <formula1>"有,無"</formula1>
    </dataValidation>
    <dataValidation type="list" allowBlank="1" showInputMessage="1" showErrorMessage="1" sqref="CI18:CL101">
      <formula1>"－,良,否"</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96257" r:id="rId4" name="Check Box 6">
      <controlPr defaultSize="0" autoFill="0" autoLine="0" autoPict="0">
        <anchor moveWithCells="1">
          <from>
            <xdr:col>67</xdr:col>
            <xdr:colOff>53340</xdr:colOff>
            <xdr:row>16</xdr:row>
            <xdr:rowOff>76200</xdr:rowOff>
          </from>
          <to>
            <xdr:col>71</xdr:col>
            <xdr:colOff>60960</xdr:colOff>
            <xdr:row>20</xdr:row>
            <xdr:rowOff>15240</xdr:rowOff>
          </to>
        </anchor>
      </controlPr>
    </control>
    <control shapeId="96258" r:id="rId5" name="Check Box 2">
      <controlPr defaultSize="0" autoFill="0" autoLine="0" autoPict="0">
        <anchor moveWithCells="1">
          <from>
            <xdr:col>67</xdr:col>
            <xdr:colOff>53340</xdr:colOff>
            <xdr:row>20</xdr:row>
            <xdr:rowOff>0</xdr:rowOff>
          </from>
          <to>
            <xdr:col>71</xdr:col>
            <xdr:colOff>60960</xdr:colOff>
            <xdr:row>23</xdr:row>
            <xdr:rowOff>15240</xdr:rowOff>
          </to>
        </anchor>
      </controlPr>
    </control>
    <control shapeId="96259" r:id="rId6" name="Check Box 3">
      <controlPr defaultSize="0" autoFill="0" autoLine="0" autoPict="0">
        <anchor moveWithCells="1">
          <from>
            <xdr:col>67</xdr:col>
            <xdr:colOff>53340</xdr:colOff>
            <xdr:row>23</xdr:row>
            <xdr:rowOff>0</xdr:rowOff>
          </from>
          <to>
            <xdr:col>71</xdr:col>
            <xdr:colOff>60960</xdr:colOff>
            <xdr:row>26</xdr:row>
            <xdr:rowOff>15240</xdr:rowOff>
          </to>
        </anchor>
      </controlPr>
    </control>
    <control shapeId="96260" r:id="rId7" name="Check Box 4">
      <controlPr defaultSize="0" autoFill="0" autoLine="0" autoPict="0">
        <anchor moveWithCells="1">
          <from>
            <xdr:col>67</xdr:col>
            <xdr:colOff>53340</xdr:colOff>
            <xdr:row>26</xdr:row>
            <xdr:rowOff>0</xdr:rowOff>
          </from>
          <to>
            <xdr:col>71</xdr:col>
            <xdr:colOff>60960</xdr:colOff>
            <xdr:row>29</xdr:row>
            <xdr:rowOff>15240</xdr:rowOff>
          </to>
        </anchor>
      </controlPr>
    </control>
    <control shapeId="96261" r:id="rId8" name="Check Box 5">
      <controlPr defaultSize="0" autoFill="0" autoLine="0" autoPict="0">
        <anchor moveWithCells="1">
          <from>
            <xdr:col>67</xdr:col>
            <xdr:colOff>53340</xdr:colOff>
            <xdr:row>29</xdr:row>
            <xdr:rowOff>0</xdr:rowOff>
          </from>
          <to>
            <xdr:col>71</xdr:col>
            <xdr:colOff>60960</xdr:colOff>
            <xdr:row>32</xdr:row>
            <xdr:rowOff>15240</xdr:rowOff>
          </to>
        </anchor>
      </controlPr>
    </control>
    <control shapeId="96262" r:id="rId9" name="Check Box 6">
      <controlPr defaultSize="0" autoFill="0" autoLine="0" autoPict="0">
        <anchor moveWithCells="1">
          <from>
            <xdr:col>67</xdr:col>
            <xdr:colOff>53340</xdr:colOff>
            <xdr:row>32</xdr:row>
            <xdr:rowOff>0</xdr:rowOff>
          </from>
          <to>
            <xdr:col>71</xdr:col>
            <xdr:colOff>60960</xdr:colOff>
            <xdr:row>35</xdr:row>
            <xdr:rowOff>15240</xdr:rowOff>
          </to>
        </anchor>
      </controlPr>
    </control>
    <control shapeId="96263" r:id="rId10" name="Check Box 7">
      <controlPr defaultSize="0" autoFill="0" autoLine="0" autoPict="0">
        <anchor moveWithCells="1">
          <from>
            <xdr:col>67</xdr:col>
            <xdr:colOff>53340</xdr:colOff>
            <xdr:row>35</xdr:row>
            <xdr:rowOff>0</xdr:rowOff>
          </from>
          <to>
            <xdr:col>71</xdr:col>
            <xdr:colOff>60960</xdr:colOff>
            <xdr:row>38</xdr:row>
            <xdr:rowOff>15240</xdr:rowOff>
          </to>
        </anchor>
      </controlPr>
    </control>
    <control shapeId="96264" r:id="rId11" name="Check Box 8">
      <controlPr defaultSize="0" autoFill="0" autoLine="0" autoPict="0">
        <anchor moveWithCells="1">
          <from>
            <xdr:col>67</xdr:col>
            <xdr:colOff>53340</xdr:colOff>
            <xdr:row>38</xdr:row>
            <xdr:rowOff>0</xdr:rowOff>
          </from>
          <to>
            <xdr:col>71</xdr:col>
            <xdr:colOff>60960</xdr:colOff>
            <xdr:row>41</xdr:row>
            <xdr:rowOff>15240</xdr:rowOff>
          </to>
        </anchor>
      </controlPr>
    </control>
    <control shapeId="96265" r:id="rId12" name="Check Box 9">
      <controlPr defaultSize="0" autoFill="0" autoLine="0" autoPict="0">
        <anchor moveWithCells="1">
          <from>
            <xdr:col>67</xdr:col>
            <xdr:colOff>53340</xdr:colOff>
            <xdr:row>41</xdr:row>
            <xdr:rowOff>0</xdr:rowOff>
          </from>
          <to>
            <xdr:col>71</xdr:col>
            <xdr:colOff>60960</xdr:colOff>
            <xdr:row>44</xdr:row>
            <xdr:rowOff>15240</xdr:rowOff>
          </to>
        </anchor>
      </controlPr>
    </control>
    <control shapeId="96266" r:id="rId13" name="Check Box 10">
      <controlPr defaultSize="0" autoFill="0" autoLine="0" autoPict="0">
        <anchor moveWithCells="1">
          <from>
            <xdr:col>67</xdr:col>
            <xdr:colOff>53340</xdr:colOff>
            <xdr:row>44</xdr:row>
            <xdr:rowOff>0</xdr:rowOff>
          </from>
          <to>
            <xdr:col>71</xdr:col>
            <xdr:colOff>60960</xdr:colOff>
            <xdr:row>47</xdr:row>
            <xdr:rowOff>15240</xdr:rowOff>
          </to>
        </anchor>
      </controlPr>
    </control>
    <control shapeId="96267" r:id="rId14" name="Check Box 11">
      <controlPr defaultSize="0" autoFill="0" autoLine="0" autoPict="0">
        <anchor moveWithCells="1">
          <from>
            <xdr:col>67</xdr:col>
            <xdr:colOff>53340</xdr:colOff>
            <xdr:row>47</xdr:row>
            <xdr:rowOff>0</xdr:rowOff>
          </from>
          <to>
            <xdr:col>71</xdr:col>
            <xdr:colOff>60960</xdr:colOff>
            <xdr:row>50</xdr:row>
            <xdr:rowOff>15240</xdr:rowOff>
          </to>
        </anchor>
      </controlPr>
    </control>
    <control shapeId="96268" r:id="rId15" name="Check Box 12">
      <controlPr defaultSize="0" autoFill="0" autoLine="0" autoPict="0">
        <anchor moveWithCells="1">
          <from>
            <xdr:col>67</xdr:col>
            <xdr:colOff>53340</xdr:colOff>
            <xdr:row>50</xdr:row>
            <xdr:rowOff>0</xdr:rowOff>
          </from>
          <to>
            <xdr:col>71</xdr:col>
            <xdr:colOff>60960</xdr:colOff>
            <xdr:row>53</xdr:row>
            <xdr:rowOff>15240</xdr:rowOff>
          </to>
        </anchor>
      </controlPr>
    </control>
    <control shapeId="96269" r:id="rId16" name="Check Box 13">
      <controlPr defaultSize="0" autoFill="0" autoLine="0" autoPict="0">
        <anchor moveWithCells="1">
          <from>
            <xdr:col>67</xdr:col>
            <xdr:colOff>53340</xdr:colOff>
            <xdr:row>53</xdr:row>
            <xdr:rowOff>0</xdr:rowOff>
          </from>
          <to>
            <xdr:col>71</xdr:col>
            <xdr:colOff>60960</xdr:colOff>
            <xdr:row>56</xdr:row>
            <xdr:rowOff>15240</xdr:rowOff>
          </to>
        </anchor>
      </controlPr>
    </control>
    <control shapeId="96270" r:id="rId17" name="Check Box 14">
      <controlPr defaultSize="0" autoFill="0" autoLine="0" autoPict="0">
        <anchor moveWithCells="1">
          <from>
            <xdr:col>67</xdr:col>
            <xdr:colOff>53340</xdr:colOff>
            <xdr:row>56</xdr:row>
            <xdr:rowOff>0</xdr:rowOff>
          </from>
          <to>
            <xdr:col>71</xdr:col>
            <xdr:colOff>60960</xdr:colOff>
            <xdr:row>59</xdr:row>
            <xdr:rowOff>15240</xdr:rowOff>
          </to>
        </anchor>
      </controlPr>
    </control>
    <control shapeId="96271" r:id="rId18" name="Check Box 15">
      <controlPr defaultSize="0" autoFill="0" autoLine="0" autoPict="0">
        <anchor moveWithCells="1">
          <from>
            <xdr:col>67</xdr:col>
            <xdr:colOff>53340</xdr:colOff>
            <xdr:row>59</xdr:row>
            <xdr:rowOff>0</xdr:rowOff>
          </from>
          <to>
            <xdr:col>71</xdr:col>
            <xdr:colOff>60960</xdr:colOff>
            <xdr:row>62</xdr:row>
            <xdr:rowOff>15240</xdr:rowOff>
          </to>
        </anchor>
      </controlPr>
    </control>
    <control shapeId="96272" r:id="rId19" name="Check Box 16">
      <controlPr defaultSize="0" autoFill="0" autoLine="0" autoPict="0">
        <anchor moveWithCells="1">
          <from>
            <xdr:col>67</xdr:col>
            <xdr:colOff>53340</xdr:colOff>
            <xdr:row>62</xdr:row>
            <xdr:rowOff>0</xdr:rowOff>
          </from>
          <to>
            <xdr:col>71</xdr:col>
            <xdr:colOff>60960</xdr:colOff>
            <xdr:row>65</xdr:row>
            <xdr:rowOff>15240</xdr:rowOff>
          </to>
        </anchor>
      </controlPr>
    </control>
    <control shapeId="96273" r:id="rId20" name="Check Box 17">
      <controlPr defaultSize="0" autoFill="0" autoLine="0" autoPict="0">
        <anchor moveWithCells="1">
          <from>
            <xdr:col>67</xdr:col>
            <xdr:colOff>53340</xdr:colOff>
            <xdr:row>65</xdr:row>
            <xdr:rowOff>0</xdr:rowOff>
          </from>
          <to>
            <xdr:col>71</xdr:col>
            <xdr:colOff>60960</xdr:colOff>
            <xdr:row>68</xdr:row>
            <xdr:rowOff>15240</xdr:rowOff>
          </to>
        </anchor>
      </controlPr>
    </control>
    <control shapeId="96274" r:id="rId21" name="Check Box 18">
      <controlPr defaultSize="0" autoFill="0" autoLine="0" autoPict="0">
        <anchor moveWithCells="1">
          <from>
            <xdr:col>67</xdr:col>
            <xdr:colOff>53340</xdr:colOff>
            <xdr:row>68</xdr:row>
            <xdr:rowOff>0</xdr:rowOff>
          </from>
          <to>
            <xdr:col>71</xdr:col>
            <xdr:colOff>60960</xdr:colOff>
            <xdr:row>71</xdr:row>
            <xdr:rowOff>15240</xdr:rowOff>
          </to>
        </anchor>
      </controlPr>
    </control>
    <control shapeId="96275" r:id="rId22" name="Check Box 19">
      <controlPr defaultSize="0" autoFill="0" autoLine="0" autoPict="0">
        <anchor moveWithCells="1">
          <from>
            <xdr:col>67</xdr:col>
            <xdr:colOff>53340</xdr:colOff>
            <xdr:row>71</xdr:row>
            <xdr:rowOff>0</xdr:rowOff>
          </from>
          <to>
            <xdr:col>71</xdr:col>
            <xdr:colOff>60960</xdr:colOff>
            <xdr:row>74</xdr:row>
            <xdr:rowOff>15240</xdr:rowOff>
          </to>
        </anchor>
      </controlPr>
    </control>
    <control shapeId="96276" r:id="rId23" name="Check Box 20">
      <controlPr defaultSize="0" autoFill="0" autoLine="0" autoPict="0">
        <anchor moveWithCells="1">
          <from>
            <xdr:col>67</xdr:col>
            <xdr:colOff>53340</xdr:colOff>
            <xdr:row>74</xdr:row>
            <xdr:rowOff>0</xdr:rowOff>
          </from>
          <to>
            <xdr:col>71</xdr:col>
            <xdr:colOff>60960</xdr:colOff>
            <xdr:row>77</xdr:row>
            <xdr:rowOff>15240</xdr:rowOff>
          </to>
        </anchor>
      </controlPr>
    </control>
    <control shapeId="96277" r:id="rId24" name="Check Box 21">
      <controlPr defaultSize="0" autoFill="0" autoLine="0" autoPict="0">
        <anchor moveWithCells="1">
          <from>
            <xdr:col>67</xdr:col>
            <xdr:colOff>53340</xdr:colOff>
            <xdr:row>77</xdr:row>
            <xdr:rowOff>0</xdr:rowOff>
          </from>
          <to>
            <xdr:col>71</xdr:col>
            <xdr:colOff>60960</xdr:colOff>
            <xdr:row>80</xdr:row>
            <xdr:rowOff>15240</xdr:rowOff>
          </to>
        </anchor>
      </controlPr>
    </control>
    <control shapeId="96278" r:id="rId25" name="Check Box 22">
      <controlPr defaultSize="0" autoFill="0" autoLine="0" autoPict="0">
        <anchor moveWithCells="1">
          <from>
            <xdr:col>67</xdr:col>
            <xdr:colOff>53340</xdr:colOff>
            <xdr:row>80</xdr:row>
            <xdr:rowOff>0</xdr:rowOff>
          </from>
          <to>
            <xdr:col>71</xdr:col>
            <xdr:colOff>60960</xdr:colOff>
            <xdr:row>83</xdr:row>
            <xdr:rowOff>15240</xdr:rowOff>
          </to>
        </anchor>
      </controlPr>
    </control>
    <control shapeId="96279" r:id="rId26" name="Check Box 23">
      <controlPr defaultSize="0" autoFill="0" autoLine="0" autoPict="0">
        <anchor moveWithCells="1">
          <from>
            <xdr:col>67</xdr:col>
            <xdr:colOff>53340</xdr:colOff>
            <xdr:row>83</xdr:row>
            <xdr:rowOff>0</xdr:rowOff>
          </from>
          <to>
            <xdr:col>71</xdr:col>
            <xdr:colOff>60960</xdr:colOff>
            <xdr:row>86</xdr:row>
            <xdr:rowOff>15240</xdr:rowOff>
          </to>
        </anchor>
      </controlPr>
    </control>
    <control shapeId="96280" r:id="rId27" name="Check Box 24">
      <controlPr defaultSize="0" autoFill="0" autoLine="0" autoPict="0">
        <anchor moveWithCells="1">
          <from>
            <xdr:col>67</xdr:col>
            <xdr:colOff>53340</xdr:colOff>
            <xdr:row>86</xdr:row>
            <xdr:rowOff>0</xdr:rowOff>
          </from>
          <to>
            <xdr:col>71</xdr:col>
            <xdr:colOff>60960</xdr:colOff>
            <xdr:row>89</xdr:row>
            <xdr:rowOff>15240</xdr:rowOff>
          </to>
        </anchor>
      </controlPr>
    </control>
    <control shapeId="96281" r:id="rId28" name="Check Box 25">
      <controlPr defaultSize="0" autoFill="0" autoLine="0" autoPict="0">
        <anchor moveWithCells="1">
          <from>
            <xdr:col>67</xdr:col>
            <xdr:colOff>53340</xdr:colOff>
            <xdr:row>89</xdr:row>
            <xdr:rowOff>0</xdr:rowOff>
          </from>
          <to>
            <xdr:col>71</xdr:col>
            <xdr:colOff>60960</xdr:colOff>
            <xdr:row>92</xdr:row>
            <xdr:rowOff>15240</xdr:rowOff>
          </to>
        </anchor>
      </controlPr>
    </control>
    <control shapeId="96282" r:id="rId29" name="Check Box 26">
      <controlPr defaultSize="0" autoFill="0" autoLine="0" autoPict="0">
        <anchor moveWithCells="1">
          <from>
            <xdr:col>67</xdr:col>
            <xdr:colOff>53340</xdr:colOff>
            <xdr:row>92</xdr:row>
            <xdr:rowOff>0</xdr:rowOff>
          </from>
          <to>
            <xdr:col>71</xdr:col>
            <xdr:colOff>60960</xdr:colOff>
            <xdr:row>95</xdr:row>
            <xdr:rowOff>15240</xdr:rowOff>
          </to>
        </anchor>
      </controlPr>
    </control>
    <control shapeId="96283" r:id="rId30" name="Check Box 27">
      <controlPr defaultSize="0" autoFill="0" autoLine="0" autoPict="0">
        <anchor moveWithCells="1">
          <from>
            <xdr:col>67</xdr:col>
            <xdr:colOff>53340</xdr:colOff>
            <xdr:row>95</xdr:row>
            <xdr:rowOff>0</xdr:rowOff>
          </from>
          <to>
            <xdr:col>71</xdr:col>
            <xdr:colOff>60960</xdr:colOff>
            <xdr:row>98</xdr:row>
            <xdr:rowOff>15240</xdr:rowOff>
          </to>
        </anchor>
      </controlPr>
    </control>
    <control shapeId="96284" r:id="rId31" name="Check Box 28">
      <controlPr defaultSize="0" autoFill="0" autoLine="0" autoPict="0">
        <anchor moveWithCells="1">
          <from>
            <xdr:col>67</xdr:col>
            <xdr:colOff>53340</xdr:colOff>
            <xdr:row>98</xdr:row>
            <xdr:rowOff>0</xdr:rowOff>
          </from>
          <to>
            <xdr:col>71</xdr:col>
            <xdr:colOff>60960</xdr:colOff>
            <xdr:row>101</xdr:row>
            <xdr:rowOff>15240</xdr:rowOff>
          </to>
        </anchor>
      </controlPr>
    </control>
  </control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1">
    <pageSetUpPr fitToPage="1"/>
  </sheetPr>
  <dimension ref="A1"/>
  <sheetViews>
    <sheetView workbookViewId="0"/>
  </sheetViews>
  <sheetFormatPr defaultRowHeight="18"/>
  <sheetData/>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8">
    <tabColor theme="1"/>
  </sheetPr>
  <dimension ref="A1:BA8208"/>
  <sheetViews>
    <sheetView topLeftCell="AA1" workbookViewId="0">
      <selection activeCell="BA5" sqref="BA5"/>
    </sheetView>
  </sheetViews>
  <sheetFormatPr defaultColWidth="8.09765625" defaultRowHeight="17.25" customHeight="1"/>
  <cols>
    <col min="1" max="3" width="9" style="3" customWidth="1"/>
    <col min="4" max="4" width="5.59765625" style="6" bestFit="1" customWidth="1"/>
    <col min="5" max="5" width="7" style="6" bestFit="1" customWidth="1"/>
    <col min="6" max="6" width="9.8984375" style="7" bestFit="1" customWidth="1"/>
    <col min="7" max="7" width="5.59765625" style="7" bestFit="1" customWidth="1"/>
    <col min="8" max="8" width="7.59765625" style="6" bestFit="1" customWidth="1"/>
    <col min="9" max="9" width="4.8984375" style="6" bestFit="1" customWidth="1"/>
    <col min="10" max="10" width="8.5" style="6" customWidth="1"/>
    <col min="11" max="11" width="22.5" style="7" bestFit="1" customWidth="1"/>
    <col min="12" max="12" width="14.5" style="6" bestFit="1" customWidth="1"/>
    <col min="13" max="13" width="3.8984375" style="6" customWidth="1"/>
    <col min="14" max="25" width="8.5" style="6" hidden="1" customWidth="1"/>
    <col min="26" max="26" width="3.8984375" style="6" customWidth="1"/>
    <col min="27" max="27" width="5.296875" style="31" bestFit="1" customWidth="1"/>
    <col min="28" max="28" width="5.5" style="6" hidden="1" customWidth="1"/>
    <col min="29" max="29" width="4.8984375" style="6" hidden="1" customWidth="1"/>
    <col min="30" max="30" width="12.5" style="7" bestFit="1" customWidth="1"/>
    <col min="31" max="31" width="4.8984375" style="7" bestFit="1" customWidth="1"/>
    <col min="32" max="33" width="4.8984375" style="7" customWidth="1"/>
    <col min="34" max="34" width="12.69921875" style="7" bestFit="1" customWidth="1"/>
    <col min="35" max="35" width="8.5" style="6" bestFit="1" customWidth="1"/>
    <col min="36" max="51" width="3.296875" style="3" hidden="1" customWidth="1"/>
    <col min="52" max="52" width="11.796875" style="3" customWidth="1"/>
    <col min="53" max="53" width="15.19921875" style="3" bestFit="1" customWidth="1"/>
    <col min="54" max="16384" width="8.09765625" style="3"/>
  </cols>
  <sheetData>
    <row r="1" spans="1:53" ht="17.25" customHeight="1">
      <c r="D1" s="4" t="s">
        <v>1364</v>
      </c>
      <c r="E1" s="5"/>
      <c r="F1" s="5"/>
      <c r="G1" s="5"/>
      <c r="H1" s="5"/>
      <c r="I1" s="5"/>
      <c r="AA1" s="610" t="s">
        <v>1365</v>
      </c>
      <c r="AB1" s="610"/>
      <c r="AC1" s="610"/>
      <c r="AD1" s="610"/>
      <c r="AE1" s="610"/>
      <c r="AF1" s="610"/>
      <c r="AG1" s="610"/>
      <c r="AH1" s="610"/>
      <c r="AI1" s="610"/>
    </row>
    <row r="2" spans="1:53" ht="17.25" customHeight="1" thickBot="1">
      <c r="D2" s="8" t="s">
        <v>1366</v>
      </c>
      <c r="E2" s="8"/>
      <c r="F2" s="8"/>
      <c r="G2" s="8"/>
      <c r="H2" s="8"/>
      <c r="I2" s="9"/>
      <c r="AA2" s="611" t="s">
        <v>1367</v>
      </c>
      <c r="AB2" s="611"/>
      <c r="AC2" s="611"/>
      <c r="AD2" s="611"/>
      <c r="AE2" s="611"/>
      <c r="AF2" s="611"/>
      <c r="AG2" s="611"/>
      <c r="AH2" s="611"/>
      <c r="AI2" s="611"/>
    </row>
    <row r="3" spans="1:53" ht="17.25" customHeight="1" thickBot="1">
      <c r="A3" s="6" t="s">
        <v>1368</v>
      </c>
      <c r="B3" s="6" t="s">
        <v>1369</v>
      </c>
      <c r="C3" s="6" t="s">
        <v>1370</v>
      </c>
      <c r="D3" s="10" t="s">
        <v>719</v>
      </c>
      <c r="E3" s="11" t="s">
        <v>720</v>
      </c>
      <c r="F3" s="12"/>
      <c r="G3" s="12"/>
      <c r="H3" s="13" t="s">
        <v>721</v>
      </c>
      <c r="I3" s="14" t="s">
        <v>1371</v>
      </c>
      <c r="J3" s="15" t="s">
        <v>1372</v>
      </c>
      <c r="K3" s="16" t="s">
        <v>1373</v>
      </c>
      <c r="L3" s="16" t="s">
        <v>1374</v>
      </c>
      <c r="M3" s="17" t="s">
        <v>1375</v>
      </c>
      <c r="N3" s="18"/>
      <c r="O3" s="18"/>
      <c r="P3" s="18"/>
      <c r="Q3" s="18"/>
      <c r="R3" s="18"/>
      <c r="S3" s="18"/>
      <c r="T3" s="18"/>
      <c r="U3" s="18"/>
      <c r="V3" s="18"/>
      <c r="W3" s="18"/>
      <c r="X3" s="18"/>
      <c r="Y3" s="18"/>
      <c r="Z3" s="18"/>
      <c r="AA3" s="19"/>
      <c r="AF3" s="20" t="s">
        <v>719</v>
      </c>
      <c r="AG3" s="21" t="s">
        <v>720</v>
      </c>
      <c r="AH3" s="22" t="s">
        <v>1376</v>
      </c>
      <c r="AI3" s="20" t="s">
        <v>721</v>
      </c>
    </row>
    <row r="4" spans="1:53" ht="17.25" customHeight="1" thickTop="1">
      <c r="A4" s="3">
        <f t="shared" ref="A4:A67" si="0">IF(B4="","",RANK(B4,$B$4:$B$260,1))</f>
        <v>210</v>
      </c>
      <c r="B4" s="3">
        <f>IF(ISERR(VALUE(IF(I4="○",E4,""))),"",VALUE(IF(I4="○",E4,"")))</f>
        <v>407</v>
      </c>
      <c r="C4" s="3">
        <f>IF(I4="○",COUNTIF($I$4:I4,"○"),"")</f>
        <v>1</v>
      </c>
      <c r="D4" s="23">
        <v>872</v>
      </c>
      <c r="E4" s="24">
        <v>407</v>
      </c>
      <c r="F4" s="25" t="s">
        <v>722</v>
      </c>
      <c r="G4" s="26"/>
      <c r="H4" s="27" t="s">
        <v>723</v>
      </c>
      <c r="I4" s="27" t="s">
        <v>1377</v>
      </c>
      <c r="J4" s="28" t="str">
        <f>H4</f>
        <v>399-7402</v>
      </c>
      <c r="K4" s="29" t="s">
        <v>1378</v>
      </c>
      <c r="L4" s="29" t="s">
        <v>1378</v>
      </c>
      <c r="M4" s="30">
        <f t="shared" ref="M4:M67" si="1">IF(L3=L4,M3+1,1)</f>
        <v>1</v>
      </c>
      <c r="N4" s="18"/>
      <c r="O4" s="18"/>
      <c r="P4" s="18"/>
      <c r="Q4" s="18"/>
      <c r="R4" s="18"/>
      <c r="S4" s="18"/>
      <c r="T4" s="18"/>
      <c r="U4" s="18"/>
      <c r="V4" s="18"/>
      <c r="W4" s="18"/>
      <c r="X4" s="18"/>
      <c r="Y4" s="18"/>
      <c r="Z4" s="18"/>
      <c r="AA4" s="31">
        <v>1</v>
      </c>
      <c r="AD4" s="32" t="str">
        <f>IFERROR(IF(VLOOKUP(AA4,$C$4:$J$260,4,FALSE)&lt;&gt;"",VLOOKUP(AA4,$C$4:$J$260,4,FALSE),""),"")</f>
        <v>会田</v>
      </c>
      <c r="AE4" s="7" t="str">
        <f t="shared" ref="AE4:AE67" si="2">IFERROR(IF(VLOOKUP(AA4,$C$4:$J$260,5,FALSE)&lt;&gt;"",VLOOKUP(AA4,$C$4:$J$260,5,FALSE),""),"")</f>
        <v/>
      </c>
      <c r="AF4" s="33">
        <f t="shared" ref="AF4:AF67" si="3">IFERROR(IF(VLOOKUP(AA4,$C$4:$J$260,2,FALSE)&lt;&gt;"",VLOOKUP(AA4,$C$4:$J$260,2,FALSE),""),"")</f>
        <v>872</v>
      </c>
      <c r="AG4" s="6">
        <f t="shared" ref="AG4:AG67" si="4">IFERROR(IF(VLOOKUP(AA4,$C$4:$J$260,3,FALSE)&lt;&gt;"",VLOOKUP(AA4,$C$4:$J$260,3,FALSE),""),"")</f>
        <v>407</v>
      </c>
      <c r="AH4" s="3" t="str">
        <f>AD4&amp;AE4</f>
        <v>会田</v>
      </c>
      <c r="AI4" s="33" t="str">
        <f t="shared" ref="AI4:AI67" si="5">IFERROR(IF(VLOOKUP(AA4,$C$4:$J$260,8,FALSE)&lt;&gt;"",VLOOKUP(AA4,$C$4:$J$260,8,FALSE),""),"")</f>
        <v>399-7402</v>
      </c>
      <c r="AJ4" s="6"/>
      <c r="AK4" s="6"/>
      <c r="AL4" s="6"/>
      <c r="AM4" s="6"/>
      <c r="AN4" s="6"/>
      <c r="AO4" s="6"/>
      <c r="AP4" s="6"/>
      <c r="AQ4" s="6"/>
      <c r="AR4" s="6"/>
      <c r="AS4" s="6"/>
      <c r="AT4" s="6"/>
      <c r="AU4" s="6"/>
      <c r="AV4" s="6"/>
      <c r="AW4" s="6"/>
      <c r="AX4" s="6"/>
      <c r="AY4" s="6"/>
      <c r="AZ4" s="502">
        <f>IF(ISERROR(FIND(入力フォーム①各種申請!$O$17,AH4)),"",ROW())</f>
        <v>4</v>
      </c>
      <c r="BA4" s="3" t="str">
        <f>INDEX(地区データ入力用!AH:AH,SMALL(地区データ入力用!AZ:AZ,ROW(A1)),1)</f>
        <v>会田</v>
      </c>
    </row>
    <row r="5" spans="1:53" ht="17.25" customHeight="1">
      <c r="A5" s="3">
        <f t="shared" si="0"/>
        <v>211</v>
      </c>
      <c r="B5" s="3">
        <f t="shared" ref="B5:B68" si="6">IF(ISERR(VALUE(IF(I5="○",E5,""))),"",VALUE(IF(I5="○",E5,"")))</f>
        <v>408</v>
      </c>
      <c r="C5" s="3">
        <f>IF(I5="○",COUNTIF($I$4:I5,"○"),"")</f>
        <v>2</v>
      </c>
      <c r="D5" s="23"/>
      <c r="E5" s="24">
        <v>408</v>
      </c>
      <c r="F5" s="34" t="s">
        <v>743</v>
      </c>
      <c r="G5" s="26"/>
      <c r="H5" s="35"/>
      <c r="I5" s="27" t="s">
        <v>1377</v>
      </c>
      <c r="J5" s="36" t="str">
        <f t="shared" ref="J5:J68" si="7">IF(H5="",J4,H5)</f>
        <v>399-7402</v>
      </c>
      <c r="K5" s="37" t="s">
        <v>1378</v>
      </c>
      <c r="L5" s="37" t="s">
        <v>1378</v>
      </c>
      <c r="M5" s="38">
        <f t="shared" si="1"/>
        <v>2</v>
      </c>
      <c r="N5" s="18"/>
      <c r="O5" s="18"/>
      <c r="P5" s="18"/>
      <c r="Q5" s="18"/>
      <c r="R5" s="18"/>
      <c r="S5" s="18"/>
      <c r="T5" s="18"/>
      <c r="U5" s="18"/>
      <c r="V5" s="18"/>
      <c r="W5" s="18"/>
      <c r="X5" s="18"/>
      <c r="Y5" s="18"/>
      <c r="Z5" s="18"/>
      <c r="AA5" s="31">
        <v>2</v>
      </c>
      <c r="AD5" s="32" t="str">
        <f t="shared" ref="AD5:AD68" si="8">IFERROR(IF(VLOOKUP(AA5,$C$4:$J$260,4,FALSE)&lt;&gt;"",VLOOKUP(AA5,$C$4:$J$260,4,FALSE),""),"")</f>
        <v>会田(中)</v>
      </c>
      <c r="AE5" s="7" t="str">
        <f t="shared" si="2"/>
        <v/>
      </c>
      <c r="AF5" s="33" t="str">
        <f t="shared" si="3"/>
        <v/>
      </c>
      <c r="AG5" s="6">
        <f t="shared" si="4"/>
        <v>408</v>
      </c>
      <c r="AH5" s="3" t="str">
        <f t="shared" ref="AH5:AH68" si="9">AD5&amp;AE5</f>
        <v>会田(中)</v>
      </c>
      <c r="AI5" s="33" t="str">
        <f t="shared" si="5"/>
        <v>399-7402</v>
      </c>
      <c r="AJ5" s="6"/>
      <c r="AK5" s="6"/>
      <c r="AL5" s="6"/>
      <c r="AM5" s="6"/>
      <c r="AN5" s="6"/>
      <c r="AO5" s="6"/>
      <c r="AP5" s="6"/>
      <c r="AQ5" s="6"/>
      <c r="AR5" s="6"/>
      <c r="AS5" s="6"/>
      <c r="AT5" s="6"/>
      <c r="AU5" s="6"/>
      <c r="AV5" s="6"/>
      <c r="AW5" s="6"/>
      <c r="AX5" s="6"/>
      <c r="AY5" s="6"/>
      <c r="AZ5" s="502">
        <f>IF(ISERROR(FIND(入力フォーム①各種申請!$O$17,AH5)),"",ROW())</f>
        <v>5</v>
      </c>
      <c r="BA5" s="3" t="str">
        <f>INDEX(地区データ入力用!AH:AH,SMALL(地区データ入力用!AZ:AZ,ROW(A2)),1)</f>
        <v>会田(中)</v>
      </c>
    </row>
    <row r="6" spans="1:53" ht="17.25" customHeight="1">
      <c r="A6" s="3">
        <f t="shared" si="0"/>
        <v>212</v>
      </c>
      <c r="B6" s="3">
        <f t="shared" si="6"/>
        <v>409</v>
      </c>
      <c r="C6" s="3">
        <f>IF(I6="○",COUNTIF($I$4:I6,"○"),"")</f>
        <v>3</v>
      </c>
      <c r="D6" s="23"/>
      <c r="E6" s="24">
        <v>409</v>
      </c>
      <c r="F6" s="34" t="s">
        <v>757</v>
      </c>
      <c r="G6" s="26"/>
      <c r="H6" s="35"/>
      <c r="I6" s="27" t="s">
        <v>1377</v>
      </c>
      <c r="J6" s="39" t="str">
        <f t="shared" si="7"/>
        <v>399-7402</v>
      </c>
      <c r="K6" s="40" t="s">
        <v>1378</v>
      </c>
      <c r="L6" s="40" t="s">
        <v>1378</v>
      </c>
      <c r="M6" s="41">
        <f t="shared" si="1"/>
        <v>3</v>
      </c>
      <c r="N6" s="18"/>
      <c r="O6" s="18"/>
      <c r="P6" s="18"/>
      <c r="Q6" s="18"/>
      <c r="R6" s="18"/>
      <c r="S6" s="18"/>
      <c r="T6" s="18"/>
      <c r="U6" s="18"/>
      <c r="V6" s="18"/>
      <c r="W6" s="18"/>
      <c r="X6" s="18"/>
      <c r="Y6" s="18"/>
      <c r="Z6" s="18"/>
      <c r="AA6" s="31">
        <v>3</v>
      </c>
      <c r="AD6" s="32" t="str">
        <f t="shared" si="8"/>
        <v>会田(常)</v>
      </c>
      <c r="AE6" s="7" t="str">
        <f t="shared" si="2"/>
        <v/>
      </c>
      <c r="AF6" s="33" t="str">
        <f t="shared" si="3"/>
        <v/>
      </c>
      <c r="AG6" s="6">
        <f t="shared" si="4"/>
        <v>409</v>
      </c>
      <c r="AH6" s="3" t="str">
        <f t="shared" si="9"/>
        <v>会田(常)</v>
      </c>
      <c r="AI6" s="33" t="str">
        <f t="shared" si="5"/>
        <v>399-7402</v>
      </c>
      <c r="AJ6" s="6"/>
      <c r="AK6" s="6"/>
      <c r="AL6" s="6"/>
      <c r="AM6" s="6"/>
      <c r="AN6" s="6"/>
      <c r="AO6" s="6"/>
      <c r="AP6" s="6"/>
      <c r="AQ6" s="6"/>
      <c r="AR6" s="6"/>
      <c r="AS6" s="6"/>
      <c r="AT6" s="6"/>
      <c r="AU6" s="6"/>
      <c r="AV6" s="6"/>
      <c r="AW6" s="6"/>
      <c r="AX6" s="6"/>
      <c r="AY6" s="6"/>
      <c r="AZ6" s="502">
        <f>IF(ISERROR(FIND(入力フォーム①各種申請!$O$17,AH6)),"",ROW())</f>
        <v>6</v>
      </c>
      <c r="BA6" s="3" t="str">
        <f>INDEX(地区データ入力用!AH:AH,SMALL(地区データ入力用!AZ:AZ,ROW(A3)),1)</f>
        <v>会田(常)</v>
      </c>
    </row>
    <row r="7" spans="1:53" ht="17.25" customHeight="1">
      <c r="A7" s="3">
        <f t="shared" si="0"/>
        <v>1</v>
      </c>
      <c r="B7" s="3">
        <f t="shared" si="6"/>
        <v>1</v>
      </c>
      <c r="C7" s="3">
        <f>IF(I7="○",COUNTIF($I$4:I7,"○"),"")</f>
        <v>4</v>
      </c>
      <c r="D7" s="42" t="s">
        <v>772</v>
      </c>
      <c r="E7" s="43" t="s">
        <v>773</v>
      </c>
      <c r="F7" s="44" t="s">
        <v>696</v>
      </c>
      <c r="G7" s="45" t="s">
        <v>725</v>
      </c>
      <c r="H7" s="46" t="s">
        <v>774</v>
      </c>
      <c r="I7" s="47" t="s">
        <v>1377</v>
      </c>
      <c r="J7" s="48" t="str">
        <f t="shared" si="7"/>
        <v>390-0812</v>
      </c>
      <c r="K7" s="49" t="s">
        <v>1379</v>
      </c>
      <c r="L7" s="49" t="s">
        <v>1380</v>
      </c>
      <c r="M7" s="50">
        <f t="shared" si="1"/>
        <v>1</v>
      </c>
      <c r="N7" s="18"/>
      <c r="O7" s="18"/>
      <c r="P7" s="18"/>
      <c r="Q7" s="18"/>
      <c r="R7" s="18"/>
      <c r="S7" s="18"/>
      <c r="T7" s="18"/>
      <c r="U7" s="18"/>
      <c r="V7" s="18"/>
      <c r="W7" s="18"/>
      <c r="X7" s="18"/>
      <c r="Y7" s="18"/>
      <c r="Z7" s="18"/>
      <c r="AA7" s="31">
        <v>4</v>
      </c>
      <c r="AD7" s="32" t="str">
        <f t="shared" si="8"/>
        <v>県</v>
      </c>
      <c r="AE7" s="7" t="str">
        <f t="shared" si="2"/>
        <v>1丁目</v>
      </c>
      <c r="AF7" s="33" t="str">
        <f t="shared" si="3"/>
        <v>011</v>
      </c>
      <c r="AG7" s="6" t="str">
        <f t="shared" si="4"/>
        <v>001</v>
      </c>
      <c r="AH7" s="3" t="str">
        <f t="shared" si="9"/>
        <v>県1丁目</v>
      </c>
      <c r="AI7" s="33" t="str">
        <f t="shared" si="5"/>
        <v>390-0812</v>
      </c>
      <c r="AJ7" s="6"/>
      <c r="AK7" s="6"/>
      <c r="AL7" s="6"/>
      <c r="AM7" s="6"/>
      <c r="AN7" s="6"/>
      <c r="AO7" s="6"/>
      <c r="AP7" s="6"/>
      <c r="AQ7" s="6"/>
      <c r="AR7" s="6"/>
      <c r="AS7" s="6"/>
      <c r="AT7" s="6"/>
      <c r="AU7" s="6"/>
      <c r="AV7" s="6"/>
      <c r="AW7" s="6"/>
      <c r="AX7" s="6"/>
      <c r="AY7" s="6"/>
      <c r="AZ7" s="502">
        <f>IF(ISERROR(FIND(入力フォーム①各種申請!$O$17,AH7)),"",ROW())</f>
        <v>7</v>
      </c>
      <c r="BA7" s="3" t="str">
        <f>INDEX(地区データ入力用!AH:AH,SMALL(地区データ入力用!AZ:AZ,ROW(A4)),1)</f>
        <v>県1丁目</v>
      </c>
    </row>
    <row r="8" spans="1:53" ht="17.25" customHeight="1">
      <c r="A8" s="3">
        <f t="shared" si="0"/>
        <v>2</v>
      </c>
      <c r="B8" s="3">
        <f t="shared" si="6"/>
        <v>2</v>
      </c>
      <c r="C8" s="3">
        <f>IF(I8="○",COUNTIF($I$4:I8,"○"),"")</f>
        <v>5</v>
      </c>
      <c r="D8" s="51" t="s">
        <v>787</v>
      </c>
      <c r="E8" s="52" t="s">
        <v>788</v>
      </c>
      <c r="F8" s="53" t="s">
        <v>696</v>
      </c>
      <c r="G8" s="54" t="s">
        <v>744</v>
      </c>
      <c r="H8" s="55"/>
      <c r="I8" s="27" t="s">
        <v>1377</v>
      </c>
      <c r="J8" s="36" t="str">
        <f t="shared" si="7"/>
        <v>390-0812</v>
      </c>
      <c r="K8" s="37" t="s">
        <v>1381</v>
      </c>
      <c r="L8" s="37" t="s">
        <v>1380</v>
      </c>
      <c r="M8" s="38">
        <f t="shared" si="1"/>
        <v>2</v>
      </c>
      <c r="N8" s="18"/>
      <c r="O8" s="18"/>
      <c r="P8" s="18"/>
      <c r="Q8" s="18"/>
      <c r="R8" s="18"/>
      <c r="S8" s="18"/>
      <c r="T8" s="18"/>
      <c r="U8" s="18"/>
      <c r="V8" s="18"/>
      <c r="W8" s="18"/>
      <c r="X8" s="18"/>
      <c r="Y8" s="18"/>
      <c r="Z8" s="18"/>
      <c r="AA8" s="31">
        <v>5</v>
      </c>
      <c r="AD8" s="32" t="str">
        <f t="shared" si="8"/>
        <v>県</v>
      </c>
      <c r="AE8" s="7" t="str">
        <f t="shared" si="2"/>
        <v>2丁目</v>
      </c>
      <c r="AF8" s="33" t="str">
        <f t="shared" si="3"/>
        <v>012</v>
      </c>
      <c r="AG8" s="6" t="str">
        <f t="shared" si="4"/>
        <v>002</v>
      </c>
      <c r="AH8" s="3" t="str">
        <f t="shared" si="9"/>
        <v>県2丁目</v>
      </c>
      <c r="AI8" s="33" t="str">
        <f t="shared" si="5"/>
        <v>390-0812</v>
      </c>
      <c r="AJ8" s="6"/>
      <c r="AK8" s="6"/>
      <c r="AL8" s="6"/>
      <c r="AM8" s="6"/>
      <c r="AN8" s="6"/>
      <c r="AO8" s="6"/>
      <c r="AP8" s="6"/>
      <c r="AQ8" s="6"/>
      <c r="AR8" s="6"/>
      <c r="AS8" s="6"/>
      <c r="AT8" s="6"/>
      <c r="AU8" s="6"/>
      <c r="AV8" s="6"/>
      <c r="AW8" s="6"/>
      <c r="AX8" s="6"/>
      <c r="AY8" s="6"/>
      <c r="AZ8" s="502">
        <f>IF(ISERROR(FIND(入力フォーム①各種申請!$O$17,AH8)),"",ROW())</f>
        <v>8</v>
      </c>
      <c r="BA8" s="3" t="str">
        <f>INDEX(地区データ入力用!AH:AH,SMALL(地区データ入力用!AZ:AZ,ROW(A5)),1)</f>
        <v>県2丁目</v>
      </c>
    </row>
    <row r="9" spans="1:53" ht="17.25" customHeight="1">
      <c r="A9" s="3">
        <f t="shared" si="0"/>
        <v>3</v>
      </c>
      <c r="B9" s="3">
        <f t="shared" si="6"/>
        <v>3</v>
      </c>
      <c r="C9" s="3">
        <f>IF(I9="○",COUNTIF($I$4:I9,"○"),"")</f>
        <v>6</v>
      </c>
      <c r="D9" s="56" t="s">
        <v>804</v>
      </c>
      <c r="E9" s="57" t="s">
        <v>805</v>
      </c>
      <c r="F9" s="58" t="s">
        <v>696</v>
      </c>
      <c r="G9" s="59" t="s">
        <v>758</v>
      </c>
      <c r="H9" s="60"/>
      <c r="I9" s="61" t="s">
        <v>1377</v>
      </c>
      <c r="J9" s="39" t="str">
        <f t="shared" si="7"/>
        <v>390-0812</v>
      </c>
      <c r="K9" s="40" t="s">
        <v>1382</v>
      </c>
      <c r="L9" s="40" t="s">
        <v>1380</v>
      </c>
      <c r="M9" s="41">
        <f t="shared" si="1"/>
        <v>3</v>
      </c>
      <c r="N9" s="18"/>
      <c r="O9" s="18"/>
      <c r="P9" s="18"/>
      <c r="Q9" s="18"/>
      <c r="R9" s="18"/>
      <c r="S9" s="18"/>
      <c r="T9" s="18"/>
      <c r="U9" s="18"/>
      <c r="V9" s="18"/>
      <c r="W9" s="18"/>
      <c r="X9" s="18"/>
      <c r="Y9" s="18"/>
      <c r="Z9" s="18"/>
      <c r="AA9" s="31">
        <v>6</v>
      </c>
      <c r="AD9" s="32" t="str">
        <f t="shared" si="8"/>
        <v>県</v>
      </c>
      <c r="AE9" s="7" t="str">
        <f t="shared" si="2"/>
        <v>3丁目</v>
      </c>
      <c r="AF9" s="33" t="str">
        <f t="shared" si="3"/>
        <v>013</v>
      </c>
      <c r="AG9" s="6" t="str">
        <f t="shared" si="4"/>
        <v>003</v>
      </c>
      <c r="AH9" s="3" t="str">
        <f t="shared" si="9"/>
        <v>県3丁目</v>
      </c>
      <c r="AI9" s="33" t="str">
        <f t="shared" si="5"/>
        <v>390-0812</v>
      </c>
      <c r="AJ9" s="6"/>
      <c r="AK9" s="6"/>
      <c r="AL9" s="6"/>
      <c r="AM9" s="6"/>
      <c r="AN9" s="6"/>
      <c r="AO9" s="6"/>
      <c r="AP9" s="6"/>
      <c r="AQ9" s="6"/>
      <c r="AR9" s="6"/>
      <c r="AS9" s="6"/>
      <c r="AT9" s="6"/>
      <c r="AU9" s="6"/>
      <c r="AV9" s="6"/>
      <c r="AW9" s="6"/>
      <c r="AX9" s="6"/>
      <c r="AY9" s="6"/>
      <c r="AZ9" s="502">
        <f>IF(ISERROR(FIND(入力フォーム①各種申請!$O$17,AH9)),"",ROW())</f>
        <v>9</v>
      </c>
      <c r="BA9" s="3" t="str">
        <f>INDEX(地区データ入力用!AH:AH,SMALL(地区データ入力用!AZ:AZ,ROW(A6)),1)</f>
        <v>県3丁目</v>
      </c>
    </row>
    <row r="10" spans="1:53" ht="17.25" customHeight="1">
      <c r="A10" s="3">
        <f t="shared" si="0"/>
        <v>213</v>
      </c>
      <c r="B10" s="3">
        <f t="shared" si="6"/>
        <v>410</v>
      </c>
      <c r="C10" s="3">
        <f>IF(I10="○",COUNTIF($I$4:I10,"○"),"")</f>
        <v>7</v>
      </c>
      <c r="D10" s="51">
        <v>864</v>
      </c>
      <c r="E10" s="52">
        <v>410</v>
      </c>
      <c r="F10" s="62" t="s">
        <v>820</v>
      </c>
      <c r="G10" s="54"/>
      <c r="H10" s="27" t="s">
        <v>821</v>
      </c>
      <c r="I10" s="27" t="s">
        <v>1377</v>
      </c>
      <c r="J10" s="63" t="str">
        <f t="shared" si="7"/>
        <v>399-7415</v>
      </c>
      <c r="K10" s="64" t="s">
        <v>1383</v>
      </c>
      <c r="L10" s="64" t="s">
        <v>1383</v>
      </c>
      <c r="M10" s="65">
        <f t="shared" si="1"/>
        <v>1</v>
      </c>
      <c r="N10" s="18"/>
      <c r="O10" s="18"/>
      <c r="P10" s="18"/>
      <c r="Q10" s="18"/>
      <c r="R10" s="18"/>
      <c r="S10" s="18"/>
      <c r="T10" s="18"/>
      <c r="U10" s="18"/>
      <c r="V10" s="18"/>
      <c r="W10" s="18"/>
      <c r="X10" s="18"/>
      <c r="Y10" s="18"/>
      <c r="Z10" s="18"/>
      <c r="AA10" s="31">
        <v>7</v>
      </c>
      <c r="AD10" s="32" t="str">
        <f t="shared" si="8"/>
        <v>赤怒田</v>
      </c>
      <c r="AE10" s="7" t="str">
        <f t="shared" si="2"/>
        <v/>
      </c>
      <c r="AF10" s="33">
        <f t="shared" si="3"/>
        <v>864</v>
      </c>
      <c r="AG10" s="6">
        <f t="shared" si="4"/>
        <v>410</v>
      </c>
      <c r="AH10" s="3" t="str">
        <f t="shared" si="9"/>
        <v>赤怒田</v>
      </c>
      <c r="AI10" s="33" t="str">
        <f t="shared" si="5"/>
        <v>399-7415</v>
      </c>
      <c r="AJ10" s="6"/>
      <c r="AK10" s="6"/>
      <c r="AL10" s="6"/>
      <c r="AM10" s="6"/>
      <c r="AN10" s="6"/>
      <c r="AO10" s="6"/>
      <c r="AP10" s="6"/>
      <c r="AQ10" s="6"/>
      <c r="AR10" s="6"/>
      <c r="AS10" s="6"/>
      <c r="AT10" s="6"/>
      <c r="AU10" s="6"/>
      <c r="AV10" s="6"/>
      <c r="AW10" s="6"/>
      <c r="AX10" s="6"/>
      <c r="AY10" s="6"/>
      <c r="AZ10" s="502">
        <f>IF(ISERROR(FIND(入力フォーム①各種申請!$O$17,AH10)),"",ROW())</f>
        <v>10</v>
      </c>
      <c r="BA10" s="3" t="str">
        <f>INDEX(地区データ入力用!AH:AH,SMALL(地区データ入力用!AZ:AZ,ROW(A7)),1)</f>
        <v>赤怒田</v>
      </c>
    </row>
    <row r="11" spans="1:53" ht="17.25" customHeight="1">
      <c r="A11" s="3">
        <f t="shared" si="0"/>
        <v>4</v>
      </c>
      <c r="B11" s="3">
        <f t="shared" si="6"/>
        <v>5</v>
      </c>
      <c r="C11" s="3">
        <f>IF(I11="○",COUNTIF($I$4:I11,"○"),"")</f>
        <v>8</v>
      </c>
      <c r="D11" s="42" t="s">
        <v>837</v>
      </c>
      <c r="E11" s="43" t="s">
        <v>838</v>
      </c>
      <c r="F11" s="44" t="s">
        <v>836</v>
      </c>
      <c r="G11" s="45" t="s">
        <v>725</v>
      </c>
      <c r="H11" s="46" t="s">
        <v>839</v>
      </c>
      <c r="I11" s="47" t="s">
        <v>1377</v>
      </c>
      <c r="J11" s="48" t="str">
        <f t="shared" si="7"/>
        <v>390-0802</v>
      </c>
      <c r="K11" s="49" t="s">
        <v>1384</v>
      </c>
      <c r="L11" s="49" t="s">
        <v>1385</v>
      </c>
      <c r="M11" s="50">
        <f t="shared" si="1"/>
        <v>1</v>
      </c>
      <c r="N11" s="18"/>
      <c r="O11" s="18"/>
      <c r="P11" s="18"/>
      <c r="Q11" s="18"/>
      <c r="R11" s="18"/>
      <c r="S11" s="18"/>
      <c r="T11" s="18"/>
      <c r="U11" s="18"/>
      <c r="V11" s="18"/>
      <c r="W11" s="18"/>
      <c r="X11" s="18"/>
      <c r="Y11" s="18"/>
      <c r="Z11" s="18"/>
      <c r="AA11" s="31">
        <v>8</v>
      </c>
      <c r="AD11" s="32" t="str">
        <f t="shared" si="8"/>
        <v>旭</v>
      </c>
      <c r="AE11" s="7" t="str">
        <f t="shared" si="2"/>
        <v>1丁目</v>
      </c>
      <c r="AF11" s="33" t="str">
        <f t="shared" si="3"/>
        <v>021</v>
      </c>
      <c r="AG11" s="6" t="str">
        <f t="shared" si="4"/>
        <v>005</v>
      </c>
      <c r="AH11" s="3" t="str">
        <f t="shared" si="9"/>
        <v>旭1丁目</v>
      </c>
      <c r="AI11" s="33" t="str">
        <f t="shared" si="5"/>
        <v>390-0802</v>
      </c>
      <c r="AJ11" s="6"/>
      <c r="AK11" s="6"/>
      <c r="AL11" s="6"/>
      <c r="AM11" s="6"/>
      <c r="AN11" s="6"/>
      <c r="AO11" s="6"/>
      <c r="AP11" s="6"/>
      <c r="AQ11" s="6"/>
      <c r="AR11" s="6"/>
      <c r="AS11" s="6"/>
      <c r="AT11" s="6"/>
      <c r="AU11" s="6"/>
      <c r="AV11" s="6"/>
      <c r="AW11" s="6"/>
      <c r="AX11" s="6"/>
      <c r="AY11" s="6"/>
      <c r="AZ11" s="502">
        <f>IF(ISERROR(FIND(入力フォーム①各種申請!$O$17,AH11)),"",ROW())</f>
        <v>11</v>
      </c>
      <c r="BA11" s="3" t="str">
        <f>INDEX(地区データ入力用!AH:AH,SMALL(地区データ入力用!AZ:AZ,ROW(A8)),1)</f>
        <v>旭1丁目</v>
      </c>
    </row>
    <row r="12" spans="1:53" ht="17.25" customHeight="1">
      <c r="A12" s="3">
        <f t="shared" si="0"/>
        <v>5</v>
      </c>
      <c r="B12" s="3">
        <f t="shared" si="6"/>
        <v>6</v>
      </c>
      <c r="C12" s="3">
        <f>IF(I12="○",COUNTIF($I$4:I12,"○"),"")</f>
        <v>9</v>
      </c>
      <c r="D12" s="51" t="s">
        <v>853</v>
      </c>
      <c r="E12" s="52" t="s">
        <v>854</v>
      </c>
      <c r="F12" s="53" t="s">
        <v>836</v>
      </c>
      <c r="G12" s="54" t="s">
        <v>744</v>
      </c>
      <c r="H12" s="55"/>
      <c r="I12" s="27" t="s">
        <v>1377</v>
      </c>
      <c r="J12" s="36" t="str">
        <f t="shared" si="7"/>
        <v>390-0802</v>
      </c>
      <c r="K12" s="37" t="s">
        <v>1386</v>
      </c>
      <c r="L12" s="37" t="s">
        <v>1385</v>
      </c>
      <c r="M12" s="38">
        <f t="shared" si="1"/>
        <v>2</v>
      </c>
      <c r="N12" s="18"/>
      <c r="O12" s="18"/>
      <c r="P12" s="18"/>
      <c r="Q12" s="18"/>
      <c r="R12" s="18"/>
      <c r="S12" s="18"/>
      <c r="T12" s="18"/>
      <c r="U12" s="18"/>
      <c r="V12" s="18"/>
      <c r="W12" s="18"/>
      <c r="X12" s="18"/>
      <c r="Y12" s="18"/>
      <c r="Z12" s="18"/>
      <c r="AA12" s="31">
        <v>9</v>
      </c>
      <c r="AD12" s="32" t="str">
        <f t="shared" si="8"/>
        <v>旭</v>
      </c>
      <c r="AE12" s="7" t="str">
        <f t="shared" si="2"/>
        <v>2丁目</v>
      </c>
      <c r="AF12" s="33" t="str">
        <f t="shared" si="3"/>
        <v>022</v>
      </c>
      <c r="AG12" s="6" t="str">
        <f t="shared" si="4"/>
        <v>006</v>
      </c>
      <c r="AH12" s="3" t="str">
        <f t="shared" si="9"/>
        <v>旭2丁目</v>
      </c>
      <c r="AI12" s="33" t="str">
        <f t="shared" si="5"/>
        <v>390-0802</v>
      </c>
      <c r="AJ12" s="6"/>
      <c r="AK12" s="6"/>
      <c r="AL12" s="6"/>
      <c r="AM12" s="6"/>
      <c r="AN12" s="6"/>
      <c r="AO12" s="6"/>
      <c r="AP12" s="6"/>
      <c r="AQ12" s="6"/>
      <c r="AR12" s="6"/>
      <c r="AS12" s="6"/>
      <c r="AT12" s="6"/>
      <c r="AU12" s="6"/>
      <c r="AV12" s="6"/>
      <c r="AW12" s="6"/>
      <c r="AX12" s="6"/>
      <c r="AY12" s="6"/>
      <c r="AZ12" s="502">
        <f>IF(ISERROR(FIND(入力フォーム①各種申請!$O$17,AH12)),"",ROW())</f>
        <v>12</v>
      </c>
      <c r="BA12" s="3" t="str">
        <f>INDEX(地区データ入力用!AH:AH,SMALL(地区データ入力用!AZ:AZ,ROW(A9)),1)</f>
        <v>旭2丁目</v>
      </c>
    </row>
    <row r="13" spans="1:53" ht="17.25" customHeight="1">
      <c r="A13" s="3">
        <f t="shared" si="0"/>
        <v>6</v>
      </c>
      <c r="B13" s="3">
        <f t="shared" si="6"/>
        <v>7</v>
      </c>
      <c r="C13" s="3">
        <f>IF(I13="○",COUNTIF($I$4:I13,"○"),"")</f>
        <v>10</v>
      </c>
      <c r="D13" s="56" t="s">
        <v>870</v>
      </c>
      <c r="E13" s="57" t="s">
        <v>871</v>
      </c>
      <c r="F13" s="58" t="s">
        <v>836</v>
      </c>
      <c r="G13" s="59" t="s">
        <v>758</v>
      </c>
      <c r="H13" s="60"/>
      <c r="I13" s="61" t="s">
        <v>1377</v>
      </c>
      <c r="J13" s="39" t="str">
        <f t="shared" si="7"/>
        <v>390-0802</v>
      </c>
      <c r="K13" s="40" t="s">
        <v>1387</v>
      </c>
      <c r="L13" s="40" t="s">
        <v>1385</v>
      </c>
      <c r="M13" s="41">
        <f t="shared" si="1"/>
        <v>3</v>
      </c>
      <c r="N13" s="18"/>
      <c r="O13" s="18"/>
      <c r="P13" s="18"/>
      <c r="Q13" s="18"/>
      <c r="R13" s="18"/>
      <c r="S13" s="18"/>
      <c r="T13" s="18"/>
      <c r="U13" s="18"/>
      <c r="V13" s="18"/>
      <c r="W13" s="18"/>
      <c r="X13" s="18"/>
      <c r="Y13" s="18"/>
      <c r="Z13" s="18"/>
      <c r="AA13" s="31">
        <v>10</v>
      </c>
      <c r="AD13" s="32" t="str">
        <f t="shared" si="8"/>
        <v>旭</v>
      </c>
      <c r="AE13" s="7" t="str">
        <f t="shared" si="2"/>
        <v>3丁目</v>
      </c>
      <c r="AF13" s="33" t="str">
        <f t="shared" si="3"/>
        <v>023</v>
      </c>
      <c r="AG13" s="6" t="str">
        <f t="shared" si="4"/>
        <v>007</v>
      </c>
      <c r="AH13" s="3" t="str">
        <f t="shared" si="9"/>
        <v>旭3丁目</v>
      </c>
      <c r="AI13" s="33" t="str">
        <f t="shared" si="5"/>
        <v>390-0802</v>
      </c>
      <c r="AJ13" s="6"/>
      <c r="AK13" s="6"/>
      <c r="AL13" s="6"/>
      <c r="AM13" s="6"/>
      <c r="AN13" s="6"/>
      <c r="AO13" s="6"/>
      <c r="AP13" s="6"/>
      <c r="AQ13" s="6"/>
      <c r="AR13" s="6"/>
      <c r="AS13" s="6"/>
      <c r="AT13" s="6"/>
      <c r="AU13" s="6"/>
      <c r="AV13" s="6"/>
      <c r="AW13" s="6"/>
      <c r="AX13" s="6"/>
      <c r="AY13" s="6"/>
      <c r="AZ13" s="502">
        <f>IF(ISERROR(FIND(入力フォーム①各種申請!$O$17,AH13)),"",ROW())</f>
        <v>13</v>
      </c>
      <c r="BA13" s="3" t="str">
        <f>INDEX(地区データ入力用!AH:AH,SMALL(地区データ入力用!AZ:AZ,ROW(A10)),1)</f>
        <v>旭3丁目</v>
      </c>
    </row>
    <row r="14" spans="1:53" ht="17.25" customHeight="1">
      <c r="A14" s="3">
        <f t="shared" si="0"/>
        <v>7</v>
      </c>
      <c r="B14" s="3">
        <f t="shared" si="6"/>
        <v>9</v>
      </c>
      <c r="C14" s="3">
        <f>IF(I14="○",COUNTIF($I$4:I14,"○"),"")</f>
        <v>11</v>
      </c>
      <c r="D14" s="42" t="s">
        <v>885</v>
      </c>
      <c r="E14" s="43" t="s">
        <v>886</v>
      </c>
      <c r="F14" s="44" t="s">
        <v>884</v>
      </c>
      <c r="G14" s="45" t="s">
        <v>725</v>
      </c>
      <c r="H14" s="47" t="s">
        <v>888</v>
      </c>
      <c r="I14" s="47" t="s">
        <v>1377</v>
      </c>
      <c r="J14" s="48" t="str">
        <f t="shared" si="7"/>
        <v>390-0303</v>
      </c>
      <c r="K14" s="49" t="s">
        <v>1388</v>
      </c>
      <c r="L14" s="49" t="s">
        <v>1389</v>
      </c>
      <c r="M14" s="50">
        <f t="shared" si="1"/>
        <v>1</v>
      </c>
      <c r="N14" s="18"/>
      <c r="O14" s="18"/>
      <c r="P14" s="18"/>
      <c r="Q14" s="18"/>
      <c r="R14" s="18"/>
      <c r="S14" s="18"/>
      <c r="T14" s="18"/>
      <c r="U14" s="18"/>
      <c r="V14" s="18"/>
      <c r="W14" s="18"/>
      <c r="X14" s="18"/>
      <c r="Y14" s="18"/>
      <c r="Z14" s="18"/>
      <c r="AA14" s="31">
        <v>11</v>
      </c>
      <c r="AD14" s="32" t="str">
        <f t="shared" si="8"/>
        <v>浅間温泉</v>
      </c>
      <c r="AE14" s="7" t="str">
        <f t="shared" si="2"/>
        <v>1丁目</v>
      </c>
      <c r="AF14" s="33" t="str">
        <f t="shared" si="3"/>
        <v>451</v>
      </c>
      <c r="AG14" s="6" t="str">
        <f t="shared" si="4"/>
        <v>009</v>
      </c>
      <c r="AH14" s="3" t="str">
        <f t="shared" si="9"/>
        <v>浅間温泉1丁目</v>
      </c>
      <c r="AI14" s="33" t="str">
        <f t="shared" si="5"/>
        <v>390-0303</v>
      </c>
      <c r="AJ14" s="6"/>
      <c r="AK14" s="6"/>
      <c r="AL14" s="6"/>
      <c r="AM14" s="6"/>
      <c r="AN14" s="6"/>
      <c r="AO14" s="6"/>
      <c r="AP14" s="6"/>
      <c r="AQ14" s="6"/>
      <c r="AR14" s="6"/>
      <c r="AS14" s="6"/>
      <c r="AT14" s="6"/>
      <c r="AU14" s="6"/>
      <c r="AV14" s="6"/>
      <c r="AW14" s="6"/>
      <c r="AX14" s="6"/>
      <c r="AY14" s="6"/>
      <c r="AZ14" s="502">
        <f>IF(ISERROR(FIND(入力フォーム①各種申請!$O$17,AH14)),"",ROW())</f>
        <v>14</v>
      </c>
      <c r="BA14" s="3" t="str">
        <f>INDEX(地区データ入力用!AH:AH,SMALL(地区データ入力用!AZ:AZ,ROW(A11)),1)</f>
        <v>浅間温泉1丁目</v>
      </c>
    </row>
    <row r="15" spans="1:53" ht="17.25" customHeight="1">
      <c r="A15" s="3">
        <f t="shared" si="0"/>
        <v>8</v>
      </c>
      <c r="B15" s="3">
        <f t="shared" si="6"/>
        <v>10</v>
      </c>
      <c r="C15" s="3">
        <f>IF(I15="○",COUNTIF($I$4:I15,"○"),"")</f>
        <v>12</v>
      </c>
      <c r="D15" s="51" t="s">
        <v>901</v>
      </c>
      <c r="E15" s="52" t="s">
        <v>902</v>
      </c>
      <c r="F15" s="53" t="s">
        <v>884</v>
      </c>
      <c r="G15" s="54" t="s">
        <v>744</v>
      </c>
      <c r="H15" s="27"/>
      <c r="I15" s="27" t="s">
        <v>1377</v>
      </c>
      <c r="J15" s="36" t="str">
        <f t="shared" si="7"/>
        <v>390-0303</v>
      </c>
      <c r="K15" s="37" t="s">
        <v>1390</v>
      </c>
      <c r="L15" s="37" t="s">
        <v>1389</v>
      </c>
      <c r="M15" s="38">
        <f t="shared" si="1"/>
        <v>2</v>
      </c>
      <c r="N15" s="18"/>
      <c r="O15" s="18"/>
      <c r="P15" s="18"/>
      <c r="Q15" s="18"/>
      <c r="R15" s="18"/>
      <c r="S15" s="18"/>
      <c r="T15" s="18"/>
      <c r="U15" s="18"/>
      <c r="V15" s="18"/>
      <c r="W15" s="18"/>
      <c r="X15" s="18"/>
      <c r="Y15" s="18"/>
      <c r="Z15" s="18"/>
      <c r="AA15" s="31">
        <v>12</v>
      </c>
      <c r="AD15" s="32" t="str">
        <f t="shared" si="8"/>
        <v>浅間温泉</v>
      </c>
      <c r="AE15" s="7" t="str">
        <f t="shared" si="2"/>
        <v>2丁目</v>
      </c>
      <c r="AF15" s="33" t="str">
        <f t="shared" si="3"/>
        <v>452</v>
      </c>
      <c r="AG15" s="6" t="str">
        <f t="shared" si="4"/>
        <v>010</v>
      </c>
      <c r="AH15" s="3" t="str">
        <f t="shared" si="9"/>
        <v>浅間温泉2丁目</v>
      </c>
      <c r="AI15" s="33" t="str">
        <f t="shared" si="5"/>
        <v>390-0303</v>
      </c>
      <c r="AJ15" s="6"/>
      <c r="AK15" s="6"/>
      <c r="AL15" s="6"/>
      <c r="AM15" s="6"/>
      <c r="AN15" s="6"/>
      <c r="AO15" s="6"/>
      <c r="AP15" s="6"/>
      <c r="AQ15" s="6"/>
      <c r="AR15" s="6"/>
      <c r="AS15" s="6"/>
      <c r="AT15" s="6"/>
      <c r="AU15" s="6"/>
      <c r="AV15" s="6"/>
      <c r="AW15" s="6"/>
      <c r="AX15" s="6"/>
      <c r="AY15" s="6"/>
      <c r="AZ15" s="502">
        <f>IF(ISERROR(FIND(入力フォーム①各種申請!$O$17,AH15)),"",ROW())</f>
        <v>15</v>
      </c>
      <c r="BA15" s="3" t="str">
        <f>INDEX(地区データ入力用!AH:AH,SMALL(地区データ入力用!AZ:AZ,ROW(A12)),1)</f>
        <v>浅間温泉2丁目</v>
      </c>
    </row>
    <row r="16" spans="1:53" ht="17.25" customHeight="1">
      <c r="A16" s="3">
        <f t="shared" si="0"/>
        <v>9</v>
      </c>
      <c r="B16" s="3">
        <f t="shared" si="6"/>
        <v>11</v>
      </c>
      <c r="C16" s="3">
        <f>IF(I16="○",COUNTIF($I$4:I16,"○"),"")</f>
        <v>13</v>
      </c>
      <c r="D16" s="51" t="s">
        <v>914</v>
      </c>
      <c r="E16" s="52" t="s">
        <v>772</v>
      </c>
      <c r="F16" s="53" t="s">
        <v>884</v>
      </c>
      <c r="G16" s="54" t="s">
        <v>758</v>
      </c>
      <c r="H16" s="27"/>
      <c r="I16" s="27" t="s">
        <v>1377</v>
      </c>
      <c r="J16" s="36" t="str">
        <f t="shared" si="7"/>
        <v>390-0303</v>
      </c>
      <c r="K16" s="37" t="s">
        <v>1391</v>
      </c>
      <c r="L16" s="37" t="s">
        <v>1389</v>
      </c>
      <c r="M16" s="38">
        <f t="shared" si="1"/>
        <v>3</v>
      </c>
      <c r="N16" s="18"/>
      <c r="O16" s="18"/>
      <c r="P16" s="18"/>
      <c r="Q16" s="18"/>
      <c r="R16" s="18"/>
      <c r="S16" s="18"/>
      <c r="T16" s="18"/>
      <c r="U16" s="18"/>
      <c r="V16" s="18"/>
      <c r="W16" s="18"/>
      <c r="X16" s="18"/>
      <c r="Y16" s="18"/>
      <c r="Z16" s="18"/>
      <c r="AA16" s="31">
        <v>13</v>
      </c>
      <c r="AD16" s="32" t="str">
        <f t="shared" si="8"/>
        <v>浅間温泉</v>
      </c>
      <c r="AE16" s="7" t="str">
        <f t="shared" si="2"/>
        <v>3丁目</v>
      </c>
      <c r="AF16" s="33" t="str">
        <f t="shared" si="3"/>
        <v>453</v>
      </c>
      <c r="AG16" s="6" t="str">
        <f t="shared" si="4"/>
        <v>011</v>
      </c>
      <c r="AH16" s="3" t="str">
        <f t="shared" si="9"/>
        <v>浅間温泉3丁目</v>
      </c>
      <c r="AI16" s="33" t="str">
        <f t="shared" si="5"/>
        <v>390-0303</v>
      </c>
      <c r="AJ16" s="6"/>
      <c r="AK16" s="6"/>
      <c r="AL16" s="6"/>
      <c r="AM16" s="6"/>
      <c r="AN16" s="6"/>
      <c r="AO16" s="6"/>
      <c r="AP16" s="6"/>
      <c r="AQ16" s="6"/>
      <c r="AR16" s="6"/>
      <c r="AS16" s="6"/>
      <c r="AT16" s="6"/>
      <c r="AU16" s="6"/>
      <c r="AV16" s="6"/>
      <c r="AW16" s="6"/>
      <c r="AX16" s="6"/>
      <c r="AY16" s="6"/>
      <c r="AZ16" s="502">
        <f>IF(ISERROR(FIND(入力フォーム①各種申請!$O$17,AH16)),"",ROW())</f>
        <v>16</v>
      </c>
      <c r="BA16" s="3" t="str">
        <f>INDEX(地区データ入力用!AH:AH,SMALL(地区データ入力用!AZ:AZ,ROW(A13)),1)</f>
        <v>浅間温泉3丁目</v>
      </c>
    </row>
    <row r="17" spans="1:53" ht="17.25" customHeight="1">
      <c r="A17" s="3">
        <f t="shared" si="0"/>
        <v>10</v>
      </c>
      <c r="B17" s="3">
        <f t="shared" si="6"/>
        <v>13</v>
      </c>
      <c r="C17" s="3">
        <f>IF(I17="○",COUNTIF($I$4:I17,"○"),"")</f>
        <v>14</v>
      </c>
      <c r="D17" s="56" t="s">
        <v>926</v>
      </c>
      <c r="E17" s="57" t="s">
        <v>804</v>
      </c>
      <c r="F17" s="594" t="s">
        <v>925</v>
      </c>
      <c r="G17" s="595"/>
      <c r="H17" s="61"/>
      <c r="I17" s="61" t="s">
        <v>1377</v>
      </c>
      <c r="J17" s="39" t="str">
        <f t="shared" si="7"/>
        <v>390-0303</v>
      </c>
      <c r="K17" s="40" t="s">
        <v>1392</v>
      </c>
      <c r="L17" s="40" t="s">
        <v>1389</v>
      </c>
      <c r="M17" s="41">
        <f t="shared" si="1"/>
        <v>4</v>
      </c>
      <c r="N17" s="18"/>
      <c r="O17" s="18"/>
      <c r="P17" s="18"/>
      <c r="Q17" s="18"/>
      <c r="R17" s="18"/>
      <c r="S17" s="18"/>
      <c r="T17" s="18"/>
      <c r="U17" s="18"/>
      <c r="V17" s="18"/>
      <c r="W17" s="18"/>
      <c r="X17" s="18"/>
      <c r="Y17" s="18"/>
      <c r="Z17" s="18"/>
      <c r="AA17" s="31">
        <v>14</v>
      </c>
      <c r="AD17" s="32" t="str">
        <f t="shared" si="8"/>
        <v>大字浅間温泉</v>
      </c>
      <c r="AE17" s="7" t="str">
        <f t="shared" si="2"/>
        <v/>
      </c>
      <c r="AF17" s="33" t="str">
        <f t="shared" si="3"/>
        <v>856</v>
      </c>
      <c r="AG17" s="6" t="str">
        <f t="shared" si="4"/>
        <v>013</v>
      </c>
      <c r="AH17" s="3" t="str">
        <f t="shared" si="9"/>
        <v>大字浅間温泉</v>
      </c>
      <c r="AI17" s="33" t="str">
        <f t="shared" si="5"/>
        <v>390-0303</v>
      </c>
      <c r="AJ17" s="6"/>
      <c r="AK17" s="6"/>
      <c r="AL17" s="6"/>
      <c r="AM17" s="6"/>
      <c r="AN17" s="6"/>
      <c r="AO17" s="6"/>
      <c r="AP17" s="6"/>
      <c r="AQ17" s="6"/>
      <c r="AR17" s="6"/>
      <c r="AS17" s="6"/>
      <c r="AT17" s="6"/>
      <c r="AU17" s="6"/>
      <c r="AV17" s="6"/>
      <c r="AW17" s="6"/>
      <c r="AX17" s="6"/>
      <c r="AY17" s="6"/>
      <c r="AZ17" s="502">
        <f>IF(ISERROR(FIND(入力フォーム①各種申請!$O$17,AH17)),"",ROW())</f>
        <v>17</v>
      </c>
      <c r="BA17" s="3" t="str">
        <f>INDEX(地区データ入力用!AH:AH,SMALL(地区データ入力用!AZ:AZ,ROW(A14)),1)</f>
        <v>大字浅間温泉</v>
      </c>
    </row>
    <row r="18" spans="1:53" ht="17.25" customHeight="1">
      <c r="A18" s="3">
        <f t="shared" si="0"/>
        <v>205</v>
      </c>
      <c r="B18" s="3">
        <f t="shared" si="6"/>
        <v>402</v>
      </c>
      <c r="C18" s="3">
        <v>16</v>
      </c>
      <c r="D18" s="51">
        <v>876</v>
      </c>
      <c r="E18" s="52" t="s">
        <v>942</v>
      </c>
      <c r="F18" s="62" t="s">
        <v>941</v>
      </c>
      <c r="G18" s="66"/>
      <c r="H18" s="27" t="s">
        <v>943</v>
      </c>
      <c r="I18" s="27" t="s">
        <v>1377</v>
      </c>
      <c r="J18" s="48" t="str">
        <f t="shared" si="7"/>
        <v>390-1703</v>
      </c>
      <c r="K18" s="49" t="s">
        <v>1393</v>
      </c>
      <c r="L18" s="49" t="s">
        <v>1394</v>
      </c>
      <c r="M18" s="50">
        <f t="shared" si="1"/>
        <v>1</v>
      </c>
      <c r="N18" s="18"/>
      <c r="O18" s="18"/>
      <c r="P18" s="18"/>
      <c r="Q18" s="18"/>
      <c r="R18" s="18"/>
      <c r="S18" s="18"/>
      <c r="T18" s="18"/>
      <c r="U18" s="18"/>
      <c r="V18" s="18"/>
      <c r="W18" s="18"/>
      <c r="X18" s="18"/>
      <c r="Y18" s="18"/>
      <c r="Z18" s="18"/>
      <c r="AA18" s="31">
        <v>15</v>
      </c>
      <c r="AD18" s="32" t="str">
        <f t="shared" si="8"/>
        <v>梓川梓</v>
      </c>
      <c r="AE18" s="7" t="str">
        <f t="shared" si="2"/>
        <v/>
      </c>
      <c r="AF18" s="33">
        <f t="shared" si="3"/>
        <v>877</v>
      </c>
      <c r="AG18" s="6" t="str">
        <f t="shared" si="4"/>
        <v>401</v>
      </c>
      <c r="AH18" s="3" t="str">
        <f t="shared" si="9"/>
        <v>梓川梓</v>
      </c>
      <c r="AI18" s="33" t="str">
        <f t="shared" si="5"/>
        <v>390-1702</v>
      </c>
      <c r="AJ18" s="6"/>
      <c r="AK18" s="6"/>
      <c r="AL18" s="6"/>
      <c r="AM18" s="6"/>
      <c r="AN18" s="6"/>
      <c r="AO18" s="6"/>
      <c r="AP18" s="6"/>
      <c r="AQ18" s="6"/>
      <c r="AR18" s="6"/>
      <c r="AS18" s="6"/>
      <c r="AT18" s="6"/>
      <c r="AU18" s="6"/>
      <c r="AV18" s="6"/>
      <c r="AW18" s="6"/>
      <c r="AX18" s="6"/>
      <c r="AY18" s="6"/>
      <c r="AZ18" s="502">
        <f>IF(ISERROR(FIND(入力フォーム①各種申請!$O$17,AH18)),"",ROW())</f>
        <v>18</v>
      </c>
      <c r="BA18" s="3" t="str">
        <f>INDEX(地区データ入力用!AH:AH,SMALL(地区データ入力用!AZ:AZ,ROW(A15)),1)</f>
        <v>梓川梓</v>
      </c>
    </row>
    <row r="19" spans="1:53" ht="17.25" customHeight="1">
      <c r="A19" s="3">
        <f t="shared" si="0"/>
        <v>204</v>
      </c>
      <c r="B19" s="3">
        <f t="shared" si="6"/>
        <v>401</v>
      </c>
      <c r="C19" s="3">
        <v>15</v>
      </c>
      <c r="D19" s="51">
        <v>877</v>
      </c>
      <c r="E19" s="52" t="s">
        <v>956</v>
      </c>
      <c r="F19" s="62" t="s">
        <v>955</v>
      </c>
      <c r="G19" s="66"/>
      <c r="H19" s="27" t="s">
        <v>957</v>
      </c>
      <c r="I19" s="27" t="s">
        <v>1377</v>
      </c>
      <c r="J19" s="36" t="str">
        <f t="shared" si="7"/>
        <v>390-1702</v>
      </c>
      <c r="K19" s="37" t="s">
        <v>1395</v>
      </c>
      <c r="L19" s="37" t="s">
        <v>1394</v>
      </c>
      <c r="M19" s="38">
        <f t="shared" si="1"/>
        <v>2</v>
      </c>
      <c r="N19" s="18"/>
      <c r="O19" s="18"/>
      <c r="P19" s="18"/>
      <c r="Q19" s="18"/>
      <c r="R19" s="18"/>
      <c r="S19" s="18"/>
      <c r="T19" s="18"/>
      <c r="U19" s="18"/>
      <c r="V19" s="18"/>
      <c r="W19" s="18"/>
      <c r="X19" s="18"/>
      <c r="Y19" s="18"/>
      <c r="Z19" s="18"/>
      <c r="AA19" s="31">
        <v>16</v>
      </c>
      <c r="AD19" s="32" t="str">
        <f t="shared" si="8"/>
        <v>梓川上野</v>
      </c>
      <c r="AE19" s="7" t="str">
        <f t="shared" si="2"/>
        <v/>
      </c>
      <c r="AF19" s="33">
        <f t="shared" si="3"/>
        <v>876</v>
      </c>
      <c r="AG19" s="6" t="str">
        <f t="shared" si="4"/>
        <v>402</v>
      </c>
      <c r="AH19" s="3" t="str">
        <f t="shared" si="9"/>
        <v>梓川上野</v>
      </c>
      <c r="AI19" s="33" t="str">
        <f t="shared" si="5"/>
        <v>390-1703</v>
      </c>
      <c r="AJ19" s="6"/>
      <c r="AK19" s="6"/>
      <c r="AL19" s="6"/>
      <c r="AM19" s="6"/>
      <c r="AN19" s="6"/>
      <c r="AO19" s="6"/>
      <c r="AP19" s="6"/>
      <c r="AQ19" s="6"/>
      <c r="AR19" s="6"/>
      <c r="AS19" s="6"/>
      <c r="AT19" s="6"/>
      <c r="AU19" s="6"/>
      <c r="AV19" s="6"/>
      <c r="AW19" s="6"/>
      <c r="AX19" s="6"/>
      <c r="AY19" s="6"/>
      <c r="AZ19" s="502">
        <f>IF(ISERROR(FIND(入力フォーム①各種申請!$O$17,AH19)),"",ROW())</f>
        <v>19</v>
      </c>
      <c r="BA19" s="3" t="str">
        <f>INDEX(地区データ入力用!AH:AH,SMALL(地区データ入力用!AZ:AZ,ROW(A16)),1)</f>
        <v>梓川上野</v>
      </c>
    </row>
    <row r="20" spans="1:53" ht="17.25" customHeight="1">
      <c r="A20" s="3">
        <f t="shared" si="0"/>
        <v>206</v>
      </c>
      <c r="B20" s="3">
        <f t="shared" si="6"/>
        <v>403</v>
      </c>
      <c r="C20" s="3">
        <f>IF(I20="○",COUNTIF($I$4:I20,"○"),"")</f>
        <v>17</v>
      </c>
      <c r="D20" s="56">
        <v>878</v>
      </c>
      <c r="E20" s="57" t="s">
        <v>972</v>
      </c>
      <c r="F20" s="67" t="s">
        <v>971</v>
      </c>
      <c r="G20" s="68"/>
      <c r="H20" s="61" t="s">
        <v>973</v>
      </c>
      <c r="I20" s="61" t="s">
        <v>1377</v>
      </c>
      <c r="J20" s="39" t="str">
        <f t="shared" si="7"/>
        <v>390-1701</v>
      </c>
      <c r="K20" s="40" t="s">
        <v>1396</v>
      </c>
      <c r="L20" s="40" t="s">
        <v>1394</v>
      </c>
      <c r="M20" s="41">
        <f t="shared" si="1"/>
        <v>3</v>
      </c>
      <c r="N20" s="18"/>
      <c r="O20" s="18"/>
      <c r="P20" s="18"/>
      <c r="Q20" s="18"/>
      <c r="R20" s="18"/>
      <c r="S20" s="18"/>
      <c r="T20" s="18"/>
      <c r="U20" s="18"/>
      <c r="V20" s="18"/>
      <c r="W20" s="18"/>
      <c r="X20" s="18"/>
      <c r="Y20" s="18"/>
      <c r="Z20" s="18"/>
      <c r="AA20" s="31">
        <v>17</v>
      </c>
      <c r="AD20" s="32" t="str">
        <f t="shared" si="8"/>
        <v>梓川倭</v>
      </c>
      <c r="AE20" s="7" t="str">
        <f t="shared" si="2"/>
        <v/>
      </c>
      <c r="AF20" s="33">
        <f t="shared" si="3"/>
        <v>878</v>
      </c>
      <c r="AG20" s="6" t="str">
        <f t="shared" si="4"/>
        <v>403</v>
      </c>
      <c r="AH20" s="3" t="str">
        <f t="shared" si="9"/>
        <v>梓川倭</v>
      </c>
      <c r="AI20" s="33" t="str">
        <f t="shared" si="5"/>
        <v>390-1701</v>
      </c>
      <c r="AJ20" s="6"/>
      <c r="AK20" s="6"/>
      <c r="AL20" s="6"/>
      <c r="AM20" s="6"/>
      <c r="AN20" s="6"/>
      <c r="AO20" s="6"/>
      <c r="AP20" s="6"/>
      <c r="AQ20" s="6"/>
      <c r="AR20" s="6"/>
      <c r="AS20" s="6"/>
      <c r="AT20" s="6"/>
      <c r="AU20" s="6"/>
      <c r="AV20" s="6"/>
      <c r="AW20" s="6"/>
      <c r="AX20" s="6"/>
      <c r="AY20" s="6"/>
      <c r="AZ20" s="502">
        <f>IF(ISERROR(FIND(入力フォーム①各種申請!$O$17,AH20)),"",ROW())</f>
        <v>20</v>
      </c>
      <c r="BA20" s="3" t="str">
        <f>INDEX(地区データ入力用!AH:AH,SMALL(地区データ入力用!AZ:AZ,ROW(A17)),1)</f>
        <v>梓川倭</v>
      </c>
    </row>
    <row r="21" spans="1:53" ht="17.25" customHeight="1">
      <c r="A21" s="3">
        <f t="shared" si="0"/>
        <v>207</v>
      </c>
      <c r="B21" s="3">
        <f t="shared" si="6"/>
        <v>404</v>
      </c>
      <c r="C21" s="3">
        <f>IF(I21="○",COUNTIF($I$4:I21,"○"),"")</f>
        <v>18</v>
      </c>
      <c r="D21" s="56">
        <v>874</v>
      </c>
      <c r="E21" s="57" t="s">
        <v>985</v>
      </c>
      <c r="F21" s="67" t="s">
        <v>984</v>
      </c>
      <c r="G21" s="68"/>
      <c r="H21" s="61" t="s">
        <v>986</v>
      </c>
      <c r="I21" s="61" t="s">
        <v>1377</v>
      </c>
      <c r="J21" s="63" t="str">
        <f t="shared" si="7"/>
        <v>390-1520</v>
      </c>
      <c r="K21" s="64" t="s">
        <v>1397</v>
      </c>
      <c r="L21" s="64" t="s">
        <v>1397</v>
      </c>
      <c r="M21" s="65">
        <f t="shared" si="1"/>
        <v>1</v>
      </c>
      <c r="N21" s="18"/>
      <c r="O21" s="18"/>
      <c r="P21" s="18"/>
      <c r="Q21" s="18"/>
      <c r="R21" s="18"/>
      <c r="S21" s="18"/>
      <c r="T21" s="18"/>
      <c r="U21" s="18"/>
      <c r="V21" s="18"/>
      <c r="W21" s="18"/>
      <c r="X21" s="18"/>
      <c r="Y21" s="18"/>
      <c r="Z21" s="18"/>
      <c r="AA21" s="31">
        <v>18</v>
      </c>
      <c r="AD21" s="32" t="str">
        <f t="shared" si="8"/>
        <v>安曇</v>
      </c>
      <c r="AE21" s="7" t="str">
        <f t="shared" si="2"/>
        <v/>
      </c>
      <c r="AF21" s="33">
        <f t="shared" si="3"/>
        <v>874</v>
      </c>
      <c r="AG21" s="6" t="str">
        <f t="shared" si="4"/>
        <v>404</v>
      </c>
      <c r="AH21" s="3" t="str">
        <f t="shared" si="9"/>
        <v>安曇</v>
      </c>
      <c r="AI21" s="33" t="str">
        <f t="shared" si="5"/>
        <v>390-1520</v>
      </c>
      <c r="AJ21" s="6"/>
      <c r="AK21" s="6"/>
      <c r="AL21" s="6"/>
      <c r="AM21" s="6"/>
      <c r="AN21" s="6"/>
      <c r="AO21" s="6"/>
      <c r="AP21" s="6"/>
      <c r="AQ21" s="6"/>
      <c r="AR21" s="6"/>
      <c r="AS21" s="6"/>
      <c r="AT21" s="6"/>
      <c r="AU21" s="6"/>
      <c r="AV21" s="6"/>
      <c r="AW21" s="6"/>
      <c r="AX21" s="6"/>
      <c r="AY21" s="6"/>
      <c r="AZ21" s="502">
        <f>IF(ISERROR(FIND(入力フォーム①各種申請!$O$17,AH21)),"",ROW())</f>
        <v>21</v>
      </c>
      <c r="BA21" s="3" t="str">
        <f>INDEX(地区データ入力用!AH:AH,SMALL(地区データ入力用!AZ:AZ,ROW(A18)),1)</f>
        <v>安曇</v>
      </c>
    </row>
    <row r="22" spans="1:53" ht="17.25" customHeight="1">
      <c r="A22" s="3">
        <f t="shared" si="0"/>
        <v>214</v>
      </c>
      <c r="B22" s="3">
        <f t="shared" si="6"/>
        <v>411</v>
      </c>
      <c r="C22" s="3">
        <f>IF(I22="○",COUNTIF($I$4:I22,"○"),"")</f>
        <v>19</v>
      </c>
      <c r="D22" s="51">
        <v>869</v>
      </c>
      <c r="E22" s="52" t="s">
        <v>995</v>
      </c>
      <c r="F22" s="62" t="s">
        <v>994</v>
      </c>
      <c r="G22" s="66"/>
      <c r="H22" s="27" t="s">
        <v>996</v>
      </c>
      <c r="I22" s="27" t="s">
        <v>1377</v>
      </c>
      <c r="J22" s="63" t="str">
        <f t="shared" si="7"/>
        <v>399-7403</v>
      </c>
      <c r="K22" s="64" t="s">
        <v>1398</v>
      </c>
      <c r="L22" s="64" t="s">
        <v>1398</v>
      </c>
      <c r="M22" s="65">
        <f t="shared" si="1"/>
        <v>1</v>
      </c>
      <c r="N22" s="18"/>
      <c r="O22" s="18"/>
      <c r="P22" s="18"/>
      <c r="Q22" s="18"/>
      <c r="R22" s="18"/>
      <c r="S22" s="18"/>
      <c r="T22" s="18"/>
      <c r="U22" s="18"/>
      <c r="V22" s="18"/>
      <c r="W22" s="18"/>
      <c r="X22" s="18"/>
      <c r="Y22" s="18"/>
      <c r="Z22" s="18"/>
      <c r="AA22" s="31">
        <v>19</v>
      </c>
      <c r="AD22" s="32" t="str">
        <f t="shared" si="8"/>
        <v>穴沢</v>
      </c>
      <c r="AE22" s="7" t="str">
        <f t="shared" si="2"/>
        <v/>
      </c>
      <c r="AF22" s="33">
        <f t="shared" si="3"/>
        <v>869</v>
      </c>
      <c r="AG22" s="6" t="str">
        <f t="shared" si="4"/>
        <v>411</v>
      </c>
      <c r="AH22" s="3" t="str">
        <f t="shared" si="9"/>
        <v>穴沢</v>
      </c>
      <c r="AI22" s="33" t="str">
        <f t="shared" si="5"/>
        <v>399-7403</v>
      </c>
      <c r="AJ22" s="6"/>
      <c r="AK22" s="6"/>
      <c r="AL22" s="6"/>
      <c r="AM22" s="6"/>
      <c r="AN22" s="6"/>
      <c r="AO22" s="6"/>
      <c r="AP22" s="6"/>
      <c r="AQ22" s="6"/>
      <c r="AR22" s="6"/>
      <c r="AS22" s="6"/>
      <c r="AT22" s="6"/>
      <c r="AU22" s="6"/>
      <c r="AV22" s="6"/>
      <c r="AW22" s="6"/>
      <c r="AX22" s="6"/>
      <c r="AY22" s="6"/>
      <c r="AZ22" s="502">
        <f>IF(ISERROR(FIND(入力フォーム①各種申請!$O$17,AH22)),"",ROW())</f>
        <v>22</v>
      </c>
      <c r="BA22" s="3" t="str">
        <f>INDEX(地区データ入力用!AH:AH,SMALL(地区データ入力用!AZ:AZ,ROW(A19)),1)</f>
        <v>穴沢</v>
      </c>
    </row>
    <row r="23" spans="1:53" ht="17.25" customHeight="1">
      <c r="A23" s="3">
        <f t="shared" si="0"/>
        <v>11</v>
      </c>
      <c r="B23" s="3">
        <f t="shared" si="6"/>
        <v>15</v>
      </c>
      <c r="C23" s="3">
        <f>IF(I23="○",COUNTIF($I$4:I23,"○"),"")</f>
        <v>20</v>
      </c>
      <c r="D23" s="42" t="s">
        <v>1007</v>
      </c>
      <c r="E23" s="43" t="s">
        <v>728</v>
      </c>
      <c r="F23" s="44" t="s">
        <v>1006</v>
      </c>
      <c r="G23" s="45" t="s">
        <v>725</v>
      </c>
      <c r="H23" s="46" t="s">
        <v>1008</v>
      </c>
      <c r="I23" s="47" t="s">
        <v>1377</v>
      </c>
      <c r="J23" s="48" t="str">
        <f t="shared" si="7"/>
        <v>390-0861</v>
      </c>
      <c r="K23" s="49" t="s">
        <v>1399</v>
      </c>
      <c r="L23" s="49" t="s">
        <v>1400</v>
      </c>
      <c r="M23" s="50">
        <f t="shared" si="1"/>
        <v>1</v>
      </c>
      <c r="N23" s="18"/>
      <c r="O23" s="18"/>
      <c r="P23" s="18"/>
      <c r="Q23" s="18"/>
      <c r="R23" s="18"/>
      <c r="S23" s="18"/>
      <c r="T23" s="18"/>
      <c r="U23" s="18"/>
      <c r="V23" s="18"/>
      <c r="W23" s="18"/>
      <c r="X23" s="18"/>
      <c r="Y23" s="18"/>
      <c r="Z23" s="18"/>
      <c r="AA23" s="31">
        <v>20</v>
      </c>
      <c r="AD23" s="32" t="str">
        <f t="shared" si="8"/>
        <v>蟻ヶ崎</v>
      </c>
      <c r="AE23" s="7" t="str">
        <f t="shared" si="2"/>
        <v>1丁目</v>
      </c>
      <c r="AF23" s="33" t="str">
        <f t="shared" si="3"/>
        <v>031</v>
      </c>
      <c r="AG23" s="6" t="str">
        <f t="shared" si="4"/>
        <v>015</v>
      </c>
      <c r="AH23" s="3" t="str">
        <f t="shared" si="9"/>
        <v>蟻ヶ崎1丁目</v>
      </c>
      <c r="AI23" s="33" t="str">
        <f t="shared" si="5"/>
        <v>390-0861</v>
      </c>
      <c r="AJ23" s="6"/>
      <c r="AK23" s="6"/>
      <c r="AL23" s="6"/>
      <c r="AM23" s="6"/>
      <c r="AN23" s="6"/>
      <c r="AO23" s="6"/>
      <c r="AP23" s="6"/>
      <c r="AQ23" s="6"/>
      <c r="AR23" s="6"/>
      <c r="AS23" s="6"/>
      <c r="AT23" s="6"/>
      <c r="AU23" s="6"/>
      <c r="AV23" s="6"/>
      <c r="AW23" s="6"/>
      <c r="AX23" s="6"/>
      <c r="AY23" s="6"/>
      <c r="AZ23" s="502">
        <f>IF(ISERROR(FIND(入力フォーム①各種申請!$O$17,AH23)),"",ROW())</f>
        <v>23</v>
      </c>
      <c r="BA23" s="3" t="str">
        <f>INDEX(地区データ入力用!AH:AH,SMALL(地区データ入力用!AZ:AZ,ROW(A20)),1)</f>
        <v>蟻ヶ崎1丁目</v>
      </c>
    </row>
    <row r="24" spans="1:53" ht="17.25" customHeight="1">
      <c r="A24" s="3">
        <f t="shared" si="0"/>
        <v>12</v>
      </c>
      <c r="B24" s="3">
        <f t="shared" si="6"/>
        <v>16</v>
      </c>
      <c r="C24" s="3">
        <f>IF(I24="○",COUNTIF($I$4:I24,"○"),"")</f>
        <v>21</v>
      </c>
      <c r="D24" s="51" t="s">
        <v>1020</v>
      </c>
      <c r="E24" s="52" t="s">
        <v>747</v>
      </c>
      <c r="F24" s="53" t="s">
        <v>1006</v>
      </c>
      <c r="G24" s="54" t="s">
        <v>744</v>
      </c>
      <c r="H24" s="55"/>
      <c r="I24" s="27" t="s">
        <v>1377</v>
      </c>
      <c r="J24" s="36" t="str">
        <f t="shared" si="7"/>
        <v>390-0861</v>
      </c>
      <c r="K24" s="37" t="s">
        <v>1401</v>
      </c>
      <c r="L24" s="37" t="s">
        <v>1400</v>
      </c>
      <c r="M24" s="38">
        <f t="shared" si="1"/>
        <v>2</v>
      </c>
      <c r="N24" s="18"/>
      <c r="O24" s="18"/>
      <c r="P24" s="18"/>
      <c r="Q24" s="18"/>
      <c r="R24" s="18"/>
      <c r="S24" s="18"/>
      <c r="T24" s="18"/>
      <c r="U24" s="18"/>
      <c r="V24" s="18"/>
      <c r="W24" s="18"/>
      <c r="X24" s="18"/>
      <c r="Y24" s="18"/>
      <c r="Z24" s="18"/>
      <c r="AA24" s="31">
        <v>21</v>
      </c>
      <c r="AD24" s="32" t="str">
        <f t="shared" si="8"/>
        <v>蟻ヶ崎</v>
      </c>
      <c r="AE24" s="7" t="str">
        <f t="shared" si="2"/>
        <v>2丁目</v>
      </c>
      <c r="AF24" s="33" t="str">
        <f t="shared" si="3"/>
        <v>032</v>
      </c>
      <c r="AG24" s="6" t="str">
        <f t="shared" si="4"/>
        <v>016</v>
      </c>
      <c r="AH24" s="3" t="str">
        <f t="shared" si="9"/>
        <v>蟻ヶ崎2丁目</v>
      </c>
      <c r="AI24" s="33" t="str">
        <f t="shared" si="5"/>
        <v>390-0861</v>
      </c>
      <c r="AJ24" s="6"/>
      <c r="AK24" s="6"/>
      <c r="AL24" s="6"/>
      <c r="AM24" s="6"/>
      <c r="AN24" s="6"/>
      <c r="AO24" s="6"/>
      <c r="AP24" s="6"/>
      <c r="AQ24" s="6"/>
      <c r="AR24" s="6"/>
      <c r="AS24" s="6"/>
      <c r="AT24" s="6"/>
      <c r="AU24" s="6"/>
      <c r="AV24" s="6"/>
      <c r="AW24" s="6"/>
      <c r="AX24" s="6"/>
      <c r="AY24" s="6"/>
      <c r="AZ24" s="502">
        <f>IF(ISERROR(FIND(入力フォーム①各種申請!$O$17,AH24)),"",ROW())</f>
        <v>24</v>
      </c>
      <c r="BA24" s="3" t="str">
        <f>INDEX(地区データ入力用!AH:AH,SMALL(地区データ入力用!AZ:AZ,ROW(A21)),1)</f>
        <v>蟻ヶ崎2丁目</v>
      </c>
    </row>
    <row r="25" spans="1:53" ht="17.25" customHeight="1">
      <c r="A25" s="3">
        <f t="shared" si="0"/>
        <v>13</v>
      </c>
      <c r="B25" s="3">
        <f t="shared" si="6"/>
        <v>17</v>
      </c>
      <c r="C25" s="3">
        <f>IF(I25="○",COUNTIF($I$4:I25,"○"),"")</f>
        <v>22</v>
      </c>
      <c r="D25" s="51" t="s">
        <v>1036</v>
      </c>
      <c r="E25" s="52" t="s">
        <v>761</v>
      </c>
      <c r="F25" s="53" t="s">
        <v>1006</v>
      </c>
      <c r="G25" s="54" t="s">
        <v>758</v>
      </c>
      <c r="H25" s="55"/>
      <c r="I25" s="27" t="s">
        <v>1377</v>
      </c>
      <c r="J25" s="36" t="str">
        <f t="shared" si="7"/>
        <v>390-0861</v>
      </c>
      <c r="K25" s="37" t="s">
        <v>1402</v>
      </c>
      <c r="L25" s="37" t="s">
        <v>1400</v>
      </c>
      <c r="M25" s="38">
        <f t="shared" si="1"/>
        <v>3</v>
      </c>
      <c r="N25" s="18"/>
      <c r="O25" s="18"/>
      <c r="P25" s="18"/>
      <c r="Q25" s="18"/>
      <c r="R25" s="18"/>
      <c r="S25" s="18"/>
      <c r="T25" s="18"/>
      <c r="U25" s="18"/>
      <c r="V25" s="18"/>
      <c r="W25" s="18"/>
      <c r="X25" s="18"/>
      <c r="Y25" s="18"/>
      <c r="Z25" s="18"/>
      <c r="AA25" s="31">
        <v>22</v>
      </c>
      <c r="AD25" s="32" t="str">
        <f t="shared" si="8"/>
        <v>蟻ヶ崎</v>
      </c>
      <c r="AE25" s="7" t="str">
        <f t="shared" si="2"/>
        <v>3丁目</v>
      </c>
      <c r="AF25" s="33" t="str">
        <f t="shared" si="3"/>
        <v>033</v>
      </c>
      <c r="AG25" s="6" t="str">
        <f t="shared" si="4"/>
        <v>017</v>
      </c>
      <c r="AH25" s="3" t="str">
        <f t="shared" si="9"/>
        <v>蟻ヶ崎3丁目</v>
      </c>
      <c r="AI25" s="33" t="str">
        <f t="shared" si="5"/>
        <v>390-0861</v>
      </c>
      <c r="AJ25" s="6"/>
      <c r="AK25" s="6"/>
      <c r="AL25" s="6"/>
      <c r="AM25" s="6"/>
      <c r="AN25" s="6"/>
      <c r="AO25" s="6"/>
      <c r="AP25" s="6"/>
      <c r="AQ25" s="6"/>
      <c r="AR25" s="6"/>
      <c r="AS25" s="6"/>
      <c r="AT25" s="6"/>
      <c r="AU25" s="6"/>
      <c r="AV25" s="6"/>
      <c r="AW25" s="6"/>
      <c r="AX25" s="6"/>
      <c r="AY25" s="6"/>
      <c r="AZ25" s="502">
        <f>IF(ISERROR(FIND(入力フォーム①各種申請!$O$17,AH25)),"",ROW())</f>
        <v>25</v>
      </c>
      <c r="BA25" s="3" t="str">
        <f>INDEX(地区データ入力用!AH:AH,SMALL(地区データ入力用!AZ:AZ,ROW(A22)),1)</f>
        <v>蟻ヶ崎3丁目</v>
      </c>
    </row>
    <row r="26" spans="1:53" ht="17.25" customHeight="1">
      <c r="A26" s="3">
        <f t="shared" si="0"/>
        <v>14</v>
      </c>
      <c r="B26" s="3">
        <f t="shared" si="6"/>
        <v>18</v>
      </c>
      <c r="C26" s="3">
        <f>IF(I26="○",COUNTIF($I$4:I26,"○"),"")</f>
        <v>23</v>
      </c>
      <c r="D26" s="51" t="s">
        <v>1045</v>
      </c>
      <c r="E26" s="52" t="s">
        <v>777</v>
      </c>
      <c r="F26" s="53" t="s">
        <v>1006</v>
      </c>
      <c r="G26" s="54" t="s">
        <v>731</v>
      </c>
      <c r="H26" s="55"/>
      <c r="I26" s="27" t="s">
        <v>1377</v>
      </c>
      <c r="J26" s="36" t="str">
        <f t="shared" si="7"/>
        <v>390-0861</v>
      </c>
      <c r="K26" s="37" t="s">
        <v>1403</v>
      </c>
      <c r="L26" s="37" t="s">
        <v>1400</v>
      </c>
      <c r="M26" s="38">
        <f t="shared" si="1"/>
        <v>4</v>
      </c>
      <c r="N26" s="18"/>
      <c r="O26" s="18"/>
      <c r="P26" s="18"/>
      <c r="Q26" s="18"/>
      <c r="R26" s="18"/>
      <c r="S26" s="18"/>
      <c r="T26" s="18"/>
      <c r="U26" s="18"/>
      <c r="V26" s="18"/>
      <c r="W26" s="18"/>
      <c r="X26" s="18"/>
      <c r="Y26" s="18"/>
      <c r="Z26" s="18"/>
      <c r="AA26" s="31">
        <v>23</v>
      </c>
      <c r="AD26" s="32" t="str">
        <f t="shared" si="8"/>
        <v>蟻ヶ崎</v>
      </c>
      <c r="AE26" s="7" t="str">
        <f t="shared" si="2"/>
        <v>4丁目</v>
      </c>
      <c r="AF26" s="33" t="str">
        <f t="shared" si="3"/>
        <v>034</v>
      </c>
      <c r="AG26" s="6" t="str">
        <f t="shared" si="4"/>
        <v>018</v>
      </c>
      <c r="AH26" s="3" t="str">
        <f t="shared" si="9"/>
        <v>蟻ヶ崎4丁目</v>
      </c>
      <c r="AI26" s="33" t="str">
        <f t="shared" si="5"/>
        <v>390-0861</v>
      </c>
      <c r="AJ26" s="6"/>
      <c r="AK26" s="6"/>
      <c r="AL26" s="6"/>
      <c r="AM26" s="6"/>
      <c r="AN26" s="6"/>
      <c r="AO26" s="6"/>
      <c r="AP26" s="6"/>
      <c r="AQ26" s="6"/>
      <c r="AR26" s="6"/>
      <c r="AS26" s="6"/>
      <c r="AT26" s="6"/>
      <c r="AU26" s="6"/>
      <c r="AV26" s="6"/>
      <c r="AW26" s="6"/>
      <c r="AX26" s="6"/>
      <c r="AY26" s="6"/>
      <c r="AZ26" s="502">
        <f>IF(ISERROR(FIND(入力フォーム①各種申請!$O$17,AH26)),"",ROW())</f>
        <v>26</v>
      </c>
      <c r="BA26" s="3" t="str">
        <f>INDEX(地区データ入力用!AH:AH,SMALL(地区データ入力用!AZ:AZ,ROW(A23)),1)</f>
        <v>蟻ヶ崎4丁目</v>
      </c>
    </row>
    <row r="27" spans="1:53" ht="17.25" customHeight="1">
      <c r="A27" s="3">
        <f t="shared" si="0"/>
        <v>15</v>
      </c>
      <c r="B27" s="3">
        <f t="shared" si="6"/>
        <v>19</v>
      </c>
      <c r="C27" s="3">
        <f>IF(I27="○",COUNTIF($I$4:I27,"○"),"")</f>
        <v>24</v>
      </c>
      <c r="D27" s="51" t="s">
        <v>1054</v>
      </c>
      <c r="E27" s="52" t="s">
        <v>791</v>
      </c>
      <c r="F27" s="53" t="s">
        <v>1006</v>
      </c>
      <c r="G27" s="54" t="s">
        <v>748</v>
      </c>
      <c r="H27" s="55"/>
      <c r="I27" s="27" t="s">
        <v>1377</v>
      </c>
      <c r="J27" s="36" t="str">
        <f t="shared" si="7"/>
        <v>390-0861</v>
      </c>
      <c r="K27" s="37" t="s">
        <v>1404</v>
      </c>
      <c r="L27" s="37" t="s">
        <v>1400</v>
      </c>
      <c r="M27" s="38">
        <f t="shared" si="1"/>
        <v>5</v>
      </c>
      <c r="N27" s="18"/>
      <c r="O27" s="18"/>
      <c r="P27" s="18"/>
      <c r="Q27" s="18"/>
      <c r="R27" s="18"/>
      <c r="S27" s="18"/>
      <c r="T27" s="18"/>
      <c r="U27" s="18"/>
      <c r="V27" s="18"/>
      <c r="W27" s="18"/>
      <c r="X27" s="18"/>
      <c r="Y27" s="18"/>
      <c r="Z27" s="18"/>
      <c r="AA27" s="31">
        <v>24</v>
      </c>
      <c r="AD27" s="32" t="str">
        <f t="shared" si="8"/>
        <v>蟻ヶ崎</v>
      </c>
      <c r="AE27" s="7" t="str">
        <f t="shared" si="2"/>
        <v>5丁目</v>
      </c>
      <c r="AF27" s="33" t="str">
        <f t="shared" si="3"/>
        <v>035</v>
      </c>
      <c r="AG27" s="6" t="str">
        <f t="shared" si="4"/>
        <v>019</v>
      </c>
      <c r="AH27" s="3" t="str">
        <f t="shared" si="9"/>
        <v>蟻ヶ崎5丁目</v>
      </c>
      <c r="AI27" s="33" t="str">
        <f t="shared" si="5"/>
        <v>390-0861</v>
      </c>
      <c r="AJ27" s="6"/>
      <c r="AK27" s="6"/>
      <c r="AL27" s="6"/>
      <c r="AM27" s="6"/>
      <c r="AN27" s="6"/>
      <c r="AO27" s="6"/>
      <c r="AP27" s="6"/>
      <c r="AQ27" s="6"/>
      <c r="AR27" s="6"/>
      <c r="AS27" s="6"/>
      <c r="AT27" s="6"/>
      <c r="AU27" s="6"/>
      <c r="AV27" s="6"/>
      <c r="AW27" s="6"/>
      <c r="AX27" s="6"/>
      <c r="AY27" s="6"/>
      <c r="AZ27" s="502">
        <f>IF(ISERROR(FIND(入力フォーム①各種申請!$O$17,AH27)),"",ROW())</f>
        <v>27</v>
      </c>
      <c r="BA27" s="3" t="str">
        <f>INDEX(地区データ入力用!AH:AH,SMALL(地区データ入力用!AZ:AZ,ROW(A24)),1)</f>
        <v>蟻ヶ崎5丁目</v>
      </c>
    </row>
    <row r="28" spans="1:53" ht="17.25" customHeight="1">
      <c r="A28" s="3">
        <f t="shared" si="0"/>
        <v>16</v>
      </c>
      <c r="B28" s="3">
        <f t="shared" si="6"/>
        <v>20</v>
      </c>
      <c r="C28" s="3">
        <f>IF(I28="○",COUNTIF($I$4:I28,"○"),"")</f>
        <v>25</v>
      </c>
      <c r="D28" s="51" t="s">
        <v>1066</v>
      </c>
      <c r="E28" s="52" t="s">
        <v>930</v>
      </c>
      <c r="F28" s="53" t="s">
        <v>1006</v>
      </c>
      <c r="G28" s="54" t="s">
        <v>762</v>
      </c>
      <c r="H28" s="55"/>
      <c r="I28" s="27" t="s">
        <v>1377</v>
      </c>
      <c r="J28" s="36" t="str">
        <f t="shared" si="7"/>
        <v>390-0861</v>
      </c>
      <c r="K28" s="37" t="s">
        <v>1405</v>
      </c>
      <c r="L28" s="37" t="s">
        <v>1400</v>
      </c>
      <c r="M28" s="38">
        <f t="shared" si="1"/>
        <v>6</v>
      </c>
      <c r="N28" s="18"/>
      <c r="O28" s="18"/>
      <c r="P28" s="18"/>
      <c r="Q28" s="18"/>
      <c r="R28" s="18"/>
      <c r="S28" s="18"/>
      <c r="T28" s="18"/>
      <c r="U28" s="18"/>
      <c r="V28" s="18"/>
      <c r="W28" s="18"/>
      <c r="X28" s="18"/>
      <c r="Y28" s="18"/>
      <c r="Z28" s="18"/>
      <c r="AA28" s="31">
        <v>25</v>
      </c>
      <c r="AD28" s="32" t="str">
        <f t="shared" si="8"/>
        <v>蟻ヶ崎</v>
      </c>
      <c r="AE28" s="7" t="str">
        <f t="shared" si="2"/>
        <v>6丁目</v>
      </c>
      <c r="AF28" s="33" t="str">
        <f t="shared" si="3"/>
        <v>036</v>
      </c>
      <c r="AG28" s="6" t="str">
        <f t="shared" si="4"/>
        <v>020</v>
      </c>
      <c r="AH28" s="3" t="str">
        <f t="shared" si="9"/>
        <v>蟻ヶ崎6丁目</v>
      </c>
      <c r="AI28" s="33" t="str">
        <f t="shared" si="5"/>
        <v>390-0861</v>
      </c>
      <c r="AJ28" s="6"/>
      <c r="AK28" s="6"/>
      <c r="AL28" s="6"/>
      <c r="AM28" s="6"/>
      <c r="AN28" s="6"/>
      <c r="AO28" s="6"/>
      <c r="AP28" s="6"/>
      <c r="AQ28" s="6"/>
      <c r="AR28" s="6"/>
      <c r="AS28" s="6"/>
      <c r="AT28" s="6"/>
      <c r="AU28" s="6"/>
      <c r="AV28" s="6"/>
      <c r="AW28" s="6"/>
      <c r="AX28" s="6"/>
      <c r="AY28" s="6"/>
      <c r="AZ28" s="502">
        <f>IF(ISERROR(FIND(入力フォーム①各種申請!$O$17,AH28)),"",ROW())</f>
        <v>28</v>
      </c>
      <c r="BA28" s="3" t="str">
        <f>INDEX(地区データ入力用!AH:AH,SMALL(地区データ入力用!AZ:AZ,ROW(A25)),1)</f>
        <v>蟻ヶ崎6丁目</v>
      </c>
    </row>
    <row r="29" spans="1:53" ht="17.25" customHeight="1">
      <c r="A29" s="3">
        <f t="shared" si="0"/>
        <v>18</v>
      </c>
      <c r="B29" s="3">
        <f t="shared" si="6"/>
        <v>23</v>
      </c>
      <c r="C29" s="3">
        <f>IF(I29="○",COUNTIF($I$4:I29,"○"),"")</f>
        <v>26</v>
      </c>
      <c r="D29" s="51" t="s">
        <v>1081</v>
      </c>
      <c r="E29" s="52" t="s">
        <v>870</v>
      </c>
      <c r="F29" s="598" t="s">
        <v>1080</v>
      </c>
      <c r="G29" s="599"/>
      <c r="H29" s="55" t="s">
        <v>1082</v>
      </c>
      <c r="I29" s="27" t="s">
        <v>1377</v>
      </c>
      <c r="J29" s="36" t="str">
        <f t="shared" si="7"/>
        <v>390-0867</v>
      </c>
      <c r="K29" s="37" t="s">
        <v>1406</v>
      </c>
      <c r="L29" s="37" t="s">
        <v>1400</v>
      </c>
      <c r="M29" s="38">
        <f t="shared" si="1"/>
        <v>7</v>
      </c>
      <c r="N29" s="18"/>
      <c r="O29" s="18"/>
      <c r="P29" s="18"/>
      <c r="Q29" s="18"/>
      <c r="R29" s="18"/>
      <c r="S29" s="18"/>
      <c r="T29" s="18"/>
      <c r="U29" s="18"/>
      <c r="V29" s="18"/>
      <c r="W29" s="18"/>
      <c r="X29" s="18"/>
      <c r="Y29" s="18"/>
      <c r="Z29" s="18"/>
      <c r="AA29" s="31">
        <v>26</v>
      </c>
      <c r="AD29" s="32" t="str">
        <f t="shared" si="8"/>
        <v>蟻ヶ崎台</v>
      </c>
      <c r="AE29" s="7" t="str">
        <f t="shared" si="2"/>
        <v/>
      </c>
      <c r="AF29" s="33" t="str">
        <f t="shared" si="3"/>
        <v>441</v>
      </c>
      <c r="AG29" s="6" t="str">
        <f t="shared" si="4"/>
        <v>023</v>
      </c>
      <c r="AH29" s="3" t="str">
        <f t="shared" si="9"/>
        <v>蟻ヶ崎台</v>
      </c>
      <c r="AI29" s="33" t="str">
        <f t="shared" si="5"/>
        <v>390-0867</v>
      </c>
      <c r="AJ29" s="6"/>
      <c r="AK29" s="6"/>
      <c r="AL29" s="6"/>
      <c r="AM29" s="6"/>
      <c r="AN29" s="6"/>
      <c r="AO29" s="6"/>
      <c r="AP29" s="6"/>
      <c r="AQ29" s="6"/>
      <c r="AR29" s="6"/>
      <c r="AS29" s="6"/>
      <c r="AT29" s="6"/>
      <c r="AU29" s="6"/>
      <c r="AV29" s="6"/>
      <c r="AW29" s="6"/>
      <c r="AX29" s="6"/>
      <c r="AY29" s="6"/>
      <c r="AZ29" s="502">
        <f>IF(ISERROR(FIND(入力フォーム①各種申請!$O$17,AH29)),"",ROW())</f>
        <v>29</v>
      </c>
      <c r="BA29" s="3" t="str">
        <f>INDEX(地区データ入力用!AH:AH,SMALL(地区データ入力用!AZ:AZ,ROW(A26)),1)</f>
        <v>蟻ヶ崎台</v>
      </c>
    </row>
    <row r="30" spans="1:53" ht="17.25" customHeight="1">
      <c r="A30" s="3">
        <f t="shared" si="0"/>
        <v>17</v>
      </c>
      <c r="B30" s="3">
        <f t="shared" si="6"/>
        <v>22</v>
      </c>
      <c r="C30" s="3">
        <f>IF(I30="○",COUNTIF($I$4:I30,"○"),"")</f>
        <v>27</v>
      </c>
      <c r="D30" s="56" t="s">
        <v>1091</v>
      </c>
      <c r="E30" s="57" t="s">
        <v>853</v>
      </c>
      <c r="F30" s="594" t="s">
        <v>1090</v>
      </c>
      <c r="G30" s="595"/>
      <c r="H30" s="60" t="s">
        <v>1008</v>
      </c>
      <c r="I30" s="61" t="s">
        <v>1377</v>
      </c>
      <c r="J30" s="39" t="str">
        <f t="shared" si="7"/>
        <v>390-0861</v>
      </c>
      <c r="K30" s="40" t="s">
        <v>1407</v>
      </c>
      <c r="L30" s="40" t="s">
        <v>1400</v>
      </c>
      <c r="M30" s="41">
        <f t="shared" si="1"/>
        <v>8</v>
      </c>
      <c r="N30" s="18"/>
      <c r="O30" s="18"/>
      <c r="P30" s="18"/>
      <c r="Q30" s="18"/>
      <c r="R30" s="18"/>
      <c r="S30" s="18"/>
      <c r="T30" s="18"/>
      <c r="U30" s="18"/>
      <c r="V30" s="18"/>
      <c r="W30" s="18"/>
      <c r="X30" s="18"/>
      <c r="Y30" s="18"/>
      <c r="Z30" s="18"/>
      <c r="AA30" s="31">
        <v>27</v>
      </c>
      <c r="AD30" s="32" t="str">
        <f t="shared" si="8"/>
        <v>大字蟻ヶ崎</v>
      </c>
      <c r="AE30" s="7" t="str">
        <f t="shared" si="2"/>
        <v/>
      </c>
      <c r="AF30" s="33" t="str">
        <f t="shared" si="3"/>
        <v>600</v>
      </c>
      <c r="AG30" s="6" t="str">
        <f t="shared" si="4"/>
        <v>022</v>
      </c>
      <c r="AH30" s="3" t="str">
        <f t="shared" si="9"/>
        <v>大字蟻ヶ崎</v>
      </c>
      <c r="AI30" s="33" t="str">
        <f t="shared" si="5"/>
        <v>390-0861</v>
      </c>
      <c r="AJ30" s="6"/>
      <c r="AK30" s="6"/>
      <c r="AL30" s="6"/>
      <c r="AM30" s="6"/>
      <c r="AN30" s="6"/>
      <c r="AO30" s="6"/>
      <c r="AP30" s="6"/>
      <c r="AQ30" s="6"/>
      <c r="AR30" s="6"/>
      <c r="AS30" s="6"/>
      <c r="AT30" s="6"/>
      <c r="AU30" s="6"/>
      <c r="AV30" s="6"/>
      <c r="AW30" s="6"/>
      <c r="AX30" s="6"/>
      <c r="AY30" s="6"/>
      <c r="AZ30" s="502">
        <f>IF(ISERROR(FIND(入力フォーム①各種申請!$O$17,AH30)),"",ROW())</f>
        <v>30</v>
      </c>
      <c r="BA30" s="3" t="str">
        <f>INDEX(地区データ入力用!AH:AH,SMALL(地区データ入力用!AZ:AZ,ROW(A27)),1)</f>
        <v>大字蟻ヶ崎</v>
      </c>
    </row>
    <row r="31" spans="1:53" ht="17.25" customHeight="1">
      <c r="A31" s="3">
        <f t="shared" si="0"/>
        <v>19</v>
      </c>
      <c r="B31" s="3">
        <f t="shared" si="6"/>
        <v>25</v>
      </c>
      <c r="C31" s="3">
        <f>IF(I31="○",COUNTIF($I$4:I31,"○"),"")</f>
        <v>28</v>
      </c>
      <c r="D31" s="42" t="s">
        <v>1097</v>
      </c>
      <c r="E31" s="43" t="s">
        <v>1098</v>
      </c>
      <c r="F31" s="44" t="s">
        <v>1096</v>
      </c>
      <c r="G31" s="45" t="s">
        <v>725</v>
      </c>
      <c r="H31" s="46" t="s">
        <v>1099</v>
      </c>
      <c r="I31" s="47" t="s">
        <v>1377</v>
      </c>
      <c r="J31" s="48" t="str">
        <f t="shared" si="7"/>
        <v>390-0831</v>
      </c>
      <c r="K31" s="49" t="s">
        <v>1408</v>
      </c>
      <c r="L31" s="49" t="s">
        <v>1409</v>
      </c>
      <c r="M31" s="50">
        <f t="shared" si="1"/>
        <v>1</v>
      </c>
      <c r="N31" s="18"/>
      <c r="O31" s="18"/>
      <c r="P31" s="18"/>
      <c r="Q31" s="18"/>
      <c r="R31" s="18"/>
      <c r="S31" s="18"/>
      <c r="T31" s="18"/>
      <c r="U31" s="18"/>
      <c r="V31" s="18"/>
      <c r="W31" s="18"/>
      <c r="X31" s="18"/>
      <c r="Y31" s="18"/>
      <c r="Z31" s="18"/>
      <c r="AA31" s="31">
        <v>28</v>
      </c>
      <c r="AD31" s="32" t="str">
        <f t="shared" si="8"/>
        <v>井川城</v>
      </c>
      <c r="AE31" s="7" t="str">
        <f t="shared" si="2"/>
        <v>1丁目</v>
      </c>
      <c r="AF31" s="33" t="str">
        <f t="shared" si="3"/>
        <v>391</v>
      </c>
      <c r="AG31" s="6" t="str">
        <f t="shared" si="4"/>
        <v>025</v>
      </c>
      <c r="AH31" s="3" t="str">
        <f t="shared" si="9"/>
        <v>井川城1丁目</v>
      </c>
      <c r="AI31" s="33" t="str">
        <f t="shared" si="5"/>
        <v>390-0831</v>
      </c>
      <c r="AJ31" s="6"/>
      <c r="AK31" s="6"/>
      <c r="AL31" s="6"/>
      <c r="AM31" s="6"/>
      <c r="AN31" s="6"/>
      <c r="AO31" s="6"/>
      <c r="AP31" s="6"/>
      <c r="AQ31" s="6"/>
      <c r="AR31" s="6"/>
      <c r="AS31" s="6"/>
      <c r="AT31" s="6"/>
      <c r="AU31" s="6"/>
      <c r="AV31" s="6"/>
      <c r="AW31" s="6"/>
      <c r="AX31" s="6"/>
      <c r="AY31" s="6"/>
      <c r="AZ31" s="502">
        <f>IF(ISERROR(FIND(入力フォーム①各種申請!$O$17,AH31)),"",ROW())</f>
        <v>31</v>
      </c>
      <c r="BA31" s="3" t="str">
        <f>INDEX(地区データ入力用!AH:AH,SMALL(地区データ入力用!AZ:AZ,ROW(A28)),1)</f>
        <v>井川城1丁目</v>
      </c>
    </row>
    <row r="32" spans="1:53" ht="17.25" customHeight="1">
      <c r="A32" s="3">
        <f t="shared" si="0"/>
        <v>20</v>
      </c>
      <c r="B32" s="3">
        <f t="shared" si="6"/>
        <v>26</v>
      </c>
      <c r="C32" s="3">
        <f>IF(I32="○",COUNTIF($I$4:I32,"○"),"")</f>
        <v>29</v>
      </c>
      <c r="D32" s="51" t="s">
        <v>1107</v>
      </c>
      <c r="E32" s="52" t="s">
        <v>1108</v>
      </c>
      <c r="F32" s="53" t="s">
        <v>1096</v>
      </c>
      <c r="G32" s="54" t="s">
        <v>744</v>
      </c>
      <c r="H32" s="55"/>
      <c r="I32" s="27" t="s">
        <v>1377</v>
      </c>
      <c r="J32" s="36" t="str">
        <f t="shared" si="7"/>
        <v>390-0831</v>
      </c>
      <c r="K32" s="37" t="s">
        <v>1411</v>
      </c>
      <c r="L32" s="37" t="s">
        <v>1409</v>
      </c>
      <c r="M32" s="38">
        <f t="shared" si="1"/>
        <v>2</v>
      </c>
      <c r="N32" s="18"/>
      <c r="O32" s="18"/>
      <c r="P32" s="18"/>
      <c r="Q32" s="18"/>
      <c r="R32" s="18"/>
      <c r="S32" s="18"/>
      <c r="T32" s="18"/>
      <c r="U32" s="18"/>
      <c r="V32" s="18"/>
      <c r="W32" s="18"/>
      <c r="X32" s="18"/>
      <c r="Y32" s="18"/>
      <c r="Z32" s="18"/>
      <c r="AA32" s="31">
        <v>29</v>
      </c>
      <c r="AD32" s="32" t="str">
        <f t="shared" si="8"/>
        <v>井川城</v>
      </c>
      <c r="AE32" s="7" t="str">
        <f t="shared" si="2"/>
        <v>2丁目</v>
      </c>
      <c r="AF32" s="33" t="str">
        <f t="shared" si="3"/>
        <v>392</v>
      </c>
      <c r="AG32" s="6" t="str">
        <f t="shared" si="4"/>
        <v>026</v>
      </c>
      <c r="AH32" s="3" t="str">
        <f t="shared" si="9"/>
        <v>井川城2丁目</v>
      </c>
      <c r="AI32" s="33" t="str">
        <f t="shared" si="5"/>
        <v>390-0831</v>
      </c>
      <c r="AJ32" s="6"/>
      <c r="AK32" s="6"/>
      <c r="AL32" s="6"/>
      <c r="AM32" s="6"/>
      <c r="AN32" s="6"/>
      <c r="AO32" s="6"/>
      <c r="AP32" s="6"/>
      <c r="AQ32" s="6"/>
      <c r="AR32" s="6"/>
      <c r="AS32" s="6"/>
      <c r="AT32" s="6"/>
      <c r="AU32" s="6"/>
      <c r="AV32" s="6"/>
      <c r="AW32" s="6"/>
      <c r="AX32" s="6"/>
      <c r="AY32" s="6"/>
      <c r="AZ32" s="502">
        <f>IF(ISERROR(FIND(入力フォーム①各種申請!$O$17,AH32)),"",ROW())</f>
        <v>32</v>
      </c>
      <c r="BA32" s="3" t="str">
        <f>INDEX(地区データ入力用!AH:AH,SMALL(地区データ入力用!AZ:AZ,ROW(A29)),1)</f>
        <v>井川城2丁目</v>
      </c>
    </row>
    <row r="33" spans="1:53" ht="17.25" customHeight="1">
      <c r="A33" s="3">
        <f t="shared" si="0"/>
        <v>21</v>
      </c>
      <c r="B33" s="3">
        <f t="shared" si="6"/>
        <v>27</v>
      </c>
      <c r="C33" s="3">
        <f>IF(I33="○",COUNTIF($I$4:I33,"○"),"")</f>
        <v>30</v>
      </c>
      <c r="D33" s="56" t="s">
        <v>1123</v>
      </c>
      <c r="E33" s="57" t="s">
        <v>1124</v>
      </c>
      <c r="F33" s="58" t="s">
        <v>1096</v>
      </c>
      <c r="G33" s="59" t="s">
        <v>758</v>
      </c>
      <c r="H33" s="60"/>
      <c r="I33" s="61" t="s">
        <v>1377</v>
      </c>
      <c r="J33" s="39" t="str">
        <f t="shared" si="7"/>
        <v>390-0831</v>
      </c>
      <c r="K33" s="40" t="s">
        <v>1412</v>
      </c>
      <c r="L33" s="40" t="s">
        <v>1409</v>
      </c>
      <c r="M33" s="41">
        <f t="shared" si="1"/>
        <v>3</v>
      </c>
      <c r="N33" s="18"/>
      <c r="O33" s="18"/>
      <c r="P33" s="18"/>
      <c r="Q33" s="18"/>
      <c r="R33" s="18"/>
      <c r="S33" s="18"/>
      <c r="T33" s="18"/>
      <c r="U33" s="18"/>
      <c r="V33" s="18"/>
      <c r="W33" s="18"/>
      <c r="X33" s="18"/>
      <c r="Y33" s="18"/>
      <c r="Z33" s="18"/>
      <c r="AA33" s="31">
        <v>30</v>
      </c>
      <c r="AD33" s="32" t="str">
        <f t="shared" si="8"/>
        <v>井川城</v>
      </c>
      <c r="AE33" s="7" t="str">
        <f t="shared" si="2"/>
        <v>3丁目</v>
      </c>
      <c r="AF33" s="33" t="str">
        <f t="shared" si="3"/>
        <v>393</v>
      </c>
      <c r="AG33" s="6" t="str">
        <f t="shared" si="4"/>
        <v>027</v>
      </c>
      <c r="AH33" s="3" t="str">
        <f t="shared" si="9"/>
        <v>井川城3丁目</v>
      </c>
      <c r="AI33" s="33" t="str">
        <f t="shared" si="5"/>
        <v>390-0831</v>
      </c>
      <c r="AJ33" s="6"/>
      <c r="AK33" s="6"/>
      <c r="AL33" s="6"/>
      <c r="AM33" s="6"/>
      <c r="AN33" s="6"/>
      <c r="AO33" s="6"/>
      <c r="AP33" s="6"/>
      <c r="AQ33" s="6"/>
      <c r="AR33" s="6"/>
      <c r="AS33" s="6"/>
      <c r="AT33" s="6"/>
      <c r="AU33" s="6"/>
      <c r="AV33" s="6"/>
      <c r="AW33" s="6"/>
      <c r="AX33" s="6"/>
      <c r="AY33" s="6"/>
      <c r="AZ33" s="502">
        <f>IF(ISERROR(FIND(入力フォーム①各種申請!$O$17,AH33)),"",ROW())</f>
        <v>33</v>
      </c>
      <c r="BA33" s="3" t="str">
        <f>INDEX(地区データ入力用!AH:AH,SMALL(地区データ入力用!AZ:AZ,ROW(A30)),1)</f>
        <v>井川城3丁目</v>
      </c>
    </row>
    <row r="34" spans="1:53" ht="17.25" customHeight="1">
      <c r="A34" s="3">
        <f t="shared" si="0"/>
        <v>22</v>
      </c>
      <c r="B34" s="3">
        <f t="shared" si="6"/>
        <v>29</v>
      </c>
      <c r="C34" s="3">
        <f>IF(I34="○",COUNTIF($I$4:I34,"○"),"")</f>
        <v>31</v>
      </c>
      <c r="D34" s="42" t="s">
        <v>1135</v>
      </c>
      <c r="E34" s="43" t="s">
        <v>1028</v>
      </c>
      <c r="F34" s="44" t="s">
        <v>1134</v>
      </c>
      <c r="G34" s="45" t="s">
        <v>725</v>
      </c>
      <c r="H34" s="46" t="s">
        <v>1136</v>
      </c>
      <c r="I34" s="47" t="s">
        <v>1377</v>
      </c>
      <c r="J34" s="48" t="str">
        <f t="shared" si="7"/>
        <v>390-0845</v>
      </c>
      <c r="K34" s="49" t="s">
        <v>1413</v>
      </c>
      <c r="L34" s="49" t="s">
        <v>1414</v>
      </c>
      <c r="M34" s="50">
        <f t="shared" si="1"/>
        <v>1</v>
      </c>
      <c r="N34" s="18"/>
      <c r="O34" s="18"/>
      <c r="P34" s="18"/>
      <c r="Q34" s="18"/>
      <c r="R34" s="18"/>
      <c r="S34" s="18"/>
      <c r="T34" s="18"/>
      <c r="U34" s="18"/>
      <c r="V34" s="18"/>
      <c r="W34" s="18"/>
      <c r="X34" s="18"/>
      <c r="Y34" s="18"/>
      <c r="Z34" s="18"/>
      <c r="AA34" s="31">
        <v>31</v>
      </c>
      <c r="AD34" s="32" t="str">
        <f t="shared" si="8"/>
        <v>石芝</v>
      </c>
      <c r="AE34" s="7" t="str">
        <f t="shared" si="2"/>
        <v>1丁目</v>
      </c>
      <c r="AF34" s="33" t="str">
        <f t="shared" si="3"/>
        <v>041</v>
      </c>
      <c r="AG34" s="6" t="str">
        <f t="shared" si="4"/>
        <v>029</v>
      </c>
      <c r="AH34" s="3" t="str">
        <f t="shared" si="9"/>
        <v>石芝1丁目</v>
      </c>
      <c r="AI34" s="33" t="str">
        <f t="shared" si="5"/>
        <v>390-0845</v>
      </c>
      <c r="AJ34" s="6"/>
      <c r="AK34" s="6"/>
      <c r="AL34" s="6"/>
      <c r="AM34" s="6"/>
      <c r="AN34" s="6"/>
      <c r="AO34" s="6"/>
      <c r="AP34" s="6"/>
      <c r="AQ34" s="6"/>
      <c r="AR34" s="6"/>
      <c r="AS34" s="6"/>
      <c r="AT34" s="6"/>
      <c r="AU34" s="6"/>
      <c r="AV34" s="6"/>
      <c r="AW34" s="6"/>
      <c r="AX34" s="6"/>
      <c r="AY34" s="6"/>
      <c r="AZ34" s="502">
        <f>IF(ISERROR(FIND(入力フォーム①各種申請!$O$17,AH34)),"",ROW())</f>
        <v>34</v>
      </c>
      <c r="BA34" s="3" t="str">
        <f>INDEX(地区データ入力用!AH:AH,SMALL(地区データ入力用!AZ:AZ,ROW(A31)),1)</f>
        <v>石芝1丁目</v>
      </c>
    </row>
    <row r="35" spans="1:53" ht="17.25" customHeight="1">
      <c r="A35" s="3">
        <f t="shared" si="0"/>
        <v>23</v>
      </c>
      <c r="B35" s="3">
        <f t="shared" si="6"/>
        <v>30</v>
      </c>
      <c r="C35" s="3">
        <f>IF(I35="○",COUNTIF($I$4:I35,"○"),"")</f>
        <v>32</v>
      </c>
      <c r="D35" s="51" t="s">
        <v>1147</v>
      </c>
      <c r="E35" s="52" t="s">
        <v>1041</v>
      </c>
      <c r="F35" s="53" t="s">
        <v>1134</v>
      </c>
      <c r="G35" s="54" t="s">
        <v>744</v>
      </c>
      <c r="H35" s="55"/>
      <c r="I35" s="27" t="s">
        <v>1377</v>
      </c>
      <c r="J35" s="36" t="str">
        <f t="shared" si="7"/>
        <v>390-0845</v>
      </c>
      <c r="K35" s="37" t="s">
        <v>1415</v>
      </c>
      <c r="L35" s="37" t="s">
        <v>1414</v>
      </c>
      <c r="M35" s="38">
        <f t="shared" si="1"/>
        <v>2</v>
      </c>
      <c r="N35" s="18"/>
      <c r="O35" s="18"/>
      <c r="P35" s="18"/>
      <c r="Q35" s="18"/>
      <c r="R35" s="18"/>
      <c r="S35" s="18"/>
      <c r="T35" s="18"/>
      <c r="U35" s="18"/>
      <c r="V35" s="18"/>
      <c r="W35" s="18"/>
      <c r="X35" s="18"/>
      <c r="Y35" s="18"/>
      <c r="Z35" s="18"/>
      <c r="AA35" s="31">
        <v>32</v>
      </c>
      <c r="AD35" s="32" t="str">
        <f t="shared" si="8"/>
        <v>石芝</v>
      </c>
      <c r="AE35" s="7" t="str">
        <f t="shared" si="2"/>
        <v>2丁目</v>
      </c>
      <c r="AF35" s="33" t="str">
        <f t="shared" si="3"/>
        <v>042</v>
      </c>
      <c r="AG35" s="6" t="str">
        <f t="shared" si="4"/>
        <v>030</v>
      </c>
      <c r="AH35" s="3" t="str">
        <f t="shared" si="9"/>
        <v>石芝2丁目</v>
      </c>
      <c r="AI35" s="33" t="str">
        <f t="shared" si="5"/>
        <v>390-0845</v>
      </c>
      <c r="AJ35" s="6"/>
      <c r="AK35" s="6"/>
      <c r="AL35" s="6"/>
      <c r="AM35" s="6"/>
      <c r="AN35" s="6"/>
      <c r="AO35" s="6"/>
      <c r="AP35" s="6"/>
      <c r="AQ35" s="6"/>
      <c r="AR35" s="6"/>
      <c r="AS35" s="6"/>
      <c r="AT35" s="6"/>
      <c r="AU35" s="6"/>
      <c r="AV35" s="6"/>
      <c r="AW35" s="6"/>
      <c r="AX35" s="6"/>
      <c r="AY35" s="6"/>
      <c r="AZ35" s="502">
        <f>IF(ISERROR(FIND(入力フォーム①各種申請!$O$17,AH35)),"",ROW())</f>
        <v>35</v>
      </c>
      <c r="BA35" s="3" t="str">
        <f>INDEX(地区データ入力用!AH:AH,SMALL(地区データ入力用!AZ:AZ,ROW(A32)),1)</f>
        <v>石芝2丁目</v>
      </c>
    </row>
    <row r="36" spans="1:53" ht="17.25" customHeight="1">
      <c r="A36" s="3">
        <f t="shared" si="0"/>
        <v>24</v>
      </c>
      <c r="B36" s="3">
        <f t="shared" si="6"/>
        <v>31</v>
      </c>
      <c r="C36" s="3">
        <f>IF(I36="○",COUNTIF($I$4:I36,"○"),"")</f>
        <v>33</v>
      </c>
      <c r="D36" s="51" t="s">
        <v>1158</v>
      </c>
      <c r="E36" s="52" t="s">
        <v>1007</v>
      </c>
      <c r="F36" s="53" t="s">
        <v>1134</v>
      </c>
      <c r="G36" s="54" t="s">
        <v>758</v>
      </c>
      <c r="H36" s="69" t="s">
        <v>1159</v>
      </c>
      <c r="I36" s="27" t="s">
        <v>1377</v>
      </c>
      <c r="J36" s="36" t="str">
        <f t="shared" si="7"/>
        <v>399-0007</v>
      </c>
      <c r="K36" s="37" t="s">
        <v>1416</v>
      </c>
      <c r="L36" s="37" t="s">
        <v>1414</v>
      </c>
      <c r="M36" s="38">
        <f t="shared" si="1"/>
        <v>3</v>
      </c>
      <c r="N36" s="18"/>
      <c r="O36" s="18"/>
      <c r="P36" s="18"/>
      <c r="Q36" s="18"/>
      <c r="R36" s="18"/>
      <c r="S36" s="18"/>
      <c r="T36" s="18"/>
      <c r="U36" s="18"/>
      <c r="V36" s="18"/>
      <c r="W36" s="18"/>
      <c r="X36" s="18"/>
      <c r="Y36" s="18"/>
      <c r="Z36" s="18"/>
      <c r="AA36" s="31">
        <v>33</v>
      </c>
      <c r="AD36" s="32" t="str">
        <f t="shared" si="8"/>
        <v>石芝</v>
      </c>
      <c r="AE36" s="7" t="str">
        <f t="shared" si="2"/>
        <v>3丁目</v>
      </c>
      <c r="AF36" s="33" t="str">
        <f t="shared" si="3"/>
        <v>043</v>
      </c>
      <c r="AG36" s="6" t="str">
        <f t="shared" si="4"/>
        <v>031</v>
      </c>
      <c r="AH36" s="3" t="str">
        <f t="shared" si="9"/>
        <v>石芝3丁目</v>
      </c>
      <c r="AI36" s="33" t="str">
        <f t="shared" si="5"/>
        <v>399-0007</v>
      </c>
      <c r="AJ36" s="6"/>
      <c r="AK36" s="6"/>
      <c r="AL36" s="6"/>
      <c r="AM36" s="6"/>
      <c r="AN36" s="6"/>
      <c r="AO36" s="6"/>
      <c r="AP36" s="6"/>
      <c r="AQ36" s="6"/>
      <c r="AR36" s="6"/>
      <c r="AS36" s="6"/>
      <c r="AT36" s="6"/>
      <c r="AU36" s="6"/>
      <c r="AV36" s="6"/>
      <c r="AW36" s="6"/>
      <c r="AX36" s="6"/>
      <c r="AY36" s="6"/>
      <c r="AZ36" s="502">
        <f>IF(ISERROR(FIND(入力フォーム①各種申請!$O$17,AH36)),"",ROW())</f>
        <v>36</v>
      </c>
      <c r="BA36" s="3" t="str">
        <f>INDEX(地区データ入力用!AH:AH,SMALL(地区データ入力用!AZ:AZ,ROW(A33)),1)</f>
        <v>石芝3丁目</v>
      </c>
    </row>
    <row r="37" spans="1:53" ht="17.25" customHeight="1">
      <c r="A37" s="3">
        <f t="shared" si="0"/>
        <v>25</v>
      </c>
      <c r="B37" s="3">
        <f t="shared" si="6"/>
        <v>32</v>
      </c>
      <c r="C37" s="3">
        <f>IF(I37="○",COUNTIF($I$4:I37,"○"),"")</f>
        <v>34</v>
      </c>
      <c r="D37" s="56" t="s">
        <v>738</v>
      </c>
      <c r="E37" s="57" t="s">
        <v>1020</v>
      </c>
      <c r="F37" s="58" t="s">
        <v>1134</v>
      </c>
      <c r="G37" s="59" t="s">
        <v>731</v>
      </c>
      <c r="H37" s="70"/>
      <c r="I37" s="61" t="s">
        <v>1377</v>
      </c>
      <c r="J37" s="39" t="str">
        <f t="shared" si="7"/>
        <v>399-0007</v>
      </c>
      <c r="K37" s="40" t="s">
        <v>1417</v>
      </c>
      <c r="L37" s="40" t="s">
        <v>1414</v>
      </c>
      <c r="M37" s="41">
        <f t="shared" si="1"/>
        <v>4</v>
      </c>
      <c r="N37" s="18"/>
      <c r="O37" s="18"/>
      <c r="P37" s="18"/>
      <c r="Q37" s="18"/>
      <c r="R37" s="18"/>
      <c r="S37" s="18"/>
      <c r="T37" s="18"/>
      <c r="U37" s="18"/>
      <c r="V37" s="18"/>
      <c r="W37" s="18"/>
      <c r="X37" s="18"/>
      <c r="Y37" s="18"/>
      <c r="Z37" s="18"/>
      <c r="AA37" s="31">
        <v>34</v>
      </c>
      <c r="AD37" s="32" t="str">
        <f t="shared" si="8"/>
        <v>石芝</v>
      </c>
      <c r="AE37" s="7" t="str">
        <f t="shared" si="2"/>
        <v>4丁目</v>
      </c>
      <c r="AF37" s="33" t="str">
        <f t="shared" si="3"/>
        <v>044</v>
      </c>
      <c r="AG37" s="6" t="str">
        <f t="shared" si="4"/>
        <v>032</v>
      </c>
      <c r="AH37" s="3" t="str">
        <f t="shared" si="9"/>
        <v>石芝4丁目</v>
      </c>
      <c r="AI37" s="33" t="str">
        <f t="shared" si="5"/>
        <v>399-0007</v>
      </c>
      <c r="AJ37" s="6"/>
      <c r="AK37" s="6"/>
      <c r="AL37" s="6"/>
      <c r="AM37" s="6"/>
      <c r="AN37" s="6"/>
      <c r="AO37" s="6"/>
      <c r="AP37" s="6"/>
      <c r="AQ37" s="6"/>
      <c r="AR37" s="6"/>
      <c r="AS37" s="6"/>
      <c r="AT37" s="6"/>
      <c r="AU37" s="6"/>
      <c r="AV37" s="6"/>
      <c r="AW37" s="6"/>
      <c r="AX37" s="6"/>
      <c r="AY37" s="6"/>
      <c r="AZ37" s="502">
        <f>IF(ISERROR(FIND(入力フォーム①各種申請!$O$17,AH37)),"",ROW())</f>
        <v>37</v>
      </c>
      <c r="BA37" s="3" t="str">
        <f>INDEX(地区データ入力用!AH:AH,SMALL(地区データ入力用!AZ:AZ,ROW(A34)),1)</f>
        <v>石芝4丁目</v>
      </c>
    </row>
    <row r="38" spans="1:53" ht="17.25" customHeight="1">
      <c r="A38" s="3">
        <f t="shared" si="0"/>
        <v>215</v>
      </c>
      <c r="B38" s="3">
        <f t="shared" si="6"/>
        <v>412</v>
      </c>
      <c r="C38" s="3">
        <f>IF(I38="○",COUNTIF($I$4:I38,"○"),"")</f>
        <v>35</v>
      </c>
      <c r="D38" s="56">
        <v>871</v>
      </c>
      <c r="E38" s="57" t="s">
        <v>1181</v>
      </c>
      <c r="F38" s="67" t="s">
        <v>1180</v>
      </c>
      <c r="G38" s="59"/>
      <c r="H38" s="61" t="s">
        <v>1182</v>
      </c>
      <c r="I38" s="61" t="s">
        <v>1377</v>
      </c>
      <c r="J38" s="63" t="str">
        <f t="shared" si="7"/>
        <v>399-7405</v>
      </c>
      <c r="K38" s="64" t="s">
        <v>1418</v>
      </c>
      <c r="L38" s="64" t="s">
        <v>1418</v>
      </c>
      <c r="M38" s="65">
        <f t="shared" si="1"/>
        <v>1</v>
      </c>
      <c r="N38" s="18"/>
      <c r="O38" s="18"/>
      <c r="P38" s="18"/>
      <c r="Q38" s="18"/>
      <c r="R38" s="18"/>
      <c r="S38" s="18"/>
      <c r="T38" s="18"/>
      <c r="U38" s="18"/>
      <c r="V38" s="18"/>
      <c r="W38" s="18"/>
      <c r="X38" s="18"/>
      <c r="Y38" s="18"/>
      <c r="Z38" s="18"/>
      <c r="AA38" s="31">
        <v>35</v>
      </c>
      <c r="AD38" s="32" t="str">
        <f t="shared" si="8"/>
        <v>板場</v>
      </c>
      <c r="AE38" s="7" t="str">
        <f t="shared" si="2"/>
        <v/>
      </c>
      <c r="AF38" s="33">
        <f t="shared" si="3"/>
        <v>871</v>
      </c>
      <c r="AG38" s="6" t="str">
        <f t="shared" si="4"/>
        <v>412</v>
      </c>
      <c r="AH38" s="3" t="str">
        <f t="shared" si="9"/>
        <v>板場</v>
      </c>
      <c r="AI38" s="33" t="str">
        <f t="shared" si="5"/>
        <v>399-7405</v>
      </c>
      <c r="AJ38" s="6"/>
      <c r="AK38" s="6"/>
      <c r="AL38" s="6"/>
      <c r="AM38" s="6"/>
      <c r="AN38" s="6"/>
      <c r="AO38" s="6"/>
      <c r="AP38" s="6"/>
      <c r="AQ38" s="6"/>
      <c r="AR38" s="6"/>
      <c r="AS38" s="6"/>
      <c r="AT38" s="6"/>
      <c r="AU38" s="6"/>
      <c r="AV38" s="6"/>
      <c r="AW38" s="6"/>
      <c r="AX38" s="6"/>
      <c r="AY38" s="6"/>
      <c r="AZ38" s="502">
        <f>IF(ISERROR(FIND(入力フォーム①各種申請!$O$17,AH38)),"",ROW())</f>
        <v>38</v>
      </c>
      <c r="BA38" s="3" t="str">
        <f>INDEX(地区データ入力用!AH:AH,SMALL(地区データ入力用!AZ:AZ,ROW(A35)),1)</f>
        <v>板場</v>
      </c>
    </row>
    <row r="39" spans="1:53" ht="17.25" customHeight="1">
      <c r="A39" s="3">
        <f t="shared" si="0"/>
        <v>26</v>
      </c>
      <c r="B39" s="3">
        <f t="shared" si="6"/>
        <v>34</v>
      </c>
      <c r="C39" s="3">
        <f>IF(I39="○",COUNTIF($I$4:I39,"○"),"")</f>
        <v>36</v>
      </c>
      <c r="D39" s="71" t="s">
        <v>1194</v>
      </c>
      <c r="E39" s="72" t="s">
        <v>1045</v>
      </c>
      <c r="F39" s="600" t="s">
        <v>1193</v>
      </c>
      <c r="G39" s="601"/>
      <c r="H39" s="73" t="s">
        <v>1195</v>
      </c>
      <c r="I39" s="74" t="s">
        <v>1377</v>
      </c>
      <c r="J39" s="63" t="str">
        <f t="shared" si="7"/>
        <v>399-0004</v>
      </c>
      <c r="K39" s="64" t="s">
        <v>1419</v>
      </c>
      <c r="L39" s="64" t="s">
        <v>1419</v>
      </c>
      <c r="M39" s="65">
        <f t="shared" si="1"/>
        <v>1</v>
      </c>
      <c r="N39" s="18"/>
      <c r="O39" s="18"/>
      <c r="P39" s="18"/>
      <c r="Q39" s="18"/>
      <c r="R39" s="18"/>
      <c r="S39" s="18"/>
      <c r="T39" s="18"/>
      <c r="U39" s="18"/>
      <c r="V39" s="18"/>
      <c r="W39" s="18"/>
      <c r="X39" s="18"/>
      <c r="Y39" s="18"/>
      <c r="Z39" s="18"/>
      <c r="AA39" s="31">
        <v>36</v>
      </c>
      <c r="AD39" s="32" t="str">
        <f t="shared" si="8"/>
        <v>市場</v>
      </c>
      <c r="AE39" s="7" t="str">
        <f t="shared" si="2"/>
        <v/>
      </c>
      <c r="AF39" s="33" t="str">
        <f t="shared" si="3"/>
        <v>380</v>
      </c>
      <c r="AG39" s="6" t="str">
        <f t="shared" si="4"/>
        <v>034</v>
      </c>
      <c r="AH39" s="3" t="str">
        <f t="shared" si="9"/>
        <v>市場</v>
      </c>
      <c r="AI39" s="33" t="str">
        <f t="shared" si="5"/>
        <v>399-0004</v>
      </c>
      <c r="AJ39" s="6"/>
      <c r="AK39" s="6"/>
      <c r="AL39" s="6"/>
      <c r="AM39" s="6"/>
      <c r="AN39" s="6"/>
      <c r="AO39" s="6"/>
      <c r="AP39" s="6"/>
      <c r="AQ39" s="6"/>
      <c r="AR39" s="6"/>
      <c r="AS39" s="6"/>
      <c r="AT39" s="6"/>
      <c r="AU39" s="6"/>
      <c r="AV39" s="6"/>
      <c r="AW39" s="6"/>
      <c r="AX39" s="6"/>
      <c r="AY39" s="6"/>
      <c r="AZ39" s="502">
        <f>IF(ISERROR(FIND(入力フォーム①各種申請!$O$17,AH39)),"",ROW())</f>
        <v>39</v>
      </c>
      <c r="BA39" s="3" t="str">
        <f>INDEX(地区データ入力用!AH:AH,SMALL(地区データ入力用!AZ:AZ,ROW(A36)),1)</f>
        <v>市場</v>
      </c>
    </row>
    <row r="40" spans="1:53" ht="17.25" customHeight="1">
      <c r="A40" s="3">
        <f t="shared" si="0"/>
        <v>27</v>
      </c>
      <c r="B40" s="3">
        <f t="shared" si="6"/>
        <v>36</v>
      </c>
      <c r="C40" s="3">
        <f>IF(I40="○",COUNTIF($I$4:I40,"○"),"")</f>
        <v>37</v>
      </c>
      <c r="D40" s="42" t="s">
        <v>1211</v>
      </c>
      <c r="E40" s="43" t="s">
        <v>1066</v>
      </c>
      <c r="F40" s="44" t="s">
        <v>1210</v>
      </c>
      <c r="G40" s="45" t="s">
        <v>725</v>
      </c>
      <c r="H40" s="46" t="s">
        <v>1212</v>
      </c>
      <c r="I40" s="47" t="s">
        <v>1377</v>
      </c>
      <c r="J40" s="48" t="str">
        <f t="shared" si="7"/>
        <v>390-0827</v>
      </c>
      <c r="K40" s="49" t="s">
        <v>1410</v>
      </c>
      <c r="L40" s="49" t="s">
        <v>1420</v>
      </c>
      <c r="M40" s="50">
        <f t="shared" si="1"/>
        <v>1</v>
      </c>
      <c r="N40" s="18"/>
      <c r="O40" s="18"/>
      <c r="P40" s="18"/>
      <c r="Q40" s="18"/>
      <c r="R40" s="18"/>
      <c r="S40" s="18"/>
      <c r="T40" s="18"/>
      <c r="U40" s="18"/>
      <c r="V40" s="18"/>
      <c r="W40" s="18"/>
      <c r="X40" s="18"/>
      <c r="Y40" s="18"/>
      <c r="Z40" s="18"/>
      <c r="AA40" s="31">
        <v>37</v>
      </c>
      <c r="AD40" s="32" t="str">
        <f t="shared" si="8"/>
        <v>出川</v>
      </c>
      <c r="AE40" s="7" t="str">
        <f t="shared" si="2"/>
        <v>1丁目</v>
      </c>
      <c r="AF40" s="33" t="str">
        <f t="shared" si="3"/>
        <v>491</v>
      </c>
      <c r="AG40" s="6" t="str">
        <f t="shared" si="4"/>
        <v>036</v>
      </c>
      <c r="AH40" s="3" t="str">
        <f t="shared" si="9"/>
        <v>出川1丁目</v>
      </c>
      <c r="AI40" s="33" t="str">
        <f t="shared" si="5"/>
        <v>390-0827</v>
      </c>
      <c r="AJ40" s="6"/>
      <c r="AK40" s="6"/>
      <c r="AL40" s="6"/>
      <c r="AM40" s="6"/>
      <c r="AN40" s="6"/>
      <c r="AO40" s="6"/>
      <c r="AP40" s="6"/>
      <c r="AQ40" s="6"/>
      <c r="AR40" s="6"/>
      <c r="AS40" s="6"/>
      <c r="AT40" s="6"/>
      <c r="AU40" s="6"/>
      <c r="AV40" s="6"/>
      <c r="AW40" s="6"/>
      <c r="AX40" s="6"/>
      <c r="AY40" s="6"/>
      <c r="AZ40" s="502">
        <f>IF(ISERROR(FIND(入力フォーム①各種申請!$O$17,AH40)),"",ROW())</f>
        <v>40</v>
      </c>
      <c r="BA40" s="3" t="str">
        <f>INDEX(地区データ入力用!AH:AH,SMALL(地区データ入力用!AZ:AZ,ROW(A37)),1)</f>
        <v>出川1丁目</v>
      </c>
    </row>
    <row r="41" spans="1:53" ht="17.25" customHeight="1">
      <c r="A41" s="3">
        <f t="shared" si="0"/>
        <v>28</v>
      </c>
      <c r="B41" s="3">
        <f t="shared" si="6"/>
        <v>37</v>
      </c>
      <c r="C41" s="3">
        <f>IF(I41="○",COUNTIF($I$4:I41,"○"),"")</f>
        <v>38</v>
      </c>
      <c r="D41" s="51" t="s">
        <v>1221</v>
      </c>
      <c r="E41" s="52" t="s">
        <v>1222</v>
      </c>
      <c r="F41" s="53" t="s">
        <v>1210</v>
      </c>
      <c r="G41" s="54" t="s">
        <v>744</v>
      </c>
      <c r="H41" s="55"/>
      <c r="I41" s="27" t="s">
        <v>1377</v>
      </c>
      <c r="J41" s="36" t="str">
        <f t="shared" si="7"/>
        <v>390-0827</v>
      </c>
      <c r="K41" s="37" t="s">
        <v>1421</v>
      </c>
      <c r="L41" s="37" t="s">
        <v>1420</v>
      </c>
      <c r="M41" s="38">
        <f t="shared" si="1"/>
        <v>2</v>
      </c>
      <c r="N41" s="18"/>
      <c r="O41" s="18"/>
      <c r="P41" s="18"/>
      <c r="Q41" s="18"/>
      <c r="R41" s="18"/>
      <c r="S41" s="18"/>
      <c r="T41" s="18"/>
      <c r="U41" s="18"/>
      <c r="V41" s="18"/>
      <c r="W41" s="18"/>
      <c r="X41" s="18"/>
      <c r="Y41" s="18"/>
      <c r="Z41" s="18"/>
      <c r="AA41" s="31">
        <v>38</v>
      </c>
      <c r="AD41" s="32" t="str">
        <f t="shared" si="8"/>
        <v>出川</v>
      </c>
      <c r="AE41" s="7" t="str">
        <f t="shared" si="2"/>
        <v>2丁目</v>
      </c>
      <c r="AF41" s="33" t="str">
        <f t="shared" si="3"/>
        <v>492</v>
      </c>
      <c r="AG41" s="6" t="str">
        <f t="shared" si="4"/>
        <v>037</v>
      </c>
      <c r="AH41" s="3" t="str">
        <f t="shared" si="9"/>
        <v>出川2丁目</v>
      </c>
      <c r="AI41" s="33" t="str">
        <f t="shared" si="5"/>
        <v>390-0827</v>
      </c>
      <c r="AJ41" s="6"/>
      <c r="AK41" s="6"/>
      <c r="AL41" s="6"/>
      <c r="AM41" s="6"/>
      <c r="AN41" s="6"/>
      <c r="AO41" s="6"/>
      <c r="AP41" s="6"/>
      <c r="AQ41" s="6"/>
      <c r="AR41" s="6"/>
      <c r="AS41" s="6"/>
      <c r="AT41" s="6"/>
      <c r="AU41" s="6"/>
      <c r="AV41" s="6"/>
      <c r="AW41" s="6"/>
      <c r="AX41" s="6"/>
      <c r="AY41" s="6"/>
      <c r="AZ41" s="502">
        <f>IF(ISERROR(FIND(入力フォーム①各種申請!$O$17,AH41)),"",ROW())</f>
        <v>41</v>
      </c>
      <c r="BA41" s="3" t="str">
        <f>INDEX(地区データ入力用!AH:AH,SMALL(地区データ入力用!AZ:AZ,ROW(A38)),1)</f>
        <v>出川2丁目</v>
      </c>
    </row>
    <row r="42" spans="1:53" ht="17.25" customHeight="1">
      <c r="A42" s="3">
        <f t="shared" si="0"/>
        <v>29</v>
      </c>
      <c r="B42" s="3">
        <f t="shared" si="6"/>
        <v>38</v>
      </c>
      <c r="C42" s="3">
        <f>IF(I42="○",COUNTIF($I$4:I42,"○"),"")</f>
        <v>39</v>
      </c>
      <c r="D42" s="51" t="s">
        <v>1232</v>
      </c>
      <c r="E42" s="52" t="s">
        <v>1074</v>
      </c>
      <c r="F42" s="53" t="s">
        <v>1210</v>
      </c>
      <c r="G42" s="54" t="s">
        <v>758</v>
      </c>
      <c r="H42" s="55"/>
      <c r="I42" s="27" t="s">
        <v>1377</v>
      </c>
      <c r="J42" s="36" t="str">
        <f t="shared" si="7"/>
        <v>390-0827</v>
      </c>
      <c r="K42" s="37" t="s">
        <v>1422</v>
      </c>
      <c r="L42" s="37" t="s">
        <v>1420</v>
      </c>
      <c r="M42" s="38">
        <f t="shared" si="1"/>
        <v>3</v>
      </c>
      <c r="N42" s="18"/>
      <c r="O42" s="18"/>
      <c r="P42" s="18"/>
      <c r="Q42" s="18"/>
      <c r="R42" s="18"/>
      <c r="S42" s="18"/>
      <c r="T42" s="18"/>
      <c r="U42" s="18"/>
      <c r="V42" s="18"/>
      <c r="W42" s="18"/>
      <c r="X42" s="18"/>
      <c r="Y42" s="18"/>
      <c r="Z42" s="18"/>
      <c r="AA42" s="31">
        <v>39</v>
      </c>
      <c r="AD42" s="32" t="str">
        <f t="shared" si="8"/>
        <v>出川</v>
      </c>
      <c r="AE42" s="7" t="str">
        <f t="shared" si="2"/>
        <v>3丁目</v>
      </c>
      <c r="AF42" s="33" t="str">
        <f t="shared" si="3"/>
        <v>493</v>
      </c>
      <c r="AG42" s="6" t="str">
        <f t="shared" si="4"/>
        <v>038</v>
      </c>
      <c r="AH42" s="3" t="str">
        <f t="shared" si="9"/>
        <v>出川3丁目</v>
      </c>
      <c r="AI42" s="33" t="str">
        <f t="shared" si="5"/>
        <v>390-0827</v>
      </c>
      <c r="AJ42" s="6"/>
      <c r="AK42" s="6"/>
      <c r="AL42" s="6"/>
      <c r="AM42" s="6"/>
      <c r="AN42" s="6"/>
      <c r="AO42" s="6"/>
      <c r="AP42" s="6"/>
      <c r="AQ42" s="6"/>
      <c r="AR42" s="6"/>
      <c r="AS42" s="6"/>
      <c r="AT42" s="6"/>
      <c r="AU42" s="6"/>
      <c r="AV42" s="6"/>
      <c r="AW42" s="6"/>
      <c r="AX42" s="6"/>
      <c r="AY42" s="6"/>
      <c r="AZ42" s="502">
        <f>IF(ISERROR(FIND(入力フォーム①各種申請!$O$17,AH42)),"",ROW())</f>
        <v>42</v>
      </c>
      <c r="BA42" s="3" t="str">
        <f>INDEX(地区データ入力用!AH:AH,SMALL(地区データ入力用!AZ:AZ,ROW(A39)),1)</f>
        <v>出川3丁目</v>
      </c>
    </row>
    <row r="43" spans="1:53" ht="17.25" customHeight="1">
      <c r="A43" s="3">
        <f t="shared" si="0"/>
        <v>30</v>
      </c>
      <c r="B43" s="3">
        <f t="shared" si="6"/>
        <v>40</v>
      </c>
      <c r="C43" s="3">
        <f>IF(I43="○",COUNTIF($I$4:I43,"○"),"")</f>
        <v>40</v>
      </c>
      <c r="D43" s="51" t="s">
        <v>1245</v>
      </c>
      <c r="E43" s="52" t="s">
        <v>1093</v>
      </c>
      <c r="F43" s="598" t="s">
        <v>1244</v>
      </c>
      <c r="G43" s="599"/>
      <c r="H43" s="55" t="s">
        <v>1246</v>
      </c>
      <c r="I43" s="27" t="s">
        <v>1377</v>
      </c>
      <c r="J43" s="36" t="str">
        <f t="shared" si="7"/>
        <v>390-0826</v>
      </c>
      <c r="K43" s="37" t="s">
        <v>1423</v>
      </c>
      <c r="L43" s="37" t="s">
        <v>1420</v>
      </c>
      <c r="M43" s="38">
        <f t="shared" si="1"/>
        <v>4</v>
      </c>
      <c r="N43" s="18"/>
      <c r="O43" s="18"/>
      <c r="P43" s="18"/>
      <c r="Q43" s="18"/>
      <c r="R43" s="18"/>
      <c r="S43" s="18"/>
      <c r="T43" s="18"/>
      <c r="U43" s="18"/>
      <c r="V43" s="18"/>
      <c r="W43" s="18"/>
      <c r="X43" s="18"/>
      <c r="Y43" s="18"/>
      <c r="Z43" s="18"/>
      <c r="AA43" s="31">
        <v>40</v>
      </c>
      <c r="AD43" s="32" t="str">
        <f t="shared" si="8"/>
        <v>出川町</v>
      </c>
      <c r="AE43" s="7" t="str">
        <f t="shared" si="2"/>
        <v/>
      </c>
      <c r="AF43" s="33" t="str">
        <f t="shared" si="3"/>
        <v>494</v>
      </c>
      <c r="AG43" s="6" t="str">
        <f t="shared" si="4"/>
        <v>040</v>
      </c>
      <c r="AH43" s="3" t="str">
        <f t="shared" si="9"/>
        <v>出川町</v>
      </c>
      <c r="AI43" s="33" t="str">
        <f t="shared" si="5"/>
        <v>390-0826</v>
      </c>
      <c r="AJ43" s="6"/>
      <c r="AK43" s="6"/>
      <c r="AL43" s="6"/>
      <c r="AM43" s="6"/>
      <c r="AN43" s="6"/>
      <c r="AO43" s="6"/>
      <c r="AP43" s="6"/>
      <c r="AQ43" s="6"/>
      <c r="AR43" s="6"/>
      <c r="AS43" s="6"/>
      <c r="AT43" s="6"/>
      <c r="AU43" s="6"/>
      <c r="AV43" s="6"/>
      <c r="AW43" s="6"/>
      <c r="AX43" s="6"/>
      <c r="AY43" s="6"/>
      <c r="AZ43" s="502">
        <f>IF(ISERROR(FIND(入力フォーム①各種申請!$O$17,AH43)),"",ROW())</f>
        <v>43</v>
      </c>
      <c r="BA43" s="3" t="str">
        <f>INDEX(地区データ入力用!AH:AH,SMALL(地区データ入力用!AZ:AZ,ROW(A40)),1)</f>
        <v>出川町</v>
      </c>
    </row>
    <row r="44" spans="1:53" ht="17.25" customHeight="1">
      <c r="A44" s="3" t="str">
        <f t="shared" si="0"/>
        <v/>
      </c>
      <c r="B44" s="3" t="str">
        <f t="shared" si="6"/>
        <v/>
      </c>
      <c r="C44" s="3" t="str">
        <f>IF(I44="○",COUNTIF($I$4:I44,"○"),"")</f>
        <v/>
      </c>
      <c r="D44" s="51" t="s">
        <v>1254</v>
      </c>
      <c r="E44" s="52" t="s">
        <v>1135</v>
      </c>
      <c r="F44" s="598" t="s">
        <v>1253</v>
      </c>
      <c r="G44" s="599"/>
      <c r="H44" s="55"/>
      <c r="I44" s="27" t="s">
        <v>1424</v>
      </c>
      <c r="J44" s="36" t="str">
        <f t="shared" si="7"/>
        <v>390-0826</v>
      </c>
      <c r="K44" s="37"/>
      <c r="L44" s="37" t="s">
        <v>1420</v>
      </c>
      <c r="M44" s="38">
        <f t="shared" si="1"/>
        <v>5</v>
      </c>
      <c r="N44" s="18"/>
      <c r="O44" s="18"/>
      <c r="P44" s="18"/>
      <c r="Q44" s="18"/>
      <c r="R44" s="18"/>
      <c r="S44" s="18"/>
      <c r="T44" s="18"/>
      <c r="U44" s="18"/>
      <c r="V44" s="18"/>
      <c r="W44" s="18"/>
      <c r="X44" s="18"/>
      <c r="Y44" s="18"/>
      <c r="Z44" s="18"/>
      <c r="AA44" s="31">
        <v>41</v>
      </c>
      <c r="AD44" s="32" t="str">
        <f t="shared" si="8"/>
        <v>今井</v>
      </c>
      <c r="AE44" s="7" t="str">
        <f t="shared" si="2"/>
        <v/>
      </c>
      <c r="AF44" s="33" t="str">
        <f t="shared" si="3"/>
        <v>700</v>
      </c>
      <c r="AG44" s="6">
        <f t="shared" si="4"/>
        <v>301</v>
      </c>
      <c r="AH44" s="3" t="str">
        <f t="shared" si="9"/>
        <v>今井</v>
      </c>
      <c r="AI44" s="33" t="str">
        <f t="shared" si="5"/>
        <v>390-1131</v>
      </c>
      <c r="AJ44" s="6"/>
      <c r="AK44" s="6"/>
      <c r="AL44" s="6"/>
      <c r="AM44" s="6"/>
      <c r="AN44" s="6"/>
      <c r="AO44" s="6"/>
      <c r="AP44" s="6"/>
      <c r="AQ44" s="6"/>
      <c r="AR44" s="6"/>
      <c r="AS44" s="6"/>
      <c r="AT44" s="6"/>
      <c r="AU44" s="6"/>
      <c r="AV44" s="6"/>
      <c r="AW44" s="6"/>
      <c r="AX44" s="6"/>
      <c r="AY44" s="6"/>
      <c r="AZ44" s="502">
        <f>IF(ISERROR(FIND(入力フォーム①各種申請!$O$17,AH44)),"",ROW())</f>
        <v>44</v>
      </c>
      <c r="BA44" s="3" t="str">
        <f>INDEX(地区データ入力用!AH:AH,SMALL(地区データ入力用!AZ:AZ,ROW(A41)),1)</f>
        <v>今井</v>
      </c>
    </row>
    <row r="45" spans="1:53" ht="17.25" customHeight="1">
      <c r="A45" s="3" t="str">
        <f t="shared" si="0"/>
        <v/>
      </c>
      <c r="B45" s="3" t="str">
        <f t="shared" si="6"/>
        <v/>
      </c>
      <c r="C45" s="3" t="str">
        <f>IF(I45="○",COUNTIF($I$4:I45,"○"),"")</f>
        <v/>
      </c>
      <c r="D45" s="56"/>
      <c r="E45" s="57" t="s">
        <v>1135</v>
      </c>
      <c r="F45" s="67" t="s">
        <v>1266</v>
      </c>
      <c r="G45" s="75" t="s">
        <v>725</v>
      </c>
      <c r="H45" s="60"/>
      <c r="I45" s="61" t="s">
        <v>1424</v>
      </c>
      <c r="J45" s="39" t="str">
        <f t="shared" si="7"/>
        <v>390-0826</v>
      </c>
      <c r="K45" s="40"/>
      <c r="L45" s="40" t="s">
        <v>1420</v>
      </c>
      <c r="M45" s="41">
        <f t="shared" si="1"/>
        <v>6</v>
      </c>
      <c r="N45" s="18"/>
      <c r="O45" s="18"/>
      <c r="P45" s="18"/>
      <c r="Q45" s="18"/>
      <c r="R45" s="18"/>
      <c r="S45" s="18"/>
      <c r="T45" s="18"/>
      <c r="U45" s="18"/>
      <c r="V45" s="18"/>
      <c r="W45" s="18"/>
      <c r="X45" s="18"/>
      <c r="Y45" s="18"/>
      <c r="Z45" s="18"/>
      <c r="AA45" s="31">
        <v>42</v>
      </c>
      <c r="AD45" s="32" t="str">
        <f t="shared" si="8"/>
        <v>入山辺</v>
      </c>
      <c r="AE45" s="7" t="str">
        <f t="shared" si="2"/>
        <v/>
      </c>
      <c r="AF45" s="33" t="str">
        <f t="shared" si="3"/>
        <v>710</v>
      </c>
      <c r="AG45" s="6">
        <f t="shared" si="4"/>
        <v>302</v>
      </c>
      <c r="AH45" s="3" t="str">
        <f t="shared" si="9"/>
        <v>入山辺</v>
      </c>
      <c r="AI45" s="33" t="str">
        <f t="shared" si="5"/>
        <v>390-0222</v>
      </c>
      <c r="AJ45" s="6"/>
      <c r="AK45" s="6"/>
      <c r="AL45" s="6"/>
      <c r="AM45" s="6"/>
      <c r="AN45" s="6"/>
      <c r="AO45" s="6"/>
      <c r="AP45" s="6"/>
      <c r="AQ45" s="6"/>
      <c r="AR45" s="6"/>
      <c r="AS45" s="6"/>
      <c r="AT45" s="6"/>
      <c r="AU45" s="6"/>
      <c r="AV45" s="6"/>
      <c r="AW45" s="6"/>
      <c r="AX45" s="6"/>
      <c r="AY45" s="6"/>
      <c r="AZ45" s="502">
        <f>IF(ISERROR(FIND(入力フォーム①各種申請!$O$17,AH45)),"",ROW())</f>
        <v>45</v>
      </c>
      <c r="BA45" s="3" t="str">
        <f>INDEX(地区データ入力用!AH:AH,SMALL(地区データ入力用!AZ:AZ,ROW(A42)),1)</f>
        <v>入山辺</v>
      </c>
    </row>
    <row r="46" spans="1:53" ht="17.25" customHeight="1">
      <c r="A46" s="3">
        <f t="shared" si="0"/>
        <v>171</v>
      </c>
      <c r="B46" s="3">
        <f t="shared" si="6"/>
        <v>301</v>
      </c>
      <c r="C46" s="3">
        <f>IF(I46="○",COUNTIF($I$4:I46,"○"),"")</f>
        <v>41</v>
      </c>
      <c r="D46" s="612" t="s">
        <v>1278</v>
      </c>
      <c r="E46" s="76">
        <v>301</v>
      </c>
      <c r="F46" s="602" t="s">
        <v>1277</v>
      </c>
      <c r="G46" s="603"/>
      <c r="H46" s="47" t="s">
        <v>1279</v>
      </c>
      <c r="I46" s="47" t="s">
        <v>1377</v>
      </c>
      <c r="J46" s="48" t="str">
        <f t="shared" si="7"/>
        <v>390-1131</v>
      </c>
      <c r="K46" s="49" t="s">
        <v>1425</v>
      </c>
      <c r="L46" s="49" t="s">
        <v>1425</v>
      </c>
      <c r="M46" s="50">
        <f t="shared" si="1"/>
        <v>1</v>
      </c>
      <c r="N46" s="18"/>
      <c r="O46" s="18"/>
      <c r="P46" s="18"/>
      <c r="Q46" s="18"/>
      <c r="R46" s="18"/>
      <c r="S46" s="18"/>
      <c r="T46" s="18"/>
      <c r="U46" s="18"/>
      <c r="V46" s="18"/>
      <c r="W46" s="18"/>
      <c r="X46" s="18"/>
      <c r="Y46" s="18"/>
      <c r="Z46" s="18"/>
      <c r="AA46" s="31">
        <v>43</v>
      </c>
      <c r="AD46" s="32" t="str">
        <f t="shared" si="8"/>
        <v>埋橋</v>
      </c>
      <c r="AE46" s="7" t="str">
        <f t="shared" si="2"/>
        <v>1丁目</v>
      </c>
      <c r="AF46" s="33" t="str">
        <f t="shared" si="3"/>
        <v>051</v>
      </c>
      <c r="AG46" s="6" t="str">
        <f t="shared" si="4"/>
        <v>043</v>
      </c>
      <c r="AH46" s="3" t="str">
        <f t="shared" si="9"/>
        <v>埋橋1丁目</v>
      </c>
      <c r="AI46" s="33" t="str">
        <f t="shared" si="5"/>
        <v>390-0813</v>
      </c>
      <c r="AJ46" s="6"/>
      <c r="AK46" s="6"/>
      <c r="AL46" s="6"/>
      <c r="AM46" s="6"/>
      <c r="AN46" s="6"/>
      <c r="AO46" s="6"/>
      <c r="AP46" s="6"/>
      <c r="AQ46" s="6"/>
      <c r="AR46" s="6"/>
      <c r="AS46" s="6"/>
      <c r="AT46" s="6"/>
      <c r="AU46" s="6"/>
      <c r="AV46" s="6"/>
      <c r="AW46" s="6"/>
      <c r="AX46" s="6"/>
      <c r="AY46" s="6"/>
      <c r="AZ46" s="502">
        <f>IF(ISERROR(FIND(入力フォーム①各種申請!$O$17,AH46)),"",ROW())</f>
        <v>46</v>
      </c>
      <c r="BA46" s="3" t="str">
        <f>INDEX(地区データ入力用!AH:AH,SMALL(地区データ入力用!AZ:AZ,ROW(A43)),1)</f>
        <v>埋橋1丁目</v>
      </c>
    </row>
    <row r="47" spans="1:53" ht="17.25" customHeight="1">
      <c r="A47" s="3" t="str">
        <f t="shared" si="0"/>
        <v/>
      </c>
      <c r="B47" s="3" t="str">
        <f t="shared" si="6"/>
        <v/>
      </c>
      <c r="C47" s="3" t="str">
        <f>IF(I47="○",COUNTIF($I$4:I47,"○"),"")</f>
        <v/>
      </c>
      <c r="D47" s="613"/>
      <c r="E47" s="77"/>
      <c r="F47" s="598" t="s">
        <v>1288</v>
      </c>
      <c r="G47" s="599"/>
      <c r="H47" s="27"/>
      <c r="I47" s="27" t="s">
        <v>1424</v>
      </c>
      <c r="J47" s="36" t="str">
        <f t="shared" si="7"/>
        <v>390-1131</v>
      </c>
      <c r="K47" s="37"/>
      <c r="L47" s="37" t="s">
        <v>1425</v>
      </c>
      <c r="M47" s="38">
        <f t="shared" si="1"/>
        <v>2</v>
      </c>
      <c r="N47" s="18"/>
      <c r="O47" s="18"/>
      <c r="P47" s="18"/>
      <c r="Q47" s="18"/>
      <c r="R47" s="18"/>
      <c r="S47" s="18"/>
      <c r="T47" s="18"/>
      <c r="U47" s="18"/>
      <c r="V47" s="18"/>
      <c r="W47" s="18"/>
      <c r="X47" s="18"/>
      <c r="Y47" s="18"/>
      <c r="Z47" s="18"/>
      <c r="AA47" s="31">
        <v>44</v>
      </c>
      <c r="AD47" s="32" t="str">
        <f t="shared" si="8"/>
        <v>埋橋</v>
      </c>
      <c r="AE47" s="7" t="str">
        <f t="shared" si="2"/>
        <v>2丁目</v>
      </c>
      <c r="AF47" s="33" t="str">
        <f t="shared" si="3"/>
        <v>052</v>
      </c>
      <c r="AG47" s="6" t="str">
        <f t="shared" si="4"/>
        <v>044</v>
      </c>
      <c r="AH47" s="3" t="str">
        <f t="shared" si="9"/>
        <v>埋橋2丁目</v>
      </c>
      <c r="AI47" s="33" t="str">
        <f t="shared" si="5"/>
        <v>390-0813</v>
      </c>
      <c r="AJ47" s="6"/>
      <c r="AK47" s="6"/>
      <c r="AL47" s="6"/>
      <c r="AM47" s="6"/>
      <c r="AN47" s="6"/>
      <c r="AO47" s="6"/>
      <c r="AP47" s="6"/>
      <c r="AQ47" s="6"/>
      <c r="AR47" s="6"/>
      <c r="AS47" s="6"/>
      <c r="AT47" s="6"/>
      <c r="AU47" s="6"/>
      <c r="AV47" s="6"/>
      <c r="AW47" s="6"/>
      <c r="AX47" s="6"/>
      <c r="AY47" s="6"/>
      <c r="AZ47" s="502">
        <f>IF(ISERROR(FIND(入力フォーム①各種申請!$O$17,AH47)),"",ROW())</f>
        <v>47</v>
      </c>
      <c r="BA47" s="3" t="str">
        <f>INDEX(地区データ入力用!AH:AH,SMALL(地区データ入力用!AZ:AZ,ROW(A44)),1)</f>
        <v>埋橋2丁目</v>
      </c>
    </row>
    <row r="48" spans="1:53" ht="17.25" customHeight="1">
      <c r="A48" s="3" t="str">
        <f t="shared" si="0"/>
        <v/>
      </c>
      <c r="B48" s="3" t="str">
        <f t="shared" si="6"/>
        <v/>
      </c>
      <c r="C48" s="3" t="str">
        <f>IF(I48="○",COUNTIF($I$4:I48,"○"),"")</f>
        <v/>
      </c>
      <c r="D48" s="613"/>
      <c r="E48" s="78">
        <v>9702</v>
      </c>
      <c r="F48" s="598" t="s">
        <v>1300</v>
      </c>
      <c r="G48" s="599"/>
      <c r="H48" s="27"/>
      <c r="I48" s="27" t="s">
        <v>1424</v>
      </c>
      <c r="J48" s="36" t="str">
        <f t="shared" si="7"/>
        <v>390-1131</v>
      </c>
      <c r="K48" s="37"/>
      <c r="L48" s="37" t="s">
        <v>1425</v>
      </c>
      <c r="M48" s="38">
        <f t="shared" si="1"/>
        <v>3</v>
      </c>
      <c r="N48" s="18"/>
      <c r="O48" s="18"/>
      <c r="P48" s="18"/>
      <c r="Q48" s="18"/>
      <c r="R48" s="18"/>
      <c r="S48" s="18"/>
      <c r="T48" s="18"/>
      <c r="U48" s="18"/>
      <c r="V48" s="18"/>
      <c r="W48" s="18"/>
      <c r="X48" s="18"/>
      <c r="Y48" s="18"/>
      <c r="Z48" s="18"/>
      <c r="AA48" s="31">
        <v>45</v>
      </c>
      <c r="AD48" s="32" t="str">
        <f t="shared" si="8"/>
        <v>内田</v>
      </c>
      <c r="AE48" s="7" t="str">
        <f t="shared" si="2"/>
        <v/>
      </c>
      <c r="AF48" s="33" t="str">
        <f t="shared" si="3"/>
        <v>720</v>
      </c>
      <c r="AG48" s="6">
        <f t="shared" si="4"/>
        <v>303</v>
      </c>
      <c r="AH48" s="3" t="str">
        <f t="shared" si="9"/>
        <v>内田</v>
      </c>
      <c r="AI48" s="33" t="str">
        <f t="shared" si="5"/>
        <v>399-0023</v>
      </c>
      <c r="AJ48" s="6"/>
      <c r="AK48" s="6"/>
      <c r="AL48" s="6"/>
      <c r="AM48" s="6"/>
      <c r="AN48" s="6"/>
      <c r="AO48" s="6"/>
      <c r="AP48" s="6"/>
      <c r="AQ48" s="6"/>
      <c r="AR48" s="6"/>
      <c r="AS48" s="6"/>
      <c r="AT48" s="6"/>
      <c r="AU48" s="6"/>
      <c r="AV48" s="6"/>
      <c r="AW48" s="6"/>
      <c r="AX48" s="6"/>
      <c r="AY48" s="6"/>
      <c r="AZ48" s="502">
        <f>IF(ISERROR(FIND(入力フォーム①各種申請!$O$17,AH48)),"",ROW())</f>
        <v>48</v>
      </c>
      <c r="BA48" s="3" t="str">
        <f>INDEX(地区データ入力用!AH:AH,SMALL(地区データ入力用!AZ:AZ,ROW(A45)),1)</f>
        <v>内田</v>
      </c>
    </row>
    <row r="49" spans="1:53" ht="17.25" customHeight="1">
      <c r="A49" s="3" t="str">
        <f t="shared" si="0"/>
        <v/>
      </c>
      <c r="B49" s="3" t="str">
        <f t="shared" si="6"/>
        <v/>
      </c>
      <c r="C49" s="3" t="str">
        <f>IF(I49="○",COUNTIF($I$4:I49,"○"),"")</f>
        <v/>
      </c>
      <c r="D49" s="614"/>
      <c r="E49" s="79"/>
      <c r="F49" s="594" t="s">
        <v>1312</v>
      </c>
      <c r="G49" s="595"/>
      <c r="H49" s="61"/>
      <c r="I49" s="61" t="s">
        <v>1424</v>
      </c>
      <c r="J49" s="39" t="str">
        <f t="shared" si="7"/>
        <v>390-1131</v>
      </c>
      <c r="K49" s="40"/>
      <c r="L49" s="40" t="s">
        <v>1425</v>
      </c>
      <c r="M49" s="41">
        <f t="shared" si="1"/>
        <v>4</v>
      </c>
      <c r="N49" s="18"/>
      <c r="O49" s="18"/>
      <c r="P49" s="18"/>
      <c r="Q49" s="18"/>
      <c r="R49" s="18"/>
      <c r="S49" s="18"/>
      <c r="T49" s="18"/>
      <c r="U49" s="18"/>
      <c r="V49" s="18"/>
      <c r="W49" s="18"/>
      <c r="X49" s="18"/>
      <c r="Y49" s="18"/>
      <c r="Z49" s="18"/>
      <c r="AA49" s="31">
        <v>46</v>
      </c>
      <c r="AD49" s="32" t="str">
        <f t="shared" si="8"/>
        <v>大手</v>
      </c>
      <c r="AE49" s="7" t="str">
        <f t="shared" si="2"/>
        <v>1丁目</v>
      </c>
      <c r="AF49" s="33" t="str">
        <f t="shared" si="3"/>
        <v>061</v>
      </c>
      <c r="AG49" s="6" t="str">
        <f t="shared" si="4"/>
        <v>046</v>
      </c>
      <c r="AH49" s="3" t="str">
        <f t="shared" si="9"/>
        <v>大手1丁目</v>
      </c>
      <c r="AI49" s="33" t="str">
        <f t="shared" si="5"/>
        <v>390-0874</v>
      </c>
      <c r="AJ49" s="6"/>
      <c r="AK49" s="6"/>
      <c r="AL49" s="6"/>
      <c r="AM49" s="6"/>
      <c r="AN49" s="6"/>
      <c r="AO49" s="6"/>
      <c r="AP49" s="6"/>
      <c r="AQ49" s="6"/>
      <c r="AR49" s="6"/>
      <c r="AS49" s="6"/>
      <c r="AT49" s="6"/>
      <c r="AU49" s="6"/>
      <c r="AV49" s="6"/>
      <c r="AW49" s="6"/>
      <c r="AX49" s="6"/>
      <c r="AY49" s="6"/>
      <c r="AZ49" s="502">
        <f>IF(ISERROR(FIND(入力フォーム①各種申請!$O$17,AH49)),"",ROW())</f>
        <v>49</v>
      </c>
      <c r="BA49" s="3" t="str">
        <f>INDEX(地区データ入力用!AH:AH,SMALL(地区データ入力用!AZ:AZ,ROW(A46)),1)</f>
        <v>大手1丁目</v>
      </c>
    </row>
    <row r="50" spans="1:53" ht="17.25" customHeight="1">
      <c r="A50" s="3">
        <f t="shared" si="0"/>
        <v>172</v>
      </c>
      <c r="B50" s="3">
        <f t="shared" si="6"/>
        <v>302</v>
      </c>
      <c r="C50" s="3">
        <f>IF(I50="○",COUNTIF($I$4:I50,"○"),"")</f>
        <v>42</v>
      </c>
      <c r="D50" s="42" t="s">
        <v>1324</v>
      </c>
      <c r="E50" s="43">
        <v>302</v>
      </c>
      <c r="F50" s="602" t="s">
        <v>1323</v>
      </c>
      <c r="G50" s="603"/>
      <c r="H50" s="47" t="s">
        <v>1325</v>
      </c>
      <c r="I50" s="47" t="s">
        <v>1377</v>
      </c>
      <c r="J50" s="48" t="str">
        <f t="shared" si="7"/>
        <v>390-0222</v>
      </c>
      <c r="K50" s="49" t="s">
        <v>1426</v>
      </c>
      <c r="L50" s="49" t="s">
        <v>1426</v>
      </c>
      <c r="M50" s="50">
        <f t="shared" si="1"/>
        <v>1</v>
      </c>
      <c r="N50" s="18"/>
      <c r="O50" s="18"/>
      <c r="P50" s="18"/>
      <c r="Q50" s="18"/>
      <c r="R50" s="18"/>
      <c r="S50" s="18"/>
      <c r="T50" s="18"/>
      <c r="U50" s="18"/>
      <c r="V50" s="18"/>
      <c r="W50" s="18"/>
      <c r="X50" s="18"/>
      <c r="Y50" s="18"/>
      <c r="Z50" s="18"/>
      <c r="AA50" s="31">
        <v>47</v>
      </c>
      <c r="AD50" s="32" t="str">
        <f t="shared" si="8"/>
        <v>大手</v>
      </c>
      <c r="AE50" s="7" t="str">
        <f t="shared" si="2"/>
        <v>2丁目</v>
      </c>
      <c r="AF50" s="33" t="str">
        <f t="shared" si="3"/>
        <v>062</v>
      </c>
      <c r="AG50" s="6" t="str">
        <f t="shared" si="4"/>
        <v>047</v>
      </c>
      <c r="AH50" s="3" t="str">
        <f t="shared" si="9"/>
        <v>大手2丁目</v>
      </c>
      <c r="AI50" s="33" t="str">
        <f t="shared" si="5"/>
        <v>390-0874</v>
      </c>
      <c r="AJ50" s="6"/>
      <c r="AK50" s="6"/>
      <c r="AL50" s="6"/>
      <c r="AM50" s="6"/>
      <c r="AN50" s="6"/>
      <c r="AO50" s="6"/>
      <c r="AP50" s="6"/>
      <c r="AQ50" s="6"/>
      <c r="AR50" s="6"/>
      <c r="AS50" s="6"/>
      <c r="AT50" s="6"/>
      <c r="AU50" s="6"/>
      <c r="AV50" s="6"/>
      <c r="AW50" s="6"/>
      <c r="AX50" s="6"/>
      <c r="AY50" s="6"/>
      <c r="AZ50" s="502">
        <f>IF(ISERROR(FIND(入力フォーム①各種申請!$O$17,AH50)),"",ROW())</f>
        <v>50</v>
      </c>
      <c r="BA50" s="3" t="str">
        <f>INDEX(地区データ入力用!AH:AH,SMALL(地区データ入力用!AZ:AZ,ROW(A47)),1)</f>
        <v>大手2丁目</v>
      </c>
    </row>
    <row r="51" spans="1:53" ht="17.25" customHeight="1">
      <c r="A51" s="3" t="str">
        <f t="shared" si="0"/>
        <v/>
      </c>
      <c r="B51" s="3" t="str">
        <f t="shared" si="6"/>
        <v/>
      </c>
      <c r="C51" s="3" t="str">
        <f>IF(I51="○",COUNTIF($I$4:I51,"○"),"")</f>
        <v/>
      </c>
      <c r="D51" s="80"/>
      <c r="E51" s="81">
        <v>9623</v>
      </c>
      <c r="F51" s="604" t="s">
        <v>1334</v>
      </c>
      <c r="G51" s="605"/>
      <c r="H51" s="82"/>
      <c r="I51" s="82" t="s">
        <v>1424</v>
      </c>
      <c r="J51" s="39" t="str">
        <f t="shared" si="7"/>
        <v>390-0222</v>
      </c>
      <c r="K51" s="40"/>
      <c r="L51" s="40" t="s">
        <v>1426</v>
      </c>
      <c r="M51" s="41">
        <f t="shared" si="1"/>
        <v>2</v>
      </c>
      <c r="N51" s="18"/>
      <c r="O51" s="18"/>
      <c r="P51" s="18"/>
      <c r="Q51" s="18"/>
      <c r="R51" s="18"/>
      <c r="S51" s="18"/>
      <c r="T51" s="18"/>
      <c r="U51" s="18"/>
      <c r="V51" s="18"/>
      <c r="W51" s="18"/>
      <c r="X51" s="18"/>
      <c r="Y51" s="18"/>
      <c r="Z51" s="18"/>
      <c r="AA51" s="31">
        <v>48</v>
      </c>
      <c r="AD51" s="32" t="str">
        <f t="shared" si="8"/>
        <v>大手</v>
      </c>
      <c r="AE51" s="7" t="str">
        <f t="shared" si="2"/>
        <v>3丁目</v>
      </c>
      <c r="AF51" s="33" t="str">
        <f t="shared" si="3"/>
        <v>063</v>
      </c>
      <c r="AG51" s="6" t="str">
        <f t="shared" si="4"/>
        <v>048</v>
      </c>
      <c r="AH51" s="3" t="str">
        <f t="shared" si="9"/>
        <v>大手3丁目</v>
      </c>
      <c r="AI51" s="33" t="str">
        <f t="shared" si="5"/>
        <v>390-0874</v>
      </c>
      <c r="AJ51" s="6"/>
      <c r="AK51" s="6"/>
      <c r="AL51" s="6"/>
      <c r="AM51" s="6"/>
      <c r="AN51" s="6"/>
      <c r="AO51" s="6"/>
      <c r="AP51" s="6"/>
      <c r="AQ51" s="6"/>
      <c r="AR51" s="6"/>
      <c r="AS51" s="6"/>
      <c r="AT51" s="6"/>
      <c r="AU51" s="6"/>
      <c r="AV51" s="6"/>
      <c r="AW51" s="6"/>
      <c r="AX51" s="6"/>
      <c r="AY51" s="6"/>
      <c r="AZ51" s="502">
        <f>IF(ISERROR(FIND(入力フォーム①各種申請!$O$17,AH51)),"",ROW())</f>
        <v>51</v>
      </c>
      <c r="BA51" s="3" t="str">
        <f>INDEX(地区データ入力用!AH:AH,SMALL(地区データ入力用!AZ:AZ,ROW(A48)),1)</f>
        <v>大手3丁目</v>
      </c>
    </row>
    <row r="52" spans="1:53" ht="17.25" customHeight="1">
      <c r="A52" s="3">
        <f t="shared" si="0"/>
        <v>31</v>
      </c>
      <c r="B52" s="3">
        <f t="shared" si="6"/>
        <v>43</v>
      </c>
      <c r="C52" s="3">
        <f>IF(I52="○",COUNTIF($I$4:I52,"○"),"")</f>
        <v>43</v>
      </c>
      <c r="D52" s="51" t="s">
        <v>1015</v>
      </c>
      <c r="E52" s="52" t="s">
        <v>1158</v>
      </c>
      <c r="F52" s="53" t="s">
        <v>1344</v>
      </c>
      <c r="G52" s="54" t="s">
        <v>725</v>
      </c>
      <c r="H52" s="55" t="s">
        <v>1345</v>
      </c>
      <c r="I52" s="27" t="s">
        <v>1377</v>
      </c>
      <c r="J52" s="48" t="str">
        <f t="shared" si="7"/>
        <v>390-0813</v>
      </c>
      <c r="K52" s="49" t="s">
        <v>1427</v>
      </c>
      <c r="L52" s="49" t="s">
        <v>1428</v>
      </c>
      <c r="M52" s="50">
        <f t="shared" si="1"/>
        <v>1</v>
      </c>
      <c r="N52" s="18"/>
      <c r="O52" s="18"/>
      <c r="P52" s="18"/>
      <c r="Q52" s="18"/>
      <c r="R52" s="18"/>
      <c r="S52" s="18"/>
      <c r="T52" s="18"/>
      <c r="U52" s="18"/>
      <c r="V52" s="18"/>
      <c r="W52" s="18"/>
      <c r="X52" s="18"/>
      <c r="Y52" s="18"/>
      <c r="Z52" s="18"/>
      <c r="AA52" s="31">
        <v>49</v>
      </c>
      <c r="AD52" s="32" t="str">
        <f t="shared" si="8"/>
        <v>大手</v>
      </c>
      <c r="AE52" s="7" t="str">
        <f t="shared" si="2"/>
        <v>4丁目</v>
      </c>
      <c r="AF52" s="33" t="str">
        <f t="shared" si="3"/>
        <v>064</v>
      </c>
      <c r="AG52" s="6" t="str">
        <f t="shared" si="4"/>
        <v>049</v>
      </c>
      <c r="AH52" s="3" t="str">
        <f t="shared" si="9"/>
        <v>大手4丁目</v>
      </c>
      <c r="AI52" s="33" t="str">
        <f t="shared" si="5"/>
        <v>390-0874</v>
      </c>
      <c r="AJ52" s="6"/>
      <c r="AK52" s="6"/>
      <c r="AL52" s="6"/>
      <c r="AM52" s="6"/>
      <c r="AN52" s="6"/>
      <c r="AO52" s="6"/>
      <c r="AP52" s="6"/>
      <c r="AQ52" s="6"/>
      <c r="AR52" s="6"/>
      <c r="AS52" s="6"/>
      <c r="AT52" s="6"/>
      <c r="AU52" s="6"/>
      <c r="AV52" s="6"/>
      <c r="AW52" s="6"/>
      <c r="AX52" s="6"/>
      <c r="AY52" s="6"/>
      <c r="AZ52" s="502">
        <f>IF(ISERROR(FIND(入力フォーム①各種申請!$O$17,AH52)),"",ROW())</f>
        <v>52</v>
      </c>
      <c r="BA52" s="3" t="str">
        <f>INDEX(地区データ入力用!AH:AH,SMALL(地区データ入力用!AZ:AZ,ROW(A49)),1)</f>
        <v>大手4丁目</v>
      </c>
    </row>
    <row r="53" spans="1:53" ht="17.25" customHeight="1">
      <c r="A53" s="3">
        <f t="shared" si="0"/>
        <v>32</v>
      </c>
      <c r="B53" s="3">
        <f t="shared" si="6"/>
        <v>44</v>
      </c>
      <c r="C53" s="3">
        <f>IF(I53="○",COUNTIF($I$4:I53,"○"),"")</f>
        <v>44</v>
      </c>
      <c r="D53" s="80" t="s">
        <v>929</v>
      </c>
      <c r="E53" s="83" t="s">
        <v>738</v>
      </c>
      <c r="F53" s="84" t="s">
        <v>1344</v>
      </c>
      <c r="G53" s="85" t="s">
        <v>744</v>
      </c>
      <c r="H53" s="86"/>
      <c r="I53" s="82" t="s">
        <v>1377</v>
      </c>
      <c r="J53" s="39" t="str">
        <f t="shared" si="7"/>
        <v>390-0813</v>
      </c>
      <c r="K53" s="40" t="s">
        <v>1429</v>
      </c>
      <c r="L53" s="40" t="s">
        <v>1428</v>
      </c>
      <c r="M53" s="41">
        <f t="shared" si="1"/>
        <v>2</v>
      </c>
      <c r="N53" s="18"/>
      <c r="O53" s="18"/>
      <c r="P53" s="18"/>
      <c r="Q53" s="18"/>
      <c r="R53" s="18"/>
      <c r="S53" s="18"/>
      <c r="T53" s="18"/>
      <c r="U53" s="18"/>
      <c r="V53" s="18"/>
      <c r="W53" s="18"/>
      <c r="X53" s="18"/>
      <c r="Y53" s="18"/>
      <c r="Z53" s="18"/>
      <c r="AA53" s="31">
        <v>50</v>
      </c>
      <c r="AD53" s="32" t="str">
        <f t="shared" si="8"/>
        <v>大手</v>
      </c>
      <c r="AE53" s="7" t="str">
        <f t="shared" si="2"/>
        <v>5丁目</v>
      </c>
      <c r="AF53" s="33" t="str">
        <f t="shared" si="3"/>
        <v>065</v>
      </c>
      <c r="AG53" s="6" t="str">
        <f t="shared" si="4"/>
        <v>050</v>
      </c>
      <c r="AH53" s="3" t="str">
        <f t="shared" si="9"/>
        <v>大手5丁目</v>
      </c>
      <c r="AI53" s="33" t="str">
        <f t="shared" si="5"/>
        <v>390-0874</v>
      </c>
      <c r="AJ53" s="6"/>
      <c r="AK53" s="6"/>
      <c r="AL53" s="6"/>
      <c r="AM53" s="6"/>
      <c r="AN53" s="6"/>
      <c r="AO53" s="6"/>
      <c r="AP53" s="6"/>
      <c r="AQ53" s="6"/>
      <c r="AR53" s="6"/>
      <c r="AS53" s="6"/>
      <c r="AT53" s="6"/>
      <c r="AU53" s="6"/>
      <c r="AV53" s="6"/>
      <c r="AW53" s="6"/>
      <c r="AX53" s="6"/>
      <c r="AY53" s="6"/>
      <c r="AZ53" s="502">
        <f>IF(ISERROR(FIND(入力フォーム①各種申請!$O$17,AH53)),"",ROW())</f>
        <v>53</v>
      </c>
      <c r="BA53" s="3" t="str">
        <f>INDEX(地区データ入力用!AH:AH,SMALL(地区データ入力用!AZ:AZ,ROW(A50)),1)</f>
        <v>大手5丁目</v>
      </c>
    </row>
    <row r="54" spans="1:53" ht="17.25" customHeight="1">
      <c r="A54" s="3">
        <f t="shared" si="0"/>
        <v>173</v>
      </c>
      <c r="B54" s="3">
        <f t="shared" si="6"/>
        <v>303</v>
      </c>
      <c r="C54" s="3">
        <f>IF(I54="○",COUNTIF($I$4:I54,"○"),"")</f>
        <v>45</v>
      </c>
      <c r="D54" s="51" t="s">
        <v>781</v>
      </c>
      <c r="E54" s="52">
        <v>303</v>
      </c>
      <c r="F54" s="598" t="s">
        <v>1357</v>
      </c>
      <c r="G54" s="599"/>
      <c r="H54" s="69" t="s">
        <v>1358</v>
      </c>
      <c r="I54" s="27" t="s">
        <v>1377</v>
      </c>
      <c r="J54" s="48" t="str">
        <f t="shared" si="7"/>
        <v>399-0023</v>
      </c>
      <c r="K54" s="49" t="s">
        <v>1430</v>
      </c>
      <c r="L54" s="49" t="s">
        <v>1430</v>
      </c>
      <c r="M54" s="50">
        <f t="shared" si="1"/>
        <v>1</v>
      </c>
      <c r="N54" s="18"/>
      <c r="O54" s="18"/>
      <c r="P54" s="18"/>
      <c r="Q54" s="18"/>
      <c r="R54" s="18"/>
      <c r="S54" s="18"/>
      <c r="T54" s="18"/>
      <c r="U54" s="18"/>
      <c r="V54" s="18"/>
      <c r="W54" s="18"/>
      <c r="X54" s="18"/>
      <c r="Y54" s="18"/>
      <c r="Z54" s="18"/>
      <c r="AA54" s="31">
        <v>51</v>
      </c>
      <c r="AD54" s="32" t="str">
        <f t="shared" si="8"/>
        <v>大村</v>
      </c>
      <c r="AE54" s="7" t="str">
        <f t="shared" si="2"/>
        <v/>
      </c>
      <c r="AF54" s="33" t="str">
        <f t="shared" si="3"/>
        <v>857</v>
      </c>
      <c r="AG54" s="6" t="str">
        <f t="shared" si="4"/>
        <v>322</v>
      </c>
      <c r="AH54" s="3" t="str">
        <f t="shared" si="9"/>
        <v>大村</v>
      </c>
      <c r="AI54" s="33" t="str">
        <f t="shared" si="5"/>
        <v>390-0304</v>
      </c>
      <c r="AJ54" s="6"/>
      <c r="AK54" s="6"/>
      <c r="AL54" s="6"/>
      <c r="AM54" s="6"/>
      <c r="AN54" s="6"/>
      <c r="AO54" s="6"/>
      <c r="AP54" s="6"/>
      <c r="AQ54" s="6"/>
      <c r="AR54" s="6"/>
      <c r="AS54" s="6"/>
      <c r="AT54" s="6"/>
      <c r="AU54" s="6"/>
      <c r="AV54" s="6"/>
      <c r="AW54" s="6"/>
      <c r="AX54" s="6"/>
      <c r="AY54" s="6"/>
      <c r="AZ54" s="502">
        <f>IF(ISERROR(FIND(入力フォーム①各種申請!$O$17,AH54)),"",ROW())</f>
        <v>54</v>
      </c>
      <c r="BA54" s="3" t="str">
        <f>INDEX(地区データ入力用!AH:AH,SMALL(地区データ入力用!AZ:AZ,ROW(A51)),1)</f>
        <v>大村</v>
      </c>
    </row>
    <row r="55" spans="1:53" ht="17.25" customHeight="1" thickBot="1">
      <c r="A55" s="3" t="str">
        <f t="shared" si="0"/>
        <v/>
      </c>
      <c r="B55" s="3" t="str">
        <f t="shared" si="6"/>
        <v/>
      </c>
      <c r="C55" s="3" t="str">
        <f>IF(I55="○",COUNTIF($I$4:I55,"○"),"")</f>
        <v/>
      </c>
      <c r="D55" s="87"/>
      <c r="E55" s="88"/>
      <c r="F55" s="606" t="s">
        <v>1362</v>
      </c>
      <c r="G55" s="607"/>
      <c r="H55" s="89"/>
      <c r="I55" s="90" t="s">
        <v>1424</v>
      </c>
      <c r="J55" s="39" t="str">
        <f t="shared" si="7"/>
        <v>399-0023</v>
      </c>
      <c r="K55" s="40"/>
      <c r="L55" s="40" t="s">
        <v>1430</v>
      </c>
      <c r="M55" s="41">
        <f t="shared" si="1"/>
        <v>2</v>
      </c>
      <c r="N55" s="18"/>
      <c r="O55" s="18"/>
      <c r="P55" s="18"/>
      <c r="Q55" s="18"/>
      <c r="R55" s="18"/>
      <c r="S55" s="18"/>
      <c r="T55" s="18"/>
      <c r="U55" s="18"/>
      <c r="V55" s="18"/>
      <c r="W55" s="18"/>
      <c r="X55" s="18"/>
      <c r="Y55" s="18"/>
      <c r="Z55" s="18"/>
      <c r="AA55" s="31">
        <v>52</v>
      </c>
      <c r="AD55" s="32" t="str">
        <f t="shared" si="8"/>
        <v>岡田伊深</v>
      </c>
      <c r="AE55" s="7" t="str">
        <f t="shared" si="2"/>
        <v/>
      </c>
      <c r="AF55" s="33" t="str">
        <f t="shared" si="3"/>
        <v>732</v>
      </c>
      <c r="AG55" s="6" t="str">
        <f t="shared" si="4"/>
        <v>304</v>
      </c>
      <c r="AH55" s="3" t="str">
        <f t="shared" si="9"/>
        <v>岡田伊深</v>
      </c>
      <c r="AI55" s="33" t="str">
        <f t="shared" si="5"/>
        <v>390-0314</v>
      </c>
      <c r="AJ55" s="6"/>
      <c r="AK55" s="6"/>
      <c r="AL55" s="6"/>
      <c r="AM55" s="6"/>
      <c r="AN55" s="6"/>
      <c r="AO55" s="6"/>
      <c r="AP55" s="6"/>
      <c r="AQ55" s="6"/>
      <c r="AR55" s="6"/>
      <c r="AS55" s="6"/>
      <c r="AT55" s="6"/>
      <c r="AU55" s="6"/>
      <c r="AV55" s="6"/>
      <c r="AW55" s="6"/>
      <c r="AX55" s="6"/>
      <c r="AY55" s="6"/>
      <c r="AZ55" s="502">
        <f>IF(ISERROR(FIND(入力フォーム①各種申請!$O$17,AH55)),"",ROW())</f>
        <v>55</v>
      </c>
      <c r="BA55" s="3" t="str">
        <f>INDEX(地区データ入力用!AH:AH,SMALL(地区データ入力用!AZ:AZ,ROW(A52)),1)</f>
        <v>岡田伊深</v>
      </c>
    </row>
    <row r="56" spans="1:53" ht="17.25" customHeight="1">
      <c r="A56" s="3">
        <f t="shared" si="0"/>
        <v>33</v>
      </c>
      <c r="B56" s="3">
        <f t="shared" si="6"/>
        <v>46</v>
      </c>
      <c r="C56" s="3">
        <f>IF(I56="○",COUNTIF($I$4:I56,"○"),"")</f>
        <v>46</v>
      </c>
      <c r="D56" s="42" t="s">
        <v>726</v>
      </c>
      <c r="E56" s="43" t="s">
        <v>727</v>
      </c>
      <c r="F56" s="44" t="s">
        <v>724</v>
      </c>
      <c r="G56" s="45" t="s">
        <v>725</v>
      </c>
      <c r="H56" s="46" t="s">
        <v>729</v>
      </c>
      <c r="I56" s="47" t="s">
        <v>1377</v>
      </c>
      <c r="J56" s="48" t="str">
        <f t="shared" si="7"/>
        <v>390-0874</v>
      </c>
      <c r="K56" s="49" t="s">
        <v>1431</v>
      </c>
      <c r="L56" s="49" t="s">
        <v>1432</v>
      </c>
      <c r="M56" s="50">
        <f t="shared" si="1"/>
        <v>1</v>
      </c>
      <c r="N56" s="18"/>
      <c r="O56" s="18"/>
      <c r="P56" s="18"/>
      <c r="Q56" s="18"/>
      <c r="R56" s="18"/>
      <c r="S56" s="18"/>
      <c r="T56" s="18"/>
      <c r="U56" s="18"/>
      <c r="V56" s="18"/>
      <c r="W56" s="18"/>
      <c r="X56" s="18"/>
      <c r="Y56" s="18"/>
      <c r="Z56" s="18"/>
      <c r="AA56" s="31">
        <v>53</v>
      </c>
      <c r="AD56" s="32" t="str">
        <f t="shared" si="8"/>
        <v>岡田下岡田</v>
      </c>
      <c r="AE56" s="7" t="str">
        <f t="shared" si="2"/>
        <v/>
      </c>
      <c r="AF56" s="33" t="str">
        <f t="shared" si="3"/>
        <v>733</v>
      </c>
      <c r="AG56" s="6" t="str">
        <f t="shared" si="4"/>
        <v>305</v>
      </c>
      <c r="AH56" s="3" t="str">
        <f t="shared" si="9"/>
        <v>岡田下岡田</v>
      </c>
      <c r="AI56" s="33" t="str">
        <f t="shared" si="5"/>
        <v>390-0313</v>
      </c>
      <c r="AJ56" s="6"/>
      <c r="AK56" s="6"/>
      <c r="AL56" s="6"/>
      <c r="AM56" s="6"/>
      <c r="AN56" s="6"/>
      <c r="AO56" s="6"/>
      <c r="AP56" s="6"/>
      <c r="AQ56" s="6"/>
      <c r="AR56" s="6"/>
      <c r="AS56" s="6"/>
      <c r="AT56" s="6"/>
      <c r="AU56" s="6"/>
      <c r="AV56" s="6"/>
      <c r="AW56" s="6"/>
      <c r="AX56" s="6"/>
      <c r="AY56" s="6"/>
      <c r="AZ56" s="502">
        <f>IF(ISERROR(FIND(入力フォーム①各種申請!$O$17,AH56)),"",ROW())</f>
        <v>56</v>
      </c>
      <c r="BA56" s="3" t="str">
        <f>INDEX(地区データ入力用!AH:AH,SMALL(地区データ入力用!AZ:AZ,ROW(A53)),1)</f>
        <v>岡田下岡田</v>
      </c>
    </row>
    <row r="57" spans="1:53" ht="17.25" customHeight="1">
      <c r="A57" s="3">
        <f t="shared" si="0"/>
        <v>34</v>
      </c>
      <c r="B57" s="3">
        <f t="shared" si="6"/>
        <v>47</v>
      </c>
      <c r="C57" s="3">
        <f>IF(I57="○",COUNTIF($I$4:I57,"○"),"")</f>
        <v>47</v>
      </c>
      <c r="D57" s="51" t="s">
        <v>745</v>
      </c>
      <c r="E57" s="52" t="s">
        <v>746</v>
      </c>
      <c r="F57" s="53" t="s">
        <v>724</v>
      </c>
      <c r="G57" s="54" t="s">
        <v>744</v>
      </c>
      <c r="H57" s="55"/>
      <c r="I57" s="27" t="s">
        <v>1377</v>
      </c>
      <c r="J57" s="36" t="str">
        <f t="shared" si="7"/>
        <v>390-0874</v>
      </c>
      <c r="K57" s="37" t="s">
        <v>1433</v>
      </c>
      <c r="L57" s="37" t="s">
        <v>1432</v>
      </c>
      <c r="M57" s="38">
        <f t="shared" si="1"/>
        <v>2</v>
      </c>
      <c r="N57" s="18"/>
      <c r="O57" s="18"/>
      <c r="P57" s="18"/>
      <c r="Q57" s="18"/>
      <c r="R57" s="18"/>
      <c r="S57" s="18"/>
      <c r="T57" s="18"/>
      <c r="U57" s="18"/>
      <c r="V57" s="18"/>
      <c r="W57" s="18"/>
      <c r="X57" s="18"/>
      <c r="Y57" s="18"/>
      <c r="Z57" s="18"/>
      <c r="AA57" s="31">
        <v>54</v>
      </c>
      <c r="AD57" s="32" t="str">
        <f t="shared" si="8"/>
        <v>岡田町</v>
      </c>
      <c r="AE57" s="7" t="str">
        <f t="shared" si="2"/>
        <v/>
      </c>
      <c r="AF57" s="33" t="str">
        <f t="shared" si="3"/>
        <v>731</v>
      </c>
      <c r="AG57" s="6" t="str">
        <f t="shared" si="4"/>
        <v>306</v>
      </c>
      <c r="AH57" s="3" t="str">
        <f t="shared" si="9"/>
        <v>岡田町</v>
      </c>
      <c r="AI57" s="33" t="str">
        <f t="shared" si="5"/>
        <v>390-0315</v>
      </c>
      <c r="AJ57" s="6"/>
      <c r="AK57" s="6"/>
      <c r="AL57" s="6"/>
      <c r="AM57" s="6"/>
      <c r="AN57" s="6"/>
      <c r="AO57" s="6"/>
      <c r="AP57" s="6"/>
      <c r="AQ57" s="6"/>
      <c r="AR57" s="6"/>
      <c r="AS57" s="6"/>
      <c r="AT57" s="6"/>
      <c r="AU57" s="6"/>
      <c r="AV57" s="6"/>
      <c r="AW57" s="6"/>
      <c r="AX57" s="6"/>
      <c r="AY57" s="6"/>
      <c r="AZ57" s="502">
        <f>IF(ISERROR(FIND(入力フォーム①各種申請!$O$17,AH57)),"",ROW())</f>
        <v>57</v>
      </c>
      <c r="BA57" s="3" t="str">
        <f>INDEX(地区データ入力用!AH:AH,SMALL(地区データ入力用!AZ:AZ,ROW(A54)),1)</f>
        <v>岡田町</v>
      </c>
    </row>
    <row r="58" spans="1:53" ht="17.25" customHeight="1">
      <c r="A58" s="3">
        <f t="shared" si="0"/>
        <v>35</v>
      </c>
      <c r="B58" s="3">
        <f t="shared" si="6"/>
        <v>48</v>
      </c>
      <c r="C58" s="3">
        <f>IF(I58="○",COUNTIF($I$4:I58,"○"),"")</f>
        <v>48</v>
      </c>
      <c r="D58" s="51" t="s">
        <v>759</v>
      </c>
      <c r="E58" s="52" t="s">
        <v>760</v>
      </c>
      <c r="F58" s="53" t="s">
        <v>724</v>
      </c>
      <c r="G58" s="54" t="s">
        <v>758</v>
      </c>
      <c r="H58" s="55"/>
      <c r="I58" s="27" t="s">
        <v>1377</v>
      </c>
      <c r="J58" s="36" t="str">
        <f t="shared" si="7"/>
        <v>390-0874</v>
      </c>
      <c r="K58" s="37" t="s">
        <v>1434</v>
      </c>
      <c r="L58" s="37" t="s">
        <v>1432</v>
      </c>
      <c r="M58" s="38">
        <f t="shared" si="1"/>
        <v>3</v>
      </c>
      <c r="N58" s="18"/>
      <c r="O58" s="18"/>
      <c r="P58" s="18"/>
      <c r="Q58" s="18"/>
      <c r="R58" s="18"/>
      <c r="S58" s="18"/>
      <c r="T58" s="18"/>
      <c r="U58" s="18"/>
      <c r="V58" s="18"/>
      <c r="W58" s="18"/>
      <c r="X58" s="18"/>
      <c r="Y58" s="18"/>
      <c r="Z58" s="18"/>
      <c r="AA58" s="31">
        <v>55</v>
      </c>
      <c r="AD58" s="32" t="str">
        <f t="shared" si="8"/>
        <v>岡田松岡</v>
      </c>
      <c r="AE58" s="7" t="str">
        <f t="shared" si="2"/>
        <v/>
      </c>
      <c r="AF58" s="33" t="str">
        <f t="shared" si="3"/>
        <v>734</v>
      </c>
      <c r="AG58" s="6" t="str">
        <f t="shared" si="4"/>
        <v>307</v>
      </c>
      <c r="AH58" s="3" t="str">
        <f t="shared" si="9"/>
        <v>岡田松岡</v>
      </c>
      <c r="AI58" s="33" t="str">
        <f t="shared" si="5"/>
        <v>390-0312</v>
      </c>
      <c r="AJ58" s="6"/>
      <c r="AK58" s="6"/>
      <c r="AL58" s="6"/>
      <c r="AM58" s="6"/>
      <c r="AN58" s="6"/>
      <c r="AO58" s="6"/>
      <c r="AP58" s="6"/>
      <c r="AQ58" s="6"/>
      <c r="AR58" s="6"/>
      <c r="AS58" s="6"/>
      <c r="AT58" s="6"/>
      <c r="AU58" s="6"/>
      <c r="AV58" s="6"/>
      <c r="AW58" s="6"/>
      <c r="AX58" s="6"/>
      <c r="AY58" s="6"/>
      <c r="AZ58" s="502">
        <f>IF(ISERROR(FIND(入力フォーム①各種申請!$O$17,AH58)),"",ROW())</f>
        <v>58</v>
      </c>
      <c r="BA58" s="3" t="str">
        <f>INDEX(地区データ入力用!AH:AH,SMALL(地区データ入力用!AZ:AZ,ROW(A55)),1)</f>
        <v>岡田松岡</v>
      </c>
    </row>
    <row r="59" spans="1:53" ht="17.25" customHeight="1">
      <c r="A59" s="3">
        <f t="shared" si="0"/>
        <v>36</v>
      </c>
      <c r="B59" s="3">
        <f t="shared" si="6"/>
        <v>49</v>
      </c>
      <c r="C59" s="3">
        <f>IF(I59="○",COUNTIF($I$4:I59,"○"),"")</f>
        <v>49</v>
      </c>
      <c r="D59" s="51" t="s">
        <v>775</v>
      </c>
      <c r="E59" s="52" t="s">
        <v>776</v>
      </c>
      <c r="F59" s="53" t="s">
        <v>724</v>
      </c>
      <c r="G59" s="54" t="s">
        <v>731</v>
      </c>
      <c r="H59" s="55"/>
      <c r="I59" s="27" t="s">
        <v>1377</v>
      </c>
      <c r="J59" s="36" t="str">
        <f t="shared" si="7"/>
        <v>390-0874</v>
      </c>
      <c r="K59" s="37" t="s">
        <v>1435</v>
      </c>
      <c r="L59" s="37" t="s">
        <v>1432</v>
      </c>
      <c r="M59" s="38">
        <f t="shared" si="1"/>
        <v>4</v>
      </c>
      <c r="N59" s="18"/>
      <c r="O59" s="18"/>
      <c r="P59" s="18"/>
      <c r="Q59" s="18"/>
      <c r="R59" s="18"/>
      <c r="S59" s="18"/>
      <c r="T59" s="18"/>
      <c r="U59" s="18"/>
      <c r="V59" s="18"/>
      <c r="W59" s="18"/>
      <c r="X59" s="18"/>
      <c r="Y59" s="18"/>
      <c r="Z59" s="18"/>
      <c r="AA59" s="31">
        <v>56</v>
      </c>
      <c r="AD59" s="32" t="str">
        <f t="shared" si="8"/>
        <v>開智</v>
      </c>
      <c r="AE59" s="7" t="str">
        <f t="shared" si="2"/>
        <v>1丁目</v>
      </c>
      <c r="AF59" s="33" t="str">
        <f t="shared" si="3"/>
        <v>071</v>
      </c>
      <c r="AG59" s="6" t="str">
        <f t="shared" si="4"/>
        <v>052</v>
      </c>
      <c r="AH59" s="3" t="str">
        <f t="shared" si="9"/>
        <v>開智1丁目</v>
      </c>
      <c r="AI59" s="33" t="str">
        <f t="shared" si="5"/>
        <v>390-0876</v>
      </c>
      <c r="AJ59" s="6"/>
      <c r="AK59" s="6"/>
      <c r="AL59" s="6"/>
      <c r="AM59" s="6"/>
      <c r="AN59" s="6"/>
      <c r="AO59" s="6"/>
      <c r="AP59" s="6"/>
      <c r="AQ59" s="6"/>
      <c r="AR59" s="6"/>
      <c r="AS59" s="6"/>
      <c r="AT59" s="6"/>
      <c r="AU59" s="6"/>
      <c r="AV59" s="6"/>
      <c r="AW59" s="6"/>
      <c r="AX59" s="6"/>
      <c r="AY59" s="6"/>
      <c r="AZ59" s="502">
        <f>IF(ISERROR(FIND(入力フォーム①各種申請!$O$17,AH59)),"",ROW())</f>
        <v>59</v>
      </c>
      <c r="BA59" s="3" t="str">
        <f>INDEX(地区データ入力用!AH:AH,SMALL(地区データ入力用!AZ:AZ,ROW(A56)),1)</f>
        <v>開智1丁目</v>
      </c>
    </row>
    <row r="60" spans="1:53" ht="17.25" customHeight="1">
      <c r="A60" s="3">
        <f t="shared" si="0"/>
        <v>37</v>
      </c>
      <c r="B60" s="3">
        <f t="shared" si="6"/>
        <v>50</v>
      </c>
      <c r="C60" s="3">
        <f>IF(I60="○",COUNTIF($I$4:I60,"○"),"")</f>
        <v>50</v>
      </c>
      <c r="D60" s="56" t="s">
        <v>789</v>
      </c>
      <c r="E60" s="57" t="s">
        <v>790</v>
      </c>
      <c r="F60" s="58" t="s">
        <v>724</v>
      </c>
      <c r="G60" s="59" t="s">
        <v>748</v>
      </c>
      <c r="H60" s="60"/>
      <c r="I60" s="61" t="s">
        <v>1377</v>
      </c>
      <c r="J60" s="39" t="str">
        <f t="shared" si="7"/>
        <v>390-0874</v>
      </c>
      <c r="K60" s="40" t="s">
        <v>1436</v>
      </c>
      <c r="L60" s="40" t="s">
        <v>1432</v>
      </c>
      <c r="M60" s="41">
        <f t="shared" si="1"/>
        <v>5</v>
      </c>
      <c r="N60" s="18"/>
      <c r="O60" s="18"/>
      <c r="P60" s="18"/>
      <c r="Q60" s="18"/>
      <c r="R60" s="18"/>
      <c r="S60" s="18"/>
      <c r="T60" s="18"/>
      <c r="U60" s="18"/>
      <c r="V60" s="18"/>
      <c r="W60" s="18"/>
      <c r="X60" s="18"/>
      <c r="Y60" s="18"/>
      <c r="Z60" s="18"/>
      <c r="AA60" s="31">
        <v>57</v>
      </c>
      <c r="AD60" s="32" t="str">
        <f t="shared" si="8"/>
        <v>開智</v>
      </c>
      <c r="AE60" s="7" t="str">
        <f t="shared" si="2"/>
        <v>2丁目</v>
      </c>
      <c r="AF60" s="33" t="str">
        <f t="shared" si="3"/>
        <v>072</v>
      </c>
      <c r="AG60" s="6" t="str">
        <f t="shared" si="4"/>
        <v>053</v>
      </c>
      <c r="AH60" s="3" t="str">
        <f t="shared" si="9"/>
        <v>開智2丁目</v>
      </c>
      <c r="AI60" s="33" t="str">
        <f t="shared" si="5"/>
        <v>390-0876</v>
      </c>
      <c r="AJ60" s="6"/>
      <c r="AK60" s="6"/>
      <c r="AL60" s="6"/>
      <c r="AM60" s="6"/>
      <c r="AN60" s="6"/>
      <c r="AO60" s="6"/>
      <c r="AP60" s="6"/>
      <c r="AQ60" s="6"/>
      <c r="AR60" s="6"/>
      <c r="AS60" s="6"/>
      <c r="AT60" s="6"/>
      <c r="AU60" s="6"/>
      <c r="AV60" s="6"/>
      <c r="AW60" s="6"/>
      <c r="AX60" s="6"/>
      <c r="AY60" s="6"/>
      <c r="AZ60" s="502">
        <f>IF(ISERROR(FIND(入力フォーム①各種申請!$O$17,AH60)),"",ROW())</f>
        <v>60</v>
      </c>
      <c r="BA60" s="3" t="str">
        <f>INDEX(地区データ入力用!AH:AH,SMALL(地区データ入力用!AZ:AZ,ROW(A57)),1)</f>
        <v>開智2丁目</v>
      </c>
    </row>
    <row r="61" spans="1:53" ht="17.25" customHeight="1">
      <c r="A61" s="3">
        <f t="shared" si="0"/>
        <v>190</v>
      </c>
      <c r="B61" s="3">
        <f t="shared" si="6"/>
        <v>322</v>
      </c>
      <c r="C61" s="3">
        <f>IF(I61="○",COUNTIF($I$4:I61,"○"),"")</f>
        <v>51</v>
      </c>
      <c r="D61" s="91" t="s">
        <v>807</v>
      </c>
      <c r="E61" s="92" t="s">
        <v>808</v>
      </c>
      <c r="F61" s="608" t="s">
        <v>806</v>
      </c>
      <c r="G61" s="609"/>
      <c r="H61" s="93" t="s">
        <v>809</v>
      </c>
      <c r="I61" s="93" t="s">
        <v>1377</v>
      </c>
      <c r="J61" s="63" t="str">
        <f t="shared" si="7"/>
        <v>390-0304</v>
      </c>
      <c r="K61" s="64" t="s">
        <v>1437</v>
      </c>
      <c r="L61" s="64" t="s">
        <v>1437</v>
      </c>
      <c r="M61" s="65">
        <f t="shared" si="1"/>
        <v>1</v>
      </c>
      <c r="N61" s="18"/>
      <c r="O61" s="18"/>
      <c r="P61" s="18"/>
      <c r="Q61" s="18"/>
      <c r="R61" s="18"/>
      <c r="S61" s="18"/>
      <c r="T61" s="18"/>
      <c r="U61" s="18"/>
      <c r="V61" s="18"/>
      <c r="W61" s="18"/>
      <c r="X61" s="18"/>
      <c r="Y61" s="18"/>
      <c r="Z61" s="18"/>
      <c r="AA61" s="31">
        <v>58</v>
      </c>
      <c r="AD61" s="32" t="str">
        <f t="shared" si="8"/>
        <v>開智</v>
      </c>
      <c r="AE61" s="7" t="str">
        <f t="shared" si="2"/>
        <v>3丁目</v>
      </c>
      <c r="AF61" s="33" t="str">
        <f t="shared" si="3"/>
        <v>073</v>
      </c>
      <c r="AG61" s="6" t="str">
        <f t="shared" si="4"/>
        <v>054</v>
      </c>
      <c r="AH61" s="3" t="str">
        <f t="shared" si="9"/>
        <v>開智3丁目</v>
      </c>
      <c r="AI61" s="33" t="str">
        <f t="shared" si="5"/>
        <v>390-0876</v>
      </c>
      <c r="AJ61" s="6"/>
      <c r="AK61" s="6"/>
      <c r="AL61" s="6"/>
      <c r="AM61" s="6"/>
      <c r="AN61" s="6"/>
      <c r="AO61" s="6"/>
      <c r="AP61" s="6"/>
      <c r="AQ61" s="6"/>
      <c r="AR61" s="6"/>
      <c r="AS61" s="6"/>
      <c r="AT61" s="6"/>
      <c r="AU61" s="6"/>
      <c r="AV61" s="6"/>
      <c r="AW61" s="6"/>
      <c r="AX61" s="6"/>
      <c r="AY61" s="6"/>
      <c r="AZ61" s="502">
        <f>IF(ISERROR(FIND(入力フォーム①各種申請!$O$17,AH61)),"",ROW())</f>
        <v>61</v>
      </c>
      <c r="BA61" s="3" t="str">
        <f>INDEX(地区データ入力用!AH:AH,SMALL(地区データ入力用!AZ:AZ,ROW(A58)),1)</f>
        <v>開智3丁目</v>
      </c>
    </row>
    <row r="62" spans="1:53" ht="17.25" customHeight="1">
      <c r="A62" s="3">
        <f t="shared" si="0"/>
        <v>174</v>
      </c>
      <c r="B62" s="3">
        <f t="shared" si="6"/>
        <v>304</v>
      </c>
      <c r="C62" s="3">
        <f>IF(I62="○",COUNTIF($I$4:I62,"○"),"")</f>
        <v>52</v>
      </c>
      <c r="D62" s="51" t="s">
        <v>823</v>
      </c>
      <c r="E62" s="52" t="s">
        <v>824</v>
      </c>
      <c r="F62" s="598" t="s">
        <v>822</v>
      </c>
      <c r="G62" s="599"/>
      <c r="H62" s="27" t="s">
        <v>825</v>
      </c>
      <c r="I62" s="27" t="s">
        <v>1377</v>
      </c>
      <c r="J62" s="48" t="str">
        <f t="shared" si="7"/>
        <v>390-0314</v>
      </c>
      <c r="K62" s="49" t="s">
        <v>1438</v>
      </c>
      <c r="L62" s="49" t="s">
        <v>1439</v>
      </c>
      <c r="M62" s="50">
        <f t="shared" si="1"/>
        <v>1</v>
      </c>
      <c r="N62" s="18"/>
      <c r="O62" s="18"/>
      <c r="P62" s="18"/>
      <c r="Q62" s="18"/>
      <c r="R62" s="18"/>
      <c r="S62" s="18"/>
      <c r="T62" s="18"/>
      <c r="U62" s="18"/>
      <c r="V62" s="18"/>
      <c r="W62" s="18"/>
      <c r="X62" s="18"/>
      <c r="Y62" s="18"/>
      <c r="Z62" s="18"/>
      <c r="AA62" s="31">
        <v>59</v>
      </c>
      <c r="AD62" s="32" t="str">
        <f t="shared" si="8"/>
        <v>鎌田</v>
      </c>
      <c r="AE62" s="7" t="str">
        <f t="shared" si="2"/>
        <v>1丁目</v>
      </c>
      <c r="AF62" s="33" t="str">
        <f t="shared" si="3"/>
        <v>401</v>
      </c>
      <c r="AG62" s="6" t="str">
        <f t="shared" si="4"/>
        <v>056</v>
      </c>
      <c r="AH62" s="3" t="str">
        <f t="shared" si="9"/>
        <v>鎌田1丁目</v>
      </c>
      <c r="AI62" s="33" t="str">
        <f t="shared" si="5"/>
        <v>390-0837</v>
      </c>
      <c r="AJ62" s="6"/>
      <c r="AK62" s="6"/>
      <c r="AL62" s="6"/>
      <c r="AM62" s="6"/>
      <c r="AN62" s="6"/>
      <c r="AO62" s="6"/>
      <c r="AP62" s="6"/>
      <c r="AQ62" s="6"/>
      <c r="AR62" s="6"/>
      <c r="AS62" s="6"/>
      <c r="AT62" s="6"/>
      <c r="AU62" s="6"/>
      <c r="AV62" s="6"/>
      <c r="AW62" s="6"/>
      <c r="AX62" s="6"/>
      <c r="AY62" s="6"/>
      <c r="AZ62" s="502">
        <f>IF(ISERROR(FIND(入力フォーム①各種申請!$O$17,AH62)),"",ROW())</f>
        <v>62</v>
      </c>
      <c r="BA62" s="3" t="str">
        <f>INDEX(地区データ入力用!AH:AH,SMALL(地区データ入力用!AZ:AZ,ROW(A59)),1)</f>
        <v>鎌田1丁目</v>
      </c>
    </row>
    <row r="63" spans="1:53" ht="17.25" customHeight="1">
      <c r="A63" s="3">
        <f t="shared" si="0"/>
        <v>175</v>
      </c>
      <c r="B63" s="3">
        <f t="shared" si="6"/>
        <v>305</v>
      </c>
      <c r="C63" s="3">
        <f>IF(I63="○",COUNTIF($I$4:I63,"○"),"")</f>
        <v>53</v>
      </c>
      <c r="D63" s="51" t="s">
        <v>841</v>
      </c>
      <c r="E63" s="52" t="s">
        <v>842</v>
      </c>
      <c r="F63" s="598" t="s">
        <v>840</v>
      </c>
      <c r="G63" s="599"/>
      <c r="H63" s="27" t="s">
        <v>843</v>
      </c>
      <c r="I63" s="27" t="s">
        <v>1377</v>
      </c>
      <c r="J63" s="36" t="str">
        <f t="shared" si="7"/>
        <v>390-0313</v>
      </c>
      <c r="K63" s="37" t="s">
        <v>1440</v>
      </c>
      <c r="L63" s="37" t="s">
        <v>1439</v>
      </c>
      <c r="M63" s="38">
        <f t="shared" si="1"/>
        <v>2</v>
      </c>
      <c r="N63" s="18"/>
      <c r="O63" s="18"/>
      <c r="P63" s="18"/>
      <c r="Q63" s="18"/>
      <c r="R63" s="18"/>
      <c r="S63" s="18"/>
      <c r="T63" s="18"/>
      <c r="U63" s="18"/>
      <c r="V63" s="18"/>
      <c r="W63" s="18"/>
      <c r="X63" s="18"/>
      <c r="Y63" s="18"/>
      <c r="Z63" s="18"/>
      <c r="AA63" s="31">
        <v>60</v>
      </c>
      <c r="AD63" s="32" t="str">
        <f t="shared" si="8"/>
        <v>鎌田</v>
      </c>
      <c r="AE63" s="7" t="str">
        <f t="shared" si="2"/>
        <v>2丁目</v>
      </c>
      <c r="AF63" s="33" t="str">
        <f t="shared" si="3"/>
        <v>402</v>
      </c>
      <c r="AG63" s="6" t="str">
        <f t="shared" si="4"/>
        <v>057</v>
      </c>
      <c r="AH63" s="3" t="str">
        <f t="shared" si="9"/>
        <v>鎌田2丁目</v>
      </c>
      <c r="AI63" s="33" t="str">
        <f t="shared" si="5"/>
        <v>390-0837</v>
      </c>
      <c r="AJ63" s="6"/>
      <c r="AK63" s="6"/>
      <c r="AL63" s="6"/>
      <c r="AM63" s="6"/>
      <c r="AN63" s="6"/>
      <c r="AO63" s="6"/>
      <c r="AP63" s="6"/>
      <c r="AQ63" s="6"/>
      <c r="AR63" s="6"/>
      <c r="AS63" s="6"/>
      <c r="AT63" s="6"/>
      <c r="AU63" s="6"/>
      <c r="AV63" s="6"/>
      <c r="AW63" s="6"/>
      <c r="AX63" s="6"/>
      <c r="AY63" s="6"/>
      <c r="AZ63" s="502">
        <f>IF(ISERROR(FIND(入力フォーム①各種申請!$O$17,AH63)),"",ROW())</f>
        <v>63</v>
      </c>
      <c r="BA63" s="3" t="str">
        <f>INDEX(地区データ入力用!AH:AH,SMALL(地区データ入力用!AZ:AZ,ROW(A60)),1)</f>
        <v>鎌田2丁目</v>
      </c>
    </row>
    <row r="64" spans="1:53" ht="17.25" customHeight="1">
      <c r="A64" s="3">
        <f t="shared" si="0"/>
        <v>176</v>
      </c>
      <c r="B64" s="3">
        <f t="shared" si="6"/>
        <v>306</v>
      </c>
      <c r="C64" s="3">
        <f>IF(I64="○",COUNTIF($I$4:I64,"○"),"")</f>
        <v>54</v>
      </c>
      <c r="D64" s="51" t="s">
        <v>856</v>
      </c>
      <c r="E64" s="52" t="s">
        <v>857</v>
      </c>
      <c r="F64" s="598" t="s">
        <v>855</v>
      </c>
      <c r="G64" s="599"/>
      <c r="H64" s="27" t="s">
        <v>858</v>
      </c>
      <c r="I64" s="27" t="s">
        <v>1377</v>
      </c>
      <c r="J64" s="36" t="str">
        <f t="shared" si="7"/>
        <v>390-0315</v>
      </c>
      <c r="K64" s="37" t="s">
        <v>1441</v>
      </c>
      <c r="L64" s="37" t="s">
        <v>1439</v>
      </c>
      <c r="M64" s="38">
        <f t="shared" si="1"/>
        <v>3</v>
      </c>
      <c r="N64" s="18"/>
      <c r="O64" s="18"/>
      <c r="P64" s="18"/>
      <c r="Q64" s="18"/>
      <c r="R64" s="18"/>
      <c r="S64" s="18"/>
      <c r="T64" s="18"/>
      <c r="U64" s="18"/>
      <c r="V64" s="18"/>
      <c r="W64" s="18"/>
      <c r="X64" s="18"/>
      <c r="Y64" s="18"/>
      <c r="Z64" s="18"/>
      <c r="AA64" s="31">
        <v>61</v>
      </c>
      <c r="AD64" s="32" t="str">
        <f t="shared" si="8"/>
        <v>金山町</v>
      </c>
      <c r="AE64" s="7" t="str">
        <f t="shared" si="2"/>
        <v/>
      </c>
      <c r="AF64" s="33">
        <f t="shared" si="3"/>
        <v>866</v>
      </c>
      <c r="AG64" s="6" t="str">
        <f t="shared" si="4"/>
        <v>413</v>
      </c>
      <c r="AH64" s="3" t="str">
        <f t="shared" si="9"/>
        <v>金山町</v>
      </c>
      <c r="AI64" s="33" t="str">
        <f t="shared" si="5"/>
        <v>399-7413</v>
      </c>
      <c r="AJ64" s="6"/>
      <c r="AK64" s="6"/>
      <c r="AL64" s="6"/>
      <c r="AM64" s="6"/>
      <c r="AN64" s="6"/>
      <c r="AO64" s="6"/>
      <c r="AP64" s="6"/>
      <c r="AQ64" s="6"/>
      <c r="AR64" s="6"/>
      <c r="AS64" s="6"/>
      <c r="AT64" s="6"/>
      <c r="AU64" s="6"/>
      <c r="AV64" s="6"/>
      <c r="AW64" s="6"/>
      <c r="AX64" s="6"/>
      <c r="AY64" s="6"/>
      <c r="AZ64" s="502">
        <f>IF(ISERROR(FIND(入力フォーム①各種申請!$O$17,AH64)),"",ROW())</f>
        <v>64</v>
      </c>
      <c r="BA64" s="3" t="str">
        <f>INDEX(地区データ入力用!AH:AH,SMALL(地区データ入力用!AZ:AZ,ROW(A61)),1)</f>
        <v>金山町</v>
      </c>
    </row>
    <row r="65" spans="1:53" ht="17.25" customHeight="1">
      <c r="A65" s="3">
        <f t="shared" si="0"/>
        <v>177</v>
      </c>
      <c r="B65" s="3">
        <f t="shared" si="6"/>
        <v>307</v>
      </c>
      <c r="C65" s="3">
        <f>IF(I65="○",COUNTIF($I$4:I65,"○"),"")</f>
        <v>55</v>
      </c>
      <c r="D65" s="51" t="s">
        <v>873</v>
      </c>
      <c r="E65" s="52" t="s">
        <v>874</v>
      </c>
      <c r="F65" s="598" t="s">
        <v>872</v>
      </c>
      <c r="G65" s="599"/>
      <c r="H65" s="27" t="s">
        <v>875</v>
      </c>
      <c r="I65" s="27" t="s">
        <v>1377</v>
      </c>
      <c r="J65" s="36" t="str">
        <f t="shared" si="7"/>
        <v>390-0312</v>
      </c>
      <c r="K65" s="37" t="s">
        <v>1442</v>
      </c>
      <c r="L65" s="37" t="s">
        <v>1439</v>
      </c>
      <c r="M65" s="38">
        <f t="shared" si="1"/>
        <v>4</v>
      </c>
      <c r="N65" s="18"/>
      <c r="O65" s="18"/>
      <c r="P65" s="18"/>
      <c r="Q65" s="18"/>
      <c r="R65" s="18"/>
      <c r="S65" s="18"/>
      <c r="T65" s="18"/>
      <c r="U65" s="18"/>
      <c r="V65" s="18"/>
      <c r="W65" s="18"/>
      <c r="X65" s="18"/>
      <c r="Y65" s="18"/>
      <c r="Z65" s="18"/>
      <c r="AA65" s="31">
        <v>62</v>
      </c>
      <c r="AD65" s="32" t="str">
        <f t="shared" si="8"/>
        <v>刈谷原町</v>
      </c>
      <c r="AE65" s="7" t="str">
        <f t="shared" si="2"/>
        <v/>
      </c>
      <c r="AF65" s="33">
        <f t="shared" si="3"/>
        <v>862</v>
      </c>
      <c r="AG65" s="6" t="str">
        <f t="shared" si="4"/>
        <v>414</v>
      </c>
      <c r="AH65" s="3" t="str">
        <f t="shared" si="9"/>
        <v>刈谷原町</v>
      </c>
      <c r="AI65" s="33" t="str">
        <f t="shared" si="5"/>
        <v>399-7417</v>
      </c>
      <c r="AJ65" s="6"/>
      <c r="AK65" s="6"/>
      <c r="AL65" s="6"/>
      <c r="AM65" s="6"/>
      <c r="AN65" s="6"/>
      <c r="AO65" s="6"/>
      <c r="AP65" s="6"/>
      <c r="AQ65" s="6"/>
      <c r="AR65" s="6"/>
      <c r="AS65" s="6"/>
      <c r="AT65" s="6"/>
      <c r="AU65" s="6"/>
      <c r="AV65" s="6"/>
      <c r="AW65" s="6"/>
      <c r="AX65" s="6"/>
      <c r="AY65" s="6"/>
      <c r="AZ65" s="502">
        <f>IF(ISERROR(FIND(入力フォーム①各種申請!$O$17,AH65)),"",ROW())</f>
        <v>65</v>
      </c>
      <c r="BA65" s="3" t="str">
        <f>INDEX(地区データ入力用!AH:AH,SMALL(地区データ入力用!AZ:AZ,ROW(A62)),1)</f>
        <v>刈谷原町</v>
      </c>
    </row>
    <row r="66" spans="1:53" ht="17.25" customHeight="1">
      <c r="A66" s="3" t="str">
        <f t="shared" si="0"/>
        <v/>
      </c>
      <c r="B66" s="3" t="str">
        <f t="shared" si="6"/>
        <v/>
      </c>
      <c r="C66" s="3" t="str">
        <f>IF(I66="○",COUNTIF($I$4:I66,"○"),"")</f>
        <v/>
      </c>
      <c r="D66" s="51"/>
      <c r="E66" s="52" t="s">
        <v>890</v>
      </c>
      <c r="F66" s="598" t="s">
        <v>889</v>
      </c>
      <c r="G66" s="599"/>
      <c r="H66" s="27"/>
      <c r="I66" s="27" t="s">
        <v>1424</v>
      </c>
      <c r="J66" s="36" t="str">
        <f t="shared" si="7"/>
        <v>390-0312</v>
      </c>
      <c r="K66" s="37"/>
      <c r="L66" s="37" t="s">
        <v>1439</v>
      </c>
      <c r="M66" s="38">
        <f t="shared" si="1"/>
        <v>5</v>
      </c>
      <c r="N66" s="18"/>
      <c r="O66" s="18"/>
      <c r="P66" s="18"/>
      <c r="Q66" s="18"/>
      <c r="R66" s="18"/>
      <c r="S66" s="18"/>
      <c r="T66" s="18"/>
      <c r="U66" s="18"/>
      <c r="V66" s="18"/>
      <c r="W66" s="18"/>
      <c r="X66" s="18"/>
      <c r="Y66" s="18"/>
      <c r="Z66" s="18"/>
      <c r="AA66" s="31">
        <v>63</v>
      </c>
      <c r="AD66" s="32" t="str">
        <f t="shared" si="8"/>
        <v>神田</v>
      </c>
      <c r="AE66" s="7" t="str">
        <f t="shared" si="2"/>
        <v>1丁目</v>
      </c>
      <c r="AF66" s="33" t="str">
        <f t="shared" si="3"/>
        <v>481</v>
      </c>
      <c r="AG66" s="6" t="str">
        <f t="shared" si="4"/>
        <v>059</v>
      </c>
      <c r="AH66" s="3" t="str">
        <f t="shared" si="9"/>
        <v>神田1丁目</v>
      </c>
      <c r="AI66" s="33" t="str">
        <f t="shared" si="5"/>
        <v>390-0822</v>
      </c>
      <c r="AJ66" s="6"/>
      <c r="AK66" s="6"/>
      <c r="AL66" s="6"/>
      <c r="AM66" s="6"/>
      <c r="AN66" s="6"/>
      <c r="AO66" s="6"/>
      <c r="AP66" s="6"/>
      <c r="AQ66" s="6"/>
      <c r="AR66" s="6"/>
      <c r="AS66" s="6"/>
      <c r="AT66" s="6"/>
      <c r="AU66" s="6"/>
      <c r="AV66" s="6"/>
      <c r="AW66" s="6"/>
      <c r="AX66" s="6"/>
      <c r="AY66" s="6"/>
      <c r="AZ66" s="502">
        <f>IF(ISERROR(FIND(入力フォーム①各種申請!$O$17,AH66)),"",ROW())</f>
        <v>66</v>
      </c>
      <c r="BA66" s="3" t="str">
        <f>INDEX(地区データ入力用!AH:AH,SMALL(地区データ入力用!AZ:AZ,ROW(A63)),1)</f>
        <v>神田1丁目</v>
      </c>
    </row>
    <row r="67" spans="1:53" ht="17.25" customHeight="1">
      <c r="A67" s="3" t="str">
        <f t="shared" si="0"/>
        <v/>
      </c>
      <c r="B67" s="3" t="str">
        <f t="shared" si="6"/>
        <v/>
      </c>
      <c r="C67" s="3" t="str">
        <f>IF(I67="○",COUNTIF($I$4:I67,"○"),"")</f>
        <v/>
      </c>
      <c r="D67" s="51"/>
      <c r="E67" s="94">
        <v>9591</v>
      </c>
      <c r="F67" s="598" t="s">
        <v>903</v>
      </c>
      <c r="G67" s="599"/>
      <c r="H67" s="27"/>
      <c r="I67" s="27" t="s">
        <v>1424</v>
      </c>
      <c r="J67" s="36" t="str">
        <f t="shared" si="7"/>
        <v>390-0312</v>
      </c>
      <c r="K67" s="37"/>
      <c r="L67" s="37" t="s">
        <v>1439</v>
      </c>
      <c r="M67" s="38">
        <f t="shared" si="1"/>
        <v>6</v>
      </c>
      <c r="N67" s="18"/>
      <c r="O67" s="18"/>
      <c r="P67" s="18"/>
      <c r="Q67" s="18"/>
      <c r="R67" s="18"/>
      <c r="S67" s="18"/>
      <c r="T67" s="18"/>
      <c r="U67" s="18"/>
      <c r="V67" s="18"/>
      <c r="W67" s="18"/>
      <c r="X67" s="18"/>
      <c r="Y67" s="18"/>
      <c r="Z67" s="18"/>
      <c r="AA67" s="31">
        <v>64</v>
      </c>
      <c r="AD67" s="32" t="str">
        <f t="shared" si="8"/>
        <v>神田</v>
      </c>
      <c r="AE67" s="7" t="str">
        <f t="shared" si="2"/>
        <v>2丁目</v>
      </c>
      <c r="AF67" s="33" t="str">
        <f t="shared" si="3"/>
        <v>482</v>
      </c>
      <c r="AG67" s="6" t="str">
        <f t="shared" si="4"/>
        <v>060</v>
      </c>
      <c r="AH67" s="3" t="str">
        <f t="shared" si="9"/>
        <v>神田2丁目</v>
      </c>
      <c r="AI67" s="33" t="str">
        <f t="shared" si="5"/>
        <v>390-0822</v>
      </c>
      <c r="AJ67" s="6"/>
      <c r="AK67" s="6"/>
      <c r="AL67" s="6"/>
      <c r="AM67" s="6"/>
      <c r="AN67" s="6"/>
      <c r="AO67" s="6"/>
      <c r="AP67" s="6"/>
      <c r="AQ67" s="6"/>
      <c r="AR67" s="6"/>
      <c r="AS67" s="6"/>
      <c r="AT67" s="6"/>
      <c r="AU67" s="6"/>
      <c r="AV67" s="6"/>
      <c r="AW67" s="6"/>
      <c r="AX67" s="6"/>
      <c r="AY67" s="6"/>
      <c r="AZ67" s="502">
        <f>IF(ISERROR(FIND(入力フォーム①各種申請!$O$17,AH67)),"",ROW())</f>
        <v>67</v>
      </c>
      <c r="BA67" s="3" t="str">
        <f>INDEX(地区データ入力用!AH:AH,SMALL(地区データ入力用!AZ:AZ,ROW(A64)),1)</f>
        <v>神田2丁目</v>
      </c>
    </row>
    <row r="68" spans="1:53" ht="17.25" customHeight="1">
      <c r="A68" s="3" t="str">
        <f t="shared" ref="A68:A131" si="10">IF(B68="","",RANK(B68,$B$4:$B$260,1))</f>
        <v/>
      </c>
      <c r="B68" s="3" t="str">
        <f t="shared" si="6"/>
        <v/>
      </c>
      <c r="C68" s="3" t="str">
        <f>IF(I68="○",COUNTIF($I$4:I68,"○"),"")</f>
        <v/>
      </c>
      <c r="D68" s="51"/>
      <c r="E68" s="94">
        <v>9592</v>
      </c>
      <c r="F68" s="598" t="s">
        <v>915</v>
      </c>
      <c r="G68" s="599"/>
      <c r="H68" s="27"/>
      <c r="I68" s="27" t="s">
        <v>1424</v>
      </c>
      <c r="J68" s="39" t="str">
        <f t="shared" si="7"/>
        <v>390-0312</v>
      </c>
      <c r="K68" s="40"/>
      <c r="L68" s="40" t="s">
        <v>1439</v>
      </c>
      <c r="M68" s="41">
        <f t="shared" ref="M68:M131" si="11">IF(L67=L68,M67+1,1)</f>
        <v>7</v>
      </c>
      <c r="N68" s="18"/>
      <c r="O68" s="18"/>
      <c r="P68" s="18"/>
      <c r="Q68" s="18"/>
      <c r="R68" s="18"/>
      <c r="S68" s="18"/>
      <c r="T68" s="18"/>
      <c r="U68" s="18"/>
      <c r="V68" s="18"/>
      <c r="W68" s="18"/>
      <c r="X68" s="18"/>
      <c r="Y68" s="18"/>
      <c r="Z68" s="18"/>
      <c r="AA68" s="31">
        <v>65</v>
      </c>
      <c r="AD68" s="32" t="str">
        <f t="shared" si="8"/>
        <v>神田</v>
      </c>
      <c r="AE68" s="7" t="str">
        <f t="shared" ref="AE68:AE131" si="12">IFERROR(IF(VLOOKUP(AA68,$C$4:$J$260,5,FALSE)&lt;&gt;"",VLOOKUP(AA68,$C$4:$J$260,5,FALSE),""),"")</f>
        <v>3丁目</v>
      </c>
      <c r="AF68" s="33" t="str">
        <f t="shared" ref="AF68:AF131" si="13">IFERROR(IF(VLOOKUP(AA68,$C$4:$J$260,2,FALSE)&lt;&gt;"",VLOOKUP(AA68,$C$4:$J$260,2,FALSE),""),"")</f>
        <v>483</v>
      </c>
      <c r="AG68" s="6" t="str">
        <f t="shared" ref="AG68:AG131" si="14">IFERROR(IF(VLOOKUP(AA68,$C$4:$J$260,3,FALSE)&lt;&gt;"",VLOOKUP(AA68,$C$4:$J$260,3,FALSE),""),"")</f>
        <v>061</v>
      </c>
      <c r="AH68" s="3" t="str">
        <f t="shared" si="9"/>
        <v>神田3丁目</v>
      </c>
      <c r="AI68" s="33" t="str">
        <f t="shared" ref="AI68:AI131" si="15">IFERROR(IF(VLOOKUP(AA68,$C$4:$J$260,8,FALSE)&lt;&gt;"",VLOOKUP(AA68,$C$4:$J$260,8,FALSE),""),"")</f>
        <v>390-0822</v>
      </c>
      <c r="AJ68" s="6"/>
      <c r="AK68" s="6"/>
      <c r="AL68" s="6"/>
      <c r="AM68" s="6"/>
      <c r="AN68" s="6"/>
      <c r="AO68" s="6"/>
      <c r="AP68" s="6"/>
      <c r="AQ68" s="6"/>
      <c r="AR68" s="6"/>
      <c r="AS68" s="6"/>
      <c r="AT68" s="6"/>
      <c r="AU68" s="6"/>
      <c r="AV68" s="6"/>
      <c r="AW68" s="6"/>
      <c r="AX68" s="6"/>
      <c r="AY68" s="6"/>
      <c r="AZ68" s="502">
        <f>IF(ISERROR(FIND(入力フォーム①各種申請!$O$17,AH68)),"",ROW())</f>
        <v>68</v>
      </c>
      <c r="BA68" s="3" t="str">
        <f>INDEX(地区データ入力用!AH:AH,SMALL(地区データ入力用!AZ:AZ,ROW(A65)),1)</f>
        <v>神田3丁目</v>
      </c>
    </row>
    <row r="69" spans="1:53" ht="17.25" customHeight="1">
      <c r="A69" s="3">
        <f t="shared" si="10"/>
        <v>38</v>
      </c>
      <c r="B69" s="3">
        <f t="shared" ref="B69:B132" si="16">IF(ISERR(VALUE(IF(I69="○",E69,""))),"",VALUE(IF(I69="○",E69,"")))</f>
        <v>52</v>
      </c>
      <c r="C69" s="3">
        <f>IF(I69="○",COUNTIF($I$4:I69,"○"),"")</f>
        <v>56</v>
      </c>
      <c r="D69" s="95" t="s">
        <v>928</v>
      </c>
      <c r="E69" s="96" t="s">
        <v>929</v>
      </c>
      <c r="F69" s="97" t="s">
        <v>927</v>
      </c>
      <c r="G69" s="98" t="s">
        <v>725</v>
      </c>
      <c r="H69" s="99" t="s">
        <v>931</v>
      </c>
      <c r="I69" s="100" t="s">
        <v>1377</v>
      </c>
      <c r="J69" s="48" t="str">
        <f t="shared" ref="J69:J132" si="17">IF(H69="",J68,H69)</f>
        <v>390-0876</v>
      </c>
      <c r="K69" s="49" t="s">
        <v>1443</v>
      </c>
      <c r="L69" s="49" t="s">
        <v>1444</v>
      </c>
      <c r="M69" s="50">
        <f t="shared" si="11"/>
        <v>1</v>
      </c>
      <c r="N69" s="18"/>
      <c r="O69" s="18"/>
      <c r="P69" s="18"/>
      <c r="Q69" s="18"/>
      <c r="R69" s="18"/>
      <c r="S69" s="18"/>
      <c r="T69" s="18"/>
      <c r="U69" s="18"/>
      <c r="V69" s="18"/>
      <c r="W69" s="18"/>
      <c r="X69" s="18"/>
      <c r="Y69" s="18"/>
      <c r="Z69" s="18"/>
      <c r="AA69" s="31">
        <v>66</v>
      </c>
      <c r="AD69" s="32" t="str">
        <f t="shared" ref="AD69:AD132" si="18">IFERROR(IF(VLOOKUP(AA69,$C$4:$J$260,4,FALSE)&lt;&gt;"",VLOOKUP(AA69,$C$4:$J$260,4,FALSE),""),"")</f>
        <v>大字神田</v>
      </c>
      <c r="AE69" s="7" t="str">
        <f t="shared" si="12"/>
        <v/>
      </c>
      <c r="AF69" s="33" t="str">
        <f t="shared" si="13"/>
        <v>620</v>
      </c>
      <c r="AG69" s="6" t="str">
        <f t="shared" si="14"/>
        <v>507</v>
      </c>
      <c r="AH69" s="3" t="str">
        <f t="shared" ref="AH69:AH132" si="19">AD69&amp;AE69</f>
        <v>大字神田</v>
      </c>
      <c r="AI69" s="33" t="str">
        <f t="shared" si="15"/>
        <v>390-0822</v>
      </c>
      <c r="AJ69" s="6"/>
      <c r="AK69" s="6"/>
      <c r="AL69" s="6"/>
      <c r="AM69" s="6"/>
      <c r="AN69" s="6"/>
      <c r="AO69" s="6"/>
      <c r="AP69" s="6"/>
      <c r="AQ69" s="6"/>
      <c r="AR69" s="6"/>
      <c r="AS69" s="6"/>
      <c r="AT69" s="6"/>
      <c r="AU69" s="6"/>
      <c r="AV69" s="6"/>
      <c r="AW69" s="6"/>
      <c r="AX69" s="6"/>
      <c r="AY69" s="6"/>
      <c r="AZ69" s="502">
        <f>IF(ISERROR(FIND(入力フォーム①各種申請!$O$17,AH69)),"",ROW())</f>
        <v>69</v>
      </c>
      <c r="BA69" s="3" t="str">
        <f>INDEX(地区データ入力用!AH:AH,SMALL(地区データ入力用!AZ:AZ,ROW(A66)),1)</f>
        <v>大字神田</v>
      </c>
    </row>
    <row r="70" spans="1:53" ht="17.25" customHeight="1">
      <c r="A70" s="3">
        <f t="shared" si="10"/>
        <v>39</v>
      </c>
      <c r="B70" s="3">
        <f t="shared" si="16"/>
        <v>53</v>
      </c>
      <c r="C70" s="3">
        <f>IF(I70="○",COUNTIF($I$4:I70,"○"),"")</f>
        <v>57</v>
      </c>
      <c r="D70" s="51" t="s">
        <v>944</v>
      </c>
      <c r="E70" s="52" t="s">
        <v>945</v>
      </c>
      <c r="F70" s="53" t="s">
        <v>927</v>
      </c>
      <c r="G70" s="54" t="s">
        <v>744</v>
      </c>
      <c r="H70" s="101"/>
      <c r="I70" s="102" t="s">
        <v>1377</v>
      </c>
      <c r="J70" s="36" t="str">
        <f t="shared" si="17"/>
        <v>390-0876</v>
      </c>
      <c r="K70" s="37" t="s">
        <v>1445</v>
      </c>
      <c r="L70" s="37" t="s">
        <v>1444</v>
      </c>
      <c r="M70" s="38">
        <f t="shared" si="11"/>
        <v>2</v>
      </c>
      <c r="N70" s="18"/>
      <c r="O70" s="18"/>
      <c r="P70" s="18"/>
      <c r="Q70" s="18"/>
      <c r="R70" s="18"/>
      <c r="S70" s="18"/>
      <c r="T70" s="18"/>
      <c r="U70" s="18"/>
      <c r="V70" s="18"/>
      <c r="W70" s="18"/>
      <c r="X70" s="18"/>
      <c r="Y70" s="18"/>
      <c r="Z70" s="18"/>
      <c r="AA70" s="31">
        <v>67</v>
      </c>
      <c r="AD70" s="32" t="str">
        <f t="shared" si="18"/>
        <v>神林</v>
      </c>
      <c r="AE70" s="7" t="str">
        <f t="shared" si="12"/>
        <v/>
      </c>
      <c r="AF70" s="33" t="str">
        <f t="shared" si="13"/>
        <v>740</v>
      </c>
      <c r="AG70" s="6" t="str">
        <f t="shared" si="14"/>
        <v>309</v>
      </c>
      <c r="AH70" s="3" t="str">
        <f t="shared" si="19"/>
        <v>神林</v>
      </c>
      <c r="AI70" s="33" t="str">
        <f t="shared" si="15"/>
        <v>390-1243</v>
      </c>
      <c r="AJ70" s="6"/>
      <c r="AK70" s="6"/>
      <c r="AL70" s="6"/>
      <c r="AM70" s="6"/>
      <c r="AN70" s="6"/>
      <c r="AO70" s="6"/>
      <c r="AP70" s="6"/>
      <c r="AQ70" s="6"/>
      <c r="AR70" s="6"/>
      <c r="AS70" s="6"/>
      <c r="AT70" s="6"/>
      <c r="AU70" s="6"/>
      <c r="AV70" s="6"/>
      <c r="AW70" s="6"/>
      <c r="AX70" s="6"/>
      <c r="AY70" s="6"/>
      <c r="AZ70" s="502">
        <f>IF(ISERROR(FIND(入力フォーム①各種申請!$O$17,AH70)),"",ROW())</f>
        <v>70</v>
      </c>
      <c r="BA70" s="3" t="str">
        <f>INDEX(地区データ入力用!AH:AH,SMALL(地区データ入力用!AZ:AZ,ROW(A67)),1)</f>
        <v>神林</v>
      </c>
    </row>
    <row r="71" spans="1:53" ht="17.25" customHeight="1">
      <c r="A71" s="3">
        <f t="shared" si="10"/>
        <v>40</v>
      </c>
      <c r="B71" s="3">
        <f t="shared" si="16"/>
        <v>54</v>
      </c>
      <c r="C71" s="3">
        <f>IF(I71="○",COUNTIF($I$4:I71,"○"),"")</f>
        <v>58</v>
      </c>
      <c r="D71" s="56" t="s">
        <v>923</v>
      </c>
      <c r="E71" s="57" t="s">
        <v>958</v>
      </c>
      <c r="F71" s="58" t="s">
        <v>927</v>
      </c>
      <c r="G71" s="59" t="s">
        <v>758</v>
      </c>
      <c r="H71" s="103"/>
      <c r="I71" s="104" t="s">
        <v>1377</v>
      </c>
      <c r="J71" s="39" t="str">
        <f t="shared" si="17"/>
        <v>390-0876</v>
      </c>
      <c r="K71" s="40" t="s">
        <v>1446</v>
      </c>
      <c r="L71" s="40" t="s">
        <v>1444</v>
      </c>
      <c r="M71" s="41">
        <f t="shared" si="11"/>
        <v>3</v>
      </c>
      <c r="N71" s="18"/>
      <c r="O71" s="18"/>
      <c r="P71" s="18"/>
      <c r="Q71" s="18"/>
      <c r="R71" s="18"/>
      <c r="S71" s="18"/>
      <c r="T71" s="18"/>
      <c r="U71" s="18"/>
      <c r="V71" s="18"/>
      <c r="W71" s="18"/>
      <c r="X71" s="18"/>
      <c r="Y71" s="18"/>
      <c r="Z71" s="18"/>
      <c r="AA71" s="31">
        <v>68</v>
      </c>
      <c r="AD71" s="32" t="str">
        <f t="shared" si="18"/>
        <v>北深志</v>
      </c>
      <c r="AE71" s="7" t="str">
        <f t="shared" si="12"/>
        <v>1丁目</v>
      </c>
      <c r="AF71" s="33" t="str">
        <f t="shared" si="13"/>
        <v>081</v>
      </c>
      <c r="AG71" s="6" t="str">
        <f t="shared" si="14"/>
        <v>063</v>
      </c>
      <c r="AH71" s="3" t="str">
        <f t="shared" si="19"/>
        <v>北深志1丁目</v>
      </c>
      <c r="AI71" s="33" t="str">
        <f t="shared" si="15"/>
        <v>390-0872</v>
      </c>
      <c r="AJ71" s="6"/>
      <c r="AK71" s="6"/>
      <c r="AL71" s="6"/>
      <c r="AM71" s="6"/>
      <c r="AN71" s="6"/>
      <c r="AO71" s="6"/>
      <c r="AP71" s="6"/>
      <c r="AQ71" s="6"/>
      <c r="AR71" s="6"/>
      <c r="AS71" s="6"/>
      <c r="AT71" s="6"/>
      <c r="AU71" s="6"/>
      <c r="AV71" s="6"/>
      <c r="AW71" s="6"/>
      <c r="AX71" s="6"/>
      <c r="AY71" s="6"/>
      <c r="AZ71" s="502">
        <f>IF(ISERROR(FIND(入力フォーム①各種申請!$O$17,AH71)),"",ROW())</f>
        <v>71</v>
      </c>
      <c r="BA71" s="3" t="str">
        <f>INDEX(地区データ入力用!AH:AH,SMALL(地区データ入力用!AZ:AZ,ROW(A68)),1)</f>
        <v>北深志1丁目</v>
      </c>
    </row>
    <row r="72" spans="1:53" ht="17.25" customHeight="1">
      <c r="A72" s="3">
        <f t="shared" si="10"/>
        <v>41</v>
      </c>
      <c r="B72" s="3">
        <f t="shared" si="16"/>
        <v>56</v>
      </c>
      <c r="C72" s="3">
        <f>IF(I72="○",COUNTIF($I$4:I72,"○"),"")</f>
        <v>59</v>
      </c>
      <c r="D72" s="42" t="s">
        <v>956</v>
      </c>
      <c r="E72" s="43" t="s">
        <v>770</v>
      </c>
      <c r="F72" s="44" t="s">
        <v>974</v>
      </c>
      <c r="G72" s="45" t="s">
        <v>725</v>
      </c>
      <c r="H72" s="105" t="s">
        <v>975</v>
      </c>
      <c r="I72" s="106" t="s">
        <v>1377</v>
      </c>
      <c r="J72" s="48" t="str">
        <f t="shared" si="17"/>
        <v>390-0837</v>
      </c>
      <c r="K72" s="49" t="s">
        <v>1447</v>
      </c>
      <c r="L72" s="49" t="s">
        <v>1448</v>
      </c>
      <c r="M72" s="50">
        <f t="shared" si="11"/>
        <v>1</v>
      </c>
      <c r="N72" s="18"/>
      <c r="O72" s="18"/>
      <c r="P72" s="18"/>
      <c r="Q72" s="18"/>
      <c r="R72" s="18"/>
      <c r="S72" s="18"/>
      <c r="T72" s="18"/>
      <c r="U72" s="18"/>
      <c r="V72" s="18"/>
      <c r="W72" s="18"/>
      <c r="X72" s="18"/>
      <c r="Y72" s="18"/>
      <c r="Z72" s="18"/>
      <c r="AA72" s="31">
        <v>69</v>
      </c>
      <c r="AD72" s="32" t="str">
        <f t="shared" si="18"/>
        <v>北深志</v>
      </c>
      <c r="AE72" s="7" t="str">
        <f t="shared" si="12"/>
        <v>2丁目</v>
      </c>
      <c r="AF72" s="33" t="str">
        <f t="shared" si="13"/>
        <v>082</v>
      </c>
      <c r="AG72" s="6" t="str">
        <f t="shared" si="14"/>
        <v>064</v>
      </c>
      <c r="AH72" s="3" t="str">
        <f t="shared" si="19"/>
        <v>北深志2丁目</v>
      </c>
      <c r="AI72" s="33" t="str">
        <f t="shared" si="15"/>
        <v>390-0872</v>
      </c>
      <c r="AJ72" s="6"/>
      <c r="AK72" s="6"/>
      <c r="AL72" s="6"/>
      <c r="AM72" s="6"/>
      <c r="AN72" s="6"/>
      <c r="AO72" s="6"/>
      <c r="AP72" s="6"/>
      <c r="AQ72" s="6"/>
      <c r="AR72" s="6"/>
      <c r="AS72" s="6"/>
      <c r="AT72" s="6"/>
      <c r="AU72" s="6"/>
      <c r="AV72" s="6"/>
      <c r="AW72" s="6"/>
      <c r="AX72" s="6"/>
      <c r="AY72" s="6"/>
      <c r="AZ72" s="502">
        <f>IF(ISERROR(FIND(入力フォーム①各種申請!$O$17,AH72)),"",ROW())</f>
        <v>72</v>
      </c>
      <c r="BA72" s="3" t="str">
        <f>INDEX(地区データ入力用!AH:AH,SMALL(地区データ入力用!AZ:AZ,ROW(A69)),1)</f>
        <v>北深志2丁目</v>
      </c>
    </row>
    <row r="73" spans="1:53" ht="17.25" customHeight="1">
      <c r="A73" s="3">
        <f t="shared" si="10"/>
        <v>42</v>
      </c>
      <c r="B73" s="3">
        <f t="shared" si="16"/>
        <v>57</v>
      </c>
      <c r="C73" s="3">
        <f>IF(I73="○",COUNTIF($I$4:I73,"○"),"")</f>
        <v>60</v>
      </c>
      <c r="D73" s="51" t="s">
        <v>942</v>
      </c>
      <c r="E73" s="52" t="s">
        <v>786</v>
      </c>
      <c r="F73" s="53" t="s">
        <v>974</v>
      </c>
      <c r="G73" s="54" t="s">
        <v>744</v>
      </c>
      <c r="H73" s="101"/>
      <c r="I73" s="102" t="s">
        <v>1377</v>
      </c>
      <c r="J73" s="39" t="str">
        <f t="shared" si="17"/>
        <v>390-0837</v>
      </c>
      <c r="K73" s="40" t="s">
        <v>1449</v>
      </c>
      <c r="L73" s="40" t="s">
        <v>1448</v>
      </c>
      <c r="M73" s="41">
        <f t="shared" si="11"/>
        <v>2</v>
      </c>
      <c r="N73" s="18"/>
      <c r="O73" s="18"/>
      <c r="P73" s="18"/>
      <c r="Q73" s="18"/>
      <c r="R73" s="18"/>
      <c r="S73" s="18"/>
      <c r="T73" s="18"/>
      <c r="U73" s="18"/>
      <c r="V73" s="18"/>
      <c r="W73" s="18"/>
      <c r="X73" s="18"/>
      <c r="Y73" s="18"/>
      <c r="Z73" s="18"/>
      <c r="AA73" s="31">
        <v>70</v>
      </c>
      <c r="AD73" s="32" t="str">
        <f t="shared" si="18"/>
        <v>北深志</v>
      </c>
      <c r="AE73" s="7" t="str">
        <f t="shared" si="12"/>
        <v>3丁目</v>
      </c>
      <c r="AF73" s="33" t="str">
        <f t="shared" si="13"/>
        <v>083</v>
      </c>
      <c r="AG73" s="6" t="str">
        <f t="shared" si="14"/>
        <v>065</v>
      </c>
      <c r="AH73" s="3" t="str">
        <f t="shared" si="19"/>
        <v>北深志3丁目</v>
      </c>
      <c r="AI73" s="33" t="str">
        <f t="shared" si="15"/>
        <v>390-0872</v>
      </c>
      <c r="AJ73" s="6"/>
      <c r="AK73" s="6"/>
      <c r="AL73" s="6"/>
      <c r="AM73" s="6"/>
      <c r="AN73" s="6"/>
      <c r="AO73" s="6"/>
      <c r="AP73" s="6"/>
      <c r="AQ73" s="6"/>
      <c r="AR73" s="6"/>
      <c r="AS73" s="6"/>
      <c r="AT73" s="6"/>
      <c r="AU73" s="6"/>
      <c r="AV73" s="6"/>
      <c r="AW73" s="6"/>
      <c r="AX73" s="6"/>
      <c r="AY73" s="6"/>
      <c r="AZ73" s="502">
        <f>IF(ISERROR(FIND(入力フォーム①各種申請!$O$17,AH73)),"",ROW())</f>
        <v>73</v>
      </c>
      <c r="BA73" s="3" t="str">
        <f>INDEX(地区データ入力用!AH:AH,SMALL(地区データ入力用!AZ:AZ,ROW(A70)),1)</f>
        <v>北深志3丁目</v>
      </c>
    </row>
    <row r="74" spans="1:53" ht="17.25" customHeight="1">
      <c r="A74" s="3">
        <f t="shared" si="10"/>
        <v>216</v>
      </c>
      <c r="B74" s="3">
        <f t="shared" si="16"/>
        <v>413</v>
      </c>
      <c r="C74" s="3">
        <f>IF(I74="○",COUNTIF($I$4:I74,"○"),"")</f>
        <v>61</v>
      </c>
      <c r="D74" s="107">
        <v>866</v>
      </c>
      <c r="E74" s="108" t="s">
        <v>998</v>
      </c>
      <c r="F74" s="109" t="s">
        <v>997</v>
      </c>
      <c r="G74" s="110"/>
      <c r="H74" s="111" t="s">
        <v>999</v>
      </c>
      <c r="I74" s="111" t="s">
        <v>1377</v>
      </c>
      <c r="J74" s="63" t="str">
        <f t="shared" si="17"/>
        <v>399-7413</v>
      </c>
      <c r="K74" s="64" t="s">
        <v>1450</v>
      </c>
      <c r="L74" s="64" t="s">
        <v>1450</v>
      </c>
      <c r="M74" s="65">
        <f t="shared" si="11"/>
        <v>1</v>
      </c>
      <c r="N74" s="18"/>
      <c r="O74" s="18"/>
      <c r="P74" s="18"/>
      <c r="Q74" s="18"/>
      <c r="R74" s="18"/>
      <c r="S74" s="18"/>
      <c r="T74" s="18"/>
      <c r="U74" s="18"/>
      <c r="V74" s="18"/>
      <c r="W74" s="18"/>
      <c r="X74" s="18"/>
      <c r="Y74" s="18"/>
      <c r="Z74" s="18"/>
      <c r="AA74" s="31">
        <v>71</v>
      </c>
      <c r="AD74" s="32" t="str">
        <f t="shared" si="18"/>
        <v>桐</v>
      </c>
      <c r="AE74" s="7" t="str">
        <f t="shared" si="12"/>
        <v>1丁目</v>
      </c>
      <c r="AF74" s="33" t="str">
        <f t="shared" si="13"/>
        <v>091</v>
      </c>
      <c r="AG74" s="6" t="str">
        <f t="shared" si="14"/>
        <v>067</v>
      </c>
      <c r="AH74" s="3" t="str">
        <f t="shared" si="19"/>
        <v>桐1丁目</v>
      </c>
      <c r="AI74" s="33" t="str">
        <f t="shared" si="15"/>
        <v>390-0871</v>
      </c>
      <c r="AJ74" s="6"/>
      <c r="AK74" s="6"/>
      <c r="AL74" s="6"/>
      <c r="AM74" s="6"/>
      <c r="AN74" s="6"/>
      <c r="AO74" s="6"/>
      <c r="AP74" s="6"/>
      <c r="AQ74" s="6"/>
      <c r="AR74" s="6"/>
      <c r="AS74" s="6"/>
      <c r="AT74" s="6"/>
      <c r="AU74" s="6"/>
      <c r="AV74" s="6"/>
      <c r="AW74" s="6"/>
      <c r="AX74" s="6"/>
      <c r="AY74" s="6"/>
      <c r="AZ74" s="502">
        <f>IF(ISERROR(FIND(入力フォーム①各種申請!$O$17,AH74)),"",ROW())</f>
        <v>74</v>
      </c>
      <c r="BA74" s="3" t="str">
        <f>INDEX(地区データ入力用!AH:AH,SMALL(地区データ入力用!AZ:AZ,ROW(A71)),1)</f>
        <v>桐1丁目</v>
      </c>
    </row>
    <row r="75" spans="1:53" ht="17.25" customHeight="1">
      <c r="A75" s="3">
        <f t="shared" si="10"/>
        <v>217</v>
      </c>
      <c r="B75" s="3">
        <f t="shared" si="16"/>
        <v>414</v>
      </c>
      <c r="C75" s="3">
        <f>IF(I75="○",COUNTIF($I$4:I75,"○"),"")</f>
        <v>62</v>
      </c>
      <c r="D75" s="107">
        <v>862</v>
      </c>
      <c r="E75" s="108" t="s">
        <v>1010</v>
      </c>
      <c r="F75" s="109" t="s">
        <v>1009</v>
      </c>
      <c r="G75" s="110"/>
      <c r="H75" s="111" t="s">
        <v>1011</v>
      </c>
      <c r="I75" s="111" t="s">
        <v>1377</v>
      </c>
      <c r="J75" s="63" t="str">
        <f t="shared" si="17"/>
        <v>399-7417</v>
      </c>
      <c r="K75" s="64" t="s">
        <v>1451</v>
      </c>
      <c r="L75" s="64" t="s">
        <v>1452</v>
      </c>
      <c r="M75" s="65">
        <f t="shared" si="11"/>
        <v>1</v>
      </c>
      <c r="N75" s="18"/>
      <c r="O75" s="18"/>
      <c r="P75" s="18"/>
      <c r="Q75" s="18"/>
      <c r="R75" s="18"/>
      <c r="S75" s="18"/>
      <c r="T75" s="18"/>
      <c r="U75" s="18"/>
      <c r="V75" s="18"/>
      <c r="W75" s="18"/>
      <c r="X75" s="18"/>
      <c r="Y75" s="18"/>
      <c r="Z75" s="18"/>
      <c r="AA75" s="31">
        <v>72</v>
      </c>
      <c r="AD75" s="32" t="str">
        <f t="shared" si="18"/>
        <v>桐</v>
      </c>
      <c r="AE75" s="7" t="str">
        <f t="shared" si="12"/>
        <v>2丁目</v>
      </c>
      <c r="AF75" s="33" t="str">
        <f t="shared" si="13"/>
        <v>092</v>
      </c>
      <c r="AG75" s="6" t="str">
        <f t="shared" si="14"/>
        <v>068</v>
      </c>
      <c r="AH75" s="3" t="str">
        <f t="shared" si="19"/>
        <v>桐2丁目</v>
      </c>
      <c r="AI75" s="33" t="str">
        <f t="shared" si="15"/>
        <v>390-0871</v>
      </c>
      <c r="AJ75" s="6"/>
      <c r="AK75" s="6"/>
      <c r="AL75" s="6"/>
      <c r="AM75" s="6"/>
      <c r="AN75" s="6"/>
      <c r="AO75" s="6"/>
      <c r="AP75" s="6"/>
      <c r="AQ75" s="6"/>
      <c r="AR75" s="6"/>
      <c r="AS75" s="6"/>
      <c r="AT75" s="6"/>
      <c r="AU75" s="6"/>
      <c r="AV75" s="6"/>
      <c r="AW75" s="6"/>
      <c r="AX75" s="6"/>
      <c r="AY75" s="6"/>
      <c r="AZ75" s="502">
        <f>IF(ISERROR(FIND(入力フォーム①各種申請!$O$17,AH75)),"",ROW())</f>
        <v>75</v>
      </c>
      <c r="BA75" s="3" t="str">
        <f>INDEX(地区データ入力用!AH:AH,SMALL(地区データ入力用!AZ:AZ,ROW(A72)),1)</f>
        <v>桐2丁目</v>
      </c>
    </row>
    <row r="76" spans="1:53" ht="17.25" customHeight="1">
      <c r="A76" s="3">
        <f t="shared" si="10"/>
        <v>43</v>
      </c>
      <c r="B76" s="3">
        <f t="shared" si="16"/>
        <v>59</v>
      </c>
      <c r="C76" s="3">
        <f>IF(I76="○",COUNTIF($I$4:I76,"○"),"")</f>
        <v>63</v>
      </c>
      <c r="D76" s="42" t="s">
        <v>1022</v>
      </c>
      <c r="E76" s="43" t="s">
        <v>851</v>
      </c>
      <c r="F76" s="44" t="s">
        <v>1021</v>
      </c>
      <c r="G76" s="45" t="s">
        <v>725</v>
      </c>
      <c r="H76" s="105" t="s">
        <v>1024</v>
      </c>
      <c r="I76" s="106" t="s">
        <v>1377</v>
      </c>
      <c r="J76" s="48" t="str">
        <f t="shared" si="17"/>
        <v>390-0822</v>
      </c>
      <c r="K76" s="49" t="s">
        <v>1453</v>
      </c>
      <c r="L76" s="49" t="s">
        <v>1454</v>
      </c>
      <c r="M76" s="50">
        <f t="shared" si="11"/>
        <v>1</v>
      </c>
      <c r="N76" s="18"/>
      <c r="O76" s="18"/>
      <c r="P76" s="18"/>
      <c r="Q76" s="18"/>
      <c r="R76" s="18"/>
      <c r="S76" s="18"/>
      <c r="T76" s="18"/>
      <c r="U76" s="18"/>
      <c r="V76" s="18"/>
      <c r="W76" s="18"/>
      <c r="X76" s="18"/>
      <c r="Y76" s="18"/>
      <c r="Z76" s="18"/>
      <c r="AA76" s="31">
        <v>73</v>
      </c>
      <c r="AD76" s="32" t="str">
        <f t="shared" si="18"/>
        <v>桐</v>
      </c>
      <c r="AE76" s="7" t="str">
        <f t="shared" si="12"/>
        <v>3丁目</v>
      </c>
      <c r="AF76" s="33" t="str">
        <f t="shared" si="13"/>
        <v>093</v>
      </c>
      <c r="AG76" s="6" t="str">
        <f t="shared" si="14"/>
        <v>069</v>
      </c>
      <c r="AH76" s="3" t="str">
        <f t="shared" si="19"/>
        <v>桐3丁目</v>
      </c>
      <c r="AI76" s="33" t="str">
        <f t="shared" si="15"/>
        <v>390-0871</v>
      </c>
      <c r="AJ76" s="6"/>
      <c r="AK76" s="6"/>
      <c r="AL76" s="6"/>
      <c r="AM76" s="6"/>
      <c r="AN76" s="6"/>
      <c r="AO76" s="6"/>
      <c r="AP76" s="6"/>
      <c r="AQ76" s="6"/>
      <c r="AR76" s="6"/>
      <c r="AS76" s="6"/>
      <c r="AT76" s="6"/>
      <c r="AU76" s="6"/>
      <c r="AV76" s="6"/>
      <c r="AW76" s="6"/>
      <c r="AX76" s="6"/>
      <c r="AY76" s="6"/>
      <c r="AZ76" s="502">
        <f>IF(ISERROR(FIND(入力フォーム①各種申請!$O$17,AH76)),"",ROW())</f>
        <v>76</v>
      </c>
      <c r="BA76" s="3" t="str">
        <f>INDEX(地区データ入力用!AH:AH,SMALL(地区データ入力用!AZ:AZ,ROW(A73)),1)</f>
        <v>桐3丁目</v>
      </c>
    </row>
    <row r="77" spans="1:53" ht="17.25" customHeight="1">
      <c r="A77" s="3">
        <f t="shared" si="10"/>
        <v>44</v>
      </c>
      <c r="B77" s="3">
        <f t="shared" si="16"/>
        <v>60</v>
      </c>
      <c r="C77" s="3">
        <f>IF(I77="○",COUNTIF($I$4:I77,"○"),"")</f>
        <v>64</v>
      </c>
      <c r="D77" s="51" t="s">
        <v>1037</v>
      </c>
      <c r="E77" s="52" t="s">
        <v>969</v>
      </c>
      <c r="F77" s="53" t="s">
        <v>1021</v>
      </c>
      <c r="G77" s="54" t="s">
        <v>744</v>
      </c>
      <c r="H77" s="101"/>
      <c r="I77" s="102" t="s">
        <v>1377</v>
      </c>
      <c r="J77" s="36" t="str">
        <f t="shared" si="17"/>
        <v>390-0822</v>
      </c>
      <c r="K77" s="37" t="s">
        <v>1455</v>
      </c>
      <c r="L77" s="37" t="s">
        <v>1454</v>
      </c>
      <c r="M77" s="38">
        <f t="shared" si="11"/>
        <v>2</v>
      </c>
      <c r="N77" s="18"/>
      <c r="O77" s="18"/>
      <c r="P77" s="18"/>
      <c r="Q77" s="18"/>
      <c r="R77" s="18"/>
      <c r="S77" s="18"/>
      <c r="T77" s="18"/>
      <c r="U77" s="18"/>
      <c r="V77" s="18"/>
      <c r="W77" s="18"/>
      <c r="X77" s="18"/>
      <c r="Y77" s="18"/>
      <c r="Z77" s="18"/>
      <c r="AA77" s="31">
        <v>74</v>
      </c>
      <c r="AD77" s="32" t="str">
        <f t="shared" si="18"/>
        <v>空港東</v>
      </c>
      <c r="AE77" s="7" t="str">
        <f t="shared" si="12"/>
        <v/>
      </c>
      <c r="AF77" s="33" t="str">
        <f t="shared" si="13"/>
        <v>770</v>
      </c>
      <c r="AG77" s="6" t="str">
        <f t="shared" si="14"/>
        <v>310</v>
      </c>
      <c r="AH77" s="3" t="str">
        <f t="shared" si="19"/>
        <v>空港東</v>
      </c>
      <c r="AI77" s="33" t="str">
        <f t="shared" si="15"/>
        <v>390-1132</v>
      </c>
      <c r="AJ77" s="6"/>
      <c r="AK77" s="6"/>
      <c r="AL77" s="6"/>
      <c r="AM77" s="6"/>
      <c r="AN77" s="6"/>
      <c r="AO77" s="6"/>
      <c r="AP77" s="6"/>
      <c r="AQ77" s="6"/>
      <c r="AR77" s="6"/>
      <c r="AS77" s="6"/>
      <c r="AT77" s="6"/>
      <c r="AU77" s="6"/>
      <c r="AV77" s="6"/>
      <c r="AW77" s="6"/>
      <c r="AX77" s="6"/>
      <c r="AY77" s="6"/>
      <c r="AZ77" s="502">
        <f>IF(ISERROR(FIND(入力フォーム①各種申請!$O$17,AH77)),"",ROW())</f>
        <v>77</v>
      </c>
      <c r="BA77" s="3" t="str">
        <f>INDEX(地区データ入力用!AH:AH,SMALL(地区データ入力用!AZ:AZ,ROW(A74)),1)</f>
        <v>空港東</v>
      </c>
    </row>
    <row r="78" spans="1:53" ht="17.25" customHeight="1">
      <c r="A78" s="3">
        <f t="shared" si="10"/>
        <v>45</v>
      </c>
      <c r="B78" s="3">
        <f t="shared" si="16"/>
        <v>61</v>
      </c>
      <c r="C78" s="3">
        <f>IF(I78="○",COUNTIF($I$4:I78,"○"),"")</f>
        <v>65</v>
      </c>
      <c r="D78" s="51" t="s">
        <v>1046</v>
      </c>
      <c r="E78" s="52" t="s">
        <v>726</v>
      </c>
      <c r="F78" s="53" t="s">
        <v>1021</v>
      </c>
      <c r="G78" s="54" t="s">
        <v>758</v>
      </c>
      <c r="H78" s="101"/>
      <c r="I78" s="102" t="s">
        <v>1377</v>
      </c>
      <c r="J78" s="36" t="str">
        <f t="shared" si="17"/>
        <v>390-0822</v>
      </c>
      <c r="K78" s="37" t="s">
        <v>1456</v>
      </c>
      <c r="L78" s="37" t="s">
        <v>1454</v>
      </c>
      <c r="M78" s="38">
        <f t="shared" si="11"/>
        <v>3</v>
      </c>
      <c r="N78" s="18"/>
      <c r="O78" s="18"/>
      <c r="P78" s="18"/>
      <c r="Q78" s="18"/>
      <c r="R78" s="18"/>
      <c r="S78" s="18"/>
      <c r="T78" s="18"/>
      <c r="U78" s="18"/>
      <c r="V78" s="18"/>
      <c r="W78" s="18"/>
      <c r="X78" s="18"/>
      <c r="Y78" s="18"/>
      <c r="Z78" s="18"/>
      <c r="AA78" s="31">
        <v>75</v>
      </c>
      <c r="AD78" s="32" t="str">
        <f t="shared" si="18"/>
        <v>五常</v>
      </c>
      <c r="AE78" s="7" t="str">
        <f t="shared" si="12"/>
        <v/>
      </c>
      <c r="AF78" s="33">
        <f t="shared" si="13"/>
        <v>873</v>
      </c>
      <c r="AG78" s="6" t="str">
        <f t="shared" si="14"/>
        <v>415</v>
      </c>
      <c r="AH78" s="3" t="str">
        <f t="shared" si="19"/>
        <v>五常</v>
      </c>
      <c r="AI78" s="33" t="str">
        <f t="shared" si="15"/>
        <v>399-7401</v>
      </c>
      <c r="AJ78" s="6"/>
      <c r="AK78" s="6"/>
      <c r="AL78" s="6"/>
      <c r="AM78" s="6"/>
      <c r="AN78" s="6"/>
      <c r="AO78" s="6"/>
      <c r="AP78" s="6"/>
      <c r="AQ78" s="6"/>
      <c r="AR78" s="6"/>
      <c r="AS78" s="6"/>
      <c r="AT78" s="6"/>
      <c r="AU78" s="6"/>
      <c r="AV78" s="6"/>
      <c r="AW78" s="6"/>
      <c r="AX78" s="6"/>
      <c r="AY78" s="6"/>
      <c r="AZ78" s="502">
        <f>IF(ISERROR(FIND(入力フォーム①各種申請!$O$17,AH78)),"",ROW())</f>
        <v>78</v>
      </c>
      <c r="BA78" s="3" t="str">
        <f>INDEX(地区データ入力用!AH:AH,SMALL(地区データ入力用!AZ:AZ,ROW(A75)),1)</f>
        <v>五常</v>
      </c>
    </row>
    <row r="79" spans="1:53" ht="17.25" customHeight="1">
      <c r="A79" s="3">
        <f t="shared" si="10"/>
        <v>226</v>
      </c>
      <c r="B79" s="3">
        <f t="shared" si="16"/>
        <v>507</v>
      </c>
      <c r="C79" s="3">
        <f>IF(I79="○",COUNTIF($I$4:I79,"○"),"")</f>
        <v>66</v>
      </c>
      <c r="D79" s="56" t="s">
        <v>1056</v>
      </c>
      <c r="E79" s="57" t="s">
        <v>1057</v>
      </c>
      <c r="F79" s="112" t="s">
        <v>1055</v>
      </c>
      <c r="G79" s="59"/>
      <c r="H79" s="103"/>
      <c r="I79" s="104" t="s">
        <v>1377</v>
      </c>
      <c r="J79" s="39" t="str">
        <f t="shared" si="17"/>
        <v>390-0822</v>
      </c>
      <c r="K79" s="40" t="s">
        <v>1457</v>
      </c>
      <c r="L79" s="40" t="s">
        <v>1454</v>
      </c>
      <c r="M79" s="41">
        <f t="shared" si="11"/>
        <v>4</v>
      </c>
      <c r="N79" s="18"/>
      <c r="O79" s="18"/>
      <c r="P79" s="18"/>
      <c r="Q79" s="18"/>
      <c r="R79" s="18"/>
      <c r="S79" s="18"/>
      <c r="T79" s="18"/>
      <c r="U79" s="18"/>
      <c r="V79" s="18"/>
      <c r="W79" s="18"/>
      <c r="X79" s="18"/>
      <c r="Y79" s="18"/>
      <c r="Z79" s="18"/>
      <c r="AA79" s="31">
        <v>76</v>
      </c>
      <c r="AD79" s="32" t="str">
        <f t="shared" si="18"/>
        <v>寿小赤</v>
      </c>
      <c r="AE79" s="7" t="str">
        <f t="shared" si="12"/>
        <v/>
      </c>
      <c r="AF79" s="33" t="str">
        <f t="shared" si="13"/>
        <v>751</v>
      </c>
      <c r="AG79" s="6" t="str">
        <f t="shared" si="14"/>
        <v>312</v>
      </c>
      <c r="AH79" s="3" t="str">
        <f t="shared" si="19"/>
        <v>寿小赤</v>
      </c>
      <c r="AI79" s="33" t="str">
        <f t="shared" si="15"/>
        <v>399-0024</v>
      </c>
      <c r="AJ79" s="6"/>
      <c r="AK79" s="6"/>
      <c r="AL79" s="6"/>
      <c r="AM79" s="6"/>
      <c r="AN79" s="6"/>
      <c r="AO79" s="6"/>
      <c r="AP79" s="6"/>
      <c r="AQ79" s="6"/>
      <c r="AR79" s="6"/>
      <c r="AS79" s="6"/>
      <c r="AT79" s="6"/>
      <c r="AU79" s="6"/>
      <c r="AV79" s="6"/>
      <c r="AW79" s="6"/>
      <c r="AX79" s="6"/>
      <c r="AY79" s="6"/>
      <c r="AZ79" s="502">
        <f>IF(ISERROR(FIND(入力フォーム①各種申請!$O$17,AH79)),"",ROW())</f>
        <v>79</v>
      </c>
      <c r="BA79" s="3" t="str">
        <f>INDEX(地区データ入力用!AH:AH,SMALL(地区データ入力用!AZ:AZ,ROW(A76)),1)</f>
        <v>寿小赤</v>
      </c>
    </row>
    <row r="80" spans="1:53" ht="17.25" customHeight="1">
      <c r="A80" s="3">
        <f t="shared" si="10"/>
        <v>178</v>
      </c>
      <c r="B80" s="3">
        <f t="shared" si="16"/>
        <v>309</v>
      </c>
      <c r="C80" s="3">
        <f>IF(I80="○",COUNTIF($I$4:I80,"○"),"")</f>
        <v>67</v>
      </c>
      <c r="D80" s="71" t="s">
        <v>1068</v>
      </c>
      <c r="E80" s="72" t="s">
        <v>1069</v>
      </c>
      <c r="F80" s="113" t="s">
        <v>1067</v>
      </c>
      <c r="G80" s="114"/>
      <c r="H80" s="115" t="s">
        <v>1070</v>
      </c>
      <c r="I80" s="115" t="s">
        <v>1377</v>
      </c>
      <c r="J80" s="63" t="str">
        <f t="shared" si="17"/>
        <v>390-1243</v>
      </c>
      <c r="K80" s="64" t="s">
        <v>1458</v>
      </c>
      <c r="L80" s="64" t="s">
        <v>1458</v>
      </c>
      <c r="M80" s="65">
        <f t="shared" si="11"/>
        <v>1</v>
      </c>
      <c r="N80" s="18"/>
      <c r="O80" s="18"/>
      <c r="P80" s="18"/>
      <c r="Q80" s="18"/>
      <c r="R80" s="18"/>
      <c r="S80" s="18"/>
      <c r="T80" s="18"/>
      <c r="U80" s="18"/>
      <c r="V80" s="18"/>
      <c r="W80" s="18"/>
      <c r="X80" s="18"/>
      <c r="Y80" s="18"/>
      <c r="Z80" s="18"/>
      <c r="AA80" s="31">
        <v>77</v>
      </c>
      <c r="AD80" s="32" t="str">
        <f t="shared" si="18"/>
        <v>寿白瀬渕</v>
      </c>
      <c r="AE80" s="7" t="str">
        <f t="shared" si="12"/>
        <v/>
      </c>
      <c r="AF80" s="33" t="str">
        <f t="shared" si="13"/>
        <v>752</v>
      </c>
      <c r="AG80" s="6" t="str">
        <f t="shared" si="14"/>
        <v>313</v>
      </c>
      <c r="AH80" s="3" t="str">
        <f t="shared" si="19"/>
        <v>寿白瀬渕</v>
      </c>
      <c r="AI80" s="33" t="str">
        <f t="shared" si="15"/>
        <v>399-0012</v>
      </c>
      <c r="AJ80" s="6"/>
      <c r="AK80" s="6"/>
      <c r="AL80" s="6"/>
      <c r="AM80" s="6"/>
      <c r="AN80" s="6"/>
      <c r="AO80" s="6"/>
      <c r="AP80" s="6"/>
      <c r="AQ80" s="6"/>
      <c r="AR80" s="6"/>
      <c r="AS80" s="6"/>
      <c r="AT80" s="6"/>
      <c r="AU80" s="6"/>
      <c r="AV80" s="6"/>
      <c r="AW80" s="6"/>
      <c r="AX80" s="6"/>
      <c r="AY80" s="6"/>
      <c r="AZ80" s="502">
        <f>IF(ISERROR(FIND(入力フォーム①各種申請!$O$17,AH80)),"",ROW())</f>
        <v>80</v>
      </c>
      <c r="BA80" s="3" t="str">
        <f>INDEX(地区データ入力用!AH:AH,SMALL(地区データ入力用!AZ:AZ,ROW(A77)),1)</f>
        <v>寿白瀬渕</v>
      </c>
    </row>
    <row r="81" spans="1:53" ht="17.25" customHeight="1">
      <c r="A81" s="3">
        <f t="shared" si="10"/>
        <v>46</v>
      </c>
      <c r="B81" s="3">
        <f t="shared" si="16"/>
        <v>63</v>
      </c>
      <c r="C81" s="3">
        <f>IF(I81="○",COUNTIF($I$4:I81,"○"),"")</f>
        <v>68</v>
      </c>
      <c r="D81" s="42" t="s">
        <v>907</v>
      </c>
      <c r="E81" s="43" t="s">
        <v>759</v>
      </c>
      <c r="F81" s="44" t="s">
        <v>1083</v>
      </c>
      <c r="G81" s="45" t="s">
        <v>725</v>
      </c>
      <c r="H81" s="105" t="s">
        <v>1084</v>
      </c>
      <c r="I81" s="106" t="s">
        <v>1377</v>
      </c>
      <c r="J81" s="48" t="str">
        <f t="shared" si="17"/>
        <v>390-0872</v>
      </c>
      <c r="K81" s="49" t="s">
        <v>1459</v>
      </c>
      <c r="L81" s="49" t="s">
        <v>1460</v>
      </c>
      <c r="M81" s="50">
        <f t="shared" si="11"/>
        <v>1</v>
      </c>
      <c r="N81" s="18"/>
      <c r="O81" s="18"/>
      <c r="P81" s="18"/>
      <c r="Q81" s="18"/>
      <c r="R81" s="18"/>
      <c r="S81" s="18"/>
      <c r="T81" s="18"/>
      <c r="U81" s="18"/>
      <c r="V81" s="18"/>
      <c r="W81" s="18"/>
      <c r="X81" s="18"/>
      <c r="Y81" s="18"/>
      <c r="Z81" s="18"/>
      <c r="AA81" s="31">
        <v>78</v>
      </c>
      <c r="AD81" s="32" t="str">
        <f t="shared" si="18"/>
        <v>寿豊丘</v>
      </c>
      <c r="AE81" s="7" t="str">
        <f t="shared" si="12"/>
        <v/>
      </c>
      <c r="AF81" s="33" t="str">
        <f t="shared" si="13"/>
        <v>753</v>
      </c>
      <c r="AG81" s="6" t="str">
        <f t="shared" si="14"/>
        <v>314</v>
      </c>
      <c r="AH81" s="3" t="str">
        <f t="shared" si="19"/>
        <v>寿豊丘</v>
      </c>
      <c r="AI81" s="33" t="str">
        <f t="shared" si="15"/>
        <v>399-0021</v>
      </c>
      <c r="AJ81" s="6"/>
      <c r="AK81" s="6"/>
      <c r="AL81" s="6"/>
      <c r="AM81" s="6"/>
      <c r="AN81" s="6"/>
      <c r="AO81" s="6"/>
      <c r="AP81" s="6"/>
      <c r="AQ81" s="6"/>
      <c r="AR81" s="6"/>
      <c r="AS81" s="6"/>
      <c r="AT81" s="6"/>
      <c r="AU81" s="6"/>
      <c r="AV81" s="6"/>
      <c r="AW81" s="6"/>
      <c r="AX81" s="6"/>
      <c r="AY81" s="6"/>
      <c r="AZ81" s="502">
        <f>IF(ISERROR(FIND(入力フォーム①各種申請!$O$17,AH81)),"",ROW())</f>
        <v>81</v>
      </c>
      <c r="BA81" s="3" t="str">
        <f>INDEX(地区データ入力用!AH:AH,SMALL(地区データ入力用!AZ:AZ,ROW(A78)),1)</f>
        <v>寿豊丘</v>
      </c>
    </row>
    <row r="82" spans="1:53" ht="17.25" customHeight="1">
      <c r="A82" s="3">
        <f t="shared" si="10"/>
        <v>47</v>
      </c>
      <c r="B82" s="3">
        <f t="shared" si="16"/>
        <v>64</v>
      </c>
      <c r="C82" s="3">
        <f>IF(I82="○",COUNTIF($I$4:I82,"○"),"")</f>
        <v>69</v>
      </c>
      <c r="D82" s="51" t="s">
        <v>917</v>
      </c>
      <c r="E82" s="52" t="s">
        <v>775</v>
      </c>
      <c r="F82" s="53" t="s">
        <v>1083</v>
      </c>
      <c r="G82" s="54" t="s">
        <v>744</v>
      </c>
      <c r="H82" s="101"/>
      <c r="I82" s="102" t="s">
        <v>1377</v>
      </c>
      <c r="J82" s="36" t="str">
        <f t="shared" si="17"/>
        <v>390-0872</v>
      </c>
      <c r="K82" s="37" t="s">
        <v>1461</v>
      </c>
      <c r="L82" s="37" t="s">
        <v>1460</v>
      </c>
      <c r="M82" s="38">
        <f t="shared" si="11"/>
        <v>2</v>
      </c>
      <c r="N82" s="18"/>
      <c r="O82" s="18"/>
      <c r="P82" s="18"/>
      <c r="Q82" s="18"/>
      <c r="R82" s="18"/>
      <c r="S82" s="18"/>
      <c r="T82" s="18"/>
      <c r="U82" s="18"/>
      <c r="V82" s="18"/>
      <c r="W82" s="18"/>
      <c r="X82" s="18"/>
      <c r="Y82" s="18"/>
      <c r="Z82" s="18"/>
      <c r="AA82" s="31">
        <v>79</v>
      </c>
      <c r="AD82" s="32" t="str">
        <f t="shared" si="18"/>
        <v>寿北</v>
      </c>
      <c r="AE82" s="7" t="str">
        <f t="shared" si="12"/>
        <v>1丁目</v>
      </c>
      <c r="AF82" s="33" t="str">
        <f t="shared" si="13"/>
        <v>511</v>
      </c>
      <c r="AG82" s="6" t="str">
        <f t="shared" si="14"/>
        <v>071</v>
      </c>
      <c r="AH82" s="3" t="str">
        <f t="shared" si="19"/>
        <v>寿北1丁目</v>
      </c>
      <c r="AI82" s="33" t="str">
        <f t="shared" si="15"/>
        <v>399-0011</v>
      </c>
      <c r="AJ82" s="6"/>
      <c r="AK82" s="6"/>
      <c r="AL82" s="6"/>
      <c r="AM82" s="6"/>
      <c r="AN82" s="6"/>
      <c r="AO82" s="6"/>
      <c r="AP82" s="6"/>
      <c r="AQ82" s="6"/>
      <c r="AR82" s="6"/>
      <c r="AS82" s="6"/>
      <c r="AT82" s="6"/>
      <c r="AU82" s="6"/>
      <c r="AV82" s="6"/>
      <c r="AW82" s="6"/>
      <c r="AX82" s="6"/>
      <c r="AY82" s="6"/>
      <c r="AZ82" s="502">
        <f>IF(ISERROR(FIND(入力フォーム①各種申請!$O$17,AH82)),"",ROW())</f>
        <v>82</v>
      </c>
      <c r="BA82" s="3" t="str">
        <f>INDEX(地区データ入力用!AH:AH,SMALL(地区データ入力用!AZ:AZ,ROW(A79)),1)</f>
        <v>寿北1丁目</v>
      </c>
    </row>
    <row r="83" spans="1:53" ht="17.25" customHeight="1">
      <c r="A83" s="3">
        <f t="shared" si="10"/>
        <v>48</v>
      </c>
      <c r="B83" s="3">
        <f t="shared" si="16"/>
        <v>65</v>
      </c>
      <c r="C83" s="3">
        <f>IF(I83="○",COUNTIF($I$4:I83,"○"),"")</f>
        <v>70</v>
      </c>
      <c r="D83" s="56" t="s">
        <v>933</v>
      </c>
      <c r="E83" s="57" t="s">
        <v>789</v>
      </c>
      <c r="F83" s="58" t="s">
        <v>1083</v>
      </c>
      <c r="G83" s="59" t="s">
        <v>758</v>
      </c>
      <c r="H83" s="103"/>
      <c r="I83" s="104" t="s">
        <v>1377</v>
      </c>
      <c r="J83" s="39" t="str">
        <f t="shared" si="17"/>
        <v>390-0872</v>
      </c>
      <c r="K83" s="40" t="s">
        <v>1462</v>
      </c>
      <c r="L83" s="40" t="s">
        <v>1460</v>
      </c>
      <c r="M83" s="41">
        <f t="shared" si="11"/>
        <v>3</v>
      </c>
      <c r="N83" s="18"/>
      <c r="O83" s="18"/>
      <c r="P83" s="18"/>
      <c r="Q83" s="18"/>
      <c r="R83" s="18"/>
      <c r="S83" s="18"/>
      <c r="T83" s="18"/>
      <c r="U83" s="18"/>
      <c r="V83" s="18"/>
      <c r="W83" s="18"/>
      <c r="X83" s="18"/>
      <c r="Y83" s="18"/>
      <c r="Z83" s="18"/>
      <c r="AA83" s="31">
        <v>80</v>
      </c>
      <c r="AD83" s="32" t="str">
        <f t="shared" si="18"/>
        <v>寿北</v>
      </c>
      <c r="AE83" s="7" t="str">
        <f t="shared" si="12"/>
        <v>2丁目</v>
      </c>
      <c r="AF83" s="33" t="str">
        <f t="shared" si="13"/>
        <v>512</v>
      </c>
      <c r="AG83" s="6" t="str">
        <f t="shared" si="14"/>
        <v>072</v>
      </c>
      <c r="AH83" s="3" t="str">
        <f t="shared" si="19"/>
        <v>寿北2丁目</v>
      </c>
      <c r="AI83" s="33" t="str">
        <f t="shared" si="15"/>
        <v>399-0011</v>
      </c>
      <c r="AJ83" s="6"/>
      <c r="AK83" s="6"/>
      <c r="AL83" s="6"/>
      <c r="AM83" s="6"/>
      <c r="AN83" s="6"/>
      <c r="AO83" s="6"/>
      <c r="AP83" s="6"/>
      <c r="AQ83" s="6"/>
      <c r="AR83" s="6"/>
      <c r="AS83" s="6"/>
      <c r="AT83" s="6"/>
      <c r="AU83" s="6"/>
      <c r="AV83" s="6"/>
      <c r="AW83" s="6"/>
      <c r="AX83" s="6"/>
      <c r="AY83" s="6"/>
      <c r="AZ83" s="502">
        <f>IF(ISERROR(FIND(入力フォーム①各種申請!$O$17,AH83)),"",ROW())</f>
        <v>83</v>
      </c>
      <c r="BA83" s="3" t="str">
        <f>INDEX(地区データ入力用!AH:AH,SMALL(地区データ入力用!AZ:AZ,ROW(A80)),1)</f>
        <v>寿北2丁目</v>
      </c>
    </row>
    <row r="84" spans="1:53" ht="17.25" customHeight="1">
      <c r="A84" s="3">
        <f t="shared" si="10"/>
        <v>49</v>
      </c>
      <c r="B84" s="3">
        <f t="shared" si="16"/>
        <v>67</v>
      </c>
      <c r="C84" s="3">
        <f>IF(I84="○",COUNTIF($I$4:I84,"○"),"")</f>
        <v>71</v>
      </c>
      <c r="D84" s="42" t="s">
        <v>1110</v>
      </c>
      <c r="E84" s="43" t="s">
        <v>1111</v>
      </c>
      <c r="F84" s="44" t="s">
        <v>1109</v>
      </c>
      <c r="G84" s="45" t="s">
        <v>725</v>
      </c>
      <c r="H84" s="105" t="s">
        <v>1112</v>
      </c>
      <c r="I84" s="106" t="s">
        <v>1377</v>
      </c>
      <c r="J84" s="48" t="str">
        <f t="shared" si="17"/>
        <v>390-0871</v>
      </c>
      <c r="K84" s="49" t="s">
        <v>1463</v>
      </c>
      <c r="L84" s="49" t="s">
        <v>1464</v>
      </c>
      <c r="M84" s="50">
        <f t="shared" si="11"/>
        <v>1</v>
      </c>
      <c r="N84" s="18"/>
      <c r="O84" s="18"/>
      <c r="P84" s="18"/>
      <c r="Q84" s="18"/>
      <c r="R84" s="18"/>
      <c r="S84" s="18"/>
      <c r="T84" s="18"/>
      <c r="U84" s="18"/>
      <c r="V84" s="18"/>
      <c r="W84" s="18"/>
      <c r="X84" s="18"/>
      <c r="Y84" s="18"/>
      <c r="Z84" s="18"/>
      <c r="AA84" s="31">
        <v>81</v>
      </c>
      <c r="AD84" s="32" t="str">
        <f t="shared" si="18"/>
        <v>寿北</v>
      </c>
      <c r="AE84" s="7" t="str">
        <f t="shared" si="12"/>
        <v>3丁目</v>
      </c>
      <c r="AF84" s="33" t="str">
        <f t="shared" si="13"/>
        <v>513</v>
      </c>
      <c r="AG84" s="6" t="str">
        <f t="shared" si="14"/>
        <v>073</v>
      </c>
      <c r="AH84" s="3" t="str">
        <f t="shared" si="19"/>
        <v>寿北3丁目</v>
      </c>
      <c r="AI84" s="33" t="str">
        <f t="shared" si="15"/>
        <v>399-0011</v>
      </c>
      <c r="AJ84" s="6"/>
      <c r="AK84" s="6"/>
      <c r="AL84" s="6"/>
      <c r="AM84" s="6"/>
      <c r="AN84" s="6"/>
      <c r="AO84" s="6"/>
      <c r="AP84" s="6"/>
      <c r="AQ84" s="6"/>
      <c r="AR84" s="6"/>
      <c r="AS84" s="6"/>
      <c r="AT84" s="6"/>
      <c r="AU84" s="6"/>
      <c r="AV84" s="6"/>
      <c r="AW84" s="6"/>
      <c r="AX84" s="6"/>
      <c r="AY84" s="6"/>
      <c r="AZ84" s="502">
        <f>IF(ISERROR(FIND(入力フォーム①各種申請!$O$17,AH84)),"",ROW())</f>
        <v>84</v>
      </c>
      <c r="BA84" s="3" t="str">
        <f>INDEX(地区データ入力用!AH:AH,SMALL(地区データ入力用!AZ:AZ,ROW(A81)),1)</f>
        <v>寿北3丁目</v>
      </c>
    </row>
    <row r="85" spans="1:53" ht="17.25" customHeight="1">
      <c r="A85" s="3">
        <f t="shared" si="10"/>
        <v>50</v>
      </c>
      <c r="B85" s="3">
        <f t="shared" si="16"/>
        <v>68</v>
      </c>
      <c r="C85" s="3">
        <f>IF(I85="○",COUNTIF($I$4:I85,"○"),"")</f>
        <v>72</v>
      </c>
      <c r="D85" s="51" t="s">
        <v>1125</v>
      </c>
      <c r="E85" s="52" t="s">
        <v>1126</v>
      </c>
      <c r="F85" s="53" t="s">
        <v>1109</v>
      </c>
      <c r="G85" s="54" t="s">
        <v>744</v>
      </c>
      <c r="H85" s="101"/>
      <c r="I85" s="102" t="s">
        <v>1377</v>
      </c>
      <c r="J85" s="36" t="str">
        <f t="shared" si="17"/>
        <v>390-0871</v>
      </c>
      <c r="K85" s="37" t="s">
        <v>1465</v>
      </c>
      <c r="L85" s="37" t="s">
        <v>1464</v>
      </c>
      <c r="M85" s="38">
        <f t="shared" si="11"/>
        <v>2</v>
      </c>
      <c r="N85" s="18"/>
      <c r="O85" s="18"/>
      <c r="P85" s="18"/>
      <c r="Q85" s="18"/>
      <c r="R85" s="18"/>
      <c r="S85" s="18"/>
      <c r="T85" s="18"/>
      <c r="U85" s="18"/>
      <c r="V85" s="18"/>
      <c r="W85" s="18"/>
      <c r="X85" s="18"/>
      <c r="Y85" s="18"/>
      <c r="Z85" s="18"/>
      <c r="AA85" s="31">
        <v>82</v>
      </c>
      <c r="AD85" s="32" t="str">
        <f t="shared" si="18"/>
        <v>寿北</v>
      </c>
      <c r="AE85" s="7" t="str">
        <f t="shared" si="12"/>
        <v>4丁目</v>
      </c>
      <c r="AF85" s="33" t="str">
        <f t="shared" si="13"/>
        <v>514</v>
      </c>
      <c r="AG85" s="6" t="str">
        <f t="shared" si="14"/>
        <v>074</v>
      </c>
      <c r="AH85" s="3" t="str">
        <f t="shared" si="19"/>
        <v>寿北4丁目</v>
      </c>
      <c r="AI85" s="33" t="str">
        <f t="shared" si="15"/>
        <v>399-0011</v>
      </c>
      <c r="AJ85" s="6"/>
      <c r="AK85" s="6"/>
      <c r="AL85" s="6"/>
      <c r="AM85" s="6"/>
      <c r="AN85" s="6"/>
      <c r="AO85" s="6"/>
      <c r="AP85" s="6"/>
      <c r="AQ85" s="6"/>
      <c r="AR85" s="6"/>
      <c r="AS85" s="6"/>
      <c r="AT85" s="6"/>
      <c r="AU85" s="6"/>
      <c r="AV85" s="6"/>
      <c r="AW85" s="6"/>
      <c r="AX85" s="6"/>
      <c r="AY85" s="6"/>
      <c r="AZ85" s="502">
        <f>IF(ISERROR(FIND(入力フォーム①各種申請!$O$17,AH85)),"",ROW())</f>
        <v>85</v>
      </c>
      <c r="BA85" s="3" t="str">
        <f>INDEX(地区データ入力用!AH:AH,SMALL(地区データ入力用!AZ:AZ,ROW(A82)),1)</f>
        <v>寿北4丁目</v>
      </c>
    </row>
    <row r="86" spans="1:53" ht="17.25" customHeight="1">
      <c r="A86" s="3">
        <f t="shared" si="10"/>
        <v>51</v>
      </c>
      <c r="B86" s="3">
        <f t="shared" si="16"/>
        <v>69</v>
      </c>
      <c r="C86" s="3">
        <f>IF(I86="○",COUNTIF($I$4:I86,"○"),"")</f>
        <v>73</v>
      </c>
      <c r="D86" s="56" t="s">
        <v>1137</v>
      </c>
      <c r="E86" s="57" t="s">
        <v>1138</v>
      </c>
      <c r="F86" s="58" t="s">
        <v>1109</v>
      </c>
      <c r="G86" s="59" t="s">
        <v>758</v>
      </c>
      <c r="H86" s="103"/>
      <c r="I86" s="104" t="s">
        <v>1377</v>
      </c>
      <c r="J86" s="39" t="str">
        <f t="shared" si="17"/>
        <v>390-0871</v>
      </c>
      <c r="K86" s="40" t="s">
        <v>1466</v>
      </c>
      <c r="L86" s="40" t="s">
        <v>1464</v>
      </c>
      <c r="M86" s="41">
        <f t="shared" si="11"/>
        <v>3</v>
      </c>
      <c r="N86" s="18"/>
      <c r="O86" s="18"/>
      <c r="P86" s="18"/>
      <c r="Q86" s="18"/>
      <c r="R86" s="18"/>
      <c r="S86" s="18"/>
      <c r="T86" s="18"/>
      <c r="U86" s="18"/>
      <c r="V86" s="18"/>
      <c r="W86" s="18"/>
      <c r="X86" s="18"/>
      <c r="Y86" s="18"/>
      <c r="Z86" s="18"/>
      <c r="AA86" s="31">
        <v>83</v>
      </c>
      <c r="AD86" s="32" t="str">
        <f t="shared" si="18"/>
        <v>寿北</v>
      </c>
      <c r="AE86" s="7" t="str">
        <f t="shared" si="12"/>
        <v>5丁目</v>
      </c>
      <c r="AF86" s="33" t="str">
        <f t="shared" si="13"/>
        <v>515</v>
      </c>
      <c r="AG86" s="6" t="str">
        <f t="shared" si="14"/>
        <v>075</v>
      </c>
      <c r="AH86" s="3" t="str">
        <f t="shared" si="19"/>
        <v>寿北5丁目</v>
      </c>
      <c r="AI86" s="33" t="str">
        <f t="shared" si="15"/>
        <v>399-0011</v>
      </c>
      <c r="AJ86" s="6"/>
      <c r="AK86" s="6"/>
      <c r="AL86" s="6"/>
      <c r="AM86" s="6"/>
      <c r="AN86" s="6"/>
      <c r="AO86" s="6"/>
      <c r="AP86" s="6"/>
      <c r="AQ86" s="6"/>
      <c r="AR86" s="6"/>
      <c r="AS86" s="6"/>
      <c r="AT86" s="6"/>
      <c r="AU86" s="6"/>
      <c r="AV86" s="6"/>
      <c r="AW86" s="6"/>
      <c r="AX86" s="6"/>
      <c r="AY86" s="6"/>
      <c r="AZ86" s="502">
        <f>IF(ISERROR(FIND(入力フォーム①各種申請!$O$17,AH86)),"",ROW())</f>
        <v>86</v>
      </c>
      <c r="BA86" s="3" t="str">
        <f>INDEX(地区データ入力用!AH:AH,SMALL(地区データ入力用!AZ:AZ,ROW(A83)),1)</f>
        <v>寿北5丁目</v>
      </c>
    </row>
    <row r="87" spans="1:53" ht="17.25" customHeight="1">
      <c r="A87" s="3">
        <f t="shared" si="10"/>
        <v>179</v>
      </c>
      <c r="B87" s="3">
        <f t="shared" si="16"/>
        <v>310</v>
      </c>
      <c r="C87" s="3">
        <f>IF(I87="○",COUNTIF($I$4:I87,"○"),"")</f>
        <v>74</v>
      </c>
      <c r="D87" s="71" t="s">
        <v>1149</v>
      </c>
      <c r="E87" s="72" t="s">
        <v>1150</v>
      </c>
      <c r="F87" s="113" t="s">
        <v>1148</v>
      </c>
      <c r="G87" s="114"/>
      <c r="H87" s="115" t="s">
        <v>1151</v>
      </c>
      <c r="I87" s="115" t="s">
        <v>1377</v>
      </c>
      <c r="J87" s="63" t="str">
        <f t="shared" si="17"/>
        <v>390-1132</v>
      </c>
      <c r="K87" s="64" t="s">
        <v>1467</v>
      </c>
      <c r="L87" s="64" t="s">
        <v>1467</v>
      </c>
      <c r="M87" s="65">
        <f t="shared" si="11"/>
        <v>1</v>
      </c>
      <c r="N87" s="18"/>
      <c r="O87" s="18"/>
      <c r="P87" s="18"/>
      <c r="Q87" s="18"/>
      <c r="R87" s="18"/>
      <c r="S87" s="18"/>
      <c r="T87" s="18"/>
      <c r="U87" s="18"/>
      <c r="V87" s="18"/>
      <c r="W87" s="18"/>
      <c r="X87" s="18"/>
      <c r="Y87" s="18"/>
      <c r="Z87" s="18"/>
      <c r="AA87" s="31">
        <v>84</v>
      </c>
      <c r="AD87" s="32" t="str">
        <f t="shared" si="18"/>
        <v>寿北</v>
      </c>
      <c r="AE87" s="7" t="str">
        <f t="shared" si="12"/>
        <v>6丁目</v>
      </c>
      <c r="AF87" s="33" t="str">
        <f t="shared" si="13"/>
        <v>516</v>
      </c>
      <c r="AG87" s="6" t="str">
        <f t="shared" si="14"/>
        <v>076</v>
      </c>
      <c r="AH87" s="3" t="str">
        <f t="shared" si="19"/>
        <v>寿北6丁目</v>
      </c>
      <c r="AI87" s="33" t="str">
        <f t="shared" si="15"/>
        <v>399-0011</v>
      </c>
      <c r="AJ87" s="6"/>
      <c r="AK87" s="6"/>
      <c r="AL87" s="6"/>
      <c r="AM87" s="6"/>
      <c r="AN87" s="6"/>
      <c r="AO87" s="6"/>
      <c r="AP87" s="6"/>
      <c r="AQ87" s="6"/>
      <c r="AR87" s="6"/>
      <c r="AS87" s="6"/>
      <c r="AT87" s="6"/>
      <c r="AU87" s="6"/>
      <c r="AV87" s="6"/>
      <c r="AW87" s="6"/>
      <c r="AX87" s="6"/>
      <c r="AY87" s="6"/>
      <c r="AZ87" s="502">
        <f>IF(ISERROR(FIND(入力フォーム①各種申請!$O$17,AH87)),"",ROW())</f>
        <v>87</v>
      </c>
      <c r="BA87" s="3" t="str">
        <f>INDEX(地区データ入力用!AH:AH,SMALL(地区データ入力用!AZ:AZ,ROW(A84)),1)</f>
        <v>寿北6丁目</v>
      </c>
    </row>
    <row r="88" spans="1:53" ht="17.25" customHeight="1">
      <c r="A88" s="3">
        <f t="shared" si="10"/>
        <v>218</v>
      </c>
      <c r="B88" s="3">
        <f t="shared" si="16"/>
        <v>415</v>
      </c>
      <c r="C88" s="3">
        <f>IF(I88="○",COUNTIF($I$4:I88,"○"),"")</f>
        <v>75</v>
      </c>
      <c r="D88" s="42">
        <v>873</v>
      </c>
      <c r="E88" s="43" t="s">
        <v>1161</v>
      </c>
      <c r="F88" s="116" t="s">
        <v>1160</v>
      </c>
      <c r="G88" s="45"/>
      <c r="H88" s="106" t="s">
        <v>1162</v>
      </c>
      <c r="I88" s="106" t="s">
        <v>1377</v>
      </c>
      <c r="J88" s="63" t="str">
        <f t="shared" si="17"/>
        <v>399-7401</v>
      </c>
      <c r="K88" s="64" t="s">
        <v>1468</v>
      </c>
      <c r="L88" s="64" t="s">
        <v>1468</v>
      </c>
      <c r="M88" s="65">
        <f t="shared" si="11"/>
        <v>1</v>
      </c>
      <c r="N88" s="18"/>
      <c r="O88" s="18"/>
      <c r="P88" s="18"/>
      <c r="Q88" s="18"/>
      <c r="R88" s="18"/>
      <c r="S88" s="18"/>
      <c r="T88" s="18"/>
      <c r="U88" s="18"/>
      <c r="V88" s="18"/>
      <c r="W88" s="18"/>
      <c r="X88" s="18"/>
      <c r="Y88" s="18"/>
      <c r="Z88" s="18"/>
      <c r="AA88" s="31">
        <v>85</v>
      </c>
      <c r="AD88" s="32" t="str">
        <f t="shared" si="18"/>
        <v>寿北</v>
      </c>
      <c r="AE88" s="7" t="str">
        <f t="shared" si="12"/>
        <v>7丁目</v>
      </c>
      <c r="AF88" s="33" t="str">
        <f t="shared" si="13"/>
        <v>517</v>
      </c>
      <c r="AG88" s="6" t="str">
        <f t="shared" si="14"/>
        <v>077</v>
      </c>
      <c r="AH88" s="3" t="str">
        <f t="shared" si="19"/>
        <v>寿北7丁目</v>
      </c>
      <c r="AI88" s="33" t="str">
        <f t="shared" si="15"/>
        <v>399-0011</v>
      </c>
      <c r="AJ88" s="6"/>
      <c r="AK88" s="6"/>
      <c r="AL88" s="6"/>
      <c r="AM88" s="6"/>
      <c r="AN88" s="6"/>
      <c r="AO88" s="6"/>
      <c r="AP88" s="6"/>
      <c r="AQ88" s="6"/>
      <c r="AR88" s="6"/>
      <c r="AS88" s="6"/>
      <c r="AT88" s="6"/>
      <c r="AU88" s="6"/>
      <c r="AV88" s="6"/>
      <c r="AW88" s="6"/>
      <c r="AX88" s="6"/>
      <c r="AY88" s="6"/>
      <c r="AZ88" s="502">
        <f>IF(ISERROR(FIND(入力フォーム①各種申請!$O$17,AH88)),"",ROW())</f>
        <v>88</v>
      </c>
      <c r="BA88" s="3" t="str">
        <f>INDEX(地区データ入力用!AH:AH,SMALL(地区データ入力用!AZ:AZ,ROW(A85)),1)</f>
        <v>寿北7丁目</v>
      </c>
    </row>
    <row r="89" spans="1:53" ht="17.25" customHeight="1">
      <c r="A89" s="3">
        <f t="shared" si="10"/>
        <v>180</v>
      </c>
      <c r="B89" s="3">
        <f t="shared" si="16"/>
        <v>312</v>
      </c>
      <c r="C89" s="3">
        <f>IF(I89="○",COUNTIF($I$4:I89,"○"),"")</f>
        <v>76</v>
      </c>
      <c r="D89" s="42" t="s">
        <v>1171</v>
      </c>
      <c r="E89" s="43" t="s">
        <v>982</v>
      </c>
      <c r="F89" s="116" t="s">
        <v>1170</v>
      </c>
      <c r="G89" s="45"/>
      <c r="H89" s="117" t="s">
        <v>1172</v>
      </c>
      <c r="I89" s="106" t="s">
        <v>1377</v>
      </c>
      <c r="J89" s="48" t="str">
        <f t="shared" si="17"/>
        <v>399-0024</v>
      </c>
      <c r="K89" s="49" t="s">
        <v>1469</v>
      </c>
      <c r="L89" s="49" t="s">
        <v>1470</v>
      </c>
      <c r="M89" s="50">
        <f t="shared" si="11"/>
        <v>1</v>
      </c>
      <c r="N89" s="18"/>
      <c r="O89" s="18"/>
      <c r="P89" s="18"/>
      <c r="Q89" s="18"/>
      <c r="R89" s="18"/>
      <c r="S89" s="18"/>
      <c r="T89" s="18"/>
      <c r="U89" s="18"/>
      <c r="V89" s="18"/>
      <c r="W89" s="18"/>
      <c r="X89" s="18"/>
      <c r="Y89" s="18"/>
      <c r="Z89" s="18"/>
      <c r="AA89" s="31">
        <v>86</v>
      </c>
      <c r="AD89" s="32" t="str">
        <f t="shared" si="18"/>
        <v>寿北</v>
      </c>
      <c r="AE89" s="7" t="str">
        <f t="shared" si="12"/>
        <v>8丁目</v>
      </c>
      <c r="AF89" s="33" t="str">
        <f t="shared" si="13"/>
        <v>518</v>
      </c>
      <c r="AG89" s="6" t="str">
        <f t="shared" si="14"/>
        <v>078</v>
      </c>
      <c r="AH89" s="3" t="str">
        <f t="shared" si="19"/>
        <v>寿北8丁目</v>
      </c>
      <c r="AI89" s="33" t="str">
        <f t="shared" si="15"/>
        <v>399-0011</v>
      </c>
      <c r="AJ89" s="6"/>
      <c r="AK89" s="6"/>
      <c r="AL89" s="6"/>
      <c r="AM89" s="6"/>
      <c r="AN89" s="6"/>
      <c r="AO89" s="6"/>
      <c r="AP89" s="6"/>
      <c r="AQ89" s="6"/>
      <c r="AR89" s="6"/>
      <c r="AS89" s="6"/>
      <c r="AT89" s="6"/>
      <c r="AU89" s="6"/>
      <c r="AV89" s="6"/>
      <c r="AW89" s="6"/>
      <c r="AX89" s="6"/>
      <c r="AY89" s="6"/>
      <c r="AZ89" s="502">
        <f>IF(ISERROR(FIND(入力フォーム①各種申請!$O$17,AH89)),"",ROW())</f>
        <v>89</v>
      </c>
      <c r="BA89" s="3" t="str">
        <f>INDEX(地区データ入力用!AH:AH,SMALL(地区データ入力用!AZ:AZ,ROW(A86)),1)</f>
        <v>寿北8丁目</v>
      </c>
    </row>
    <row r="90" spans="1:53" ht="17.25" customHeight="1">
      <c r="A90" s="3">
        <f t="shared" si="10"/>
        <v>181</v>
      </c>
      <c r="B90" s="3">
        <f t="shared" si="16"/>
        <v>313</v>
      </c>
      <c r="C90" s="3">
        <f>IF(I90="○",COUNTIF($I$4:I90,"○"),"")</f>
        <v>77</v>
      </c>
      <c r="D90" s="51" t="s">
        <v>1184</v>
      </c>
      <c r="E90" s="52" t="s">
        <v>992</v>
      </c>
      <c r="F90" s="118" t="s">
        <v>1183</v>
      </c>
      <c r="G90" s="54"/>
      <c r="H90" s="119" t="s">
        <v>1185</v>
      </c>
      <c r="I90" s="102" t="s">
        <v>1377</v>
      </c>
      <c r="J90" s="36" t="str">
        <f t="shared" si="17"/>
        <v>399-0012</v>
      </c>
      <c r="K90" s="37" t="s">
        <v>1471</v>
      </c>
      <c r="L90" s="37" t="s">
        <v>1470</v>
      </c>
      <c r="M90" s="38">
        <f t="shared" si="11"/>
        <v>2</v>
      </c>
      <c r="N90" s="18"/>
      <c r="O90" s="18"/>
      <c r="P90" s="18"/>
      <c r="Q90" s="18"/>
      <c r="R90" s="18"/>
      <c r="S90" s="18"/>
      <c r="T90" s="18"/>
      <c r="U90" s="18"/>
      <c r="V90" s="18"/>
      <c r="W90" s="18"/>
      <c r="X90" s="18"/>
      <c r="Y90" s="18"/>
      <c r="Z90" s="18"/>
      <c r="AA90" s="31">
        <v>87</v>
      </c>
      <c r="AD90" s="32" t="str">
        <f t="shared" si="18"/>
        <v>寿北</v>
      </c>
      <c r="AE90" s="7" t="str">
        <f t="shared" si="12"/>
        <v>9丁目</v>
      </c>
      <c r="AF90" s="33" t="str">
        <f t="shared" si="13"/>
        <v>519</v>
      </c>
      <c r="AG90" s="6" t="str">
        <f t="shared" si="14"/>
        <v>079</v>
      </c>
      <c r="AH90" s="3" t="str">
        <f t="shared" si="19"/>
        <v>寿北9丁目</v>
      </c>
      <c r="AI90" s="33" t="str">
        <f t="shared" si="15"/>
        <v>399-0011</v>
      </c>
      <c r="AJ90" s="6"/>
      <c r="AK90" s="6"/>
      <c r="AL90" s="6"/>
      <c r="AM90" s="6"/>
      <c r="AN90" s="6"/>
      <c r="AO90" s="6"/>
      <c r="AP90" s="6"/>
      <c r="AQ90" s="6"/>
      <c r="AR90" s="6"/>
      <c r="AS90" s="6"/>
      <c r="AT90" s="6"/>
      <c r="AU90" s="6"/>
      <c r="AV90" s="6"/>
      <c r="AW90" s="6"/>
      <c r="AX90" s="6"/>
      <c r="AY90" s="6"/>
      <c r="AZ90" s="502">
        <f>IF(ISERROR(FIND(入力フォーム①各種申請!$O$17,AH90)),"",ROW())</f>
        <v>90</v>
      </c>
      <c r="BA90" s="3" t="str">
        <f>INDEX(地区データ入力用!AH:AH,SMALL(地区データ入力用!AZ:AZ,ROW(A87)),1)</f>
        <v>寿北9丁目</v>
      </c>
    </row>
    <row r="91" spans="1:53" ht="17.25" customHeight="1">
      <c r="A91" s="3">
        <f t="shared" si="10"/>
        <v>182</v>
      </c>
      <c r="B91" s="3">
        <f t="shared" si="16"/>
        <v>314</v>
      </c>
      <c r="C91" s="3">
        <f>IF(I91="○",COUNTIF($I$4:I91,"○"),"")</f>
        <v>78</v>
      </c>
      <c r="D91" s="51" t="s">
        <v>1197</v>
      </c>
      <c r="E91" s="52" t="s">
        <v>1017</v>
      </c>
      <c r="F91" s="118" t="s">
        <v>1196</v>
      </c>
      <c r="G91" s="54"/>
      <c r="H91" s="119" t="s">
        <v>1198</v>
      </c>
      <c r="I91" s="102" t="s">
        <v>1377</v>
      </c>
      <c r="J91" s="36" t="str">
        <f t="shared" si="17"/>
        <v>399-0021</v>
      </c>
      <c r="K91" s="37" t="s">
        <v>1472</v>
      </c>
      <c r="L91" s="37" t="s">
        <v>1470</v>
      </c>
      <c r="M91" s="38">
        <f t="shared" si="11"/>
        <v>3</v>
      </c>
      <c r="N91" s="18"/>
      <c r="O91" s="18"/>
      <c r="P91" s="18"/>
      <c r="Q91" s="18"/>
      <c r="R91" s="18"/>
      <c r="S91" s="18"/>
      <c r="T91" s="18"/>
      <c r="U91" s="18"/>
      <c r="V91" s="18"/>
      <c r="W91" s="18"/>
      <c r="X91" s="18"/>
      <c r="Y91" s="18"/>
      <c r="Z91" s="18"/>
      <c r="AA91" s="31">
        <v>88</v>
      </c>
      <c r="AD91" s="32" t="str">
        <f t="shared" si="18"/>
        <v>寿中</v>
      </c>
      <c r="AE91" s="7" t="str">
        <f t="shared" si="12"/>
        <v>1丁目</v>
      </c>
      <c r="AF91" s="33" t="str">
        <f t="shared" si="13"/>
        <v>521</v>
      </c>
      <c r="AG91" s="6" t="str">
        <f t="shared" si="14"/>
        <v>091</v>
      </c>
      <c r="AH91" s="3" t="str">
        <f t="shared" si="19"/>
        <v>寿中1丁目</v>
      </c>
      <c r="AI91" s="33" t="str">
        <f t="shared" si="15"/>
        <v>399-0026</v>
      </c>
      <c r="AJ91" s="6"/>
      <c r="AK91" s="6"/>
      <c r="AL91" s="6"/>
      <c r="AM91" s="6"/>
      <c r="AN91" s="6"/>
      <c r="AO91" s="6"/>
      <c r="AP91" s="6"/>
      <c r="AQ91" s="6"/>
      <c r="AR91" s="6"/>
      <c r="AS91" s="6"/>
      <c r="AT91" s="6"/>
      <c r="AU91" s="6"/>
      <c r="AV91" s="6"/>
      <c r="AW91" s="6"/>
      <c r="AX91" s="6"/>
      <c r="AY91" s="6"/>
      <c r="AZ91" s="502">
        <f>IF(ISERROR(FIND(入力フォーム①各種申請!$O$17,AH91)),"",ROW())</f>
        <v>91</v>
      </c>
      <c r="BA91" s="3" t="str">
        <f>INDEX(地区データ入力用!AH:AH,SMALL(地区データ入力用!AZ:AZ,ROW(A88)),1)</f>
        <v>寿中1丁目</v>
      </c>
    </row>
    <row r="92" spans="1:53" ht="17.25" customHeight="1">
      <c r="A92" s="3" t="str">
        <f t="shared" si="10"/>
        <v/>
      </c>
      <c r="B92" s="3" t="str">
        <f t="shared" si="16"/>
        <v/>
      </c>
      <c r="C92" s="3" t="str">
        <f>IF(I92="○",COUNTIF($I$4:I92,"○"),"")</f>
        <v/>
      </c>
      <c r="D92" s="51"/>
      <c r="E92" s="52" t="s">
        <v>967</v>
      </c>
      <c r="F92" s="118" t="s">
        <v>1213</v>
      </c>
      <c r="G92" s="54"/>
      <c r="H92" s="119"/>
      <c r="I92" s="102" t="s">
        <v>1424</v>
      </c>
      <c r="J92" s="39" t="str">
        <f t="shared" si="17"/>
        <v>399-0021</v>
      </c>
      <c r="K92" s="40"/>
      <c r="L92" s="40" t="s">
        <v>1470</v>
      </c>
      <c r="M92" s="41">
        <f t="shared" si="11"/>
        <v>4</v>
      </c>
      <c r="N92" s="18"/>
      <c r="O92" s="18"/>
      <c r="P92" s="18"/>
      <c r="Q92" s="18"/>
      <c r="R92" s="18"/>
      <c r="S92" s="18"/>
      <c r="T92" s="18"/>
      <c r="U92" s="18"/>
      <c r="V92" s="18"/>
      <c r="W92" s="18"/>
      <c r="X92" s="18"/>
      <c r="Y92" s="18"/>
      <c r="Z92" s="18"/>
      <c r="AA92" s="31">
        <v>89</v>
      </c>
      <c r="AD92" s="32" t="str">
        <f t="shared" si="18"/>
        <v>寿中</v>
      </c>
      <c r="AE92" s="7" t="str">
        <f t="shared" si="12"/>
        <v>2丁目</v>
      </c>
      <c r="AF92" s="33">
        <f t="shared" si="13"/>
        <v>522</v>
      </c>
      <c r="AG92" s="6" t="str">
        <f t="shared" si="14"/>
        <v>092</v>
      </c>
      <c r="AH92" s="3" t="str">
        <f t="shared" si="19"/>
        <v>寿中2丁目</v>
      </c>
      <c r="AI92" s="33" t="str">
        <f t="shared" si="15"/>
        <v>399-0026</v>
      </c>
      <c r="AJ92" s="6"/>
      <c r="AK92" s="6"/>
      <c r="AL92" s="6"/>
      <c r="AM92" s="6"/>
      <c r="AN92" s="6"/>
      <c r="AO92" s="6"/>
      <c r="AP92" s="6"/>
      <c r="AQ92" s="6"/>
      <c r="AR92" s="6"/>
      <c r="AS92" s="6"/>
      <c r="AT92" s="6"/>
      <c r="AU92" s="6"/>
      <c r="AV92" s="6"/>
      <c r="AW92" s="6"/>
      <c r="AX92" s="6"/>
      <c r="AY92" s="6"/>
      <c r="AZ92" s="502">
        <f>IF(ISERROR(FIND(入力フォーム①各種申請!$O$17,AH92)),"",ROW())</f>
        <v>92</v>
      </c>
      <c r="BA92" s="3" t="str">
        <f>INDEX(地区データ入力用!AH:AH,SMALL(地区データ入力用!AZ:AZ,ROW(A89)),1)</f>
        <v>寿中2丁目</v>
      </c>
    </row>
    <row r="93" spans="1:53" ht="17.25" customHeight="1">
      <c r="A93" s="3">
        <f t="shared" si="10"/>
        <v>52</v>
      </c>
      <c r="B93" s="3">
        <f t="shared" si="16"/>
        <v>71</v>
      </c>
      <c r="C93" s="3">
        <f>IF(I93="○",COUNTIF($I$4:I93,"○"),"")</f>
        <v>79</v>
      </c>
      <c r="D93" s="42" t="s">
        <v>1224</v>
      </c>
      <c r="E93" s="43" t="s">
        <v>928</v>
      </c>
      <c r="F93" s="44" t="s">
        <v>1223</v>
      </c>
      <c r="G93" s="45" t="s">
        <v>725</v>
      </c>
      <c r="H93" s="117" t="s">
        <v>1225</v>
      </c>
      <c r="I93" s="106" t="s">
        <v>1377</v>
      </c>
      <c r="J93" s="48" t="str">
        <f t="shared" si="17"/>
        <v>399-0011</v>
      </c>
      <c r="K93" s="49" t="s">
        <v>1473</v>
      </c>
      <c r="L93" s="49" t="s">
        <v>1470</v>
      </c>
      <c r="M93" s="50">
        <f t="shared" si="11"/>
        <v>5</v>
      </c>
      <c r="N93" s="18"/>
      <c r="O93" s="18"/>
      <c r="P93" s="18"/>
      <c r="Q93" s="18"/>
      <c r="R93" s="18"/>
      <c r="S93" s="18"/>
      <c r="T93" s="18"/>
      <c r="U93" s="18"/>
      <c r="V93" s="18"/>
      <c r="W93" s="18"/>
      <c r="X93" s="18"/>
      <c r="Y93" s="18"/>
      <c r="Z93" s="18"/>
      <c r="AA93" s="31">
        <v>90</v>
      </c>
      <c r="AD93" s="32" t="str">
        <f t="shared" si="18"/>
        <v>寿南</v>
      </c>
      <c r="AE93" s="7" t="str">
        <f t="shared" si="12"/>
        <v>1丁目</v>
      </c>
      <c r="AF93" s="33">
        <f t="shared" si="13"/>
        <v>531</v>
      </c>
      <c r="AG93" s="6" t="str">
        <f t="shared" si="14"/>
        <v>094</v>
      </c>
      <c r="AH93" s="3" t="str">
        <f t="shared" si="19"/>
        <v>寿南1丁目</v>
      </c>
      <c r="AI93" s="33" t="str">
        <f t="shared" si="15"/>
        <v>399-0027</v>
      </c>
      <c r="AJ93" s="6"/>
      <c r="AK93" s="6"/>
      <c r="AL93" s="6"/>
      <c r="AM93" s="6"/>
      <c r="AN93" s="6"/>
      <c r="AO93" s="6"/>
      <c r="AP93" s="6"/>
      <c r="AQ93" s="6"/>
      <c r="AR93" s="6"/>
      <c r="AS93" s="6"/>
      <c r="AT93" s="6"/>
      <c r="AU93" s="6"/>
      <c r="AV93" s="6"/>
      <c r="AW93" s="6"/>
      <c r="AX93" s="6"/>
      <c r="AY93" s="6"/>
      <c r="AZ93" s="502">
        <f>IF(ISERROR(FIND(入力フォーム①各種申請!$O$17,AH93)),"",ROW())</f>
        <v>93</v>
      </c>
      <c r="BA93" s="3" t="str">
        <f>INDEX(地区データ入力用!AH:AH,SMALL(地区データ入力用!AZ:AZ,ROW(A90)),1)</f>
        <v>寿南1丁目</v>
      </c>
    </row>
    <row r="94" spans="1:53" ht="17.25" customHeight="1">
      <c r="A94" s="3">
        <f t="shared" si="10"/>
        <v>53</v>
      </c>
      <c r="B94" s="3">
        <f t="shared" si="16"/>
        <v>72</v>
      </c>
      <c r="C94" s="3">
        <f>IF(I94="○",COUNTIF($I$4:I94,"○"),"")</f>
        <v>80</v>
      </c>
      <c r="D94" s="51" t="s">
        <v>1233</v>
      </c>
      <c r="E94" s="52" t="s">
        <v>944</v>
      </c>
      <c r="F94" s="53" t="s">
        <v>1223</v>
      </c>
      <c r="G94" s="54" t="s">
        <v>744</v>
      </c>
      <c r="H94" s="119"/>
      <c r="I94" s="102" t="s">
        <v>1377</v>
      </c>
      <c r="J94" s="36" t="str">
        <f t="shared" si="17"/>
        <v>399-0011</v>
      </c>
      <c r="K94" s="37" t="s">
        <v>1474</v>
      </c>
      <c r="L94" s="37" t="s">
        <v>1470</v>
      </c>
      <c r="M94" s="38">
        <f t="shared" si="11"/>
        <v>6</v>
      </c>
      <c r="N94" s="18"/>
      <c r="O94" s="18"/>
      <c r="P94" s="18"/>
      <c r="Q94" s="18"/>
      <c r="R94" s="18"/>
      <c r="S94" s="18"/>
      <c r="T94" s="18"/>
      <c r="U94" s="18"/>
      <c r="V94" s="18"/>
      <c r="W94" s="18"/>
      <c r="X94" s="18"/>
      <c r="Y94" s="18"/>
      <c r="Z94" s="18"/>
      <c r="AA94" s="31">
        <v>91</v>
      </c>
      <c r="AD94" s="32" t="str">
        <f t="shared" si="18"/>
        <v>寿台</v>
      </c>
      <c r="AE94" s="7" t="str">
        <f t="shared" si="12"/>
        <v>1丁目</v>
      </c>
      <c r="AF94" s="33" t="str">
        <f t="shared" si="13"/>
        <v>351</v>
      </c>
      <c r="AG94" s="6" t="str">
        <f t="shared" si="14"/>
        <v>081</v>
      </c>
      <c r="AH94" s="3" t="str">
        <f t="shared" si="19"/>
        <v>寿台1丁目</v>
      </c>
      <c r="AI94" s="33" t="str">
        <f t="shared" si="15"/>
        <v>399-0025</v>
      </c>
      <c r="AJ94" s="6"/>
      <c r="AK94" s="6"/>
      <c r="AL94" s="6"/>
      <c r="AM94" s="6"/>
      <c r="AN94" s="6"/>
      <c r="AO94" s="6"/>
      <c r="AP94" s="6"/>
      <c r="AQ94" s="6"/>
      <c r="AR94" s="6"/>
      <c r="AS94" s="6"/>
      <c r="AT94" s="6"/>
      <c r="AU94" s="6"/>
      <c r="AV94" s="6"/>
      <c r="AW94" s="6"/>
      <c r="AX94" s="6"/>
      <c r="AY94" s="6"/>
      <c r="AZ94" s="502">
        <f>IF(ISERROR(FIND(入力フォーム①各種申請!$O$17,AH94)),"",ROW())</f>
        <v>94</v>
      </c>
      <c r="BA94" s="3" t="str">
        <f>INDEX(地区データ入力用!AH:AH,SMALL(地区データ入力用!AZ:AZ,ROW(A91)),1)</f>
        <v>寿台1丁目</v>
      </c>
    </row>
    <row r="95" spans="1:53" ht="17.25" customHeight="1">
      <c r="A95" s="3">
        <f t="shared" si="10"/>
        <v>54</v>
      </c>
      <c r="B95" s="3">
        <f t="shared" si="16"/>
        <v>73</v>
      </c>
      <c r="C95" s="3">
        <f>IF(I95="○",COUNTIF($I$4:I95,"○"),"")</f>
        <v>81</v>
      </c>
      <c r="D95" s="51" t="s">
        <v>1247</v>
      </c>
      <c r="E95" s="52" t="s">
        <v>923</v>
      </c>
      <c r="F95" s="53" t="s">
        <v>1223</v>
      </c>
      <c r="G95" s="54" t="s">
        <v>758</v>
      </c>
      <c r="H95" s="119"/>
      <c r="I95" s="102" t="s">
        <v>1377</v>
      </c>
      <c r="J95" s="36" t="str">
        <f t="shared" si="17"/>
        <v>399-0011</v>
      </c>
      <c r="K95" s="37" t="s">
        <v>1475</v>
      </c>
      <c r="L95" s="37" t="s">
        <v>1470</v>
      </c>
      <c r="M95" s="38">
        <f t="shared" si="11"/>
        <v>7</v>
      </c>
      <c r="N95" s="18"/>
      <c r="O95" s="18"/>
      <c r="P95" s="18"/>
      <c r="Q95" s="18"/>
      <c r="R95" s="18"/>
      <c r="S95" s="18"/>
      <c r="T95" s="18"/>
      <c r="U95" s="18"/>
      <c r="V95" s="18"/>
      <c r="W95" s="18"/>
      <c r="X95" s="18"/>
      <c r="Y95" s="18"/>
      <c r="Z95" s="18"/>
      <c r="AA95" s="31">
        <v>92</v>
      </c>
      <c r="AD95" s="32" t="str">
        <f t="shared" si="18"/>
        <v>寿台</v>
      </c>
      <c r="AE95" s="7" t="str">
        <f t="shared" si="12"/>
        <v>2丁目</v>
      </c>
      <c r="AF95" s="33" t="str">
        <f t="shared" si="13"/>
        <v>352</v>
      </c>
      <c r="AG95" s="6" t="str">
        <f t="shared" si="14"/>
        <v>082</v>
      </c>
      <c r="AH95" s="3" t="str">
        <f t="shared" si="19"/>
        <v>寿台2丁目</v>
      </c>
      <c r="AI95" s="33" t="str">
        <f t="shared" si="15"/>
        <v>399-0025</v>
      </c>
      <c r="AJ95" s="6"/>
      <c r="AK95" s="6"/>
      <c r="AL95" s="6"/>
      <c r="AM95" s="6"/>
      <c r="AN95" s="6"/>
      <c r="AO95" s="6"/>
      <c r="AP95" s="6"/>
      <c r="AQ95" s="6"/>
      <c r="AR95" s="6"/>
      <c r="AS95" s="6"/>
      <c r="AT95" s="6"/>
      <c r="AU95" s="6"/>
      <c r="AV95" s="6"/>
      <c r="AW95" s="6"/>
      <c r="AX95" s="6"/>
      <c r="AY95" s="6"/>
      <c r="AZ95" s="502">
        <f>IF(ISERROR(FIND(入力フォーム①各種申請!$O$17,AH95)),"",ROW())</f>
        <v>95</v>
      </c>
      <c r="BA95" s="3" t="str">
        <f>INDEX(地区データ入力用!AH:AH,SMALL(地区データ入力用!AZ:AZ,ROW(A92)),1)</f>
        <v>寿台2丁目</v>
      </c>
    </row>
    <row r="96" spans="1:53" ht="17.25" customHeight="1">
      <c r="A96" s="3">
        <f t="shared" si="10"/>
        <v>55</v>
      </c>
      <c r="B96" s="3">
        <f t="shared" si="16"/>
        <v>74</v>
      </c>
      <c r="C96" s="3">
        <f>IF(I96="○",COUNTIF($I$4:I96,"○"),"")</f>
        <v>82</v>
      </c>
      <c r="D96" s="51" t="s">
        <v>1255</v>
      </c>
      <c r="E96" s="52" t="s">
        <v>940</v>
      </c>
      <c r="F96" s="53" t="s">
        <v>1223</v>
      </c>
      <c r="G96" s="54" t="s">
        <v>731</v>
      </c>
      <c r="H96" s="119"/>
      <c r="I96" s="102" t="s">
        <v>1377</v>
      </c>
      <c r="J96" s="36" t="str">
        <f t="shared" si="17"/>
        <v>399-0011</v>
      </c>
      <c r="K96" s="37" t="s">
        <v>1476</v>
      </c>
      <c r="L96" s="37" t="s">
        <v>1470</v>
      </c>
      <c r="M96" s="38">
        <f t="shared" si="11"/>
        <v>8</v>
      </c>
      <c r="N96" s="18"/>
      <c r="O96" s="18"/>
      <c r="P96" s="18"/>
      <c r="Q96" s="18"/>
      <c r="R96" s="18"/>
      <c r="S96" s="18"/>
      <c r="T96" s="18"/>
      <c r="U96" s="18"/>
      <c r="V96" s="18"/>
      <c r="W96" s="18"/>
      <c r="X96" s="18"/>
      <c r="Y96" s="18"/>
      <c r="Z96" s="18"/>
      <c r="AA96" s="31">
        <v>93</v>
      </c>
      <c r="AD96" s="32" t="str">
        <f t="shared" si="18"/>
        <v>寿台</v>
      </c>
      <c r="AE96" s="7" t="str">
        <f t="shared" si="12"/>
        <v>3丁目</v>
      </c>
      <c r="AF96" s="33" t="str">
        <f t="shared" si="13"/>
        <v>353</v>
      </c>
      <c r="AG96" s="6" t="str">
        <f t="shared" si="14"/>
        <v>083</v>
      </c>
      <c r="AH96" s="3" t="str">
        <f t="shared" si="19"/>
        <v>寿台3丁目</v>
      </c>
      <c r="AI96" s="33" t="str">
        <f t="shared" si="15"/>
        <v>399-0025</v>
      </c>
      <c r="AJ96" s="6"/>
      <c r="AK96" s="6"/>
      <c r="AL96" s="6"/>
      <c r="AM96" s="6"/>
      <c r="AN96" s="6"/>
      <c r="AO96" s="6"/>
      <c r="AP96" s="6"/>
      <c r="AQ96" s="6"/>
      <c r="AR96" s="6"/>
      <c r="AS96" s="6"/>
      <c r="AT96" s="6"/>
      <c r="AU96" s="6"/>
      <c r="AV96" s="6"/>
      <c r="AW96" s="6"/>
      <c r="AX96" s="6"/>
      <c r="AY96" s="6"/>
      <c r="AZ96" s="502">
        <f>IF(ISERROR(FIND(入力フォーム①各種申請!$O$17,AH96)),"",ROW())</f>
        <v>96</v>
      </c>
      <c r="BA96" s="3" t="str">
        <f>INDEX(地区データ入力用!AH:AH,SMALL(地区データ入力用!AZ:AZ,ROW(A93)),1)</f>
        <v>寿台3丁目</v>
      </c>
    </row>
    <row r="97" spans="1:53" ht="17.25" customHeight="1">
      <c r="A97" s="3">
        <f t="shared" si="10"/>
        <v>56</v>
      </c>
      <c r="B97" s="3">
        <f t="shared" si="16"/>
        <v>75</v>
      </c>
      <c r="C97" s="3">
        <f>IF(I97="○",COUNTIF($I$4:I97,"○"),"")</f>
        <v>83</v>
      </c>
      <c r="D97" s="51" t="s">
        <v>1267</v>
      </c>
      <c r="E97" s="52" t="s">
        <v>1206</v>
      </c>
      <c r="F97" s="53" t="s">
        <v>1223</v>
      </c>
      <c r="G97" s="54" t="s">
        <v>748</v>
      </c>
      <c r="H97" s="119"/>
      <c r="I97" s="102" t="s">
        <v>1377</v>
      </c>
      <c r="J97" s="36" t="str">
        <f t="shared" si="17"/>
        <v>399-0011</v>
      </c>
      <c r="K97" s="37" t="s">
        <v>1477</v>
      </c>
      <c r="L97" s="37" t="s">
        <v>1470</v>
      </c>
      <c r="M97" s="38">
        <f t="shared" si="11"/>
        <v>9</v>
      </c>
      <c r="N97" s="18"/>
      <c r="O97" s="18"/>
      <c r="P97" s="18"/>
      <c r="Q97" s="18"/>
      <c r="R97" s="18"/>
      <c r="S97" s="18"/>
      <c r="T97" s="18"/>
      <c r="U97" s="18"/>
      <c r="V97" s="18"/>
      <c r="W97" s="18"/>
      <c r="X97" s="18"/>
      <c r="Y97" s="18"/>
      <c r="Z97" s="18"/>
      <c r="AA97" s="31">
        <v>94</v>
      </c>
      <c r="AD97" s="32" t="str">
        <f t="shared" si="18"/>
        <v>寿台</v>
      </c>
      <c r="AE97" s="7" t="str">
        <f t="shared" si="12"/>
        <v>4丁目</v>
      </c>
      <c r="AF97" s="33" t="str">
        <f t="shared" si="13"/>
        <v>354</v>
      </c>
      <c r="AG97" s="6" t="str">
        <f t="shared" si="14"/>
        <v>084</v>
      </c>
      <c r="AH97" s="3" t="str">
        <f t="shared" si="19"/>
        <v>寿台4丁目</v>
      </c>
      <c r="AI97" s="33" t="str">
        <f t="shared" si="15"/>
        <v>399-0025</v>
      </c>
      <c r="AJ97" s="6"/>
      <c r="AK97" s="6"/>
      <c r="AL97" s="6"/>
      <c r="AM97" s="6"/>
      <c r="AN97" s="6"/>
      <c r="AO97" s="6"/>
      <c r="AP97" s="6"/>
      <c r="AQ97" s="6"/>
      <c r="AR97" s="6"/>
      <c r="AS97" s="6"/>
      <c r="AT97" s="6"/>
      <c r="AU97" s="6"/>
      <c r="AV97" s="6"/>
      <c r="AW97" s="6"/>
      <c r="AX97" s="6"/>
      <c r="AY97" s="6"/>
      <c r="AZ97" s="502">
        <f>IF(ISERROR(FIND(入力フォーム①各種申請!$O$17,AH97)),"",ROW())</f>
        <v>97</v>
      </c>
      <c r="BA97" s="3" t="str">
        <f>INDEX(地区データ入力用!AH:AH,SMALL(地区データ入力用!AZ:AZ,ROW(A94)),1)</f>
        <v>寿台4丁目</v>
      </c>
    </row>
    <row r="98" spans="1:53" ht="17.25" customHeight="1">
      <c r="A98" s="3">
        <f t="shared" si="10"/>
        <v>57</v>
      </c>
      <c r="B98" s="3">
        <f t="shared" si="16"/>
        <v>76</v>
      </c>
      <c r="C98" s="3">
        <f>IF(I98="○",COUNTIF($I$4:I98,"○"),"")</f>
        <v>84</v>
      </c>
      <c r="D98" s="51" t="s">
        <v>864</v>
      </c>
      <c r="E98" s="52" t="s">
        <v>1218</v>
      </c>
      <c r="F98" s="53" t="s">
        <v>1223</v>
      </c>
      <c r="G98" s="54" t="s">
        <v>762</v>
      </c>
      <c r="H98" s="119"/>
      <c r="I98" s="102" t="s">
        <v>1377</v>
      </c>
      <c r="J98" s="36" t="str">
        <f t="shared" si="17"/>
        <v>399-0011</v>
      </c>
      <c r="K98" s="37" t="s">
        <v>1478</v>
      </c>
      <c r="L98" s="37" t="s">
        <v>1470</v>
      </c>
      <c r="M98" s="38">
        <f t="shared" si="11"/>
        <v>10</v>
      </c>
      <c r="N98" s="18"/>
      <c r="O98" s="18"/>
      <c r="P98" s="18"/>
      <c r="Q98" s="18"/>
      <c r="R98" s="18"/>
      <c r="S98" s="18"/>
      <c r="T98" s="18"/>
      <c r="U98" s="18"/>
      <c r="V98" s="18"/>
      <c r="W98" s="18"/>
      <c r="X98" s="18"/>
      <c r="Y98" s="18"/>
      <c r="Z98" s="18"/>
      <c r="AA98" s="31">
        <v>95</v>
      </c>
      <c r="AD98" s="32" t="str">
        <f t="shared" si="18"/>
        <v>寿台</v>
      </c>
      <c r="AE98" s="7" t="str">
        <f t="shared" si="12"/>
        <v>5丁目</v>
      </c>
      <c r="AF98" s="33" t="str">
        <f t="shared" si="13"/>
        <v>355</v>
      </c>
      <c r="AG98" s="6" t="str">
        <f t="shared" si="14"/>
        <v>085</v>
      </c>
      <c r="AH98" s="3" t="str">
        <f t="shared" si="19"/>
        <v>寿台5丁目</v>
      </c>
      <c r="AI98" s="33" t="str">
        <f t="shared" si="15"/>
        <v>399-0025</v>
      </c>
      <c r="AJ98" s="6"/>
      <c r="AK98" s="6"/>
      <c r="AL98" s="6"/>
      <c r="AM98" s="6"/>
      <c r="AN98" s="6"/>
      <c r="AO98" s="6"/>
      <c r="AP98" s="6"/>
      <c r="AQ98" s="6"/>
      <c r="AR98" s="6"/>
      <c r="AS98" s="6"/>
      <c r="AT98" s="6"/>
      <c r="AU98" s="6"/>
      <c r="AV98" s="6"/>
      <c r="AW98" s="6"/>
      <c r="AX98" s="6"/>
      <c r="AY98" s="6"/>
      <c r="AZ98" s="502">
        <f>IF(ISERROR(FIND(入力フォーム①各種申請!$O$17,AH98)),"",ROW())</f>
        <v>98</v>
      </c>
      <c r="BA98" s="3" t="str">
        <f>INDEX(地区データ入力用!AH:AH,SMALL(地区データ入力用!AZ:AZ,ROW(A95)),1)</f>
        <v>寿台5丁目</v>
      </c>
    </row>
    <row r="99" spans="1:53" ht="17.25" customHeight="1">
      <c r="A99" s="3">
        <f t="shared" si="10"/>
        <v>58</v>
      </c>
      <c r="B99" s="3">
        <f t="shared" si="16"/>
        <v>77</v>
      </c>
      <c r="C99" s="3">
        <f>IF(I99="○",COUNTIF($I$4:I99,"○"),"")</f>
        <v>85</v>
      </c>
      <c r="D99" s="51" t="s">
        <v>1289</v>
      </c>
      <c r="E99" s="52" t="s">
        <v>1144</v>
      </c>
      <c r="F99" s="53" t="s">
        <v>1223</v>
      </c>
      <c r="G99" s="54" t="s">
        <v>778</v>
      </c>
      <c r="H99" s="119"/>
      <c r="I99" s="102" t="s">
        <v>1377</v>
      </c>
      <c r="J99" s="36" t="str">
        <f t="shared" si="17"/>
        <v>399-0011</v>
      </c>
      <c r="K99" s="37" t="s">
        <v>1479</v>
      </c>
      <c r="L99" s="37" t="s">
        <v>1470</v>
      </c>
      <c r="M99" s="38">
        <f t="shared" si="11"/>
        <v>11</v>
      </c>
      <c r="N99" s="18"/>
      <c r="O99" s="18"/>
      <c r="P99" s="18"/>
      <c r="Q99" s="18"/>
      <c r="R99" s="18"/>
      <c r="S99" s="18"/>
      <c r="T99" s="18"/>
      <c r="U99" s="18"/>
      <c r="V99" s="18"/>
      <c r="W99" s="18"/>
      <c r="X99" s="18"/>
      <c r="Y99" s="18"/>
      <c r="Z99" s="18"/>
      <c r="AA99" s="31">
        <v>96</v>
      </c>
      <c r="AD99" s="32" t="str">
        <f t="shared" si="18"/>
        <v>寿台</v>
      </c>
      <c r="AE99" s="7" t="str">
        <f t="shared" si="12"/>
        <v>6丁目</v>
      </c>
      <c r="AF99" s="33" t="str">
        <f t="shared" si="13"/>
        <v>356</v>
      </c>
      <c r="AG99" s="6" t="str">
        <f t="shared" si="14"/>
        <v>086</v>
      </c>
      <c r="AH99" s="3" t="str">
        <f t="shared" si="19"/>
        <v>寿台6丁目</v>
      </c>
      <c r="AI99" s="33" t="str">
        <f t="shared" si="15"/>
        <v>399-0025</v>
      </c>
      <c r="AJ99" s="6"/>
      <c r="AK99" s="6"/>
      <c r="AL99" s="6"/>
      <c r="AM99" s="6"/>
      <c r="AN99" s="6"/>
      <c r="AO99" s="6"/>
      <c r="AP99" s="6"/>
      <c r="AQ99" s="6"/>
      <c r="AR99" s="6"/>
      <c r="AS99" s="6"/>
      <c r="AT99" s="6"/>
      <c r="AU99" s="6"/>
      <c r="AV99" s="6"/>
      <c r="AW99" s="6"/>
      <c r="AX99" s="6"/>
      <c r="AY99" s="6"/>
      <c r="AZ99" s="502">
        <f>IF(ISERROR(FIND(入力フォーム①各種申請!$O$17,AH99)),"",ROW())</f>
        <v>99</v>
      </c>
      <c r="BA99" s="3" t="str">
        <f>INDEX(地区データ入力用!AH:AH,SMALL(地区データ入力用!AZ:AZ,ROW(A96)),1)</f>
        <v>寿台6丁目</v>
      </c>
    </row>
    <row r="100" spans="1:53" ht="17.25" customHeight="1">
      <c r="A100" s="3">
        <f t="shared" si="10"/>
        <v>59</v>
      </c>
      <c r="B100" s="3">
        <f t="shared" si="16"/>
        <v>78</v>
      </c>
      <c r="C100" s="3">
        <f>IF(I100="○",COUNTIF($I$4:I100,"○"),"")</f>
        <v>86</v>
      </c>
      <c r="D100" s="51" t="s">
        <v>1301</v>
      </c>
      <c r="E100" s="52" t="s">
        <v>1302</v>
      </c>
      <c r="F100" s="53" t="s">
        <v>1223</v>
      </c>
      <c r="G100" s="54" t="s">
        <v>792</v>
      </c>
      <c r="H100" s="119"/>
      <c r="I100" s="102" t="s">
        <v>1377</v>
      </c>
      <c r="J100" s="36" t="str">
        <f t="shared" si="17"/>
        <v>399-0011</v>
      </c>
      <c r="K100" s="37" t="s">
        <v>1480</v>
      </c>
      <c r="L100" s="37" t="s">
        <v>1470</v>
      </c>
      <c r="M100" s="38">
        <f t="shared" si="11"/>
        <v>12</v>
      </c>
      <c r="N100" s="18"/>
      <c r="O100" s="18"/>
      <c r="P100" s="18"/>
      <c r="Q100" s="18"/>
      <c r="R100" s="18"/>
      <c r="S100" s="18"/>
      <c r="T100" s="18"/>
      <c r="U100" s="18"/>
      <c r="V100" s="18"/>
      <c r="W100" s="18"/>
      <c r="X100" s="18"/>
      <c r="Y100" s="18"/>
      <c r="Z100" s="18"/>
      <c r="AA100" s="31">
        <v>97</v>
      </c>
      <c r="AD100" s="32" t="str">
        <f t="shared" si="18"/>
        <v>寿台</v>
      </c>
      <c r="AE100" s="7" t="str">
        <f t="shared" si="12"/>
        <v>7丁目</v>
      </c>
      <c r="AF100" s="33" t="str">
        <f t="shared" si="13"/>
        <v>357</v>
      </c>
      <c r="AG100" s="6" t="str">
        <f t="shared" si="14"/>
        <v>087</v>
      </c>
      <c r="AH100" s="3" t="str">
        <f t="shared" si="19"/>
        <v>寿台7丁目</v>
      </c>
      <c r="AI100" s="33" t="str">
        <f t="shared" si="15"/>
        <v>399-0025</v>
      </c>
      <c r="AJ100" s="6"/>
      <c r="AK100" s="6"/>
      <c r="AL100" s="6"/>
      <c r="AM100" s="6"/>
      <c r="AN100" s="6"/>
      <c r="AO100" s="6"/>
      <c r="AP100" s="6"/>
      <c r="AQ100" s="6"/>
      <c r="AR100" s="6"/>
      <c r="AS100" s="6"/>
      <c r="AT100" s="6"/>
      <c r="AU100" s="6"/>
      <c r="AV100" s="6"/>
      <c r="AW100" s="6"/>
      <c r="AX100" s="6"/>
      <c r="AY100" s="6"/>
      <c r="AZ100" s="502">
        <f>IF(ISERROR(FIND(入力フォーム①各種申請!$O$17,AH100)),"",ROW())</f>
        <v>100</v>
      </c>
      <c r="BA100" s="3" t="str">
        <f>INDEX(地区データ入力用!AH:AH,SMALL(地区データ入力用!AZ:AZ,ROW(A97)),1)</f>
        <v>寿台7丁目</v>
      </c>
    </row>
    <row r="101" spans="1:53" ht="17.25" customHeight="1">
      <c r="A101" s="3">
        <f t="shared" si="10"/>
        <v>60</v>
      </c>
      <c r="B101" s="3">
        <f t="shared" si="16"/>
        <v>79</v>
      </c>
      <c r="C101" s="3">
        <f>IF(I101="○",COUNTIF($I$4:I101,"○"),"")</f>
        <v>87</v>
      </c>
      <c r="D101" s="56" t="s">
        <v>1314</v>
      </c>
      <c r="E101" s="57" t="s">
        <v>953</v>
      </c>
      <c r="F101" s="58" t="s">
        <v>1223</v>
      </c>
      <c r="G101" s="59" t="s">
        <v>810</v>
      </c>
      <c r="H101" s="120"/>
      <c r="I101" s="104" t="s">
        <v>1377</v>
      </c>
      <c r="J101" s="39" t="str">
        <f t="shared" si="17"/>
        <v>399-0011</v>
      </c>
      <c r="K101" s="40" t="s">
        <v>1481</v>
      </c>
      <c r="L101" s="40" t="s">
        <v>1470</v>
      </c>
      <c r="M101" s="41">
        <f t="shared" si="11"/>
        <v>13</v>
      </c>
      <c r="N101" s="18"/>
      <c r="O101" s="18"/>
      <c r="P101" s="18"/>
      <c r="Q101" s="18"/>
      <c r="R101" s="18"/>
      <c r="S101" s="18"/>
      <c r="T101" s="18"/>
      <c r="U101" s="18"/>
      <c r="V101" s="18"/>
      <c r="W101" s="18"/>
      <c r="X101" s="18"/>
      <c r="Y101" s="18"/>
      <c r="Z101" s="18"/>
      <c r="AA101" s="31">
        <v>98</v>
      </c>
      <c r="AD101" s="32" t="str">
        <f t="shared" si="18"/>
        <v>寿台</v>
      </c>
      <c r="AE101" s="7" t="str">
        <f t="shared" si="12"/>
        <v>8丁目</v>
      </c>
      <c r="AF101" s="33" t="str">
        <f t="shared" si="13"/>
        <v>358</v>
      </c>
      <c r="AG101" s="6" t="str">
        <f t="shared" si="14"/>
        <v>088</v>
      </c>
      <c r="AH101" s="3" t="str">
        <f t="shared" si="19"/>
        <v>寿台8丁目</v>
      </c>
      <c r="AI101" s="33" t="str">
        <f t="shared" si="15"/>
        <v>399-0025</v>
      </c>
      <c r="AJ101" s="6"/>
      <c r="AK101" s="6"/>
      <c r="AL101" s="6"/>
      <c r="AM101" s="6"/>
      <c r="AN101" s="6"/>
      <c r="AO101" s="6"/>
      <c r="AP101" s="6"/>
      <c r="AQ101" s="6"/>
      <c r="AR101" s="6"/>
      <c r="AS101" s="6"/>
      <c r="AT101" s="6"/>
      <c r="AU101" s="6"/>
      <c r="AV101" s="6"/>
      <c r="AW101" s="6"/>
      <c r="AX101" s="6"/>
      <c r="AY101" s="6"/>
      <c r="AZ101" s="502">
        <f>IF(ISERROR(FIND(入力フォーム①各種申請!$O$17,AH101)),"",ROW())</f>
        <v>101</v>
      </c>
      <c r="BA101" s="3" t="str">
        <f>INDEX(地区データ入力用!AH:AH,SMALL(地区データ入力用!AZ:AZ,ROW(A98)),1)</f>
        <v>寿台8丁目</v>
      </c>
    </row>
    <row r="102" spans="1:53" ht="17.25" customHeight="1">
      <c r="A102" s="3">
        <f t="shared" si="10"/>
        <v>70</v>
      </c>
      <c r="B102" s="3">
        <f t="shared" si="16"/>
        <v>91</v>
      </c>
      <c r="C102" s="3">
        <f>IF(I102="○",COUNTIF($I$4:I102,"○"),"")</f>
        <v>88</v>
      </c>
      <c r="D102" s="51" t="s">
        <v>1327</v>
      </c>
      <c r="E102" s="52" t="s">
        <v>1110</v>
      </c>
      <c r="F102" s="53" t="s">
        <v>1326</v>
      </c>
      <c r="G102" s="54" t="s">
        <v>725</v>
      </c>
      <c r="H102" s="119" t="s">
        <v>1328</v>
      </c>
      <c r="I102" s="102" t="s">
        <v>1377</v>
      </c>
      <c r="J102" s="48" t="str">
        <f t="shared" si="17"/>
        <v>399-0026</v>
      </c>
      <c r="K102" s="49" t="s">
        <v>1482</v>
      </c>
      <c r="L102" s="49" t="s">
        <v>1470</v>
      </c>
      <c r="M102" s="50">
        <f t="shared" si="11"/>
        <v>14</v>
      </c>
      <c r="N102" s="18"/>
      <c r="O102" s="18"/>
      <c r="P102" s="18"/>
      <c r="Q102" s="18"/>
      <c r="R102" s="18"/>
      <c r="S102" s="18"/>
      <c r="T102" s="18"/>
      <c r="U102" s="18"/>
      <c r="V102" s="18"/>
      <c r="W102" s="18"/>
      <c r="X102" s="18"/>
      <c r="Y102" s="18"/>
      <c r="Z102" s="18"/>
      <c r="AA102" s="31">
        <v>99</v>
      </c>
      <c r="AD102" s="32" t="str">
        <f t="shared" si="18"/>
        <v>寿台</v>
      </c>
      <c r="AE102" s="7" t="str">
        <f t="shared" si="12"/>
        <v>9丁目</v>
      </c>
      <c r="AF102" s="33" t="str">
        <f t="shared" si="13"/>
        <v>359</v>
      </c>
      <c r="AG102" s="6" t="str">
        <f t="shared" si="14"/>
        <v>089</v>
      </c>
      <c r="AH102" s="3" t="str">
        <f t="shared" si="19"/>
        <v>寿台9丁目</v>
      </c>
      <c r="AI102" s="33" t="str">
        <f t="shared" si="15"/>
        <v>399-0025</v>
      </c>
      <c r="AJ102" s="6"/>
      <c r="AK102" s="6"/>
      <c r="AL102" s="6"/>
      <c r="AM102" s="6"/>
      <c r="AN102" s="6"/>
      <c r="AO102" s="6"/>
      <c r="AP102" s="6"/>
      <c r="AQ102" s="6"/>
      <c r="AR102" s="6"/>
      <c r="AS102" s="6"/>
      <c r="AT102" s="6"/>
      <c r="AU102" s="6"/>
      <c r="AV102" s="6"/>
      <c r="AW102" s="6"/>
      <c r="AX102" s="6"/>
      <c r="AY102" s="6"/>
      <c r="AZ102" s="502">
        <f>IF(ISERROR(FIND(入力フォーム①各種申請!$O$17,AH102)),"",ROW())</f>
        <v>102</v>
      </c>
      <c r="BA102" s="3" t="str">
        <f>INDEX(地区データ入力用!AH:AH,SMALL(地区データ入力用!AZ:AZ,ROW(A99)),1)</f>
        <v>寿台9丁目</v>
      </c>
    </row>
    <row r="103" spans="1:53" ht="17.25" customHeight="1">
      <c r="A103" s="3">
        <f t="shared" si="10"/>
        <v>71</v>
      </c>
      <c r="B103" s="3">
        <f t="shared" si="16"/>
        <v>92</v>
      </c>
      <c r="C103" s="3">
        <f>IF(I103="○",COUNTIF($I$4:I103,"○"),"")</f>
        <v>89</v>
      </c>
      <c r="D103" s="51">
        <v>522</v>
      </c>
      <c r="E103" s="52" t="s">
        <v>1125</v>
      </c>
      <c r="F103" s="53" t="s">
        <v>1335</v>
      </c>
      <c r="G103" s="54" t="s">
        <v>744</v>
      </c>
      <c r="H103" s="119"/>
      <c r="I103" s="102" t="s">
        <v>1377</v>
      </c>
      <c r="J103" s="39" t="str">
        <f t="shared" si="17"/>
        <v>399-0026</v>
      </c>
      <c r="K103" s="40" t="s">
        <v>1483</v>
      </c>
      <c r="L103" s="40" t="s">
        <v>1470</v>
      </c>
      <c r="M103" s="41">
        <f t="shared" si="11"/>
        <v>15</v>
      </c>
      <c r="N103" s="18"/>
      <c r="O103" s="18"/>
      <c r="P103" s="18"/>
      <c r="Q103" s="18"/>
      <c r="R103" s="18"/>
      <c r="S103" s="18"/>
      <c r="T103" s="18"/>
      <c r="U103" s="18"/>
      <c r="V103" s="18"/>
      <c r="W103" s="18"/>
      <c r="X103" s="18"/>
      <c r="Y103" s="18"/>
      <c r="Z103" s="18"/>
      <c r="AA103" s="31">
        <v>100</v>
      </c>
      <c r="AD103" s="32" t="str">
        <f t="shared" si="18"/>
        <v>小屋北</v>
      </c>
      <c r="AE103" s="7" t="str">
        <f t="shared" si="12"/>
        <v>1丁目</v>
      </c>
      <c r="AF103" s="33" t="str">
        <f t="shared" si="13"/>
        <v/>
      </c>
      <c r="AG103" s="6" t="str">
        <f t="shared" si="14"/>
        <v>096</v>
      </c>
      <c r="AH103" s="3" t="str">
        <f t="shared" si="19"/>
        <v>小屋北1丁目</v>
      </c>
      <c r="AI103" s="33" t="str">
        <f t="shared" si="15"/>
        <v>399-0039</v>
      </c>
      <c r="AJ103" s="6"/>
      <c r="AK103" s="6"/>
      <c r="AL103" s="6"/>
      <c r="AM103" s="6"/>
      <c r="AN103" s="6"/>
      <c r="AO103" s="6"/>
      <c r="AP103" s="6"/>
      <c r="AQ103" s="6"/>
      <c r="AR103" s="6"/>
      <c r="AS103" s="6"/>
      <c r="AT103" s="6"/>
      <c r="AU103" s="6"/>
      <c r="AV103" s="6"/>
      <c r="AW103" s="6"/>
      <c r="AX103" s="6"/>
      <c r="AY103" s="6"/>
      <c r="AZ103" s="502">
        <f>IF(ISERROR(FIND(入力フォーム①各種申請!$O$17,AH103)),"",ROW())</f>
        <v>103</v>
      </c>
      <c r="BA103" s="3" t="str">
        <f>INDEX(地区データ入力用!AH:AH,SMALL(地区データ入力用!AZ:AZ,ROW(A100)),1)</f>
        <v>小屋北1丁目</v>
      </c>
    </row>
    <row r="104" spans="1:53" ht="17.25" customHeight="1">
      <c r="A104" s="3">
        <f t="shared" si="10"/>
        <v>72</v>
      </c>
      <c r="B104" s="3">
        <f t="shared" si="16"/>
        <v>94</v>
      </c>
      <c r="C104" s="3">
        <f>IF(I104="○",COUNTIF($I$4:I104,"○"),"")</f>
        <v>90</v>
      </c>
      <c r="D104" s="91">
        <v>531</v>
      </c>
      <c r="E104" s="92" t="s">
        <v>1032</v>
      </c>
      <c r="F104" s="121" t="s">
        <v>1346</v>
      </c>
      <c r="G104" s="122" t="s">
        <v>725</v>
      </c>
      <c r="H104" s="123" t="s">
        <v>1347</v>
      </c>
      <c r="I104" s="124" t="s">
        <v>1377</v>
      </c>
      <c r="J104" s="63" t="str">
        <f t="shared" si="17"/>
        <v>399-0027</v>
      </c>
      <c r="K104" s="64" t="s">
        <v>1484</v>
      </c>
      <c r="L104" s="64" t="s">
        <v>1470</v>
      </c>
      <c r="M104" s="65">
        <f t="shared" si="11"/>
        <v>16</v>
      </c>
      <c r="N104" s="18"/>
      <c r="O104" s="18"/>
      <c r="P104" s="18"/>
      <c r="Q104" s="18"/>
      <c r="R104" s="18"/>
      <c r="S104" s="18"/>
      <c r="T104" s="18"/>
      <c r="U104" s="18"/>
      <c r="V104" s="18"/>
      <c r="W104" s="18"/>
      <c r="X104" s="18"/>
      <c r="Y104" s="18"/>
      <c r="Z104" s="18"/>
      <c r="AA104" s="31">
        <v>101</v>
      </c>
      <c r="AD104" s="32" t="str">
        <f t="shared" si="18"/>
        <v>小屋北</v>
      </c>
      <c r="AE104" s="7" t="str">
        <f t="shared" si="12"/>
        <v>2丁目</v>
      </c>
      <c r="AF104" s="33" t="str">
        <f t="shared" si="13"/>
        <v/>
      </c>
      <c r="AG104" s="6" t="str">
        <f t="shared" si="14"/>
        <v>097</v>
      </c>
      <c r="AH104" s="3" t="str">
        <f t="shared" si="19"/>
        <v>小屋北2丁目</v>
      </c>
      <c r="AI104" s="33" t="str">
        <f t="shared" si="15"/>
        <v>399-0039</v>
      </c>
      <c r="AJ104" s="6"/>
      <c r="AK104" s="6"/>
      <c r="AL104" s="6"/>
      <c r="AM104" s="6"/>
      <c r="AN104" s="6"/>
      <c r="AO104" s="6"/>
      <c r="AP104" s="6"/>
      <c r="AQ104" s="6"/>
      <c r="AR104" s="6"/>
      <c r="AS104" s="6"/>
      <c r="AT104" s="6"/>
      <c r="AU104" s="6"/>
      <c r="AV104" s="6"/>
      <c r="AW104" s="6"/>
      <c r="AX104" s="6"/>
      <c r="AY104" s="6"/>
      <c r="AZ104" s="502">
        <f>IF(ISERROR(FIND(入力フォーム①各種申請!$O$17,AH104)),"",ROW())</f>
        <v>104</v>
      </c>
      <c r="BA104" s="3" t="str">
        <f>INDEX(地区データ入力用!AH:AH,SMALL(地区データ入力用!AZ:AZ,ROW(A101)),1)</f>
        <v>小屋北2丁目</v>
      </c>
    </row>
    <row r="105" spans="1:53" ht="17.25" customHeight="1">
      <c r="A105" s="3">
        <f t="shared" si="10"/>
        <v>61</v>
      </c>
      <c r="B105" s="3">
        <f t="shared" si="16"/>
        <v>81</v>
      </c>
      <c r="C105" s="3">
        <f>IF(I105="○",COUNTIF($I$4:I105,"○"),"")</f>
        <v>91</v>
      </c>
      <c r="D105" s="51" t="s">
        <v>1354</v>
      </c>
      <c r="E105" s="52" t="s">
        <v>907</v>
      </c>
      <c r="F105" s="53" t="s">
        <v>730</v>
      </c>
      <c r="G105" s="54" t="s">
        <v>725</v>
      </c>
      <c r="H105" s="119" t="s">
        <v>734</v>
      </c>
      <c r="I105" s="102" t="s">
        <v>1377</v>
      </c>
      <c r="J105" s="48" t="str">
        <f t="shared" si="17"/>
        <v>399-0025</v>
      </c>
      <c r="K105" s="49" t="s">
        <v>1485</v>
      </c>
      <c r="L105" s="49" t="s">
        <v>1470</v>
      </c>
      <c r="M105" s="50">
        <f t="shared" si="11"/>
        <v>17</v>
      </c>
      <c r="N105" s="18"/>
      <c r="O105" s="18"/>
      <c r="P105" s="18"/>
      <c r="Q105" s="18"/>
      <c r="R105" s="18"/>
      <c r="S105" s="18"/>
      <c r="T105" s="18"/>
      <c r="U105" s="18"/>
      <c r="V105" s="18"/>
      <c r="W105" s="18"/>
      <c r="X105" s="18"/>
      <c r="Y105" s="18"/>
      <c r="Z105" s="18"/>
      <c r="AA105" s="31">
        <v>102</v>
      </c>
      <c r="AD105" s="32" t="str">
        <f t="shared" si="18"/>
        <v>小屋南</v>
      </c>
      <c r="AE105" s="7" t="str">
        <f t="shared" si="12"/>
        <v>1丁目</v>
      </c>
      <c r="AF105" s="33">
        <f t="shared" si="13"/>
        <v>591</v>
      </c>
      <c r="AG105" s="6" t="str">
        <f t="shared" si="14"/>
        <v>099</v>
      </c>
      <c r="AH105" s="3" t="str">
        <f t="shared" si="19"/>
        <v>小屋南1丁目</v>
      </c>
      <c r="AI105" s="33" t="str">
        <f t="shared" si="15"/>
        <v>399-0038</v>
      </c>
      <c r="AJ105" s="6"/>
      <c r="AK105" s="6"/>
      <c r="AL105" s="6"/>
      <c r="AM105" s="6"/>
      <c r="AN105" s="6"/>
      <c r="AO105" s="6"/>
      <c r="AP105" s="6"/>
      <c r="AQ105" s="6"/>
      <c r="AR105" s="6"/>
      <c r="AS105" s="6"/>
      <c r="AT105" s="6"/>
      <c r="AU105" s="6"/>
      <c r="AV105" s="6"/>
      <c r="AW105" s="6"/>
      <c r="AX105" s="6"/>
      <c r="AY105" s="6"/>
      <c r="AZ105" s="502">
        <f>IF(ISERROR(FIND(入力フォーム①各種申請!$O$17,AH105)),"",ROW())</f>
        <v>105</v>
      </c>
      <c r="BA105" s="3" t="str">
        <f>INDEX(地区データ入力用!AH:AH,SMALL(地区データ入力用!AZ:AZ,ROW(A102)),1)</f>
        <v>小屋南1丁目</v>
      </c>
    </row>
    <row r="106" spans="1:53" ht="17.25" customHeight="1">
      <c r="A106" s="3">
        <f t="shared" si="10"/>
        <v>62</v>
      </c>
      <c r="B106" s="3">
        <f t="shared" si="16"/>
        <v>82</v>
      </c>
      <c r="C106" s="3">
        <f>IF(I106="○",COUNTIF($I$4:I106,"○"),"")</f>
        <v>92</v>
      </c>
      <c r="D106" s="51" t="s">
        <v>1359</v>
      </c>
      <c r="E106" s="52" t="s">
        <v>917</v>
      </c>
      <c r="F106" s="53" t="s">
        <v>730</v>
      </c>
      <c r="G106" s="54" t="s">
        <v>744</v>
      </c>
      <c r="H106" s="119"/>
      <c r="I106" s="102" t="s">
        <v>1377</v>
      </c>
      <c r="J106" s="36" t="str">
        <f t="shared" si="17"/>
        <v>399-0025</v>
      </c>
      <c r="K106" s="37" t="s">
        <v>1486</v>
      </c>
      <c r="L106" s="37" t="s">
        <v>1470</v>
      </c>
      <c r="M106" s="38">
        <f t="shared" si="11"/>
        <v>18</v>
      </c>
      <c r="N106" s="18"/>
      <c r="O106" s="18"/>
      <c r="P106" s="18"/>
      <c r="Q106" s="18"/>
      <c r="R106" s="18"/>
      <c r="S106" s="18"/>
      <c r="T106" s="18"/>
      <c r="U106" s="18"/>
      <c r="V106" s="18"/>
      <c r="W106" s="18"/>
      <c r="X106" s="18"/>
      <c r="Y106" s="18"/>
      <c r="Z106" s="18"/>
      <c r="AA106" s="31">
        <v>103</v>
      </c>
      <c r="AD106" s="32" t="str">
        <f t="shared" si="18"/>
        <v>小屋南</v>
      </c>
      <c r="AE106" s="7" t="str">
        <f t="shared" si="12"/>
        <v>2丁目</v>
      </c>
      <c r="AF106" s="33">
        <f t="shared" si="13"/>
        <v>592</v>
      </c>
      <c r="AG106" s="6" t="str">
        <f t="shared" si="14"/>
        <v>100</v>
      </c>
      <c r="AH106" s="3" t="str">
        <f t="shared" si="19"/>
        <v>小屋南2丁目</v>
      </c>
      <c r="AI106" s="33" t="str">
        <f t="shared" si="15"/>
        <v>399-0038</v>
      </c>
      <c r="AJ106" s="6"/>
      <c r="AK106" s="6"/>
      <c r="AL106" s="6"/>
      <c r="AM106" s="6"/>
      <c r="AN106" s="6"/>
      <c r="AO106" s="6"/>
      <c r="AP106" s="6"/>
      <c r="AQ106" s="6"/>
      <c r="AR106" s="6"/>
      <c r="AS106" s="6"/>
      <c r="AT106" s="6"/>
      <c r="AU106" s="6"/>
      <c r="AV106" s="6"/>
      <c r="AW106" s="6"/>
      <c r="AX106" s="6"/>
      <c r="AY106" s="6"/>
      <c r="AZ106" s="502">
        <f>IF(ISERROR(FIND(入力フォーム①各種申請!$O$17,AH106)),"",ROW())</f>
        <v>106</v>
      </c>
      <c r="BA106" s="3" t="str">
        <f>INDEX(地区データ入力用!AH:AH,SMALL(地区データ入力用!AZ:AZ,ROW(A103)),1)</f>
        <v>小屋南2丁目</v>
      </c>
    </row>
    <row r="107" spans="1:53" ht="17.25" customHeight="1">
      <c r="A107" s="3">
        <f t="shared" si="10"/>
        <v>63</v>
      </c>
      <c r="B107" s="3">
        <f t="shared" si="16"/>
        <v>83</v>
      </c>
      <c r="C107" s="3">
        <f>IF(I107="○",COUNTIF($I$4:I107,"○"),"")</f>
        <v>93</v>
      </c>
      <c r="D107" s="51" t="s">
        <v>1363</v>
      </c>
      <c r="E107" s="52" t="s">
        <v>933</v>
      </c>
      <c r="F107" s="53" t="s">
        <v>730</v>
      </c>
      <c r="G107" s="54" t="s">
        <v>758</v>
      </c>
      <c r="H107" s="119"/>
      <c r="I107" s="102" t="s">
        <v>1377</v>
      </c>
      <c r="J107" s="36" t="str">
        <f t="shared" si="17"/>
        <v>399-0025</v>
      </c>
      <c r="K107" s="37" t="s">
        <v>1487</v>
      </c>
      <c r="L107" s="37" t="s">
        <v>1470</v>
      </c>
      <c r="M107" s="38">
        <f t="shared" si="11"/>
        <v>19</v>
      </c>
      <c r="N107" s="18"/>
      <c r="O107" s="18"/>
      <c r="P107" s="18"/>
      <c r="Q107" s="18"/>
      <c r="R107" s="18"/>
      <c r="S107" s="18"/>
      <c r="T107" s="18"/>
      <c r="U107" s="18"/>
      <c r="V107" s="18"/>
      <c r="W107" s="18"/>
      <c r="X107" s="18"/>
      <c r="Y107" s="18"/>
      <c r="Z107" s="18"/>
      <c r="AA107" s="31">
        <v>104</v>
      </c>
      <c r="AD107" s="32" t="str">
        <f t="shared" si="18"/>
        <v>笹賀</v>
      </c>
      <c r="AE107" s="7" t="str">
        <f t="shared" si="12"/>
        <v/>
      </c>
      <c r="AF107" s="33" t="str">
        <f t="shared" si="13"/>
        <v>760</v>
      </c>
      <c r="AG107" s="6" t="str">
        <f t="shared" si="14"/>
        <v>315</v>
      </c>
      <c r="AH107" s="3" t="str">
        <f t="shared" si="19"/>
        <v>笹賀</v>
      </c>
      <c r="AI107" s="33" t="str">
        <f t="shared" si="15"/>
        <v>399-0033</v>
      </c>
      <c r="AJ107" s="6"/>
      <c r="AK107" s="6"/>
      <c r="AL107" s="6"/>
      <c r="AM107" s="6"/>
      <c r="AN107" s="6"/>
      <c r="AO107" s="6"/>
      <c r="AP107" s="6"/>
      <c r="AQ107" s="6"/>
      <c r="AR107" s="6"/>
      <c r="AS107" s="6"/>
      <c r="AT107" s="6"/>
      <c r="AU107" s="6"/>
      <c r="AV107" s="6"/>
      <c r="AW107" s="6"/>
      <c r="AX107" s="6"/>
      <c r="AY107" s="6"/>
      <c r="AZ107" s="502">
        <f>IF(ISERROR(FIND(入力フォーム①各種申請!$O$17,AH107)),"",ROW())</f>
        <v>107</v>
      </c>
      <c r="BA107" s="3" t="str">
        <f>INDEX(地区データ入力用!AH:AH,SMALL(地区データ入力用!AZ:AZ,ROW(A104)),1)</f>
        <v>笹賀</v>
      </c>
    </row>
    <row r="108" spans="1:53" ht="17.25" customHeight="1">
      <c r="A108" s="3">
        <f t="shared" si="10"/>
        <v>64</v>
      </c>
      <c r="B108" s="3">
        <f t="shared" si="16"/>
        <v>84</v>
      </c>
      <c r="C108" s="3">
        <f>IF(I108="○",COUNTIF($I$4:I108,"○"),"")</f>
        <v>94</v>
      </c>
      <c r="D108" s="51" t="s">
        <v>732</v>
      </c>
      <c r="E108" s="52" t="s">
        <v>733</v>
      </c>
      <c r="F108" s="53" t="s">
        <v>730</v>
      </c>
      <c r="G108" s="54" t="s">
        <v>731</v>
      </c>
      <c r="H108" s="117" t="s">
        <v>734</v>
      </c>
      <c r="I108" s="106" t="s">
        <v>1377</v>
      </c>
      <c r="J108" s="36" t="str">
        <f t="shared" si="17"/>
        <v>399-0025</v>
      </c>
      <c r="K108" s="37" t="s">
        <v>1488</v>
      </c>
      <c r="L108" s="37" t="s">
        <v>1470</v>
      </c>
      <c r="M108" s="38">
        <f t="shared" si="11"/>
        <v>20</v>
      </c>
      <c r="N108" s="18"/>
      <c r="O108" s="18"/>
      <c r="P108" s="18"/>
      <c r="Q108" s="18"/>
      <c r="R108" s="18"/>
      <c r="S108" s="18"/>
      <c r="T108" s="18"/>
      <c r="U108" s="18"/>
      <c r="V108" s="18"/>
      <c r="W108" s="18"/>
      <c r="X108" s="18"/>
      <c r="Y108" s="18"/>
      <c r="Z108" s="18"/>
      <c r="AA108" s="31">
        <v>105</v>
      </c>
      <c r="AD108" s="32" t="str">
        <f t="shared" si="18"/>
        <v>笹部</v>
      </c>
      <c r="AE108" s="7" t="str">
        <f t="shared" si="12"/>
        <v>1丁目</v>
      </c>
      <c r="AF108" s="33" t="str">
        <f t="shared" si="13"/>
        <v>101</v>
      </c>
      <c r="AG108" s="6" t="str">
        <f t="shared" si="14"/>
        <v>102</v>
      </c>
      <c r="AH108" s="3" t="str">
        <f t="shared" si="19"/>
        <v>笹部1丁目</v>
      </c>
      <c r="AI108" s="33" t="str">
        <f t="shared" si="15"/>
        <v>390-0847</v>
      </c>
      <c r="AJ108" s="6"/>
      <c r="AK108" s="6"/>
      <c r="AL108" s="6"/>
      <c r="AM108" s="6"/>
      <c r="AN108" s="6"/>
      <c r="AO108" s="6"/>
      <c r="AP108" s="6"/>
      <c r="AQ108" s="6"/>
      <c r="AR108" s="6"/>
      <c r="AS108" s="6"/>
      <c r="AT108" s="6"/>
      <c r="AU108" s="6"/>
      <c r="AV108" s="6"/>
      <c r="AW108" s="6"/>
      <c r="AX108" s="6"/>
      <c r="AY108" s="6"/>
      <c r="AZ108" s="502">
        <f>IF(ISERROR(FIND(入力フォーム①各種申請!$O$17,AH108)),"",ROW())</f>
        <v>108</v>
      </c>
      <c r="BA108" s="3" t="str">
        <f>INDEX(地区データ入力用!AH:AH,SMALL(地区データ入力用!AZ:AZ,ROW(A105)),1)</f>
        <v>笹部1丁目</v>
      </c>
    </row>
    <row r="109" spans="1:53" ht="17.25" customHeight="1">
      <c r="A109" s="3">
        <f t="shared" si="10"/>
        <v>65</v>
      </c>
      <c r="B109" s="3">
        <f t="shared" si="16"/>
        <v>85</v>
      </c>
      <c r="C109" s="3">
        <f>IF(I109="○",COUNTIF($I$4:I109,"○"),"")</f>
        <v>95</v>
      </c>
      <c r="D109" s="51" t="s">
        <v>749</v>
      </c>
      <c r="E109" s="52" t="s">
        <v>750</v>
      </c>
      <c r="F109" s="53" t="s">
        <v>730</v>
      </c>
      <c r="G109" s="54" t="s">
        <v>748</v>
      </c>
      <c r="H109" s="119"/>
      <c r="I109" s="102" t="s">
        <v>1377</v>
      </c>
      <c r="J109" s="36" t="str">
        <f t="shared" si="17"/>
        <v>399-0025</v>
      </c>
      <c r="K109" s="37" t="s">
        <v>1489</v>
      </c>
      <c r="L109" s="37" t="s">
        <v>1470</v>
      </c>
      <c r="M109" s="38">
        <f t="shared" si="11"/>
        <v>21</v>
      </c>
      <c r="N109" s="18"/>
      <c r="O109" s="18"/>
      <c r="P109" s="18"/>
      <c r="Q109" s="18"/>
      <c r="R109" s="18"/>
      <c r="S109" s="18"/>
      <c r="T109" s="18"/>
      <c r="U109" s="18"/>
      <c r="V109" s="18"/>
      <c r="W109" s="18"/>
      <c r="X109" s="18"/>
      <c r="Y109" s="18"/>
      <c r="Z109" s="18"/>
      <c r="AA109" s="31">
        <v>106</v>
      </c>
      <c r="AD109" s="32" t="str">
        <f t="shared" si="18"/>
        <v>笹部</v>
      </c>
      <c r="AE109" s="7" t="str">
        <f t="shared" si="12"/>
        <v>2丁目</v>
      </c>
      <c r="AF109" s="33" t="str">
        <f t="shared" si="13"/>
        <v>102</v>
      </c>
      <c r="AG109" s="6" t="str">
        <f t="shared" si="14"/>
        <v>103</v>
      </c>
      <c r="AH109" s="3" t="str">
        <f t="shared" si="19"/>
        <v>笹部2丁目</v>
      </c>
      <c r="AI109" s="33" t="str">
        <f t="shared" si="15"/>
        <v>390-0847</v>
      </c>
      <c r="AJ109" s="6"/>
      <c r="AK109" s="6"/>
      <c r="AL109" s="6"/>
      <c r="AM109" s="6"/>
      <c r="AN109" s="6"/>
      <c r="AO109" s="6"/>
      <c r="AP109" s="6"/>
      <c r="AQ109" s="6"/>
      <c r="AR109" s="6"/>
      <c r="AS109" s="6"/>
      <c r="AT109" s="6"/>
      <c r="AU109" s="6"/>
      <c r="AV109" s="6"/>
      <c r="AW109" s="6"/>
      <c r="AX109" s="6"/>
      <c r="AY109" s="6"/>
      <c r="AZ109" s="502">
        <f>IF(ISERROR(FIND(入力フォーム①各種申請!$O$17,AH109)),"",ROW())</f>
        <v>109</v>
      </c>
      <c r="BA109" s="3" t="str">
        <f>INDEX(地区データ入力用!AH:AH,SMALL(地区データ入力用!AZ:AZ,ROW(A106)),1)</f>
        <v>笹部2丁目</v>
      </c>
    </row>
    <row r="110" spans="1:53" ht="17.25" customHeight="1">
      <c r="A110" s="3">
        <f t="shared" si="10"/>
        <v>66</v>
      </c>
      <c r="B110" s="3">
        <f t="shared" si="16"/>
        <v>86</v>
      </c>
      <c r="C110" s="3">
        <f>IF(I110="○",COUNTIF($I$4:I110,"○"),"")</f>
        <v>96</v>
      </c>
      <c r="D110" s="51" t="s">
        <v>763</v>
      </c>
      <c r="E110" s="52" t="s">
        <v>764</v>
      </c>
      <c r="F110" s="53" t="s">
        <v>730</v>
      </c>
      <c r="G110" s="54" t="s">
        <v>762</v>
      </c>
      <c r="H110" s="119"/>
      <c r="I110" s="102" t="s">
        <v>1377</v>
      </c>
      <c r="J110" s="36" t="str">
        <f t="shared" si="17"/>
        <v>399-0025</v>
      </c>
      <c r="K110" s="37" t="s">
        <v>1490</v>
      </c>
      <c r="L110" s="37" t="s">
        <v>1470</v>
      </c>
      <c r="M110" s="38">
        <f t="shared" si="11"/>
        <v>22</v>
      </c>
      <c r="N110" s="18"/>
      <c r="O110" s="18"/>
      <c r="P110" s="18"/>
      <c r="Q110" s="18"/>
      <c r="R110" s="18"/>
      <c r="S110" s="18"/>
      <c r="T110" s="18"/>
      <c r="U110" s="18"/>
      <c r="V110" s="18"/>
      <c r="W110" s="18"/>
      <c r="X110" s="18"/>
      <c r="Y110" s="18"/>
      <c r="Z110" s="18"/>
      <c r="AA110" s="31">
        <v>107</v>
      </c>
      <c r="AD110" s="32" t="str">
        <f t="shared" si="18"/>
        <v>笹部</v>
      </c>
      <c r="AE110" s="7" t="str">
        <f t="shared" si="12"/>
        <v>3丁目</v>
      </c>
      <c r="AF110" s="33" t="str">
        <f t="shared" si="13"/>
        <v>103</v>
      </c>
      <c r="AG110" s="6" t="str">
        <f t="shared" si="14"/>
        <v>104</v>
      </c>
      <c r="AH110" s="3" t="str">
        <f t="shared" si="19"/>
        <v>笹部3丁目</v>
      </c>
      <c r="AI110" s="33" t="str">
        <f t="shared" si="15"/>
        <v>390-0847</v>
      </c>
      <c r="AJ110" s="6"/>
      <c r="AK110" s="6"/>
      <c r="AL110" s="6"/>
      <c r="AM110" s="6"/>
      <c r="AN110" s="6"/>
      <c r="AO110" s="6"/>
      <c r="AP110" s="6"/>
      <c r="AQ110" s="6"/>
      <c r="AR110" s="6"/>
      <c r="AS110" s="6"/>
      <c r="AT110" s="6"/>
      <c r="AU110" s="6"/>
      <c r="AV110" s="6"/>
      <c r="AW110" s="6"/>
      <c r="AX110" s="6"/>
      <c r="AY110" s="6"/>
      <c r="AZ110" s="502">
        <f>IF(ISERROR(FIND(入力フォーム①各種申請!$O$17,AH110)),"",ROW())</f>
        <v>110</v>
      </c>
      <c r="BA110" s="3" t="str">
        <f>INDEX(地区データ入力用!AH:AH,SMALL(地区データ入力用!AZ:AZ,ROW(A107)),1)</f>
        <v>笹部3丁目</v>
      </c>
    </row>
    <row r="111" spans="1:53" ht="17.25" customHeight="1">
      <c r="A111" s="3">
        <f t="shared" si="10"/>
        <v>67</v>
      </c>
      <c r="B111" s="3">
        <f t="shared" si="16"/>
        <v>87</v>
      </c>
      <c r="C111" s="3">
        <f>IF(I111="○",COUNTIF($I$4:I111,"○"),"")</f>
        <v>97</v>
      </c>
      <c r="D111" s="51" t="s">
        <v>779</v>
      </c>
      <c r="E111" s="52" t="s">
        <v>780</v>
      </c>
      <c r="F111" s="53" t="s">
        <v>730</v>
      </c>
      <c r="G111" s="54" t="s">
        <v>778</v>
      </c>
      <c r="H111" s="119"/>
      <c r="I111" s="102" t="s">
        <v>1377</v>
      </c>
      <c r="J111" s="36" t="str">
        <f t="shared" si="17"/>
        <v>399-0025</v>
      </c>
      <c r="K111" s="37" t="s">
        <v>1491</v>
      </c>
      <c r="L111" s="37" t="s">
        <v>1470</v>
      </c>
      <c r="M111" s="38">
        <f t="shared" si="11"/>
        <v>23</v>
      </c>
      <c r="N111" s="18"/>
      <c r="O111" s="18"/>
      <c r="P111" s="18"/>
      <c r="Q111" s="18"/>
      <c r="R111" s="18"/>
      <c r="S111" s="18"/>
      <c r="T111" s="18"/>
      <c r="U111" s="18"/>
      <c r="V111" s="18"/>
      <c r="W111" s="18"/>
      <c r="X111" s="18"/>
      <c r="Y111" s="18"/>
      <c r="Z111" s="18"/>
      <c r="AA111" s="31">
        <v>108</v>
      </c>
      <c r="AD111" s="32" t="str">
        <f t="shared" si="18"/>
        <v>笹部</v>
      </c>
      <c r="AE111" s="7" t="str">
        <f t="shared" si="12"/>
        <v>4丁目</v>
      </c>
      <c r="AF111" s="33" t="str">
        <f t="shared" si="13"/>
        <v>104</v>
      </c>
      <c r="AG111" s="6" t="str">
        <f t="shared" si="14"/>
        <v>105</v>
      </c>
      <c r="AH111" s="3" t="str">
        <f t="shared" si="19"/>
        <v>笹部4丁目</v>
      </c>
      <c r="AI111" s="33" t="str">
        <f t="shared" si="15"/>
        <v>390-0847</v>
      </c>
      <c r="AJ111" s="6"/>
      <c r="AK111" s="6"/>
      <c r="AL111" s="6"/>
      <c r="AM111" s="6"/>
      <c r="AN111" s="6"/>
      <c r="AO111" s="6"/>
      <c r="AP111" s="6"/>
      <c r="AQ111" s="6"/>
      <c r="AR111" s="6"/>
      <c r="AS111" s="6"/>
      <c r="AT111" s="6"/>
      <c r="AU111" s="6"/>
      <c r="AV111" s="6"/>
      <c r="AW111" s="6"/>
      <c r="AX111" s="6"/>
      <c r="AY111" s="6"/>
      <c r="AZ111" s="502">
        <f>IF(ISERROR(FIND(入力フォーム①各種申請!$O$17,AH111)),"",ROW())</f>
        <v>111</v>
      </c>
      <c r="BA111" s="3" t="str">
        <f>INDEX(地区データ入力用!AH:AH,SMALL(地区データ入力用!AZ:AZ,ROW(A108)),1)</f>
        <v>笹部4丁目</v>
      </c>
    </row>
    <row r="112" spans="1:53" ht="17.25" customHeight="1">
      <c r="A112" s="3">
        <f t="shared" si="10"/>
        <v>68</v>
      </c>
      <c r="B112" s="3">
        <f t="shared" si="16"/>
        <v>88</v>
      </c>
      <c r="C112" s="3">
        <f>IF(I112="○",COUNTIF($I$4:I112,"○"),"")</f>
        <v>98</v>
      </c>
      <c r="D112" s="51" t="s">
        <v>793</v>
      </c>
      <c r="E112" s="52" t="s">
        <v>794</v>
      </c>
      <c r="F112" s="53" t="s">
        <v>730</v>
      </c>
      <c r="G112" s="54" t="s">
        <v>792</v>
      </c>
      <c r="H112" s="119"/>
      <c r="I112" s="102" t="s">
        <v>1377</v>
      </c>
      <c r="J112" s="36" t="str">
        <f t="shared" si="17"/>
        <v>399-0025</v>
      </c>
      <c r="K112" s="37" t="s">
        <v>1492</v>
      </c>
      <c r="L112" s="37" t="s">
        <v>1470</v>
      </c>
      <c r="M112" s="38">
        <f t="shared" si="11"/>
        <v>24</v>
      </c>
      <c r="N112" s="18"/>
      <c r="O112" s="18"/>
      <c r="P112" s="18"/>
      <c r="Q112" s="18"/>
      <c r="R112" s="18"/>
      <c r="S112" s="18"/>
      <c r="T112" s="18"/>
      <c r="U112" s="18"/>
      <c r="V112" s="18"/>
      <c r="W112" s="18"/>
      <c r="X112" s="18"/>
      <c r="Y112" s="18"/>
      <c r="Z112" s="18"/>
      <c r="AA112" s="31">
        <v>109</v>
      </c>
      <c r="AD112" s="32" t="str">
        <f t="shared" si="18"/>
        <v>里山辺</v>
      </c>
      <c r="AE112" s="7" t="str">
        <f t="shared" si="12"/>
        <v/>
      </c>
      <c r="AF112" s="33" t="str">
        <f t="shared" si="13"/>
        <v>780</v>
      </c>
      <c r="AG112" s="6">
        <f t="shared" si="14"/>
        <v>316</v>
      </c>
      <c r="AH112" s="3" t="str">
        <f t="shared" si="19"/>
        <v>里山辺</v>
      </c>
      <c r="AI112" s="33" t="str">
        <f t="shared" si="15"/>
        <v>390-0221</v>
      </c>
      <c r="AJ112" s="6"/>
      <c r="AK112" s="6"/>
      <c r="AL112" s="6"/>
      <c r="AM112" s="6"/>
      <c r="AN112" s="6"/>
      <c r="AO112" s="6"/>
      <c r="AP112" s="6"/>
      <c r="AQ112" s="6"/>
      <c r="AR112" s="6"/>
      <c r="AS112" s="6"/>
      <c r="AT112" s="6"/>
      <c r="AU112" s="6"/>
      <c r="AV112" s="6"/>
      <c r="AW112" s="6"/>
      <c r="AX112" s="6"/>
      <c r="AY112" s="6"/>
      <c r="AZ112" s="502">
        <f>IF(ISERROR(FIND(入力フォーム①各種申請!$O$17,AH112)),"",ROW())</f>
        <v>112</v>
      </c>
      <c r="BA112" s="3" t="str">
        <f>INDEX(地区データ入力用!AH:AH,SMALL(地区データ入力用!AZ:AZ,ROW(A109)),1)</f>
        <v>里山辺</v>
      </c>
    </row>
    <row r="113" spans="1:53" ht="17.25" customHeight="1">
      <c r="A113" s="3">
        <f t="shared" si="10"/>
        <v>69</v>
      </c>
      <c r="B113" s="3">
        <f t="shared" si="16"/>
        <v>89</v>
      </c>
      <c r="C113" s="3">
        <f>IF(I113="○",COUNTIF($I$4:I113,"○"),"")</f>
        <v>99</v>
      </c>
      <c r="D113" s="56" t="s">
        <v>811</v>
      </c>
      <c r="E113" s="57" t="s">
        <v>812</v>
      </c>
      <c r="F113" s="58" t="s">
        <v>730</v>
      </c>
      <c r="G113" s="59" t="s">
        <v>810</v>
      </c>
      <c r="H113" s="120"/>
      <c r="I113" s="104" t="s">
        <v>1377</v>
      </c>
      <c r="J113" s="39" t="str">
        <f t="shared" si="17"/>
        <v>399-0025</v>
      </c>
      <c r="K113" s="40" t="s">
        <v>1493</v>
      </c>
      <c r="L113" s="40" t="s">
        <v>1470</v>
      </c>
      <c r="M113" s="41">
        <f t="shared" si="11"/>
        <v>25</v>
      </c>
      <c r="N113" s="18"/>
      <c r="O113" s="18"/>
      <c r="P113" s="18"/>
      <c r="Q113" s="18"/>
      <c r="R113" s="18"/>
      <c r="S113" s="18"/>
      <c r="T113" s="18"/>
      <c r="U113" s="18"/>
      <c r="V113" s="18"/>
      <c r="W113" s="18"/>
      <c r="X113" s="18"/>
      <c r="Y113" s="18"/>
      <c r="Z113" s="18"/>
      <c r="AA113" s="31">
        <v>110</v>
      </c>
      <c r="AD113" s="32" t="str">
        <f t="shared" si="18"/>
        <v>沢村</v>
      </c>
      <c r="AE113" s="7" t="str">
        <f t="shared" si="12"/>
        <v>1丁目</v>
      </c>
      <c r="AF113" s="33" t="str">
        <f t="shared" si="13"/>
        <v>111</v>
      </c>
      <c r="AG113" s="6" t="str">
        <f t="shared" si="14"/>
        <v>107</v>
      </c>
      <c r="AH113" s="3" t="str">
        <f t="shared" si="19"/>
        <v>沢村1丁目</v>
      </c>
      <c r="AI113" s="33" t="str">
        <f t="shared" si="15"/>
        <v>390-0877</v>
      </c>
      <c r="AJ113" s="6"/>
      <c r="AK113" s="6"/>
      <c r="AL113" s="6"/>
      <c r="AM113" s="6"/>
      <c r="AN113" s="6"/>
      <c r="AO113" s="6"/>
      <c r="AP113" s="6"/>
      <c r="AQ113" s="6"/>
      <c r="AR113" s="6"/>
      <c r="AS113" s="6"/>
      <c r="AT113" s="6"/>
      <c r="AU113" s="6"/>
      <c r="AV113" s="6"/>
      <c r="AW113" s="6"/>
      <c r="AX113" s="6"/>
      <c r="AY113" s="6"/>
      <c r="AZ113" s="502">
        <f>IF(ISERROR(FIND(入力フォーム①各種申請!$O$17,AH113)),"",ROW())</f>
        <v>113</v>
      </c>
      <c r="BA113" s="3" t="str">
        <f>INDEX(地区データ入力用!AH:AH,SMALL(地区データ入力用!AZ:AZ,ROW(A110)),1)</f>
        <v>沢村1丁目</v>
      </c>
    </row>
    <row r="114" spans="1:53" ht="17.25" customHeight="1">
      <c r="A114" s="3">
        <f t="shared" si="10"/>
        <v>73</v>
      </c>
      <c r="B114" s="3">
        <f t="shared" si="16"/>
        <v>96</v>
      </c>
      <c r="C114" s="3">
        <f>IF(I114="○",COUNTIF($I$4:I114,"○"),"")</f>
        <v>100</v>
      </c>
      <c r="D114" s="51"/>
      <c r="E114" s="52" t="s">
        <v>827</v>
      </c>
      <c r="F114" s="44" t="s">
        <v>826</v>
      </c>
      <c r="G114" s="45" t="s">
        <v>725</v>
      </c>
      <c r="H114" s="125" t="s">
        <v>828</v>
      </c>
      <c r="I114" s="106" t="s">
        <v>1377</v>
      </c>
      <c r="J114" s="48" t="str">
        <f t="shared" si="17"/>
        <v>399-0039</v>
      </c>
      <c r="K114" s="49" t="s">
        <v>1494</v>
      </c>
      <c r="L114" s="49" t="s">
        <v>1495</v>
      </c>
      <c r="M114" s="50">
        <f t="shared" si="11"/>
        <v>1</v>
      </c>
      <c r="N114" s="18"/>
      <c r="O114" s="18"/>
      <c r="P114" s="18"/>
      <c r="Q114" s="18"/>
      <c r="R114" s="18"/>
      <c r="S114" s="18"/>
      <c r="T114" s="18"/>
      <c r="U114" s="18"/>
      <c r="V114" s="18"/>
      <c r="W114" s="18"/>
      <c r="X114" s="18"/>
      <c r="Y114" s="18"/>
      <c r="Z114" s="18"/>
      <c r="AA114" s="31">
        <v>111</v>
      </c>
      <c r="AD114" s="32" t="str">
        <f t="shared" si="18"/>
        <v>沢村</v>
      </c>
      <c r="AE114" s="7" t="str">
        <f t="shared" si="12"/>
        <v>2丁目</v>
      </c>
      <c r="AF114" s="33" t="str">
        <f t="shared" si="13"/>
        <v>112</v>
      </c>
      <c r="AG114" s="6" t="str">
        <f t="shared" si="14"/>
        <v>108</v>
      </c>
      <c r="AH114" s="3" t="str">
        <f t="shared" si="19"/>
        <v>沢村2丁目</v>
      </c>
      <c r="AI114" s="33" t="str">
        <f t="shared" si="15"/>
        <v>390-0877</v>
      </c>
      <c r="AJ114" s="6"/>
      <c r="AK114" s="6"/>
      <c r="AL114" s="6"/>
      <c r="AM114" s="6"/>
      <c r="AN114" s="6"/>
      <c r="AO114" s="6"/>
      <c r="AP114" s="6"/>
      <c r="AQ114" s="6"/>
      <c r="AR114" s="6"/>
      <c r="AS114" s="6"/>
      <c r="AT114" s="6"/>
      <c r="AU114" s="6"/>
      <c r="AV114" s="6"/>
      <c r="AW114" s="6"/>
      <c r="AX114" s="6"/>
      <c r="AY114" s="6"/>
      <c r="AZ114" s="502">
        <f>IF(ISERROR(FIND(入力フォーム①各種申請!$O$17,AH114)),"",ROW())</f>
        <v>114</v>
      </c>
      <c r="BA114" s="3" t="str">
        <f>INDEX(地区データ入力用!AH:AH,SMALL(地区データ入力用!AZ:AZ,ROW(A111)),1)</f>
        <v>沢村2丁目</v>
      </c>
    </row>
    <row r="115" spans="1:53" ht="17.25" customHeight="1">
      <c r="A115" s="3">
        <f t="shared" si="10"/>
        <v>74</v>
      </c>
      <c r="B115" s="3">
        <f t="shared" si="16"/>
        <v>97</v>
      </c>
      <c r="C115" s="3">
        <f>IF(I115="○",COUNTIF($I$4:I115,"○"),"")</f>
        <v>101</v>
      </c>
      <c r="D115" s="51"/>
      <c r="E115" s="52" t="s">
        <v>845</v>
      </c>
      <c r="F115" s="58" t="s">
        <v>844</v>
      </c>
      <c r="G115" s="59" t="s">
        <v>744</v>
      </c>
      <c r="H115" s="126"/>
      <c r="I115" s="102" t="s">
        <v>1377</v>
      </c>
      <c r="J115" s="39" t="str">
        <f t="shared" si="17"/>
        <v>399-0039</v>
      </c>
      <c r="K115" s="40" t="s">
        <v>1496</v>
      </c>
      <c r="L115" s="40" t="s">
        <v>1495</v>
      </c>
      <c r="M115" s="41">
        <f t="shared" si="11"/>
        <v>2</v>
      </c>
      <c r="N115" s="18"/>
      <c r="O115" s="18"/>
      <c r="P115" s="18"/>
      <c r="Q115" s="18"/>
      <c r="R115" s="18"/>
      <c r="S115" s="18"/>
      <c r="T115" s="18"/>
      <c r="U115" s="18"/>
      <c r="V115" s="18"/>
      <c r="W115" s="18"/>
      <c r="X115" s="18"/>
      <c r="Y115" s="18"/>
      <c r="Z115" s="18"/>
      <c r="AA115" s="31">
        <v>112</v>
      </c>
      <c r="AD115" s="32" t="str">
        <f t="shared" si="18"/>
        <v>沢村</v>
      </c>
      <c r="AE115" s="7" t="str">
        <f t="shared" si="12"/>
        <v>3丁目</v>
      </c>
      <c r="AF115" s="33" t="str">
        <f t="shared" si="13"/>
        <v>113</v>
      </c>
      <c r="AG115" s="6" t="str">
        <f t="shared" si="14"/>
        <v>109</v>
      </c>
      <c r="AH115" s="3" t="str">
        <f t="shared" si="19"/>
        <v>沢村3丁目</v>
      </c>
      <c r="AI115" s="33" t="str">
        <f t="shared" si="15"/>
        <v>390-0877</v>
      </c>
      <c r="AJ115" s="6"/>
      <c r="AK115" s="6"/>
      <c r="AL115" s="6"/>
      <c r="AM115" s="6"/>
      <c r="AN115" s="6"/>
      <c r="AO115" s="6"/>
      <c r="AP115" s="6"/>
      <c r="AQ115" s="6"/>
      <c r="AR115" s="6"/>
      <c r="AS115" s="6"/>
      <c r="AT115" s="6"/>
      <c r="AU115" s="6"/>
      <c r="AV115" s="6"/>
      <c r="AW115" s="6"/>
      <c r="AX115" s="6"/>
      <c r="AY115" s="6"/>
      <c r="AZ115" s="502">
        <f>IF(ISERROR(FIND(入力フォーム①各種申請!$O$17,AH115)),"",ROW())</f>
        <v>115</v>
      </c>
      <c r="BA115" s="3" t="str">
        <f>INDEX(地区データ入力用!AH:AH,SMALL(地区データ入力用!AZ:AZ,ROW(A112)),1)</f>
        <v>沢村3丁目</v>
      </c>
    </row>
    <row r="116" spans="1:53" ht="17.25" customHeight="1">
      <c r="A116" s="3">
        <f t="shared" si="10"/>
        <v>75</v>
      </c>
      <c r="B116" s="3">
        <f t="shared" si="16"/>
        <v>99</v>
      </c>
      <c r="C116" s="3">
        <f>IF(I116="○",COUNTIF($I$4:I116,"○"),"")</f>
        <v>102</v>
      </c>
      <c r="D116" s="42">
        <v>591</v>
      </c>
      <c r="E116" s="43" t="s">
        <v>860</v>
      </c>
      <c r="F116" s="44" t="s">
        <v>859</v>
      </c>
      <c r="G116" s="45" t="s">
        <v>725</v>
      </c>
      <c r="H116" s="125" t="s">
        <v>861</v>
      </c>
      <c r="I116" s="106" t="s">
        <v>1377</v>
      </c>
      <c r="J116" s="48" t="str">
        <f t="shared" si="17"/>
        <v>399-0038</v>
      </c>
      <c r="K116" s="49" t="s">
        <v>1497</v>
      </c>
      <c r="L116" s="49" t="s">
        <v>1495</v>
      </c>
      <c r="M116" s="50">
        <f t="shared" si="11"/>
        <v>3</v>
      </c>
      <c r="N116" s="18"/>
      <c r="O116" s="18"/>
      <c r="P116" s="18"/>
      <c r="Q116" s="18"/>
      <c r="R116" s="18"/>
      <c r="S116" s="18"/>
      <c r="T116" s="18"/>
      <c r="U116" s="18"/>
      <c r="V116" s="18"/>
      <c r="W116" s="18"/>
      <c r="X116" s="18"/>
      <c r="Y116" s="18"/>
      <c r="Z116" s="18"/>
      <c r="AA116" s="31">
        <v>113</v>
      </c>
      <c r="AD116" s="32" t="str">
        <f t="shared" si="18"/>
        <v>稲倉</v>
      </c>
      <c r="AE116" s="7" t="str">
        <f t="shared" si="12"/>
        <v/>
      </c>
      <c r="AF116" s="33" t="str">
        <f t="shared" si="13"/>
        <v>852</v>
      </c>
      <c r="AG116" s="6" t="str">
        <f t="shared" si="14"/>
        <v>323</v>
      </c>
      <c r="AH116" s="3" t="str">
        <f t="shared" si="19"/>
        <v>稲倉</v>
      </c>
      <c r="AI116" s="33" t="str">
        <f t="shared" si="15"/>
        <v>390-0301</v>
      </c>
      <c r="AJ116" s="6"/>
      <c r="AK116" s="6"/>
      <c r="AL116" s="6"/>
      <c r="AM116" s="6"/>
      <c r="AN116" s="6"/>
      <c r="AO116" s="6"/>
      <c r="AP116" s="6"/>
      <c r="AQ116" s="6"/>
      <c r="AR116" s="6"/>
      <c r="AS116" s="6"/>
      <c r="AT116" s="6"/>
      <c r="AU116" s="6"/>
      <c r="AV116" s="6"/>
      <c r="AW116" s="6"/>
      <c r="AX116" s="6"/>
      <c r="AY116" s="6"/>
      <c r="AZ116" s="502">
        <f>IF(ISERROR(FIND(入力フォーム①各種申請!$O$17,AH116)),"",ROW())</f>
        <v>116</v>
      </c>
      <c r="BA116" s="3" t="str">
        <f>INDEX(地区データ入力用!AH:AH,SMALL(地区データ入力用!AZ:AZ,ROW(A113)),1)</f>
        <v>稲倉</v>
      </c>
    </row>
    <row r="117" spans="1:53" ht="17.25" customHeight="1">
      <c r="A117" s="3">
        <f t="shared" si="10"/>
        <v>76</v>
      </c>
      <c r="B117" s="3">
        <f t="shared" si="16"/>
        <v>100</v>
      </c>
      <c r="C117" s="3">
        <f>IF(I117="○",COUNTIF($I$4:I117,"○"),"")</f>
        <v>103</v>
      </c>
      <c r="D117" s="56">
        <v>592</v>
      </c>
      <c r="E117" s="57" t="s">
        <v>876</v>
      </c>
      <c r="F117" s="58" t="s">
        <v>859</v>
      </c>
      <c r="G117" s="59" t="s">
        <v>744</v>
      </c>
      <c r="H117" s="126"/>
      <c r="I117" s="102" t="s">
        <v>1377</v>
      </c>
      <c r="J117" s="39" t="str">
        <f t="shared" si="17"/>
        <v>399-0038</v>
      </c>
      <c r="K117" s="40" t="s">
        <v>1498</v>
      </c>
      <c r="L117" s="40" t="s">
        <v>1495</v>
      </c>
      <c r="M117" s="41">
        <f t="shared" si="11"/>
        <v>4</v>
      </c>
      <c r="N117" s="18"/>
      <c r="O117" s="18"/>
      <c r="P117" s="18"/>
      <c r="Q117" s="18"/>
      <c r="R117" s="18"/>
      <c r="S117" s="18"/>
      <c r="T117" s="18"/>
      <c r="U117" s="18"/>
      <c r="V117" s="18"/>
      <c r="W117" s="18"/>
      <c r="X117" s="18"/>
      <c r="Y117" s="18"/>
      <c r="Z117" s="18"/>
      <c r="AA117" s="31">
        <v>114</v>
      </c>
      <c r="AD117" s="32" t="str">
        <f t="shared" si="18"/>
        <v>庄内</v>
      </c>
      <c r="AE117" s="7" t="str">
        <f t="shared" si="12"/>
        <v>1丁目</v>
      </c>
      <c r="AF117" s="33" t="str">
        <f t="shared" si="13"/>
        <v>131</v>
      </c>
      <c r="AG117" s="6" t="str">
        <f t="shared" si="14"/>
        <v>117</v>
      </c>
      <c r="AH117" s="3" t="str">
        <f t="shared" si="19"/>
        <v>庄内1丁目</v>
      </c>
      <c r="AI117" s="33" t="str">
        <f t="shared" si="15"/>
        <v>390-0828</v>
      </c>
      <c r="AJ117" s="6"/>
      <c r="AK117" s="6"/>
      <c r="AL117" s="6"/>
      <c r="AM117" s="6"/>
      <c r="AN117" s="6"/>
      <c r="AO117" s="6"/>
      <c r="AP117" s="6"/>
      <c r="AQ117" s="6"/>
      <c r="AR117" s="6"/>
      <c r="AS117" s="6"/>
      <c r="AT117" s="6"/>
      <c r="AU117" s="6"/>
      <c r="AV117" s="6"/>
      <c r="AW117" s="6"/>
      <c r="AX117" s="6"/>
      <c r="AY117" s="6"/>
      <c r="AZ117" s="502">
        <f>IF(ISERROR(FIND(入力フォーム①各種申請!$O$17,AH117)),"",ROW())</f>
        <v>117</v>
      </c>
      <c r="BA117" s="3" t="str">
        <f>INDEX(地区データ入力用!AH:AH,SMALL(地区データ入力用!AZ:AZ,ROW(A114)),1)</f>
        <v>庄内1丁目</v>
      </c>
    </row>
    <row r="118" spans="1:53" ht="17.25" customHeight="1">
      <c r="A118" s="3">
        <f t="shared" si="10"/>
        <v>183</v>
      </c>
      <c r="B118" s="3">
        <f t="shared" si="16"/>
        <v>315</v>
      </c>
      <c r="C118" s="3">
        <f>IF(I118="○",COUNTIF($I$4:I118,"○"),"")</f>
        <v>104</v>
      </c>
      <c r="D118" s="71" t="s">
        <v>892</v>
      </c>
      <c r="E118" s="72" t="s">
        <v>893</v>
      </c>
      <c r="F118" s="113" t="s">
        <v>891</v>
      </c>
      <c r="G118" s="114"/>
      <c r="H118" s="127" t="s">
        <v>894</v>
      </c>
      <c r="I118" s="115" t="s">
        <v>1377</v>
      </c>
      <c r="J118" s="63" t="str">
        <f t="shared" si="17"/>
        <v>399-0033</v>
      </c>
      <c r="K118" s="64" t="s">
        <v>1499</v>
      </c>
      <c r="L118" s="64" t="s">
        <v>1499</v>
      </c>
      <c r="M118" s="65">
        <f t="shared" si="11"/>
        <v>1</v>
      </c>
      <c r="N118" s="18"/>
      <c r="O118" s="18"/>
      <c r="P118" s="18"/>
      <c r="Q118" s="18"/>
      <c r="R118" s="18"/>
      <c r="S118" s="18"/>
      <c r="T118" s="18"/>
      <c r="U118" s="18"/>
      <c r="V118" s="18"/>
      <c r="W118" s="18"/>
      <c r="X118" s="18"/>
      <c r="Y118" s="18"/>
      <c r="Z118" s="18"/>
      <c r="AA118" s="31">
        <v>115</v>
      </c>
      <c r="AD118" s="32" t="str">
        <f t="shared" si="18"/>
        <v>庄内</v>
      </c>
      <c r="AE118" s="7" t="str">
        <f t="shared" si="12"/>
        <v>2丁目</v>
      </c>
      <c r="AF118" s="33" t="str">
        <f t="shared" si="13"/>
        <v>132</v>
      </c>
      <c r="AG118" s="6" t="str">
        <f t="shared" si="14"/>
        <v>118</v>
      </c>
      <c r="AH118" s="3" t="str">
        <f t="shared" si="19"/>
        <v>庄内2丁目</v>
      </c>
      <c r="AI118" s="33" t="str">
        <f t="shared" si="15"/>
        <v>390-0828</v>
      </c>
      <c r="AJ118" s="6"/>
      <c r="AK118" s="6"/>
      <c r="AL118" s="6"/>
      <c r="AM118" s="6"/>
      <c r="AN118" s="6"/>
      <c r="AO118" s="6"/>
      <c r="AP118" s="6"/>
      <c r="AQ118" s="6"/>
      <c r="AR118" s="6"/>
      <c r="AS118" s="6"/>
      <c r="AT118" s="6"/>
      <c r="AU118" s="6"/>
      <c r="AV118" s="6"/>
      <c r="AW118" s="6"/>
      <c r="AX118" s="6"/>
      <c r="AY118" s="6"/>
      <c r="AZ118" s="502">
        <f>IF(ISERROR(FIND(入力フォーム①各種申請!$O$17,AH118)),"",ROW())</f>
        <v>118</v>
      </c>
      <c r="BA118" s="3" t="str">
        <f>INDEX(地区データ入力用!AH:AH,SMALL(地区データ入力用!AZ:AZ,ROW(A115)),1)</f>
        <v>庄内2丁目</v>
      </c>
    </row>
    <row r="119" spans="1:53" ht="17.25" customHeight="1">
      <c r="A119" s="3">
        <f t="shared" si="10"/>
        <v>77</v>
      </c>
      <c r="B119" s="3">
        <f t="shared" si="16"/>
        <v>102</v>
      </c>
      <c r="C119" s="3">
        <f>IF(I119="○",COUNTIF($I$4:I119,"○"),"")</f>
        <v>105</v>
      </c>
      <c r="D119" s="42" t="s">
        <v>905</v>
      </c>
      <c r="E119" s="43" t="s">
        <v>906</v>
      </c>
      <c r="F119" s="44" t="s">
        <v>904</v>
      </c>
      <c r="G119" s="45" t="s">
        <v>725</v>
      </c>
      <c r="H119" s="105" t="s">
        <v>908</v>
      </c>
      <c r="I119" s="106" t="s">
        <v>1377</v>
      </c>
      <c r="J119" s="48" t="str">
        <f t="shared" si="17"/>
        <v>390-0847</v>
      </c>
      <c r="K119" s="49" t="s">
        <v>1500</v>
      </c>
      <c r="L119" s="49" t="s">
        <v>1501</v>
      </c>
      <c r="M119" s="50">
        <f t="shared" si="11"/>
        <v>1</v>
      </c>
      <c r="N119" s="18"/>
      <c r="O119" s="18"/>
      <c r="P119" s="18"/>
      <c r="Q119" s="18"/>
      <c r="R119" s="18"/>
      <c r="S119" s="18"/>
      <c r="T119" s="18"/>
      <c r="U119" s="18"/>
      <c r="V119" s="18"/>
      <c r="W119" s="18"/>
      <c r="X119" s="18"/>
      <c r="Y119" s="18"/>
      <c r="Z119" s="18"/>
      <c r="AA119" s="31">
        <v>116</v>
      </c>
      <c r="AD119" s="32" t="str">
        <f t="shared" si="18"/>
        <v>庄内</v>
      </c>
      <c r="AE119" s="7" t="str">
        <f t="shared" si="12"/>
        <v>3丁目</v>
      </c>
      <c r="AF119" s="33" t="str">
        <f t="shared" si="13"/>
        <v>133</v>
      </c>
      <c r="AG119" s="6" t="str">
        <f t="shared" si="14"/>
        <v>119</v>
      </c>
      <c r="AH119" s="3" t="str">
        <f t="shared" si="19"/>
        <v>庄内3丁目</v>
      </c>
      <c r="AI119" s="33" t="str">
        <f t="shared" si="15"/>
        <v>390-0828</v>
      </c>
      <c r="AJ119" s="6"/>
      <c r="AK119" s="6"/>
      <c r="AL119" s="6"/>
      <c r="AM119" s="6"/>
      <c r="AN119" s="6"/>
      <c r="AO119" s="6"/>
      <c r="AP119" s="6"/>
      <c r="AQ119" s="6"/>
      <c r="AR119" s="6"/>
      <c r="AS119" s="6"/>
      <c r="AT119" s="6"/>
      <c r="AU119" s="6"/>
      <c r="AV119" s="6"/>
      <c r="AW119" s="6"/>
      <c r="AX119" s="6"/>
      <c r="AY119" s="6"/>
      <c r="AZ119" s="502">
        <f>IF(ISERROR(FIND(入力フォーム①各種申請!$O$17,AH119)),"",ROW())</f>
        <v>119</v>
      </c>
      <c r="BA119" s="3" t="str">
        <f>INDEX(地区データ入力用!AH:AH,SMALL(地区データ入力用!AZ:AZ,ROW(A116)),1)</f>
        <v>庄内3丁目</v>
      </c>
    </row>
    <row r="120" spans="1:53" ht="17.25" customHeight="1">
      <c r="A120" s="3">
        <f t="shared" si="10"/>
        <v>78</v>
      </c>
      <c r="B120" s="3">
        <f t="shared" si="16"/>
        <v>103</v>
      </c>
      <c r="C120" s="3">
        <f>IF(I120="○",COUNTIF($I$4:I120,"○"),"")</f>
        <v>106</v>
      </c>
      <c r="D120" s="51" t="s">
        <v>906</v>
      </c>
      <c r="E120" s="52" t="s">
        <v>916</v>
      </c>
      <c r="F120" s="53" t="s">
        <v>904</v>
      </c>
      <c r="G120" s="54" t="s">
        <v>744</v>
      </c>
      <c r="H120" s="101"/>
      <c r="I120" s="102" t="s">
        <v>1377</v>
      </c>
      <c r="J120" s="36" t="str">
        <f t="shared" si="17"/>
        <v>390-0847</v>
      </c>
      <c r="K120" s="37" t="s">
        <v>1502</v>
      </c>
      <c r="L120" s="37" t="s">
        <v>1501</v>
      </c>
      <c r="M120" s="38">
        <f t="shared" si="11"/>
        <v>2</v>
      </c>
      <c r="N120" s="18"/>
      <c r="O120" s="18"/>
      <c r="P120" s="18"/>
      <c r="Q120" s="18"/>
      <c r="R120" s="18"/>
      <c r="S120" s="18"/>
      <c r="T120" s="18"/>
      <c r="U120" s="18"/>
      <c r="V120" s="18"/>
      <c r="W120" s="18"/>
      <c r="X120" s="18"/>
      <c r="Y120" s="18"/>
      <c r="Z120" s="18"/>
      <c r="AA120" s="31">
        <v>117</v>
      </c>
      <c r="AD120" s="32" t="str">
        <f t="shared" si="18"/>
        <v>島内</v>
      </c>
      <c r="AE120" s="7" t="str">
        <f t="shared" si="12"/>
        <v/>
      </c>
      <c r="AF120" s="33" t="str">
        <f t="shared" si="13"/>
        <v>790</v>
      </c>
      <c r="AG120" s="6" t="str">
        <f t="shared" si="14"/>
        <v>317</v>
      </c>
      <c r="AH120" s="3" t="str">
        <f t="shared" si="19"/>
        <v>島内</v>
      </c>
      <c r="AI120" s="33" t="str">
        <f t="shared" si="15"/>
        <v>390-0851</v>
      </c>
      <c r="AJ120" s="6"/>
      <c r="AK120" s="6"/>
      <c r="AL120" s="6"/>
      <c r="AM120" s="6"/>
      <c r="AN120" s="6"/>
      <c r="AO120" s="6"/>
      <c r="AP120" s="6"/>
      <c r="AQ120" s="6"/>
      <c r="AR120" s="6"/>
      <c r="AS120" s="6"/>
      <c r="AT120" s="6"/>
      <c r="AU120" s="6"/>
      <c r="AV120" s="6"/>
      <c r="AW120" s="6"/>
      <c r="AX120" s="6"/>
      <c r="AY120" s="6"/>
      <c r="AZ120" s="502">
        <f>IF(ISERROR(FIND(入力フォーム①各種申請!$O$17,AH120)),"",ROW())</f>
        <v>120</v>
      </c>
      <c r="BA120" s="3" t="str">
        <f>INDEX(地区データ入力用!AH:AH,SMALL(地区データ入力用!AZ:AZ,ROW(A117)),1)</f>
        <v>島内</v>
      </c>
    </row>
    <row r="121" spans="1:53" ht="17.25" customHeight="1">
      <c r="A121" s="3">
        <f t="shared" si="10"/>
        <v>79</v>
      </c>
      <c r="B121" s="3">
        <f t="shared" si="16"/>
        <v>104</v>
      </c>
      <c r="C121" s="3">
        <f>IF(I121="○",COUNTIF($I$4:I121,"○"),"")</f>
        <v>107</v>
      </c>
      <c r="D121" s="51" t="s">
        <v>916</v>
      </c>
      <c r="E121" s="52" t="s">
        <v>932</v>
      </c>
      <c r="F121" s="53" t="s">
        <v>904</v>
      </c>
      <c r="G121" s="54" t="s">
        <v>758</v>
      </c>
      <c r="H121" s="101"/>
      <c r="I121" s="102" t="s">
        <v>1377</v>
      </c>
      <c r="J121" s="36" t="str">
        <f t="shared" si="17"/>
        <v>390-0847</v>
      </c>
      <c r="K121" s="37" t="s">
        <v>1503</v>
      </c>
      <c r="L121" s="37" t="s">
        <v>1501</v>
      </c>
      <c r="M121" s="38">
        <f t="shared" si="11"/>
        <v>3</v>
      </c>
      <c r="N121" s="18"/>
      <c r="O121" s="18"/>
      <c r="P121" s="18"/>
      <c r="Q121" s="18"/>
      <c r="R121" s="18"/>
      <c r="S121" s="18"/>
      <c r="T121" s="18"/>
      <c r="U121" s="18"/>
      <c r="V121" s="18"/>
      <c r="W121" s="18"/>
      <c r="X121" s="18"/>
      <c r="Y121" s="18"/>
      <c r="Z121" s="18"/>
      <c r="AA121" s="31">
        <v>118</v>
      </c>
      <c r="AD121" s="32" t="str">
        <f t="shared" si="18"/>
        <v>島立</v>
      </c>
      <c r="AE121" s="7" t="str">
        <f t="shared" si="12"/>
        <v/>
      </c>
      <c r="AF121" s="33" t="str">
        <f t="shared" si="13"/>
        <v>800</v>
      </c>
      <c r="AG121" s="6" t="str">
        <f t="shared" si="14"/>
        <v>318</v>
      </c>
      <c r="AH121" s="3" t="str">
        <f t="shared" si="19"/>
        <v>島立</v>
      </c>
      <c r="AI121" s="33" t="str">
        <f t="shared" si="15"/>
        <v>390-0852</v>
      </c>
      <c r="AJ121" s="6"/>
      <c r="AK121" s="6"/>
      <c r="AL121" s="6"/>
      <c r="AM121" s="6"/>
      <c r="AN121" s="6"/>
      <c r="AO121" s="6"/>
      <c r="AP121" s="6"/>
      <c r="AQ121" s="6"/>
      <c r="AR121" s="6"/>
      <c r="AS121" s="6"/>
      <c r="AT121" s="6"/>
      <c r="AU121" s="6"/>
      <c r="AV121" s="6"/>
      <c r="AW121" s="6"/>
      <c r="AX121" s="6"/>
      <c r="AY121" s="6"/>
      <c r="AZ121" s="502">
        <f>IF(ISERROR(FIND(入力フォーム①各種申請!$O$17,AH121)),"",ROW())</f>
        <v>121</v>
      </c>
      <c r="BA121" s="3" t="str">
        <f>INDEX(地区データ入力用!AH:AH,SMALL(地区データ入力用!AZ:AZ,ROW(A118)),1)</f>
        <v>島立</v>
      </c>
    </row>
    <row r="122" spans="1:53" ht="17.25" customHeight="1">
      <c r="A122" s="3">
        <f t="shared" si="10"/>
        <v>80</v>
      </c>
      <c r="B122" s="3">
        <f t="shared" si="16"/>
        <v>105</v>
      </c>
      <c r="C122" s="3">
        <f>IF(I122="○",COUNTIF($I$4:I122,"○"),"")</f>
        <v>108</v>
      </c>
      <c r="D122" s="51" t="s">
        <v>932</v>
      </c>
      <c r="E122" s="52" t="s">
        <v>946</v>
      </c>
      <c r="F122" s="53" t="s">
        <v>904</v>
      </c>
      <c r="G122" s="54" t="s">
        <v>731</v>
      </c>
      <c r="H122" s="101"/>
      <c r="I122" s="102" t="s">
        <v>1377</v>
      </c>
      <c r="J122" s="36" t="str">
        <f t="shared" si="17"/>
        <v>390-0847</v>
      </c>
      <c r="K122" s="37" t="s">
        <v>1504</v>
      </c>
      <c r="L122" s="37" t="s">
        <v>1501</v>
      </c>
      <c r="M122" s="38">
        <f t="shared" si="11"/>
        <v>4</v>
      </c>
      <c r="N122" s="18"/>
      <c r="O122" s="18"/>
      <c r="P122" s="18"/>
      <c r="Q122" s="18"/>
      <c r="R122" s="18"/>
      <c r="S122" s="18"/>
      <c r="T122" s="18"/>
      <c r="U122" s="18"/>
      <c r="V122" s="18"/>
      <c r="W122" s="18"/>
      <c r="X122" s="18"/>
      <c r="Y122" s="18"/>
      <c r="Z122" s="18"/>
      <c r="AA122" s="31">
        <v>119</v>
      </c>
      <c r="AD122" s="32" t="str">
        <f t="shared" si="18"/>
        <v>清水</v>
      </c>
      <c r="AE122" s="7" t="str">
        <f t="shared" si="12"/>
        <v>1丁目</v>
      </c>
      <c r="AF122" s="33" t="str">
        <f t="shared" si="13"/>
        <v>121</v>
      </c>
      <c r="AG122" s="6" t="str">
        <f t="shared" si="14"/>
        <v>111</v>
      </c>
      <c r="AH122" s="3" t="str">
        <f t="shared" si="19"/>
        <v>清水1丁目</v>
      </c>
      <c r="AI122" s="33" t="str">
        <f t="shared" si="15"/>
        <v>390-0805</v>
      </c>
      <c r="AJ122" s="6"/>
      <c r="AK122" s="6"/>
      <c r="AL122" s="6"/>
      <c r="AM122" s="6"/>
      <c r="AN122" s="6"/>
      <c r="AO122" s="6"/>
      <c r="AP122" s="6"/>
      <c r="AQ122" s="6"/>
      <c r="AR122" s="6"/>
      <c r="AS122" s="6"/>
      <c r="AT122" s="6"/>
      <c r="AU122" s="6"/>
      <c r="AV122" s="6"/>
      <c r="AW122" s="6"/>
      <c r="AX122" s="6"/>
      <c r="AY122" s="6"/>
      <c r="AZ122" s="502">
        <f>IF(ISERROR(FIND(入力フォーム①各種申請!$O$17,AH122)),"",ROW())</f>
        <v>122</v>
      </c>
      <c r="BA122" s="3" t="str">
        <f>INDEX(地区データ入力用!AH:AH,SMALL(地区データ入力用!AZ:AZ,ROW(A119)),1)</f>
        <v>清水1丁目</v>
      </c>
    </row>
    <row r="123" spans="1:53" ht="17.25" customHeight="1">
      <c r="A123" s="3" t="str">
        <f t="shared" si="10"/>
        <v/>
      </c>
      <c r="B123" s="3" t="str">
        <f t="shared" si="16"/>
        <v/>
      </c>
      <c r="C123" s="3" t="str">
        <f>IF(I123="○",COUNTIF($I$4:I123,"○"),"")</f>
        <v/>
      </c>
      <c r="D123" s="56" t="s">
        <v>960</v>
      </c>
      <c r="E123" s="57">
        <v>508</v>
      </c>
      <c r="F123" s="112" t="s">
        <v>959</v>
      </c>
      <c r="G123" s="59"/>
      <c r="H123" s="103"/>
      <c r="I123" s="104" t="s">
        <v>1424</v>
      </c>
      <c r="J123" s="39" t="str">
        <f t="shared" si="17"/>
        <v>390-0847</v>
      </c>
      <c r="K123" s="40"/>
      <c r="L123" s="40" t="s">
        <v>1501</v>
      </c>
      <c r="M123" s="41">
        <f t="shared" si="11"/>
        <v>5</v>
      </c>
      <c r="N123" s="18"/>
      <c r="O123" s="18"/>
      <c r="P123" s="18"/>
      <c r="Q123" s="18"/>
      <c r="R123" s="18"/>
      <c r="S123" s="18"/>
      <c r="T123" s="18"/>
      <c r="U123" s="18"/>
      <c r="V123" s="18"/>
      <c r="W123" s="18"/>
      <c r="X123" s="18"/>
      <c r="Y123" s="18"/>
      <c r="Z123" s="18"/>
      <c r="AA123" s="31">
        <v>120</v>
      </c>
      <c r="AD123" s="32" t="str">
        <f t="shared" si="18"/>
        <v>清水</v>
      </c>
      <c r="AE123" s="7" t="str">
        <f t="shared" si="12"/>
        <v>2丁目</v>
      </c>
      <c r="AF123" s="33" t="str">
        <f t="shared" si="13"/>
        <v>122</v>
      </c>
      <c r="AG123" s="6" t="str">
        <f t="shared" si="14"/>
        <v>112</v>
      </c>
      <c r="AH123" s="3" t="str">
        <f t="shared" si="19"/>
        <v>清水2丁目</v>
      </c>
      <c r="AI123" s="33" t="str">
        <f t="shared" si="15"/>
        <v>390-0805</v>
      </c>
      <c r="AJ123" s="6"/>
      <c r="AK123" s="6"/>
      <c r="AL123" s="6"/>
      <c r="AM123" s="6"/>
      <c r="AN123" s="6"/>
      <c r="AO123" s="6"/>
      <c r="AP123" s="6"/>
      <c r="AQ123" s="6"/>
      <c r="AR123" s="6"/>
      <c r="AS123" s="6"/>
      <c r="AT123" s="6"/>
      <c r="AU123" s="6"/>
      <c r="AV123" s="6"/>
      <c r="AW123" s="6"/>
      <c r="AX123" s="6"/>
      <c r="AY123" s="6"/>
      <c r="AZ123" s="502">
        <f>IF(ISERROR(FIND(入力フォーム①各種申請!$O$17,AH123)),"",ROW())</f>
        <v>123</v>
      </c>
      <c r="BA123" s="3" t="str">
        <f>INDEX(地区データ入力用!AH:AH,SMALL(地区データ入力用!AZ:AZ,ROW(A120)),1)</f>
        <v>清水2丁目</v>
      </c>
    </row>
    <row r="124" spans="1:53" ht="17.25" customHeight="1">
      <c r="A124" s="3">
        <f t="shared" si="10"/>
        <v>184</v>
      </c>
      <c r="B124" s="3">
        <f t="shared" si="16"/>
        <v>316</v>
      </c>
      <c r="C124" s="3">
        <f>IF(I124="○",COUNTIF($I$4:I124,"○"),"")</f>
        <v>109</v>
      </c>
      <c r="D124" s="42" t="s">
        <v>977</v>
      </c>
      <c r="E124" s="43">
        <v>316</v>
      </c>
      <c r="F124" s="116" t="s">
        <v>976</v>
      </c>
      <c r="G124" s="45"/>
      <c r="H124" s="106" t="s">
        <v>978</v>
      </c>
      <c r="I124" s="106" t="s">
        <v>1377</v>
      </c>
      <c r="J124" s="48" t="str">
        <f t="shared" si="17"/>
        <v>390-0221</v>
      </c>
      <c r="K124" s="49" t="s">
        <v>1505</v>
      </c>
      <c r="L124" s="49" t="s">
        <v>1505</v>
      </c>
      <c r="M124" s="50">
        <f t="shared" si="11"/>
        <v>1</v>
      </c>
      <c r="N124" s="18"/>
      <c r="O124" s="18"/>
      <c r="P124" s="18"/>
      <c r="Q124" s="18"/>
      <c r="R124" s="18"/>
      <c r="S124" s="18"/>
      <c r="T124" s="18"/>
      <c r="U124" s="18"/>
      <c r="V124" s="18"/>
      <c r="W124" s="18"/>
      <c r="X124" s="18"/>
      <c r="Y124" s="18"/>
      <c r="Z124" s="18"/>
      <c r="AA124" s="31">
        <v>121</v>
      </c>
      <c r="AD124" s="32" t="str">
        <f t="shared" si="18"/>
        <v>白板</v>
      </c>
      <c r="AE124" s="7" t="str">
        <f t="shared" si="12"/>
        <v>1丁目</v>
      </c>
      <c r="AF124" s="33" t="str">
        <f t="shared" si="13"/>
        <v>161</v>
      </c>
      <c r="AG124" s="6" t="str">
        <f t="shared" si="14"/>
        <v>123</v>
      </c>
      <c r="AH124" s="3" t="str">
        <f t="shared" si="19"/>
        <v>白板1丁目</v>
      </c>
      <c r="AI124" s="33" t="str">
        <f t="shared" si="15"/>
        <v>390-0863</v>
      </c>
      <c r="AJ124" s="6"/>
      <c r="AK124" s="6"/>
      <c r="AL124" s="6"/>
      <c r="AM124" s="6"/>
      <c r="AN124" s="6"/>
      <c r="AO124" s="6"/>
      <c r="AP124" s="6"/>
      <c r="AQ124" s="6"/>
      <c r="AR124" s="6"/>
      <c r="AS124" s="6"/>
      <c r="AT124" s="6"/>
      <c r="AU124" s="6"/>
      <c r="AV124" s="6"/>
      <c r="AW124" s="6"/>
      <c r="AX124" s="6"/>
      <c r="AY124" s="6"/>
      <c r="AZ124" s="502">
        <f>IF(ISERROR(FIND(入力フォーム①各種申請!$O$17,AH124)),"",ROW())</f>
        <v>124</v>
      </c>
      <c r="BA124" s="3" t="str">
        <f>INDEX(地区データ入力用!AH:AH,SMALL(地区データ入力用!AZ:AZ,ROW(A121)),1)</f>
        <v>白板1丁目</v>
      </c>
    </row>
    <row r="125" spans="1:53" ht="17.25" customHeight="1">
      <c r="A125" s="3" t="str">
        <f t="shared" si="10"/>
        <v/>
      </c>
      <c r="B125" s="3" t="str">
        <f t="shared" si="16"/>
        <v/>
      </c>
      <c r="C125" s="3" t="str">
        <f>IF(I125="○",COUNTIF($I$4:I125,"○"),"")</f>
        <v/>
      </c>
      <c r="D125" s="51"/>
      <c r="E125" s="52"/>
      <c r="F125" s="118" t="s">
        <v>987</v>
      </c>
      <c r="G125" s="54"/>
      <c r="H125" s="102"/>
      <c r="I125" s="102" t="s">
        <v>1424</v>
      </c>
      <c r="J125" s="36" t="str">
        <f t="shared" si="17"/>
        <v>390-0221</v>
      </c>
      <c r="K125" s="37"/>
      <c r="L125" s="37" t="s">
        <v>1505</v>
      </c>
      <c r="M125" s="38">
        <f t="shared" si="11"/>
        <v>2</v>
      </c>
      <c r="N125" s="18"/>
      <c r="O125" s="18"/>
      <c r="P125" s="18"/>
      <c r="Q125" s="18"/>
      <c r="R125" s="18"/>
      <c r="S125" s="18"/>
      <c r="T125" s="18"/>
      <c r="U125" s="18"/>
      <c r="V125" s="18"/>
      <c r="W125" s="18"/>
      <c r="X125" s="18"/>
      <c r="Y125" s="18"/>
      <c r="Z125" s="18"/>
      <c r="AA125" s="31">
        <v>122</v>
      </c>
      <c r="AD125" s="32" t="str">
        <f t="shared" si="18"/>
        <v>白板</v>
      </c>
      <c r="AE125" s="7" t="str">
        <f t="shared" si="12"/>
        <v>2丁目</v>
      </c>
      <c r="AF125" s="33" t="str">
        <f t="shared" si="13"/>
        <v>162</v>
      </c>
      <c r="AG125" s="6" t="str">
        <f t="shared" si="14"/>
        <v>124</v>
      </c>
      <c r="AH125" s="3" t="str">
        <f t="shared" si="19"/>
        <v>白板2丁目</v>
      </c>
      <c r="AI125" s="33" t="str">
        <f t="shared" si="15"/>
        <v>390-0863</v>
      </c>
      <c r="AJ125" s="6"/>
      <c r="AK125" s="6"/>
      <c r="AL125" s="6"/>
      <c r="AM125" s="6"/>
      <c r="AN125" s="6"/>
      <c r="AO125" s="6"/>
      <c r="AP125" s="6"/>
      <c r="AQ125" s="6"/>
      <c r="AR125" s="6"/>
      <c r="AS125" s="6"/>
      <c r="AT125" s="6"/>
      <c r="AU125" s="6"/>
      <c r="AV125" s="6"/>
      <c r="AW125" s="6"/>
      <c r="AX125" s="6"/>
      <c r="AY125" s="6"/>
      <c r="AZ125" s="502">
        <f>IF(ISERROR(FIND(入力フォーム①各種申請!$O$17,AH125)),"",ROW())</f>
        <v>125</v>
      </c>
      <c r="BA125" s="3" t="str">
        <f>INDEX(地区データ入力用!AH:AH,SMALL(地区データ入力用!AZ:AZ,ROW(A122)),1)</f>
        <v>白板2丁目</v>
      </c>
    </row>
    <row r="126" spans="1:53" ht="17.25" customHeight="1">
      <c r="A126" s="3" t="str">
        <f t="shared" si="10"/>
        <v/>
      </c>
      <c r="B126" s="3" t="str">
        <f t="shared" si="16"/>
        <v/>
      </c>
      <c r="C126" s="3" t="str">
        <f>IF(I126="○",COUNTIF($I$4:I126,"○"),"")</f>
        <v/>
      </c>
      <c r="D126" s="51"/>
      <c r="E126" s="94">
        <v>9672</v>
      </c>
      <c r="F126" s="118" t="s">
        <v>1000</v>
      </c>
      <c r="G126" s="54"/>
      <c r="H126" s="102"/>
      <c r="I126" s="102" t="s">
        <v>1424</v>
      </c>
      <c r="J126" s="36" t="str">
        <f t="shared" si="17"/>
        <v>390-0221</v>
      </c>
      <c r="K126" s="37"/>
      <c r="L126" s="37" t="s">
        <v>1505</v>
      </c>
      <c r="M126" s="38">
        <f t="shared" si="11"/>
        <v>3</v>
      </c>
      <c r="N126" s="18"/>
      <c r="O126" s="18"/>
      <c r="P126" s="18"/>
      <c r="Q126" s="18"/>
      <c r="R126" s="18"/>
      <c r="S126" s="18"/>
      <c r="T126" s="18"/>
      <c r="U126" s="18"/>
      <c r="V126" s="18"/>
      <c r="W126" s="18"/>
      <c r="X126" s="18"/>
      <c r="Y126" s="18"/>
      <c r="Z126" s="18"/>
      <c r="AA126" s="31">
        <v>123</v>
      </c>
      <c r="AD126" s="32" t="str">
        <f t="shared" si="18"/>
        <v>新橋</v>
      </c>
      <c r="AE126" s="7" t="str">
        <f t="shared" si="12"/>
        <v/>
      </c>
      <c r="AF126" s="33" t="str">
        <f t="shared" si="13"/>
        <v>170</v>
      </c>
      <c r="AG126" s="6" t="str">
        <f t="shared" si="14"/>
        <v>129</v>
      </c>
      <c r="AH126" s="3" t="str">
        <f t="shared" si="19"/>
        <v>新橋</v>
      </c>
      <c r="AI126" s="33" t="str">
        <f t="shared" si="15"/>
        <v>390-0865</v>
      </c>
      <c r="AJ126" s="6"/>
      <c r="AK126" s="6"/>
      <c r="AL126" s="6"/>
      <c r="AM126" s="6"/>
      <c r="AN126" s="6"/>
      <c r="AO126" s="6"/>
      <c r="AP126" s="6"/>
      <c r="AQ126" s="6"/>
      <c r="AR126" s="6"/>
      <c r="AS126" s="6"/>
      <c r="AT126" s="6"/>
      <c r="AU126" s="6"/>
      <c r="AV126" s="6"/>
      <c r="AW126" s="6"/>
      <c r="AX126" s="6"/>
      <c r="AY126" s="6"/>
      <c r="AZ126" s="502">
        <f>IF(ISERROR(FIND(入力フォーム①各種申請!$O$17,AH126)),"",ROW())</f>
        <v>126</v>
      </c>
      <c r="BA126" s="3" t="str">
        <f>INDEX(地区データ入力用!AH:AH,SMALL(地区データ入力用!AZ:AZ,ROW(A123)),1)</f>
        <v>新橋</v>
      </c>
    </row>
    <row r="127" spans="1:53" ht="17.25" customHeight="1">
      <c r="A127" s="3" t="str">
        <f t="shared" si="10"/>
        <v/>
      </c>
      <c r="B127" s="3" t="str">
        <f t="shared" si="16"/>
        <v/>
      </c>
      <c r="C127" s="3" t="str">
        <f>IF(I127="○",COUNTIF($I$4:I127,"○"),"")</f>
        <v/>
      </c>
      <c r="D127" s="80"/>
      <c r="E127" s="81">
        <v>9673</v>
      </c>
      <c r="F127" s="128" t="s">
        <v>1012</v>
      </c>
      <c r="G127" s="85"/>
      <c r="H127" s="129"/>
      <c r="I127" s="129" t="s">
        <v>1424</v>
      </c>
      <c r="J127" s="39" t="str">
        <f t="shared" si="17"/>
        <v>390-0221</v>
      </c>
      <c r="K127" s="40"/>
      <c r="L127" s="40" t="s">
        <v>1505</v>
      </c>
      <c r="M127" s="41">
        <f t="shared" si="11"/>
        <v>4</v>
      </c>
      <c r="N127" s="18"/>
      <c r="O127" s="18"/>
      <c r="P127" s="18"/>
      <c r="Q127" s="18"/>
      <c r="R127" s="18"/>
      <c r="S127" s="18"/>
      <c r="T127" s="18"/>
      <c r="U127" s="18"/>
      <c r="V127" s="18"/>
      <c r="W127" s="18"/>
      <c r="X127" s="18"/>
      <c r="Y127" s="18"/>
      <c r="Z127" s="18"/>
      <c r="AA127" s="31">
        <v>124</v>
      </c>
      <c r="AD127" s="32" t="str">
        <f t="shared" si="18"/>
        <v>城西</v>
      </c>
      <c r="AE127" s="7" t="str">
        <f t="shared" si="12"/>
        <v>1丁目</v>
      </c>
      <c r="AF127" s="33" t="str">
        <f t="shared" si="13"/>
        <v>141</v>
      </c>
      <c r="AG127" s="6" t="str">
        <f t="shared" si="14"/>
        <v>126</v>
      </c>
      <c r="AH127" s="3" t="str">
        <f t="shared" si="19"/>
        <v>城西1丁目</v>
      </c>
      <c r="AI127" s="33" t="str">
        <f t="shared" si="15"/>
        <v>390-0875</v>
      </c>
      <c r="AJ127" s="6"/>
      <c r="AK127" s="6"/>
      <c r="AL127" s="6"/>
      <c r="AM127" s="6"/>
      <c r="AN127" s="6"/>
      <c r="AO127" s="6"/>
      <c r="AP127" s="6"/>
      <c r="AQ127" s="6"/>
      <c r="AR127" s="6"/>
      <c r="AS127" s="6"/>
      <c r="AT127" s="6"/>
      <c r="AU127" s="6"/>
      <c r="AV127" s="6"/>
      <c r="AW127" s="6"/>
      <c r="AX127" s="6"/>
      <c r="AY127" s="6"/>
      <c r="AZ127" s="502">
        <f>IF(ISERROR(FIND(入力フォーム①各種申請!$O$17,AH127)),"",ROW())</f>
        <v>127</v>
      </c>
      <c r="BA127" s="3" t="str">
        <f>INDEX(地区データ入力用!AH:AH,SMALL(地区データ入力用!AZ:AZ,ROW(A124)),1)</f>
        <v>城西1丁目</v>
      </c>
    </row>
    <row r="128" spans="1:53" ht="17.25" customHeight="1">
      <c r="A128" s="3">
        <f t="shared" si="10"/>
        <v>81</v>
      </c>
      <c r="B128" s="3">
        <f t="shared" si="16"/>
        <v>107</v>
      </c>
      <c r="C128" s="3">
        <f>IF(I128="○",COUNTIF($I$4:I128,"○"),"")</f>
        <v>110</v>
      </c>
      <c r="D128" s="51" t="s">
        <v>1026</v>
      </c>
      <c r="E128" s="52" t="s">
        <v>1027</v>
      </c>
      <c r="F128" s="53" t="s">
        <v>1025</v>
      </c>
      <c r="G128" s="54" t="s">
        <v>725</v>
      </c>
      <c r="H128" s="101" t="s">
        <v>1029</v>
      </c>
      <c r="I128" s="102" t="s">
        <v>1377</v>
      </c>
      <c r="J128" s="48" t="str">
        <f t="shared" si="17"/>
        <v>390-0877</v>
      </c>
      <c r="K128" s="49" t="s">
        <v>1506</v>
      </c>
      <c r="L128" s="49" t="s">
        <v>1507</v>
      </c>
      <c r="M128" s="50">
        <f t="shared" si="11"/>
        <v>1</v>
      </c>
      <c r="N128" s="18"/>
      <c r="O128" s="18"/>
      <c r="P128" s="18"/>
      <c r="Q128" s="18"/>
      <c r="R128" s="18"/>
      <c r="S128" s="18"/>
      <c r="T128" s="18"/>
      <c r="U128" s="18"/>
      <c r="V128" s="18"/>
      <c r="W128" s="18"/>
      <c r="X128" s="18"/>
      <c r="Y128" s="18"/>
      <c r="Z128" s="18"/>
      <c r="AA128" s="31">
        <v>125</v>
      </c>
      <c r="AD128" s="32" t="str">
        <f t="shared" si="18"/>
        <v>城西</v>
      </c>
      <c r="AE128" s="7" t="str">
        <f t="shared" si="12"/>
        <v>2丁目</v>
      </c>
      <c r="AF128" s="33" t="str">
        <f t="shared" si="13"/>
        <v>142</v>
      </c>
      <c r="AG128" s="6" t="str">
        <f t="shared" si="14"/>
        <v>127</v>
      </c>
      <c r="AH128" s="3" t="str">
        <f t="shared" si="19"/>
        <v>城西2丁目</v>
      </c>
      <c r="AI128" s="33" t="str">
        <f t="shared" si="15"/>
        <v>390-0875</v>
      </c>
      <c r="AJ128" s="6"/>
      <c r="AK128" s="6"/>
      <c r="AL128" s="6"/>
      <c r="AM128" s="6"/>
      <c r="AN128" s="6"/>
      <c r="AO128" s="6"/>
      <c r="AP128" s="6"/>
      <c r="AQ128" s="6"/>
      <c r="AR128" s="6"/>
      <c r="AS128" s="6"/>
      <c r="AT128" s="6"/>
      <c r="AU128" s="6"/>
      <c r="AV128" s="6"/>
      <c r="AW128" s="6"/>
      <c r="AX128" s="6"/>
      <c r="AY128" s="6"/>
      <c r="AZ128" s="502">
        <f>IF(ISERROR(FIND(入力フォーム①各種申請!$O$17,AH128)),"",ROW())</f>
        <v>128</v>
      </c>
      <c r="BA128" s="3" t="str">
        <f>INDEX(地区データ入力用!AH:AH,SMALL(地区データ入力用!AZ:AZ,ROW(A125)),1)</f>
        <v>城西2丁目</v>
      </c>
    </row>
    <row r="129" spans="1:53" ht="17.25" customHeight="1">
      <c r="A129" s="3">
        <f t="shared" si="10"/>
        <v>82</v>
      </c>
      <c r="B129" s="3">
        <f t="shared" si="16"/>
        <v>108</v>
      </c>
      <c r="C129" s="3">
        <f>IF(I129="○",COUNTIF($I$4:I129,"○"),"")</f>
        <v>111</v>
      </c>
      <c r="D129" s="51" t="s">
        <v>1039</v>
      </c>
      <c r="E129" s="52" t="s">
        <v>1040</v>
      </c>
      <c r="F129" s="53" t="s">
        <v>1025</v>
      </c>
      <c r="G129" s="54" t="s">
        <v>744</v>
      </c>
      <c r="H129" s="101"/>
      <c r="I129" s="102" t="s">
        <v>1377</v>
      </c>
      <c r="J129" s="36" t="str">
        <f t="shared" si="17"/>
        <v>390-0877</v>
      </c>
      <c r="K129" s="37" t="s">
        <v>1508</v>
      </c>
      <c r="L129" s="37" t="s">
        <v>1507</v>
      </c>
      <c r="M129" s="38">
        <f t="shared" si="11"/>
        <v>2</v>
      </c>
      <c r="N129" s="18"/>
      <c r="O129" s="18"/>
      <c r="P129" s="18"/>
      <c r="Q129" s="18"/>
      <c r="R129" s="18"/>
      <c r="S129" s="18"/>
      <c r="T129" s="18"/>
      <c r="U129" s="18"/>
      <c r="V129" s="18"/>
      <c r="W129" s="18"/>
      <c r="X129" s="18"/>
      <c r="Y129" s="18"/>
      <c r="Z129" s="18"/>
      <c r="AA129" s="31">
        <v>126</v>
      </c>
      <c r="AD129" s="32" t="str">
        <f t="shared" si="18"/>
        <v>城東</v>
      </c>
      <c r="AE129" s="7" t="str">
        <f t="shared" si="12"/>
        <v>1丁目</v>
      </c>
      <c r="AF129" s="33" t="str">
        <f t="shared" si="13"/>
        <v>151</v>
      </c>
      <c r="AG129" s="6" t="str">
        <f t="shared" si="14"/>
        <v>114</v>
      </c>
      <c r="AH129" s="3" t="str">
        <f t="shared" si="19"/>
        <v>城東1丁目</v>
      </c>
      <c r="AI129" s="33" t="str">
        <f t="shared" si="15"/>
        <v>390-0807</v>
      </c>
      <c r="AJ129" s="6"/>
      <c r="AK129" s="6"/>
      <c r="AL129" s="6"/>
      <c r="AM129" s="6"/>
      <c r="AN129" s="6"/>
      <c r="AO129" s="6"/>
      <c r="AP129" s="6"/>
      <c r="AQ129" s="6"/>
      <c r="AR129" s="6"/>
      <c r="AS129" s="6"/>
      <c r="AT129" s="6"/>
      <c r="AU129" s="6"/>
      <c r="AV129" s="6"/>
      <c r="AW129" s="6"/>
      <c r="AX129" s="6"/>
      <c r="AY129" s="6"/>
      <c r="AZ129" s="502">
        <f>IF(ISERROR(FIND(入力フォーム①各種申請!$O$17,AH129)),"",ROW())</f>
        <v>129</v>
      </c>
      <c r="BA129" s="3" t="str">
        <f>INDEX(地区データ入力用!AH:AH,SMALL(地区データ入力用!AZ:AZ,ROW(A126)),1)</f>
        <v>城東1丁目</v>
      </c>
    </row>
    <row r="130" spans="1:53" ht="17.25" customHeight="1">
      <c r="A130" s="3">
        <f t="shared" si="10"/>
        <v>83</v>
      </c>
      <c r="B130" s="3">
        <f t="shared" si="16"/>
        <v>109</v>
      </c>
      <c r="C130" s="3">
        <f>IF(I130="○",COUNTIF($I$4:I130,"○"),"")</f>
        <v>112</v>
      </c>
      <c r="D130" s="56" t="s">
        <v>1047</v>
      </c>
      <c r="E130" s="57" t="s">
        <v>1048</v>
      </c>
      <c r="F130" s="58" t="s">
        <v>1025</v>
      </c>
      <c r="G130" s="59" t="s">
        <v>758</v>
      </c>
      <c r="H130" s="103"/>
      <c r="I130" s="104" t="s">
        <v>1377</v>
      </c>
      <c r="J130" s="39" t="str">
        <f t="shared" si="17"/>
        <v>390-0877</v>
      </c>
      <c r="K130" s="40" t="s">
        <v>1509</v>
      </c>
      <c r="L130" s="40" t="s">
        <v>1507</v>
      </c>
      <c r="M130" s="41">
        <f t="shared" si="11"/>
        <v>3</v>
      </c>
      <c r="N130" s="18"/>
      <c r="O130" s="18"/>
      <c r="P130" s="18"/>
      <c r="Q130" s="18"/>
      <c r="R130" s="18"/>
      <c r="S130" s="18"/>
      <c r="T130" s="18"/>
      <c r="U130" s="18"/>
      <c r="V130" s="18"/>
      <c r="W130" s="18"/>
      <c r="X130" s="18"/>
      <c r="Y130" s="18"/>
      <c r="Z130" s="18"/>
      <c r="AA130" s="31">
        <v>127</v>
      </c>
      <c r="AD130" s="32" t="str">
        <f t="shared" si="18"/>
        <v>城東</v>
      </c>
      <c r="AE130" s="7" t="str">
        <f t="shared" si="12"/>
        <v>2丁目</v>
      </c>
      <c r="AF130" s="33" t="str">
        <f t="shared" si="13"/>
        <v>152</v>
      </c>
      <c r="AG130" s="6" t="str">
        <f t="shared" si="14"/>
        <v>115</v>
      </c>
      <c r="AH130" s="3" t="str">
        <f t="shared" si="19"/>
        <v>城東2丁目</v>
      </c>
      <c r="AI130" s="33" t="str">
        <f t="shared" si="15"/>
        <v>390-0807</v>
      </c>
      <c r="AJ130" s="6"/>
      <c r="AK130" s="6"/>
      <c r="AL130" s="6"/>
      <c r="AM130" s="6"/>
      <c r="AN130" s="6"/>
      <c r="AO130" s="6"/>
      <c r="AP130" s="6"/>
      <c r="AQ130" s="6"/>
      <c r="AR130" s="6"/>
      <c r="AS130" s="6"/>
      <c r="AT130" s="6"/>
      <c r="AU130" s="6"/>
      <c r="AV130" s="6"/>
      <c r="AW130" s="6"/>
      <c r="AX130" s="6"/>
      <c r="AY130" s="6"/>
      <c r="AZ130" s="502">
        <f>IF(ISERROR(FIND(入力フォーム①各種申請!$O$17,AH130)),"",ROW())</f>
        <v>130</v>
      </c>
      <c r="BA130" s="3" t="str">
        <f>INDEX(地区データ入力用!AH:AH,SMALL(地区データ入力用!AZ:AZ,ROW(A127)),1)</f>
        <v>城東2丁目</v>
      </c>
    </row>
    <row r="131" spans="1:53" ht="17.25" customHeight="1">
      <c r="A131" s="3">
        <f t="shared" si="10"/>
        <v>191</v>
      </c>
      <c r="B131" s="3">
        <f t="shared" si="16"/>
        <v>323</v>
      </c>
      <c r="C131" s="3">
        <f>IF(I131="○",COUNTIF($I$4:I131,"○"),"")</f>
        <v>113</v>
      </c>
      <c r="D131" s="56" t="s">
        <v>1059</v>
      </c>
      <c r="E131" s="57" t="s">
        <v>1060</v>
      </c>
      <c r="F131" s="112" t="s">
        <v>1058</v>
      </c>
      <c r="G131" s="59"/>
      <c r="H131" s="104" t="s">
        <v>1061</v>
      </c>
      <c r="I131" s="104" t="s">
        <v>1377</v>
      </c>
      <c r="J131" s="63" t="str">
        <f t="shared" si="17"/>
        <v>390-0301</v>
      </c>
      <c r="K131" s="64" t="s">
        <v>1510</v>
      </c>
      <c r="L131" s="64" t="s">
        <v>1510</v>
      </c>
      <c r="M131" s="65">
        <f t="shared" si="11"/>
        <v>1</v>
      </c>
      <c r="N131" s="18"/>
      <c r="O131" s="18"/>
      <c r="P131" s="18"/>
      <c r="Q131" s="18"/>
      <c r="R131" s="18"/>
      <c r="S131" s="18"/>
      <c r="T131" s="18"/>
      <c r="U131" s="18"/>
      <c r="V131" s="18"/>
      <c r="W131" s="18"/>
      <c r="X131" s="18"/>
      <c r="Y131" s="18"/>
      <c r="Z131" s="18"/>
      <c r="AA131" s="31">
        <v>128</v>
      </c>
      <c r="AD131" s="32" t="str">
        <f t="shared" si="18"/>
        <v>城山</v>
      </c>
      <c r="AE131" s="7" t="str">
        <f t="shared" si="12"/>
        <v/>
      </c>
      <c r="AF131" s="33" t="str">
        <f t="shared" si="13"/>
        <v>442</v>
      </c>
      <c r="AG131" s="6" t="str">
        <f t="shared" si="14"/>
        <v>121</v>
      </c>
      <c r="AH131" s="3" t="str">
        <f t="shared" si="19"/>
        <v>城山</v>
      </c>
      <c r="AI131" s="33" t="str">
        <f t="shared" si="15"/>
        <v>390-0866</v>
      </c>
      <c r="AJ131" s="6"/>
      <c r="AK131" s="6"/>
      <c r="AL131" s="6"/>
      <c r="AM131" s="6"/>
      <c r="AN131" s="6"/>
      <c r="AO131" s="6"/>
      <c r="AP131" s="6"/>
      <c r="AQ131" s="6"/>
      <c r="AR131" s="6"/>
      <c r="AS131" s="6"/>
      <c r="AT131" s="6"/>
      <c r="AU131" s="6"/>
      <c r="AV131" s="6"/>
      <c r="AW131" s="6"/>
      <c r="AX131" s="6"/>
      <c r="AY131" s="6"/>
      <c r="AZ131" s="502">
        <f>IF(ISERROR(FIND(入力フォーム①各種申請!$O$17,AH131)),"",ROW())</f>
        <v>131</v>
      </c>
      <c r="BA131" s="3" t="str">
        <f>INDEX(地区データ入力用!AH:AH,SMALL(地区データ入力用!AZ:AZ,ROW(A128)),1)</f>
        <v>城山</v>
      </c>
    </row>
    <row r="132" spans="1:53" ht="17.25" customHeight="1">
      <c r="A132" s="3">
        <f t="shared" ref="A132:A195" si="20">IF(B132="","",RANK(B132,$B$4:$B$260,1))</f>
        <v>88</v>
      </c>
      <c r="B132" s="3">
        <f t="shared" si="16"/>
        <v>117</v>
      </c>
      <c r="C132" s="3">
        <f>IF(I132="○",COUNTIF($I$4:I132,"○"),"")</f>
        <v>114</v>
      </c>
      <c r="D132" s="42" t="s">
        <v>1072</v>
      </c>
      <c r="E132" s="43" t="s">
        <v>1073</v>
      </c>
      <c r="F132" s="44" t="s">
        <v>1071</v>
      </c>
      <c r="G132" s="45" t="s">
        <v>725</v>
      </c>
      <c r="H132" s="105" t="s">
        <v>1075</v>
      </c>
      <c r="I132" s="106" t="s">
        <v>1377</v>
      </c>
      <c r="J132" s="48" t="str">
        <f t="shared" si="17"/>
        <v>390-0828</v>
      </c>
      <c r="K132" s="49" t="s">
        <v>1511</v>
      </c>
      <c r="L132" s="49" t="s">
        <v>1512</v>
      </c>
      <c r="M132" s="50">
        <f t="shared" ref="M132:M195" si="21">IF(L131=L132,M131+1,1)</f>
        <v>1</v>
      </c>
      <c r="N132" s="18"/>
      <c r="O132" s="18"/>
      <c r="P132" s="18"/>
      <c r="Q132" s="18"/>
      <c r="R132" s="18"/>
      <c r="S132" s="18"/>
      <c r="T132" s="18"/>
      <c r="U132" s="18"/>
      <c r="V132" s="18"/>
      <c r="W132" s="18"/>
      <c r="X132" s="18"/>
      <c r="Y132" s="18"/>
      <c r="Z132" s="18"/>
      <c r="AA132" s="31">
        <v>129</v>
      </c>
      <c r="AD132" s="32" t="str">
        <f t="shared" si="18"/>
        <v>惣社</v>
      </c>
      <c r="AE132" s="7" t="str">
        <f t="shared" ref="AE132:AE195" si="22">IFERROR(IF(VLOOKUP(AA132,$C$4:$J$260,5,FALSE)&lt;&gt;"",VLOOKUP(AA132,$C$4:$J$260,5,FALSE),""),"")</f>
        <v/>
      </c>
      <c r="AF132" s="33" t="str">
        <f t="shared" ref="AF132:AF195" si="23">IFERROR(IF(VLOOKUP(AA132,$C$4:$J$260,2,FALSE)&lt;&gt;"",VLOOKUP(AA132,$C$4:$J$260,2,FALSE),""),"")</f>
        <v>859</v>
      </c>
      <c r="AG132" s="6" t="str">
        <f t="shared" ref="AG132:AG195" si="24">IFERROR(IF(VLOOKUP(AA132,$C$4:$J$260,3,FALSE)&lt;&gt;"",VLOOKUP(AA132,$C$4:$J$260,3,FALSE),""),"")</f>
        <v>324</v>
      </c>
      <c r="AH132" s="3" t="str">
        <f t="shared" si="19"/>
        <v>惣社</v>
      </c>
      <c r="AI132" s="33" t="str">
        <f t="shared" ref="AI132:AI195" si="25">IFERROR(IF(VLOOKUP(AA132,$C$4:$J$260,8,FALSE)&lt;&gt;"",VLOOKUP(AA132,$C$4:$J$260,8,FALSE),""),"")</f>
        <v>390-0305</v>
      </c>
      <c r="AJ132" s="6"/>
      <c r="AK132" s="6"/>
      <c r="AL132" s="6"/>
      <c r="AM132" s="6"/>
      <c r="AN132" s="6"/>
      <c r="AO132" s="6"/>
      <c r="AP132" s="6"/>
      <c r="AQ132" s="6"/>
      <c r="AR132" s="6"/>
      <c r="AS132" s="6"/>
      <c r="AT132" s="6"/>
      <c r="AU132" s="6"/>
      <c r="AV132" s="6"/>
      <c r="AW132" s="6"/>
      <c r="AX132" s="6"/>
      <c r="AY132" s="6"/>
      <c r="AZ132" s="502">
        <f>IF(ISERROR(FIND(入力フォーム①各種申請!$O$17,AH132)),"",ROW())</f>
        <v>132</v>
      </c>
      <c r="BA132" s="3" t="str">
        <f>INDEX(地区データ入力用!AH:AH,SMALL(地区データ入力用!AZ:AZ,ROW(A129)),1)</f>
        <v>惣社</v>
      </c>
    </row>
    <row r="133" spans="1:53" ht="17.25" customHeight="1">
      <c r="A133" s="3">
        <f t="shared" si="20"/>
        <v>89</v>
      </c>
      <c r="B133" s="3">
        <f t="shared" ref="B133:B196" si="26">IF(ISERR(VALUE(IF(I133="○",E133,""))),"",VALUE(IF(I133="○",E133,"")))</f>
        <v>118</v>
      </c>
      <c r="C133" s="3">
        <f>IF(I133="○",COUNTIF($I$4:I133,"○"),"")</f>
        <v>115</v>
      </c>
      <c r="D133" s="51" t="s">
        <v>1085</v>
      </c>
      <c r="E133" s="52" t="s">
        <v>1086</v>
      </c>
      <c r="F133" s="53" t="s">
        <v>1071</v>
      </c>
      <c r="G133" s="54" t="s">
        <v>744</v>
      </c>
      <c r="H133" s="101"/>
      <c r="I133" s="102" t="s">
        <v>1377</v>
      </c>
      <c r="J133" s="36" t="str">
        <f t="shared" ref="J133:J196" si="27">IF(H133="",J132,H133)</f>
        <v>390-0828</v>
      </c>
      <c r="K133" s="37" t="s">
        <v>1513</v>
      </c>
      <c r="L133" s="37" t="s">
        <v>1512</v>
      </c>
      <c r="M133" s="38">
        <f t="shared" si="21"/>
        <v>2</v>
      </c>
      <c r="N133" s="18"/>
      <c r="O133" s="18"/>
      <c r="P133" s="18"/>
      <c r="Q133" s="18"/>
      <c r="R133" s="18"/>
      <c r="S133" s="18"/>
      <c r="T133" s="18"/>
      <c r="U133" s="18"/>
      <c r="V133" s="18"/>
      <c r="W133" s="18"/>
      <c r="X133" s="18"/>
      <c r="Y133" s="18"/>
      <c r="Z133" s="18"/>
      <c r="AA133" s="31">
        <v>130</v>
      </c>
      <c r="AD133" s="32" t="str">
        <f t="shared" ref="AD133:AD196" si="28">IFERROR(IF(VLOOKUP(AA133,$C$4:$J$260,4,FALSE)&lt;&gt;"",VLOOKUP(AA133,$C$4:$J$260,4,FALSE),""),"")</f>
        <v>征矢野</v>
      </c>
      <c r="AE133" s="7" t="str">
        <f t="shared" si="22"/>
        <v>1丁目</v>
      </c>
      <c r="AF133" s="33" t="str">
        <f t="shared" si="23"/>
        <v>411</v>
      </c>
      <c r="AG133" s="6" t="str">
        <f t="shared" si="24"/>
        <v>131</v>
      </c>
      <c r="AH133" s="3" t="str">
        <f t="shared" ref="AH133:AH196" si="29">AD133&amp;AE133</f>
        <v>征矢野1丁目</v>
      </c>
      <c r="AI133" s="33" t="str">
        <f t="shared" si="25"/>
        <v>390-0842</v>
      </c>
      <c r="AJ133" s="6"/>
      <c r="AK133" s="6"/>
      <c r="AL133" s="6"/>
      <c r="AM133" s="6"/>
      <c r="AN133" s="6"/>
      <c r="AO133" s="6"/>
      <c r="AP133" s="6"/>
      <c r="AQ133" s="6"/>
      <c r="AR133" s="6"/>
      <c r="AS133" s="6"/>
      <c r="AT133" s="6"/>
      <c r="AU133" s="6"/>
      <c r="AV133" s="6"/>
      <c r="AW133" s="6"/>
      <c r="AX133" s="6"/>
      <c r="AY133" s="6"/>
      <c r="AZ133" s="502">
        <f>IF(ISERROR(FIND(入力フォーム①各種申請!$O$17,AH133)),"",ROW())</f>
        <v>133</v>
      </c>
      <c r="BA133" s="3" t="str">
        <f>INDEX(地区データ入力用!AH:AH,SMALL(地区データ入力用!AZ:AZ,ROW(A130)),1)</f>
        <v>征矢野1丁目</v>
      </c>
    </row>
    <row r="134" spans="1:53" ht="17.25" customHeight="1">
      <c r="A134" s="3">
        <f t="shared" si="20"/>
        <v>90</v>
      </c>
      <c r="B134" s="3">
        <f t="shared" si="26"/>
        <v>119</v>
      </c>
      <c r="C134" s="3">
        <f>IF(I134="○",COUNTIF($I$4:I134,"○"),"")</f>
        <v>116</v>
      </c>
      <c r="D134" s="51" t="s">
        <v>1023</v>
      </c>
      <c r="E134" s="52" t="s">
        <v>1092</v>
      </c>
      <c r="F134" s="53" t="s">
        <v>1071</v>
      </c>
      <c r="G134" s="54" t="s">
        <v>758</v>
      </c>
      <c r="H134" s="101"/>
      <c r="I134" s="102" t="s">
        <v>1377</v>
      </c>
      <c r="J134" s="36" t="str">
        <f t="shared" si="27"/>
        <v>390-0828</v>
      </c>
      <c r="K134" s="37" t="s">
        <v>1514</v>
      </c>
      <c r="L134" s="37" t="s">
        <v>1512</v>
      </c>
      <c r="M134" s="38">
        <f t="shared" si="21"/>
        <v>3</v>
      </c>
      <c r="N134" s="18"/>
      <c r="O134" s="18"/>
      <c r="P134" s="18"/>
      <c r="Q134" s="18"/>
      <c r="R134" s="18"/>
      <c r="S134" s="18"/>
      <c r="T134" s="18"/>
      <c r="U134" s="18"/>
      <c r="V134" s="18"/>
      <c r="W134" s="18"/>
      <c r="X134" s="18"/>
      <c r="Y134" s="18"/>
      <c r="Z134" s="18"/>
      <c r="AA134" s="31">
        <v>131</v>
      </c>
      <c r="AD134" s="32" t="str">
        <f t="shared" si="28"/>
        <v>征矢野</v>
      </c>
      <c r="AE134" s="7" t="str">
        <f t="shared" si="22"/>
        <v>2丁目</v>
      </c>
      <c r="AF134" s="33" t="str">
        <f t="shared" si="23"/>
        <v>412</v>
      </c>
      <c r="AG134" s="6" t="str">
        <f t="shared" si="24"/>
        <v>132</v>
      </c>
      <c r="AH134" s="3" t="str">
        <f t="shared" si="29"/>
        <v>征矢野2丁目</v>
      </c>
      <c r="AI134" s="33" t="str">
        <f t="shared" si="25"/>
        <v>390-0842</v>
      </c>
      <c r="AJ134" s="6"/>
      <c r="AK134" s="6"/>
      <c r="AL134" s="6"/>
      <c r="AM134" s="6"/>
      <c r="AN134" s="6"/>
      <c r="AO134" s="6"/>
      <c r="AP134" s="6"/>
      <c r="AQ134" s="6"/>
      <c r="AR134" s="6"/>
      <c r="AS134" s="6"/>
      <c r="AT134" s="6"/>
      <c r="AU134" s="6"/>
      <c r="AV134" s="6"/>
      <c r="AW134" s="6"/>
      <c r="AX134" s="6"/>
      <c r="AY134" s="6"/>
      <c r="AZ134" s="502">
        <f>IF(ISERROR(FIND(入力フォーム①各種申請!$O$17,AH134)),"",ROW())</f>
        <v>134</v>
      </c>
      <c r="BA134" s="3" t="str">
        <f>INDEX(地区データ入力用!AH:AH,SMALL(地区データ入力用!AZ:AZ,ROW(A131)),1)</f>
        <v>征矢野2丁目</v>
      </c>
    </row>
    <row r="135" spans="1:53" ht="17.25" customHeight="1">
      <c r="A135" s="3" t="str">
        <f t="shared" si="20"/>
        <v/>
      </c>
      <c r="B135" s="3" t="str">
        <f t="shared" si="26"/>
        <v/>
      </c>
      <c r="C135" s="3" t="str">
        <f>IF(I135="○",COUNTIF($I$4:I135,"○"),"")</f>
        <v/>
      </c>
      <c r="D135" s="56"/>
      <c r="E135" s="57" t="s">
        <v>1101</v>
      </c>
      <c r="F135" s="594" t="s">
        <v>1100</v>
      </c>
      <c r="G135" s="595"/>
      <c r="H135" s="103"/>
      <c r="I135" s="104" t="s">
        <v>1424</v>
      </c>
      <c r="J135" s="39" t="str">
        <f t="shared" si="27"/>
        <v>390-0828</v>
      </c>
      <c r="K135" s="40"/>
      <c r="L135" s="40" t="s">
        <v>1512</v>
      </c>
      <c r="M135" s="41">
        <f t="shared" si="21"/>
        <v>4</v>
      </c>
      <c r="N135" s="18"/>
      <c r="O135" s="18"/>
      <c r="P135" s="18"/>
      <c r="Q135" s="18"/>
      <c r="R135" s="18"/>
      <c r="S135" s="18"/>
      <c r="T135" s="18"/>
      <c r="U135" s="18"/>
      <c r="V135" s="18"/>
      <c r="W135" s="18"/>
      <c r="X135" s="18"/>
      <c r="Y135" s="18"/>
      <c r="Z135" s="18"/>
      <c r="AA135" s="31">
        <v>132</v>
      </c>
      <c r="AD135" s="32" t="str">
        <f t="shared" si="28"/>
        <v>反町</v>
      </c>
      <c r="AE135" s="7" t="str">
        <f t="shared" si="22"/>
        <v/>
      </c>
      <c r="AF135" s="33">
        <f t="shared" si="23"/>
        <v>861</v>
      </c>
      <c r="AG135" s="6" t="str">
        <f t="shared" si="24"/>
        <v>416</v>
      </c>
      <c r="AH135" s="3" t="str">
        <f t="shared" si="29"/>
        <v>反町</v>
      </c>
      <c r="AI135" s="33" t="str">
        <f t="shared" si="25"/>
        <v>399-7418</v>
      </c>
      <c r="AJ135" s="6"/>
      <c r="AK135" s="6"/>
      <c r="AL135" s="6"/>
      <c r="AM135" s="6"/>
      <c r="AN135" s="6"/>
      <c r="AO135" s="6"/>
      <c r="AP135" s="6"/>
      <c r="AQ135" s="6"/>
      <c r="AR135" s="6"/>
      <c r="AS135" s="6"/>
      <c r="AT135" s="6"/>
      <c r="AU135" s="6"/>
      <c r="AV135" s="6"/>
      <c r="AW135" s="6"/>
      <c r="AX135" s="6"/>
      <c r="AY135" s="6"/>
      <c r="AZ135" s="502">
        <f>IF(ISERROR(FIND(入力フォーム①各種申請!$O$17,AH135)),"",ROW())</f>
        <v>135</v>
      </c>
      <c r="BA135" s="3" t="str">
        <f>INDEX(地区データ入力用!AH:AH,SMALL(地区データ入力用!AZ:AZ,ROW(A132)),1)</f>
        <v>反町</v>
      </c>
    </row>
    <row r="136" spans="1:53" ht="17.25" customHeight="1">
      <c r="A136" s="3">
        <f t="shared" si="20"/>
        <v>185</v>
      </c>
      <c r="B136" s="3">
        <f t="shared" si="26"/>
        <v>317</v>
      </c>
      <c r="C136" s="3">
        <f>IF(I136="○",COUNTIF($I$4:I136,"○"),"")</f>
        <v>117</v>
      </c>
      <c r="D136" s="71" t="s">
        <v>1114</v>
      </c>
      <c r="E136" s="72" t="s">
        <v>1115</v>
      </c>
      <c r="F136" s="113" t="s">
        <v>1113</v>
      </c>
      <c r="G136" s="114"/>
      <c r="H136" s="130" t="s">
        <v>1116</v>
      </c>
      <c r="I136" s="115" t="s">
        <v>1377</v>
      </c>
      <c r="J136" s="63" t="str">
        <f t="shared" si="27"/>
        <v>390-0851</v>
      </c>
      <c r="K136" s="64" t="s">
        <v>1515</v>
      </c>
      <c r="L136" s="64" t="s">
        <v>1515</v>
      </c>
      <c r="M136" s="65">
        <f t="shared" si="21"/>
        <v>1</v>
      </c>
      <c r="N136" s="18"/>
      <c r="O136" s="18"/>
      <c r="P136" s="18"/>
      <c r="Q136" s="18"/>
      <c r="R136" s="18"/>
      <c r="S136" s="18"/>
      <c r="T136" s="18"/>
      <c r="U136" s="18"/>
      <c r="V136" s="18"/>
      <c r="W136" s="18"/>
      <c r="X136" s="18"/>
      <c r="Y136" s="18"/>
      <c r="Z136" s="18"/>
      <c r="AA136" s="31">
        <v>133</v>
      </c>
      <c r="AD136" s="32" t="str">
        <f t="shared" si="28"/>
        <v>高宮中</v>
      </c>
      <c r="AE136" s="7" t="str">
        <f t="shared" si="22"/>
        <v/>
      </c>
      <c r="AF136" s="33" t="str">
        <f t="shared" si="23"/>
        <v>181</v>
      </c>
      <c r="AG136" s="6" t="str">
        <f t="shared" si="24"/>
        <v>135</v>
      </c>
      <c r="AH136" s="3" t="str">
        <f t="shared" si="29"/>
        <v>高宮中</v>
      </c>
      <c r="AI136" s="33" t="str">
        <f t="shared" si="25"/>
        <v>390-0834</v>
      </c>
      <c r="AJ136" s="6"/>
      <c r="AK136" s="6"/>
      <c r="AL136" s="6"/>
      <c r="AM136" s="6"/>
      <c r="AN136" s="6"/>
      <c r="AO136" s="6"/>
      <c r="AP136" s="6"/>
      <c r="AQ136" s="6"/>
      <c r="AR136" s="6"/>
      <c r="AS136" s="6"/>
      <c r="AT136" s="6"/>
      <c r="AU136" s="6"/>
      <c r="AV136" s="6"/>
      <c r="AW136" s="6"/>
      <c r="AX136" s="6"/>
      <c r="AY136" s="6"/>
      <c r="AZ136" s="502">
        <f>IF(ISERROR(FIND(入力フォーム①各種申請!$O$17,AH136)),"",ROW())</f>
        <v>136</v>
      </c>
      <c r="BA136" s="3" t="str">
        <f>INDEX(地区データ入力用!AH:AH,SMALL(地区データ入力用!AZ:AZ,ROW(A133)),1)</f>
        <v>高宮中</v>
      </c>
    </row>
    <row r="137" spans="1:53" ht="17.25" customHeight="1">
      <c r="A137" s="3">
        <f t="shared" si="20"/>
        <v>186</v>
      </c>
      <c r="B137" s="3">
        <f t="shared" si="26"/>
        <v>318</v>
      </c>
      <c r="C137" s="3">
        <f>IF(I137="○",COUNTIF($I$4:I137,"○"),"")</f>
        <v>118</v>
      </c>
      <c r="D137" s="71" t="s">
        <v>1128</v>
      </c>
      <c r="E137" s="72" t="s">
        <v>1129</v>
      </c>
      <c r="F137" s="113" t="s">
        <v>1127</v>
      </c>
      <c r="G137" s="114"/>
      <c r="H137" s="130" t="s">
        <v>1130</v>
      </c>
      <c r="I137" s="115" t="s">
        <v>1377</v>
      </c>
      <c r="J137" s="63" t="str">
        <f t="shared" si="27"/>
        <v>390-0852</v>
      </c>
      <c r="K137" s="64" t="s">
        <v>1516</v>
      </c>
      <c r="L137" s="64" t="s">
        <v>1516</v>
      </c>
      <c r="M137" s="65">
        <f t="shared" si="21"/>
        <v>1</v>
      </c>
      <c r="N137" s="18"/>
      <c r="O137" s="18"/>
      <c r="P137" s="18"/>
      <c r="Q137" s="18"/>
      <c r="R137" s="18"/>
      <c r="S137" s="18"/>
      <c r="T137" s="18"/>
      <c r="U137" s="18"/>
      <c r="V137" s="18"/>
      <c r="W137" s="18"/>
      <c r="X137" s="18"/>
      <c r="Y137" s="18"/>
      <c r="Z137" s="18"/>
      <c r="AA137" s="31">
        <v>134</v>
      </c>
      <c r="AD137" s="32" t="str">
        <f t="shared" si="28"/>
        <v>高宮東</v>
      </c>
      <c r="AE137" s="7" t="str">
        <f t="shared" si="22"/>
        <v/>
      </c>
      <c r="AF137" s="33" t="str">
        <f t="shared" si="23"/>
        <v>184</v>
      </c>
      <c r="AG137" s="6" t="str">
        <f t="shared" si="24"/>
        <v>137</v>
      </c>
      <c r="AH137" s="3" t="str">
        <f t="shared" si="29"/>
        <v>高宮東</v>
      </c>
      <c r="AI137" s="33" t="str">
        <f t="shared" si="25"/>
        <v>390-0835</v>
      </c>
      <c r="AJ137" s="6"/>
      <c r="AK137" s="6"/>
      <c r="AL137" s="6"/>
      <c r="AM137" s="6"/>
      <c r="AN137" s="6"/>
      <c r="AO137" s="6"/>
      <c r="AP137" s="6"/>
      <c r="AQ137" s="6"/>
      <c r="AR137" s="6"/>
      <c r="AS137" s="6"/>
      <c r="AT137" s="6"/>
      <c r="AU137" s="6"/>
      <c r="AV137" s="6"/>
      <c r="AW137" s="6"/>
      <c r="AX137" s="6"/>
      <c r="AY137" s="6"/>
      <c r="AZ137" s="502">
        <f>IF(ISERROR(FIND(入力フォーム①各種申請!$O$17,AH137)),"",ROW())</f>
        <v>137</v>
      </c>
      <c r="BA137" s="3" t="str">
        <f>INDEX(地区データ入力用!AH:AH,SMALL(地区データ入力用!AZ:AZ,ROW(A134)),1)</f>
        <v>高宮東</v>
      </c>
    </row>
    <row r="138" spans="1:53" ht="17.25" customHeight="1">
      <c r="A138" s="3">
        <f t="shared" si="20"/>
        <v>84</v>
      </c>
      <c r="B138" s="3">
        <f t="shared" si="26"/>
        <v>111</v>
      </c>
      <c r="C138" s="3">
        <f>IF(I138="○",COUNTIF($I$4:I138,"○"),"")</f>
        <v>119</v>
      </c>
      <c r="D138" s="42" t="s">
        <v>1105</v>
      </c>
      <c r="E138" s="43" t="s">
        <v>1026</v>
      </c>
      <c r="F138" s="44" t="s">
        <v>1139</v>
      </c>
      <c r="G138" s="45" t="s">
        <v>725</v>
      </c>
      <c r="H138" s="105" t="s">
        <v>1140</v>
      </c>
      <c r="I138" s="106" t="s">
        <v>1377</v>
      </c>
      <c r="J138" s="48" t="str">
        <f t="shared" si="27"/>
        <v>390-0805</v>
      </c>
      <c r="K138" s="49" t="s">
        <v>1517</v>
      </c>
      <c r="L138" s="49" t="s">
        <v>1518</v>
      </c>
      <c r="M138" s="50">
        <f t="shared" si="21"/>
        <v>1</v>
      </c>
      <c r="N138" s="18"/>
      <c r="O138" s="18"/>
      <c r="P138" s="18"/>
      <c r="Q138" s="18"/>
      <c r="R138" s="18"/>
      <c r="S138" s="18"/>
      <c r="T138" s="18"/>
      <c r="U138" s="18"/>
      <c r="V138" s="18"/>
      <c r="W138" s="18"/>
      <c r="X138" s="18"/>
      <c r="Y138" s="18"/>
      <c r="Z138" s="18"/>
      <c r="AA138" s="31">
        <v>135</v>
      </c>
      <c r="AD138" s="32" t="str">
        <f t="shared" si="28"/>
        <v>高宮西</v>
      </c>
      <c r="AE138" s="7" t="str">
        <f t="shared" si="22"/>
        <v/>
      </c>
      <c r="AF138" s="33" t="str">
        <f t="shared" si="23"/>
        <v>182</v>
      </c>
      <c r="AG138" s="6" t="str">
        <f t="shared" si="24"/>
        <v>136</v>
      </c>
      <c r="AH138" s="3" t="str">
        <f t="shared" si="29"/>
        <v>高宮西</v>
      </c>
      <c r="AI138" s="33" t="str">
        <f t="shared" si="25"/>
        <v>390-0844</v>
      </c>
      <c r="AJ138" s="6"/>
      <c r="AK138" s="6"/>
      <c r="AL138" s="6"/>
      <c r="AM138" s="6"/>
      <c r="AN138" s="6"/>
      <c r="AO138" s="6"/>
      <c r="AP138" s="6"/>
      <c r="AQ138" s="6"/>
      <c r="AR138" s="6"/>
      <c r="AS138" s="6"/>
      <c r="AT138" s="6"/>
      <c r="AU138" s="6"/>
      <c r="AV138" s="6"/>
      <c r="AW138" s="6"/>
      <c r="AX138" s="6"/>
      <c r="AY138" s="6"/>
      <c r="AZ138" s="502">
        <f>IF(ISERROR(FIND(入力フォーム①各種申請!$O$17,AH138)),"",ROW())</f>
        <v>138</v>
      </c>
      <c r="BA138" s="3" t="str">
        <f>INDEX(地区データ入力用!AH:AH,SMALL(地区データ入力用!AZ:AZ,ROW(A135)),1)</f>
        <v>高宮西</v>
      </c>
    </row>
    <row r="139" spans="1:53" ht="17.25" customHeight="1">
      <c r="A139" s="3">
        <f t="shared" si="20"/>
        <v>85</v>
      </c>
      <c r="B139" s="3">
        <f t="shared" si="26"/>
        <v>112</v>
      </c>
      <c r="C139" s="3">
        <f>IF(I139="○",COUNTIF($I$4:I139,"○"),"")</f>
        <v>120</v>
      </c>
      <c r="D139" s="56" t="s">
        <v>1152</v>
      </c>
      <c r="E139" s="57" t="s">
        <v>1039</v>
      </c>
      <c r="F139" s="58" t="s">
        <v>1139</v>
      </c>
      <c r="G139" s="54" t="s">
        <v>744</v>
      </c>
      <c r="H139" s="103"/>
      <c r="I139" s="104" t="s">
        <v>1377</v>
      </c>
      <c r="J139" s="39" t="str">
        <f t="shared" si="27"/>
        <v>390-0805</v>
      </c>
      <c r="K139" s="40" t="s">
        <v>1519</v>
      </c>
      <c r="L139" s="40" t="s">
        <v>1518</v>
      </c>
      <c r="M139" s="41">
        <f t="shared" si="21"/>
        <v>2</v>
      </c>
      <c r="N139" s="18"/>
      <c r="O139" s="18"/>
      <c r="P139" s="18"/>
      <c r="Q139" s="18"/>
      <c r="R139" s="18"/>
      <c r="S139" s="18"/>
      <c r="T139" s="18"/>
      <c r="U139" s="18"/>
      <c r="V139" s="18"/>
      <c r="W139" s="18"/>
      <c r="X139" s="18"/>
      <c r="Y139" s="18"/>
      <c r="Z139" s="18"/>
      <c r="AA139" s="31">
        <v>136</v>
      </c>
      <c r="AD139" s="32" t="str">
        <f t="shared" si="28"/>
        <v>高宮南</v>
      </c>
      <c r="AE139" s="7" t="str">
        <f t="shared" si="22"/>
        <v/>
      </c>
      <c r="AF139" s="33" t="str">
        <f t="shared" si="23"/>
        <v>183</v>
      </c>
      <c r="AG139" s="6" t="str">
        <f t="shared" si="24"/>
        <v>138</v>
      </c>
      <c r="AH139" s="3" t="str">
        <f t="shared" si="29"/>
        <v>高宮南</v>
      </c>
      <c r="AI139" s="33" t="str">
        <f t="shared" si="25"/>
        <v>390-0843</v>
      </c>
      <c r="AJ139" s="6"/>
      <c r="AK139" s="6"/>
      <c r="AL139" s="6"/>
      <c r="AM139" s="6"/>
      <c r="AN139" s="6"/>
      <c r="AO139" s="6"/>
      <c r="AP139" s="6"/>
      <c r="AQ139" s="6"/>
      <c r="AR139" s="6"/>
      <c r="AS139" s="6"/>
      <c r="AT139" s="6"/>
      <c r="AU139" s="6"/>
      <c r="AV139" s="6"/>
      <c r="AW139" s="6"/>
      <c r="AX139" s="6"/>
      <c r="AY139" s="6"/>
      <c r="AZ139" s="502">
        <f>IF(ISERROR(FIND(入力フォーム①各種申請!$O$17,AH139)),"",ROW())</f>
        <v>139</v>
      </c>
      <c r="BA139" s="3" t="str">
        <f>INDEX(地区データ入力用!AH:AH,SMALL(地区データ入力用!AZ:AZ,ROW(A136)),1)</f>
        <v>高宮南</v>
      </c>
    </row>
    <row r="140" spans="1:53" ht="17.25" customHeight="1">
      <c r="A140" s="3">
        <f t="shared" si="20"/>
        <v>92</v>
      </c>
      <c r="B140" s="3">
        <f t="shared" si="26"/>
        <v>123</v>
      </c>
      <c r="C140" s="3">
        <f>IF(I140="○",COUNTIF($I$4:I140,"○"),"")</f>
        <v>121</v>
      </c>
      <c r="D140" s="42" t="s">
        <v>1164</v>
      </c>
      <c r="E140" s="43" t="s">
        <v>1165</v>
      </c>
      <c r="F140" s="44" t="s">
        <v>1163</v>
      </c>
      <c r="G140" s="45" t="s">
        <v>725</v>
      </c>
      <c r="H140" s="105" t="s">
        <v>1166</v>
      </c>
      <c r="I140" s="106" t="s">
        <v>1377</v>
      </c>
      <c r="J140" s="48" t="str">
        <f t="shared" si="27"/>
        <v>390-0863</v>
      </c>
      <c r="K140" s="49" t="s">
        <v>1520</v>
      </c>
      <c r="L140" s="49" t="s">
        <v>1521</v>
      </c>
      <c r="M140" s="50">
        <f t="shared" si="21"/>
        <v>1</v>
      </c>
      <c r="N140" s="18"/>
      <c r="O140" s="18"/>
      <c r="P140" s="18"/>
      <c r="Q140" s="18"/>
      <c r="R140" s="18"/>
      <c r="S140" s="18"/>
      <c r="T140" s="18"/>
      <c r="U140" s="18"/>
      <c r="V140" s="18"/>
      <c r="W140" s="18"/>
      <c r="X140" s="18"/>
      <c r="Y140" s="18"/>
      <c r="Z140" s="18"/>
      <c r="AA140" s="31">
        <v>137</v>
      </c>
      <c r="AD140" s="32" t="str">
        <f t="shared" si="28"/>
        <v>高宮北</v>
      </c>
      <c r="AE140" s="7" t="str">
        <f t="shared" si="22"/>
        <v/>
      </c>
      <c r="AF140" s="33" t="str">
        <f t="shared" si="23"/>
        <v>185</v>
      </c>
      <c r="AG140" s="6" t="str">
        <f t="shared" si="24"/>
        <v>134</v>
      </c>
      <c r="AH140" s="3" t="str">
        <f t="shared" si="29"/>
        <v>高宮北</v>
      </c>
      <c r="AI140" s="33" t="str">
        <f t="shared" si="25"/>
        <v>390-0836</v>
      </c>
      <c r="AJ140" s="6"/>
      <c r="AK140" s="6"/>
      <c r="AL140" s="6"/>
      <c r="AM140" s="6"/>
      <c r="AN140" s="6"/>
      <c r="AO140" s="6"/>
      <c r="AP140" s="6"/>
      <c r="AQ140" s="6"/>
      <c r="AR140" s="6"/>
      <c r="AS140" s="6"/>
      <c r="AT140" s="6"/>
      <c r="AU140" s="6"/>
      <c r="AV140" s="6"/>
      <c r="AW140" s="6"/>
      <c r="AX140" s="6"/>
      <c r="AY140" s="6"/>
      <c r="AZ140" s="502">
        <f>IF(ISERROR(FIND(入力フォーム①各種申請!$O$17,AH140)),"",ROW())</f>
        <v>140</v>
      </c>
      <c r="BA140" s="3" t="str">
        <f>INDEX(地区データ入力用!AH:AH,SMALL(地区データ入力用!AZ:AZ,ROW(A137)),1)</f>
        <v>高宮北</v>
      </c>
    </row>
    <row r="141" spans="1:53" ht="17.25" customHeight="1">
      <c r="A141" s="3">
        <f t="shared" si="20"/>
        <v>93</v>
      </c>
      <c r="B141" s="3">
        <f t="shared" si="26"/>
        <v>124</v>
      </c>
      <c r="C141" s="3">
        <f>IF(I141="○",COUNTIF($I$4:I141,"○"),"")</f>
        <v>122</v>
      </c>
      <c r="D141" s="51" t="s">
        <v>1143</v>
      </c>
      <c r="E141" s="52" t="s">
        <v>1173</v>
      </c>
      <c r="F141" s="53" t="s">
        <v>1163</v>
      </c>
      <c r="G141" s="54" t="s">
        <v>744</v>
      </c>
      <c r="H141" s="101"/>
      <c r="I141" s="102" t="s">
        <v>1377</v>
      </c>
      <c r="J141" s="36" t="str">
        <f t="shared" si="27"/>
        <v>390-0863</v>
      </c>
      <c r="K141" s="37" t="s">
        <v>1522</v>
      </c>
      <c r="L141" s="37" t="s">
        <v>1521</v>
      </c>
      <c r="M141" s="38">
        <f t="shared" si="21"/>
        <v>2</v>
      </c>
      <c r="N141" s="18"/>
      <c r="O141" s="18"/>
      <c r="P141" s="18"/>
      <c r="Q141" s="18"/>
      <c r="R141" s="18"/>
      <c r="S141" s="18"/>
      <c r="T141" s="18"/>
      <c r="U141" s="18"/>
      <c r="V141" s="18"/>
      <c r="W141" s="18"/>
      <c r="X141" s="18"/>
      <c r="Y141" s="18"/>
      <c r="Z141" s="18"/>
      <c r="AA141" s="31">
        <v>138</v>
      </c>
      <c r="AD141" s="32" t="str">
        <f t="shared" si="28"/>
        <v>中央</v>
      </c>
      <c r="AE141" s="7" t="str">
        <f t="shared" si="22"/>
        <v>1丁目</v>
      </c>
      <c r="AF141" s="33" t="str">
        <f t="shared" si="23"/>
        <v>191</v>
      </c>
      <c r="AG141" s="6" t="str">
        <f t="shared" si="24"/>
        <v>140</v>
      </c>
      <c r="AH141" s="3" t="str">
        <f t="shared" si="29"/>
        <v>中央1丁目</v>
      </c>
      <c r="AI141" s="33" t="str">
        <f t="shared" si="25"/>
        <v>390-0811</v>
      </c>
      <c r="AJ141" s="6"/>
      <c r="AK141" s="6"/>
      <c r="AL141" s="6"/>
      <c r="AM141" s="6"/>
      <c r="AN141" s="6"/>
      <c r="AO141" s="6"/>
      <c r="AP141" s="6"/>
      <c r="AQ141" s="6"/>
      <c r="AR141" s="6"/>
      <c r="AS141" s="6"/>
      <c r="AT141" s="6"/>
      <c r="AU141" s="6"/>
      <c r="AV141" s="6"/>
      <c r="AW141" s="6"/>
      <c r="AX141" s="6"/>
      <c r="AY141" s="6"/>
      <c r="AZ141" s="502">
        <f>IF(ISERROR(FIND(入力フォーム①各種申請!$O$17,AH141)),"",ROW())</f>
        <v>141</v>
      </c>
      <c r="BA141" s="3" t="str">
        <f>INDEX(地区データ入力用!AH:AH,SMALL(地区データ入力用!AZ:AZ,ROW(A138)),1)</f>
        <v>中央1丁目</v>
      </c>
    </row>
    <row r="142" spans="1:53" ht="17.25" customHeight="1">
      <c r="A142" s="3" t="str">
        <f t="shared" si="20"/>
        <v/>
      </c>
      <c r="B142" s="3" t="str">
        <f t="shared" si="26"/>
        <v/>
      </c>
      <c r="C142" s="3" t="str">
        <f>IF(I142="○",COUNTIF($I$4:I142,"○"),"")</f>
        <v/>
      </c>
      <c r="D142" s="56"/>
      <c r="E142" s="57" t="s">
        <v>1005</v>
      </c>
      <c r="F142" s="112" t="s">
        <v>1186</v>
      </c>
      <c r="G142" s="75"/>
      <c r="H142" s="103"/>
      <c r="I142" s="104" t="s">
        <v>1424</v>
      </c>
      <c r="J142" s="39" t="str">
        <f t="shared" si="27"/>
        <v>390-0863</v>
      </c>
      <c r="K142" s="40"/>
      <c r="L142" s="40" t="s">
        <v>1521</v>
      </c>
      <c r="M142" s="41">
        <f t="shared" si="21"/>
        <v>3</v>
      </c>
      <c r="N142" s="18"/>
      <c r="O142" s="18"/>
      <c r="P142" s="18"/>
      <c r="Q142" s="18"/>
      <c r="R142" s="18"/>
      <c r="S142" s="18"/>
      <c r="T142" s="18"/>
      <c r="U142" s="18"/>
      <c r="V142" s="18"/>
      <c r="W142" s="18"/>
      <c r="X142" s="18"/>
      <c r="Y142" s="18"/>
      <c r="Z142" s="18"/>
      <c r="AA142" s="31">
        <v>139</v>
      </c>
      <c r="AD142" s="32" t="str">
        <f t="shared" si="28"/>
        <v>中央</v>
      </c>
      <c r="AE142" s="7" t="str">
        <f t="shared" si="22"/>
        <v>2丁目</v>
      </c>
      <c r="AF142" s="33" t="str">
        <f t="shared" si="23"/>
        <v>192</v>
      </c>
      <c r="AG142" s="6" t="str">
        <f t="shared" si="24"/>
        <v>141</v>
      </c>
      <c r="AH142" s="3" t="str">
        <f t="shared" si="29"/>
        <v>中央2丁目</v>
      </c>
      <c r="AI142" s="33" t="str">
        <f t="shared" si="25"/>
        <v>390-0811</v>
      </c>
      <c r="AJ142" s="6"/>
      <c r="AK142" s="6"/>
      <c r="AL142" s="6"/>
      <c r="AM142" s="6"/>
      <c r="AN142" s="6"/>
      <c r="AO142" s="6"/>
      <c r="AP142" s="6"/>
      <c r="AQ142" s="6"/>
      <c r="AR142" s="6"/>
      <c r="AS142" s="6"/>
      <c r="AT142" s="6"/>
      <c r="AU142" s="6"/>
      <c r="AV142" s="6"/>
      <c r="AW142" s="6"/>
      <c r="AX142" s="6"/>
      <c r="AY142" s="6"/>
      <c r="AZ142" s="502">
        <f>IF(ISERROR(FIND(入力フォーム①各種申請!$O$17,AH142)),"",ROW())</f>
        <v>142</v>
      </c>
      <c r="BA142" s="3" t="str">
        <f>INDEX(地区データ入力用!AH:AH,SMALL(地区データ入力用!AZ:AZ,ROW(A139)),1)</f>
        <v>中央2丁目</v>
      </c>
    </row>
    <row r="143" spans="1:53" ht="17.25" customHeight="1">
      <c r="A143" s="3">
        <f t="shared" si="20"/>
        <v>96</v>
      </c>
      <c r="B143" s="3">
        <f t="shared" si="26"/>
        <v>129</v>
      </c>
      <c r="C143" s="3">
        <f>IF(I143="○",COUNTIF($I$4:I143,"○"),"")</f>
        <v>123</v>
      </c>
      <c r="D143" s="71" t="s">
        <v>1200</v>
      </c>
      <c r="E143" s="72" t="s">
        <v>1201</v>
      </c>
      <c r="F143" s="113" t="s">
        <v>1199</v>
      </c>
      <c r="G143" s="131"/>
      <c r="H143" s="130" t="s">
        <v>1202</v>
      </c>
      <c r="I143" s="115" t="s">
        <v>1377</v>
      </c>
      <c r="J143" s="63" t="str">
        <f t="shared" si="27"/>
        <v>390-0865</v>
      </c>
      <c r="K143" s="64" t="s">
        <v>1523</v>
      </c>
      <c r="L143" s="64" t="s">
        <v>1523</v>
      </c>
      <c r="M143" s="65">
        <f t="shared" si="21"/>
        <v>1</v>
      </c>
      <c r="N143" s="18"/>
      <c r="O143" s="18"/>
      <c r="P143" s="18"/>
      <c r="Q143" s="18"/>
      <c r="R143" s="18"/>
      <c r="S143" s="18"/>
      <c r="T143" s="18"/>
      <c r="U143" s="18"/>
      <c r="V143" s="18"/>
      <c r="W143" s="18"/>
      <c r="X143" s="18"/>
      <c r="Y143" s="18"/>
      <c r="Z143" s="18"/>
      <c r="AA143" s="31">
        <v>140</v>
      </c>
      <c r="AD143" s="32" t="str">
        <f t="shared" si="28"/>
        <v>中央</v>
      </c>
      <c r="AE143" s="7" t="str">
        <f t="shared" si="22"/>
        <v>3丁目</v>
      </c>
      <c r="AF143" s="33" t="str">
        <f t="shared" si="23"/>
        <v>193</v>
      </c>
      <c r="AG143" s="6" t="str">
        <f t="shared" si="24"/>
        <v>142</v>
      </c>
      <c r="AH143" s="3" t="str">
        <f t="shared" si="29"/>
        <v>中央3丁目</v>
      </c>
      <c r="AI143" s="33" t="str">
        <f t="shared" si="25"/>
        <v>390-0811</v>
      </c>
      <c r="AJ143" s="6"/>
      <c r="AK143" s="6"/>
      <c r="AL143" s="6"/>
      <c r="AM143" s="6"/>
      <c r="AN143" s="6"/>
      <c r="AO143" s="6"/>
      <c r="AP143" s="6"/>
      <c r="AQ143" s="6"/>
      <c r="AR143" s="6"/>
      <c r="AS143" s="6"/>
      <c r="AT143" s="6"/>
      <c r="AU143" s="6"/>
      <c r="AV143" s="6"/>
      <c r="AW143" s="6"/>
      <c r="AX143" s="6"/>
      <c r="AY143" s="6"/>
      <c r="AZ143" s="502">
        <f>IF(ISERROR(FIND(入力フォーム①各種申請!$O$17,AH143)),"",ROW())</f>
        <v>143</v>
      </c>
      <c r="BA143" s="3" t="str">
        <f>INDEX(地区データ入力用!AH:AH,SMALL(地区データ入力用!AZ:AZ,ROW(A140)),1)</f>
        <v>中央3丁目</v>
      </c>
    </row>
    <row r="144" spans="1:53" ht="17.25" customHeight="1">
      <c r="A144" s="3">
        <f t="shared" si="20"/>
        <v>94</v>
      </c>
      <c r="B144" s="3">
        <f t="shared" si="26"/>
        <v>126</v>
      </c>
      <c r="C144" s="3">
        <f>IF(I144="○",COUNTIF($I$4:I144,"○"),"")</f>
        <v>124</v>
      </c>
      <c r="D144" s="42" t="s">
        <v>752</v>
      </c>
      <c r="E144" s="43" t="s">
        <v>1215</v>
      </c>
      <c r="F144" s="44" t="s">
        <v>1214</v>
      </c>
      <c r="G144" s="45" t="s">
        <v>725</v>
      </c>
      <c r="H144" s="105" t="s">
        <v>1216</v>
      </c>
      <c r="I144" s="106" t="s">
        <v>1377</v>
      </c>
      <c r="J144" s="48" t="str">
        <f t="shared" si="27"/>
        <v>390-0875</v>
      </c>
      <c r="K144" s="49" t="s">
        <v>1524</v>
      </c>
      <c r="L144" s="49" t="s">
        <v>1525</v>
      </c>
      <c r="M144" s="50">
        <f t="shared" si="21"/>
        <v>1</v>
      </c>
      <c r="N144" s="18"/>
      <c r="O144" s="18"/>
      <c r="P144" s="18"/>
      <c r="Q144" s="18"/>
      <c r="R144" s="18"/>
      <c r="S144" s="18"/>
      <c r="T144" s="18"/>
      <c r="U144" s="18"/>
      <c r="V144" s="18"/>
      <c r="W144" s="18"/>
      <c r="X144" s="18"/>
      <c r="Y144" s="18"/>
      <c r="Z144" s="18"/>
      <c r="AA144" s="31">
        <v>141</v>
      </c>
      <c r="AD144" s="32" t="str">
        <f t="shared" si="28"/>
        <v>中央</v>
      </c>
      <c r="AE144" s="7" t="str">
        <f t="shared" si="22"/>
        <v>4丁目</v>
      </c>
      <c r="AF144" s="33" t="str">
        <f t="shared" si="23"/>
        <v>194</v>
      </c>
      <c r="AG144" s="6" t="str">
        <f t="shared" si="24"/>
        <v>143</v>
      </c>
      <c r="AH144" s="3" t="str">
        <f t="shared" si="29"/>
        <v>中央4丁目</v>
      </c>
      <c r="AI144" s="33" t="str">
        <f t="shared" si="25"/>
        <v>390-0811</v>
      </c>
      <c r="AJ144" s="6"/>
      <c r="AK144" s="6"/>
      <c r="AL144" s="6"/>
      <c r="AM144" s="6"/>
      <c r="AN144" s="6"/>
      <c r="AO144" s="6"/>
      <c r="AP144" s="6"/>
      <c r="AQ144" s="6"/>
      <c r="AR144" s="6"/>
      <c r="AS144" s="6"/>
      <c r="AT144" s="6"/>
      <c r="AU144" s="6"/>
      <c r="AV144" s="6"/>
      <c r="AW144" s="6"/>
      <c r="AX144" s="6"/>
      <c r="AY144" s="6"/>
      <c r="AZ144" s="502">
        <f>IF(ISERROR(FIND(入力フォーム①各種申請!$O$17,AH144)),"",ROW())</f>
        <v>144</v>
      </c>
      <c r="BA144" s="3" t="str">
        <f>INDEX(地区データ入力用!AH:AH,SMALL(地区データ入力用!AZ:AZ,ROW(A141)),1)</f>
        <v>中央4丁目</v>
      </c>
    </row>
    <row r="145" spans="1:53" ht="17.25" customHeight="1">
      <c r="A145" s="3">
        <f t="shared" si="20"/>
        <v>95</v>
      </c>
      <c r="B145" s="3">
        <f t="shared" si="26"/>
        <v>127</v>
      </c>
      <c r="C145" s="3">
        <f>IF(I145="○",COUNTIF($I$4:I145,"○"),"")</f>
        <v>125</v>
      </c>
      <c r="D145" s="56" t="s">
        <v>766</v>
      </c>
      <c r="E145" s="57" t="s">
        <v>1226</v>
      </c>
      <c r="F145" s="58" t="s">
        <v>1214</v>
      </c>
      <c r="G145" s="59" t="s">
        <v>744</v>
      </c>
      <c r="H145" s="103"/>
      <c r="I145" s="104" t="s">
        <v>1377</v>
      </c>
      <c r="J145" s="39" t="str">
        <f t="shared" si="27"/>
        <v>390-0875</v>
      </c>
      <c r="K145" s="40" t="s">
        <v>1526</v>
      </c>
      <c r="L145" s="40" t="s">
        <v>1525</v>
      </c>
      <c r="M145" s="41">
        <f t="shared" si="21"/>
        <v>2</v>
      </c>
      <c r="N145" s="18"/>
      <c r="O145" s="18"/>
      <c r="P145" s="18"/>
      <c r="Q145" s="18"/>
      <c r="R145" s="18"/>
      <c r="S145" s="18"/>
      <c r="T145" s="18"/>
      <c r="U145" s="18"/>
      <c r="V145" s="18"/>
      <c r="W145" s="18"/>
      <c r="X145" s="18"/>
      <c r="Y145" s="18"/>
      <c r="Z145" s="18"/>
      <c r="AA145" s="31">
        <v>142</v>
      </c>
      <c r="AD145" s="32" t="str">
        <f t="shared" si="28"/>
        <v>筑摩</v>
      </c>
      <c r="AE145" s="7" t="str">
        <f t="shared" si="22"/>
        <v>1丁目</v>
      </c>
      <c r="AF145" s="33" t="str">
        <f t="shared" si="23"/>
        <v>471</v>
      </c>
      <c r="AG145" s="6" t="str">
        <f t="shared" si="24"/>
        <v>145</v>
      </c>
      <c r="AH145" s="3" t="str">
        <f t="shared" si="29"/>
        <v>筑摩1丁目</v>
      </c>
      <c r="AI145" s="33" t="str">
        <f t="shared" si="25"/>
        <v>390-0821</v>
      </c>
      <c r="AJ145" s="6"/>
      <c r="AK145" s="6"/>
      <c r="AL145" s="6"/>
      <c r="AM145" s="6"/>
      <c r="AN145" s="6"/>
      <c r="AO145" s="6"/>
      <c r="AP145" s="6"/>
      <c r="AQ145" s="6"/>
      <c r="AR145" s="6"/>
      <c r="AS145" s="6"/>
      <c r="AT145" s="6"/>
      <c r="AU145" s="6"/>
      <c r="AV145" s="6"/>
      <c r="AW145" s="6"/>
      <c r="AX145" s="6"/>
      <c r="AY145" s="6"/>
      <c r="AZ145" s="502">
        <f>IF(ISERROR(FIND(入力フォーム①各種申請!$O$17,AH145)),"",ROW())</f>
        <v>145</v>
      </c>
      <c r="BA145" s="3" t="str">
        <f>INDEX(地区データ入力用!AH:AH,SMALL(地区データ入力用!AZ:AZ,ROW(A142)),1)</f>
        <v>筑摩1丁目</v>
      </c>
    </row>
    <row r="146" spans="1:53" ht="17.25" customHeight="1">
      <c r="A146" s="3">
        <f t="shared" si="20"/>
        <v>86</v>
      </c>
      <c r="B146" s="3">
        <f t="shared" si="26"/>
        <v>114</v>
      </c>
      <c r="C146" s="3">
        <f>IF(I146="○",COUNTIF($I$4:I146,"○"),"")</f>
        <v>126</v>
      </c>
      <c r="D146" s="42" t="s">
        <v>1235</v>
      </c>
      <c r="E146" s="43" t="s">
        <v>1236</v>
      </c>
      <c r="F146" s="44" t="s">
        <v>1234</v>
      </c>
      <c r="G146" s="45" t="s">
        <v>725</v>
      </c>
      <c r="H146" s="105" t="s">
        <v>1237</v>
      </c>
      <c r="I146" s="106" t="s">
        <v>1377</v>
      </c>
      <c r="J146" s="48" t="str">
        <f t="shared" si="27"/>
        <v>390-0807</v>
      </c>
      <c r="K146" s="49" t="s">
        <v>1527</v>
      </c>
      <c r="L146" s="49" t="s">
        <v>1528</v>
      </c>
      <c r="M146" s="50">
        <f t="shared" si="21"/>
        <v>1</v>
      </c>
      <c r="N146" s="18"/>
      <c r="O146" s="18"/>
      <c r="P146" s="18"/>
      <c r="Q146" s="18"/>
      <c r="R146" s="18"/>
      <c r="S146" s="18"/>
      <c r="T146" s="18"/>
      <c r="U146" s="18"/>
      <c r="V146" s="18"/>
      <c r="W146" s="18"/>
      <c r="X146" s="18"/>
      <c r="Y146" s="18"/>
      <c r="Z146" s="18"/>
      <c r="AA146" s="31">
        <v>143</v>
      </c>
      <c r="AD146" s="32" t="str">
        <f t="shared" si="28"/>
        <v>筑摩</v>
      </c>
      <c r="AE146" s="7" t="str">
        <f t="shared" si="22"/>
        <v>2丁目</v>
      </c>
      <c r="AF146" s="33" t="str">
        <f t="shared" si="23"/>
        <v>472</v>
      </c>
      <c r="AG146" s="6" t="str">
        <f t="shared" si="24"/>
        <v>146</v>
      </c>
      <c r="AH146" s="3" t="str">
        <f t="shared" si="29"/>
        <v>筑摩2丁目</v>
      </c>
      <c r="AI146" s="33" t="str">
        <f t="shared" si="25"/>
        <v>390-0821</v>
      </c>
      <c r="AJ146" s="6"/>
      <c r="AK146" s="6"/>
      <c r="AL146" s="6"/>
      <c r="AM146" s="6"/>
      <c r="AN146" s="6"/>
      <c r="AO146" s="6"/>
      <c r="AP146" s="6"/>
      <c r="AQ146" s="6"/>
      <c r="AR146" s="6"/>
      <c r="AS146" s="6"/>
      <c r="AT146" s="6"/>
      <c r="AU146" s="6"/>
      <c r="AV146" s="6"/>
      <c r="AW146" s="6"/>
      <c r="AX146" s="6"/>
      <c r="AY146" s="6"/>
      <c r="AZ146" s="502">
        <f>IF(ISERROR(FIND(入力フォーム①各種申請!$O$17,AH146)),"",ROW())</f>
        <v>146</v>
      </c>
      <c r="BA146" s="3" t="str">
        <f>INDEX(地区データ入力用!AH:AH,SMALL(地区データ入力用!AZ:AZ,ROW(A143)),1)</f>
        <v>筑摩2丁目</v>
      </c>
    </row>
    <row r="147" spans="1:53" ht="17.25" customHeight="1">
      <c r="A147" s="3">
        <f t="shared" si="20"/>
        <v>87</v>
      </c>
      <c r="B147" s="3">
        <f t="shared" si="26"/>
        <v>115</v>
      </c>
      <c r="C147" s="3">
        <f>IF(I147="○",COUNTIF($I$4:I147,"○"),"")</f>
        <v>127</v>
      </c>
      <c r="D147" s="56" t="s">
        <v>990</v>
      </c>
      <c r="E147" s="57" t="s">
        <v>865</v>
      </c>
      <c r="F147" s="58" t="s">
        <v>1234</v>
      </c>
      <c r="G147" s="59" t="s">
        <v>744</v>
      </c>
      <c r="H147" s="103"/>
      <c r="I147" s="104" t="s">
        <v>1377</v>
      </c>
      <c r="J147" s="39" t="str">
        <f t="shared" si="27"/>
        <v>390-0807</v>
      </c>
      <c r="K147" s="40" t="s">
        <v>1529</v>
      </c>
      <c r="L147" s="40" t="s">
        <v>1528</v>
      </c>
      <c r="M147" s="41">
        <f t="shared" si="21"/>
        <v>2</v>
      </c>
      <c r="N147" s="18"/>
      <c r="O147" s="18"/>
      <c r="P147" s="18"/>
      <c r="Q147" s="18"/>
      <c r="R147" s="18"/>
      <c r="S147" s="18"/>
      <c r="T147" s="18"/>
      <c r="U147" s="18"/>
      <c r="V147" s="18"/>
      <c r="W147" s="18"/>
      <c r="X147" s="18"/>
      <c r="Y147" s="18"/>
      <c r="Z147" s="18"/>
      <c r="AA147" s="31">
        <v>144</v>
      </c>
      <c r="AD147" s="32" t="str">
        <f t="shared" si="28"/>
        <v>筑摩</v>
      </c>
      <c r="AE147" s="7" t="str">
        <f t="shared" si="22"/>
        <v>3丁目</v>
      </c>
      <c r="AF147" s="33" t="str">
        <f t="shared" si="23"/>
        <v>473</v>
      </c>
      <c r="AG147" s="6" t="str">
        <f t="shared" si="24"/>
        <v>147</v>
      </c>
      <c r="AH147" s="3" t="str">
        <f t="shared" si="29"/>
        <v>筑摩3丁目</v>
      </c>
      <c r="AI147" s="33" t="str">
        <f t="shared" si="25"/>
        <v>390-0821</v>
      </c>
      <c r="AJ147" s="6"/>
      <c r="AK147" s="6"/>
      <c r="AL147" s="6"/>
      <c r="AM147" s="6"/>
      <c r="AN147" s="6"/>
      <c r="AO147" s="6"/>
      <c r="AP147" s="6"/>
      <c r="AQ147" s="6"/>
      <c r="AR147" s="6"/>
      <c r="AS147" s="6"/>
      <c r="AT147" s="6"/>
      <c r="AU147" s="6"/>
      <c r="AV147" s="6"/>
      <c r="AW147" s="6"/>
      <c r="AX147" s="6"/>
      <c r="AY147" s="6"/>
      <c r="AZ147" s="502">
        <f>IF(ISERROR(FIND(入力フォーム①各種申請!$O$17,AH147)),"",ROW())</f>
        <v>147</v>
      </c>
      <c r="BA147" s="3" t="str">
        <f>INDEX(地区データ入力用!AH:AH,SMALL(地区データ入力用!AZ:AZ,ROW(A144)),1)</f>
        <v>筑摩3丁目</v>
      </c>
    </row>
    <row r="148" spans="1:53" ht="17.25" customHeight="1">
      <c r="A148" s="3">
        <f t="shared" si="20"/>
        <v>91</v>
      </c>
      <c r="B148" s="3">
        <f t="shared" si="26"/>
        <v>121</v>
      </c>
      <c r="C148" s="3">
        <f>IF(I148="○",COUNTIF($I$4:I148,"○"),"")</f>
        <v>128</v>
      </c>
      <c r="D148" s="71" t="s">
        <v>1257</v>
      </c>
      <c r="E148" s="72" t="s">
        <v>1105</v>
      </c>
      <c r="F148" s="113" t="s">
        <v>1256</v>
      </c>
      <c r="G148" s="131"/>
      <c r="H148" s="130" t="s">
        <v>1258</v>
      </c>
      <c r="I148" s="115" t="s">
        <v>1377</v>
      </c>
      <c r="J148" s="63" t="str">
        <f t="shared" si="27"/>
        <v>390-0866</v>
      </c>
      <c r="K148" s="64" t="s">
        <v>1530</v>
      </c>
      <c r="L148" s="64" t="s">
        <v>1530</v>
      </c>
      <c r="M148" s="65">
        <f t="shared" si="21"/>
        <v>1</v>
      </c>
      <c r="N148" s="18"/>
      <c r="O148" s="18"/>
      <c r="P148" s="18"/>
      <c r="Q148" s="18"/>
      <c r="R148" s="18"/>
      <c r="S148" s="18"/>
      <c r="T148" s="18"/>
      <c r="U148" s="18"/>
      <c r="V148" s="18"/>
      <c r="W148" s="18"/>
      <c r="X148" s="18"/>
      <c r="Y148" s="18"/>
      <c r="Z148" s="18"/>
      <c r="AA148" s="31">
        <v>145</v>
      </c>
      <c r="AD148" s="32" t="str">
        <f t="shared" si="28"/>
        <v>筑摩</v>
      </c>
      <c r="AE148" s="7" t="str">
        <f t="shared" si="22"/>
        <v>4丁目</v>
      </c>
      <c r="AF148" s="33" t="str">
        <f t="shared" si="23"/>
        <v>474</v>
      </c>
      <c r="AG148" s="6" t="str">
        <f t="shared" si="24"/>
        <v>148</v>
      </c>
      <c r="AH148" s="3" t="str">
        <f t="shared" si="29"/>
        <v>筑摩4丁目</v>
      </c>
      <c r="AI148" s="33" t="str">
        <f t="shared" si="25"/>
        <v>390-0821</v>
      </c>
      <c r="AJ148" s="6"/>
      <c r="AK148" s="6"/>
      <c r="AL148" s="6"/>
      <c r="AM148" s="6"/>
      <c r="AN148" s="6"/>
      <c r="AO148" s="6"/>
      <c r="AP148" s="6"/>
      <c r="AQ148" s="6"/>
      <c r="AR148" s="6"/>
      <c r="AS148" s="6"/>
      <c r="AT148" s="6"/>
      <c r="AU148" s="6"/>
      <c r="AV148" s="6"/>
      <c r="AW148" s="6"/>
      <c r="AX148" s="6"/>
      <c r="AY148" s="6"/>
      <c r="AZ148" s="502">
        <f>IF(ISERROR(FIND(入力フォーム①各種申請!$O$17,AH148)),"",ROW())</f>
        <v>148</v>
      </c>
      <c r="BA148" s="3" t="str">
        <f>INDEX(地区データ入力用!AH:AH,SMALL(地区データ入力用!AZ:AZ,ROW(A145)),1)</f>
        <v>筑摩4丁目</v>
      </c>
    </row>
    <row r="149" spans="1:53" ht="17.25" customHeight="1">
      <c r="A149" s="3">
        <f t="shared" si="20"/>
        <v>192</v>
      </c>
      <c r="B149" s="3">
        <f t="shared" si="26"/>
        <v>324</v>
      </c>
      <c r="C149" s="3">
        <f>IF(I149="○",COUNTIF($I$4:I149,"○"),"")</f>
        <v>129</v>
      </c>
      <c r="D149" s="71" t="s">
        <v>1269</v>
      </c>
      <c r="E149" s="72" t="s">
        <v>1270</v>
      </c>
      <c r="F149" s="113" t="s">
        <v>1268</v>
      </c>
      <c r="G149" s="131"/>
      <c r="H149" s="115" t="s">
        <v>1271</v>
      </c>
      <c r="I149" s="115" t="s">
        <v>1377</v>
      </c>
      <c r="J149" s="63" t="str">
        <f t="shared" si="27"/>
        <v>390-0305</v>
      </c>
      <c r="K149" s="64" t="s">
        <v>1531</v>
      </c>
      <c r="L149" s="64" t="s">
        <v>1531</v>
      </c>
      <c r="M149" s="65">
        <f t="shared" si="21"/>
        <v>1</v>
      </c>
      <c r="N149" s="18"/>
      <c r="O149" s="18"/>
      <c r="P149" s="18"/>
      <c r="Q149" s="18"/>
      <c r="R149" s="18"/>
      <c r="S149" s="18"/>
      <c r="T149" s="18"/>
      <c r="U149" s="18"/>
      <c r="V149" s="18"/>
      <c r="W149" s="18"/>
      <c r="X149" s="18"/>
      <c r="Y149" s="18"/>
      <c r="Z149" s="18"/>
      <c r="AA149" s="31">
        <v>146</v>
      </c>
      <c r="AD149" s="32" t="str">
        <f t="shared" si="28"/>
        <v>大字筑摩</v>
      </c>
      <c r="AE149" s="7" t="str">
        <f t="shared" si="22"/>
        <v/>
      </c>
      <c r="AF149" s="33" t="str">
        <f t="shared" si="23"/>
        <v>650</v>
      </c>
      <c r="AG149" s="6" t="str">
        <f t="shared" si="24"/>
        <v>516</v>
      </c>
      <c r="AH149" s="3" t="str">
        <f t="shared" si="29"/>
        <v>大字筑摩</v>
      </c>
      <c r="AI149" s="33" t="str">
        <f t="shared" si="25"/>
        <v>390-0821</v>
      </c>
      <c r="AJ149" s="6"/>
      <c r="AK149" s="6"/>
      <c r="AL149" s="6"/>
      <c r="AM149" s="6"/>
      <c r="AN149" s="6"/>
      <c r="AO149" s="6"/>
      <c r="AP149" s="6"/>
      <c r="AQ149" s="6"/>
      <c r="AR149" s="6"/>
      <c r="AS149" s="6"/>
      <c r="AT149" s="6"/>
      <c r="AU149" s="6"/>
      <c r="AV149" s="6"/>
      <c r="AW149" s="6"/>
      <c r="AX149" s="6"/>
      <c r="AY149" s="6"/>
      <c r="AZ149" s="502">
        <f>IF(ISERROR(FIND(入力フォーム①各種申請!$O$17,AH149)),"",ROW())</f>
        <v>149</v>
      </c>
      <c r="BA149" s="3" t="str">
        <f>INDEX(地区データ入力用!AH:AH,SMALL(地区データ入力用!AZ:AZ,ROW(A146)),1)</f>
        <v>大字筑摩</v>
      </c>
    </row>
    <row r="150" spans="1:53" ht="17.25" customHeight="1">
      <c r="A150" s="3">
        <f t="shared" si="20"/>
        <v>97</v>
      </c>
      <c r="B150" s="3">
        <f t="shared" si="26"/>
        <v>131</v>
      </c>
      <c r="C150" s="3">
        <f>IF(I150="○",COUNTIF($I$4:I150,"○"),"")</f>
        <v>130</v>
      </c>
      <c r="D150" s="42" t="s">
        <v>995</v>
      </c>
      <c r="E150" s="43" t="s">
        <v>1072</v>
      </c>
      <c r="F150" s="45" t="s">
        <v>1280</v>
      </c>
      <c r="G150" s="45" t="s">
        <v>725</v>
      </c>
      <c r="H150" s="105" t="s">
        <v>1281</v>
      </c>
      <c r="I150" s="106" t="s">
        <v>1377</v>
      </c>
      <c r="J150" s="48" t="str">
        <f t="shared" si="27"/>
        <v>390-0842</v>
      </c>
      <c r="K150" s="49" t="s">
        <v>1532</v>
      </c>
      <c r="L150" s="49" t="s">
        <v>1533</v>
      </c>
      <c r="M150" s="50">
        <f t="shared" si="21"/>
        <v>1</v>
      </c>
      <c r="N150" s="18"/>
      <c r="O150" s="18"/>
      <c r="P150" s="18"/>
      <c r="Q150" s="18"/>
      <c r="R150" s="18"/>
      <c r="S150" s="18"/>
      <c r="T150" s="18"/>
      <c r="U150" s="18"/>
      <c r="V150" s="18"/>
      <c r="W150" s="18"/>
      <c r="X150" s="18"/>
      <c r="Y150" s="18"/>
      <c r="Z150" s="18"/>
      <c r="AA150" s="31">
        <v>147</v>
      </c>
      <c r="AD150" s="32" t="str">
        <f t="shared" si="28"/>
        <v>殿野入</v>
      </c>
      <c r="AE150" s="7" t="str">
        <f t="shared" si="22"/>
        <v/>
      </c>
      <c r="AF150" s="33">
        <f t="shared" si="23"/>
        <v>864</v>
      </c>
      <c r="AG150" s="6" t="str">
        <f t="shared" si="24"/>
        <v>417</v>
      </c>
      <c r="AH150" s="3" t="str">
        <f t="shared" si="29"/>
        <v>殿野入</v>
      </c>
      <c r="AI150" s="33" t="str">
        <f t="shared" si="25"/>
        <v>399-7414</v>
      </c>
      <c r="AJ150" s="6"/>
      <c r="AK150" s="6"/>
      <c r="AL150" s="6"/>
      <c r="AM150" s="6"/>
      <c r="AN150" s="6"/>
      <c r="AO150" s="6"/>
      <c r="AP150" s="6"/>
      <c r="AQ150" s="6"/>
      <c r="AR150" s="6"/>
      <c r="AS150" s="6"/>
      <c r="AT150" s="6"/>
      <c r="AU150" s="6"/>
      <c r="AV150" s="6"/>
      <c r="AW150" s="6"/>
      <c r="AX150" s="6"/>
      <c r="AY150" s="6"/>
      <c r="AZ150" s="502">
        <f>IF(ISERROR(FIND(入力フォーム①各種申請!$O$17,AH150)),"",ROW())</f>
        <v>150</v>
      </c>
      <c r="BA150" s="3" t="str">
        <f>INDEX(地区データ入力用!AH:AH,SMALL(地区データ入力用!AZ:AZ,ROW(A147)),1)</f>
        <v>殿野入</v>
      </c>
    </row>
    <row r="151" spans="1:53" ht="17.25" customHeight="1">
      <c r="A151" s="3">
        <f t="shared" si="20"/>
        <v>98</v>
      </c>
      <c r="B151" s="3">
        <f t="shared" si="26"/>
        <v>132</v>
      </c>
      <c r="C151" s="3">
        <f>IF(I151="○",COUNTIF($I$4:I151,"○"),"")</f>
        <v>131</v>
      </c>
      <c r="D151" s="51" t="s">
        <v>1181</v>
      </c>
      <c r="E151" s="52" t="s">
        <v>1085</v>
      </c>
      <c r="F151" s="54" t="s">
        <v>1280</v>
      </c>
      <c r="G151" s="54" t="s">
        <v>744</v>
      </c>
      <c r="H151" s="101"/>
      <c r="I151" s="102" t="s">
        <v>1377</v>
      </c>
      <c r="J151" s="39" t="str">
        <f t="shared" si="27"/>
        <v>390-0842</v>
      </c>
      <c r="K151" s="40" t="s">
        <v>1534</v>
      </c>
      <c r="L151" s="40" t="s">
        <v>1533</v>
      </c>
      <c r="M151" s="41">
        <f t="shared" si="21"/>
        <v>2</v>
      </c>
      <c r="N151" s="18"/>
      <c r="O151" s="18"/>
      <c r="P151" s="18"/>
      <c r="Q151" s="18"/>
      <c r="R151" s="18"/>
      <c r="S151" s="18"/>
      <c r="T151" s="18"/>
      <c r="U151" s="18"/>
      <c r="V151" s="18"/>
      <c r="W151" s="18"/>
      <c r="X151" s="18"/>
      <c r="Y151" s="18"/>
      <c r="Z151" s="18"/>
      <c r="AA151" s="31">
        <v>148</v>
      </c>
      <c r="AD151" s="32" t="str">
        <f t="shared" si="28"/>
        <v>取出</v>
      </c>
      <c r="AE151" s="7" t="str">
        <f t="shared" si="22"/>
        <v/>
      </c>
      <c r="AF151" s="33">
        <f t="shared" si="23"/>
        <v>870</v>
      </c>
      <c r="AG151" s="6" t="str">
        <f t="shared" si="24"/>
        <v>418</v>
      </c>
      <c r="AH151" s="3" t="str">
        <f t="shared" si="29"/>
        <v>取出</v>
      </c>
      <c r="AI151" s="33" t="str">
        <f t="shared" si="25"/>
        <v>399-7404</v>
      </c>
      <c r="AJ151" s="6"/>
      <c r="AK151" s="6"/>
      <c r="AL151" s="6"/>
      <c r="AM151" s="6"/>
      <c r="AN151" s="6"/>
      <c r="AO151" s="6"/>
      <c r="AP151" s="6"/>
      <c r="AQ151" s="6"/>
      <c r="AR151" s="6"/>
      <c r="AS151" s="6"/>
      <c r="AT151" s="6"/>
      <c r="AU151" s="6"/>
      <c r="AV151" s="6"/>
      <c r="AW151" s="6"/>
      <c r="AX151" s="6"/>
      <c r="AY151" s="6"/>
      <c r="AZ151" s="502">
        <f>IF(ISERROR(FIND(入力フォーム①各種申請!$O$17,AH151)),"",ROW())</f>
        <v>151</v>
      </c>
      <c r="BA151" s="3" t="str">
        <f>INDEX(地区データ入力用!AH:AH,SMALL(地区データ入力用!AZ:AZ,ROW(A148)),1)</f>
        <v>取出</v>
      </c>
    </row>
    <row r="152" spans="1:53" ht="17.25" customHeight="1">
      <c r="A152" s="3">
        <f t="shared" si="20"/>
        <v>219</v>
      </c>
      <c r="B152" s="3">
        <f t="shared" si="26"/>
        <v>416</v>
      </c>
      <c r="C152" s="3">
        <f>IF(I152="○",COUNTIF($I$4:I152,"○"),"")</f>
        <v>132</v>
      </c>
      <c r="D152" s="107">
        <v>861</v>
      </c>
      <c r="E152" s="108" t="s">
        <v>1304</v>
      </c>
      <c r="F152" s="132" t="s">
        <v>1303</v>
      </c>
      <c r="G152" s="110"/>
      <c r="H152" s="133" t="s">
        <v>1305</v>
      </c>
      <c r="I152" s="133" t="s">
        <v>1377</v>
      </c>
      <c r="J152" s="63" t="str">
        <f t="shared" si="27"/>
        <v>399-7418</v>
      </c>
      <c r="K152" s="64" t="s">
        <v>1535</v>
      </c>
      <c r="L152" s="64" t="s">
        <v>1535</v>
      </c>
      <c r="M152" s="65">
        <f t="shared" si="21"/>
        <v>1</v>
      </c>
      <c r="N152" s="18"/>
      <c r="O152" s="18"/>
      <c r="P152" s="18"/>
      <c r="Q152" s="18"/>
      <c r="R152" s="18"/>
      <c r="S152" s="18"/>
      <c r="T152" s="18"/>
      <c r="U152" s="18"/>
      <c r="V152" s="18"/>
      <c r="W152" s="18"/>
      <c r="X152" s="18"/>
      <c r="Y152" s="18"/>
      <c r="Z152" s="18"/>
      <c r="AA152" s="31">
        <v>149</v>
      </c>
      <c r="AD152" s="32" t="str">
        <f t="shared" si="28"/>
        <v>中川</v>
      </c>
      <c r="AE152" s="7" t="str">
        <f t="shared" si="22"/>
        <v/>
      </c>
      <c r="AF152" s="33">
        <f t="shared" si="23"/>
        <v>868</v>
      </c>
      <c r="AG152" s="6" t="str">
        <f t="shared" si="24"/>
        <v>419</v>
      </c>
      <c r="AH152" s="3" t="str">
        <f t="shared" si="29"/>
        <v>中川</v>
      </c>
      <c r="AI152" s="33" t="str">
        <f t="shared" si="25"/>
        <v>399-7411</v>
      </c>
      <c r="AJ152" s="6"/>
      <c r="AK152" s="6"/>
      <c r="AL152" s="6"/>
      <c r="AM152" s="6"/>
      <c r="AN152" s="6"/>
      <c r="AO152" s="6"/>
      <c r="AP152" s="6"/>
      <c r="AQ152" s="6"/>
      <c r="AR152" s="6"/>
      <c r="AS152" s="6"/>
      <c r="AT152" s="6"/>
      <c r="AU152" s="6"/>
      <c r="AV152" s="6"/>
      <c r="AW152" s="6"/>
      <c r="AX152" s="6"/>
      <c r="AY152" s="6"/>
      <c r="AZ152" s="502">
        <f>IF(ISERROR(FIND(入力フォーム①各種申請!$O$17,AH152)),"",ROW())</f>
        <v>152</v>
      </c>
      <c r="BA152" s="3" t="str">
        <f>INDEX(地区データ入力用!AH:AH,SMALL(地区データ入力用!AZ:AZ,ROW(A149)),1)</f>
        <v>中川</v>
      </c>
    </row>
    <row r="153" spans="1:53" ht="17.25" customHeight="1">
      <c r="A153" s="3">
        <f t="shared" si="20"/>
        <v>100</v>
      </c>
      <c r="B153" s="3">
        <f t="shared" si="26"/>
        <v>135</v>
      </c>
      <c r="C153" s="3">
        <f>IF(I153="○",COUNTIF($I$4:I153,"○"),"")</f>
        <v>133</v>
      </c>
      <c r="D153" s="51" t="s">
        <v>1293</v>
      </c>
      <c r="E153" s="52" t="s">
        <v>798</v>
      </c>
      <c r="F153" s="134" t="s">
        <v>1315</v>
      </c>
      <c r="G153" s="54"/>
      <c r="H153" s="101" t="s">
        <v>1316</v>
      </c>
      <c r="I153" s="102" t="s">
        <v>1377</v>
      </c>
      <c r="J153" s="48" t="str">
        <f t="shared" si="27"/>
        <v>390-0834</v>
      </c>
      <c r="K153" s="49" t="s">
        <v>1536</v>
      </c>
      <c r="L153" s="49" t="s">
        <v>1537</v>
      </c>
      <c r="M153" s="50">
        <f t="shared" si="21"/>
        <v>1</v>
      </c>
      <c r="N153" s="18"/>
      <c r="O153" s="18"/>
      <c r="P153" s="18"/>
      <c r="Q153" s="18"/>
      <c r="R153" s="18"/>
      <c r="S153" s="18"/>
      <c r="T153" s="18"/>
      <c r="U153" s="18"/>
      <c r="V153" s="18"/>
      <c r="W153" s="18"/>
      <c r="X153" s="18"/>
      <c r="Y153" s="18"/>
      <c r="Z153" s="18"/>
      <c r="AA153" s="31">
        <v>150</v>
      </c>
      <c r="AD153" s="32" t="str">
        <f t="shared" si="28"/>
        <v>中川(会)</v>
      </c>
      <c r="AE153" s="7" t="str">
        <f t="shared" si="22"/>
        <v/>
      </c>
      <c r="AF153" s="33" t="str">
        <f t="shared" si="23"/>
        <v/>
      </c>
      <c r="AG153" s="6" t="str">
        <f t="shared" si="24"/>
        <v>420</v>
      </c>
      <c r="AH153" s="3" t="str">
        <f t="shared" si="29"/>
        <v>中川(会)</v>
      </c>
      <c r="AI153" s="33" t="str">
        <f t="shared" si="25"/>
        <v>399-7411</v>
      </c>
      <c r="AJ153" s="6"/>
      <c r="AK153" s="6"/>
      <c r="AL153" s="6"/>
      <c r="AM153" s="6"/>
      <c r="AN153" s="6"/>
      <c r="AO153" s="6"/>
      <c r="AP153" s="6"/>
      <c r="AQ153" s="6"/>
      <c r="AR153" s="6"/>
      <c r="AS153" s="6"/>
      <c r="AT153" s="6"/>
      <c r="AU153" s="6"/>
      <c r="AV153" s="6"/>
      <c r="AW153" s="6"/>
      <c r="AX153" s="6"/>
      <c r="AY153" s="6"/>
      <c r="AZ153" s="502">
        <f>IF(ISERROR(FIND(入力フォーム①各種申請!$O$17,AH153)),"",ROW())</f>
        <v>153</v>
      </c>
      <c r="BA153" s="3" t="str">
        <f>INDEX(地区データ入力用!AH:AH,SMALL(地区データ入力用!AZ:AZ,ROW(A150)),1)</f>
        <v>中川(会)</v>
      </c>
    </row>
    <row r="154" spans="1:53" ht="17.25" customHeight="1">
      <c r="A154" s="3">
        <f t="shared" si="20"/>
        <v>102</v>
      </c>
      <c r="B154" s="3">
        <f t="shared" si="26"/>
        <v>137</v>
      </c>
      <c r="C154" s="3">
        <f>IF(I154="○",COUNTIF($I$4:I154,"○"),"")</f>
        <v>134</v>
      </c>
      <c r="D154" s="51" t="s">
        <v>1330</v>
      </c>
      <c r="E154" s="52" t="s">
        <v>831</v>
      </c>
      <c r="F154" s="134" t="s">
        <v>1329</v>
      </c>
      <c r="G154" s="54"/>
      <c r="H154" s="101" t="s">
        <v>1331</v>
      </c>
      <c r="I154" s="102" t="s">
        <v>1377</v>
      </c>
      <c r="J154" s="36" t="str">
        <f t="shared" si="27"/>
        <v>390-0835</v>
      </c>
      <c r="K154" s="37" t="s">
        <v>1538</v>
      </c>
      <c r="L154" s="37" t="s">
        <v>1537</v>
      </c>
      <c r="M154" s="38">
        <f t="shared" si="21"/>
        <v>2</v>
      </c>
      <c r="N154" s="18"/>
      <c r="O154" s="18"/>
      <c r="P154" s="18"/>
      <c r="Q154" s="18"/>
      <c r="R154" s="18"/>
      <c r="S154" s="18"/>
      <c r="T154" s="18"/>
      <c r="U154" s="18"/>
      <c r="V154" s="18"/>
      <c r="W154" s="18"/>
      <c r="X154" s="18"/>
      <c r="Y154" s="18"/>
      <c r="Z154" s="18"/>
      <c r="AA154" s="31">
        <v>151</v>
      </c>
      <c r="AD154" s="32" t="str">
        <f t="shared" si="28"/>
        <v>中条</v>
      </c>
      <c r="AE154" s="7" t="str">
        <f t="shared" si="22"/>
        <v/>
      </c>
      <c r="AF154" s="33" t="str">
        <f t="shared" si="23"/>
        <v>200</v>
      </c>
      <c r="AG154" s="6" t="str">
        <f t="shared" si="24"/>
        <v>150</v>
      </c>
      <c r="AH154" s="3" t="str">
        <f t="shared" si="29"/>
        <v>中条</v>
      </c>
      <c r="AI154" s="33" t="str">
        <f t="shared" si="25"/>
        <v>390-0816</v>
      </c>
      <c r="AJ154" s="6"/>
      <c r="AK154" s="6"/>
      <c r="AL154" s="6"/>
      <c r="AM154" s="6"/>
      <c r="AN154" s="6"/>
      <c r="AO154" s="6"/>
      <c r="AP154" s="6"/>
      <c r="AQ154" s="6"/>
      <c r="AR154" s="6"/>
      <c r="AS154" s="6"/>
      <c r="AT154" s="6"/>
      <c r="AU154" s="6"/>
      <c r="AV154" s="6"/>
      <c r="AW154" s="6"/>
      <c r="AX154" s="6"/>
      <c r="AY154" s="6"/>
      <c r="AZ154" s="502">
        <f>IF(ISERROR(FIND(入力フォーム①各種申請!$O$17,AH154)),"",ROW())</f>
        <v>154</v>
      </c>
      <c r="BA154" s="3" t="str">
        <f>INDEX(地区データ入力用!AH:AH,SMALL(地区データ入力用!AZ:AZ,ROW(A151)),1)</f>
        <v>中条</v>
      </c>
    </row>
    <row r="155" spans="1:53" ht="17.25" customHeight="1">
      <c r="A155" s="3">
        <f t="shared" si="20"/>
        <v>101</v>
      </c>
      <c r="B155" s="3">
        <f t="shared" si="26"/>
        <v>136</v>
      </c>
      <c r="C155" s="3">
        <f>IF(I155="○",COUNTIF($I$4:I155,"○"),"")</f>
        <v>135</v>
      </c>
      <c r="D155" s="51" t="s">
        <v>1307</v>
      </c>
      <c r="E155" s="52" t="s">
        <v>815</v>
      </c>
      <c r="F155" s="134" t="s">
        <v>1336</v>
      </c>
      <c r="G155" s="54"/>
      <c r="H155" s="101" t="s">
        <v>1337</v>
      </c>
      <c r="I155" s="102" t="s">
        <v>1377</v>
      </c>
      <c r="J155" s="36" t="str">
        <f t="shared" si="27"/>
        <v>390-0844</v>
      </c>
      <c r="K155" s="37" t="s">
        <v>1539</v>
      </c>
      <c r="L155" s="37" t="s">
        <v>1537</v>
      </c>
      <c r="M155" s="38">
        <f t="shared" si="21"/>
        <v>3</v>
      </c>
      <c r="N155" s="18"/>
      <c r="O155" s="18"/>
      <c r="P155" s="18"/>
      <c r="Q155" s="18"/>
      <c r="R155" s="18"/>
      <c r="S155" s="18"/>
      <c r="T155" s="18"/>
      <c r="U155" s="18"/>
      <c r="V155" s="18"/>
      <c r="W155" s="18"/>
      <c r="X155" s="18"/>
      <c r="Y155" s="18"/>
      <c r="Z155" s="18"/>
      <c r="AA155" s="31">
        <v>152</v>
      </c>
      <c r="AD155" s="32" t="str">
        <f t="shared" si="28"/>
        <v>中山</v>
      </c>
      <c r="AE155" s="7" t="str">
        <f t="shared" si="22"/>
        <v/>
      </c>
      <c r="AF155" s="33" t="str">
        <f t="shared" si="23"/>
        <v>810</v>
      </c>
      <c r="AG155" s="6" t="str">
        <f t="shared" si="24"/>
        <v>319</v>
      </c>
      <c r="AH155" s="3" t="str">
        <f t="shared" si="29"/>
        <v>中山</v>
      </c>
      <c r="AI155" s="33" t="str">
        <f t="shared" si="25"/>
        <v>390-0823</v>
      </c>
      <c r="AJ155" s="6"/>
      <c r="AK155" s="6"/>
      <c r="AL155" s="6"/>
      <c r="AM155" s="6"/>
      <c r="AN155" s="6"/>
      <c r="AO155" s="6"/>
      <c r="AP155" s="6"/>
      <c r="AQ155" s="6"/>
      <c r="AR155" s="6"/>
      <c r="AS155" s="6"/>
      <c r="AT155" s="6"/>
      <c r="AU155" s="6"/>
      <c r="AV155" s="6"/>
      <c r="AW155" s="6"/>
      <c r="AX155" s="6"/>
      <c r="AY155" s="6"/>
      <c r="AZ155" s="502">
        <f>IF(ISERROR(FIND(入力フォーム①各種申請!$O$17,AH155)),"",ROW())</f>
        <v>155</v>
      </c>
      <c r="BA155" s="3" t="str">
        <f>INDEX(地区データ入力用!AH:AH,SMALL(地区データ入力用!AZ:AZ,ROW(A152)),1)</f>
        <v>中山</v>
      </c>
    </row>
    <row r="156" spans="1:53" ht="17.25" customHeight="1">
      <c r="A156" s="3">
        <f t="shared" si="20"/>
        <v>103</v>
      </c>
      <c r="B156" s="3">
        <f t="shared" si="26"/>
        <v>138</v>
      </c>
      <c r="C156" s="3">
        <f>IF(I156="○",COUNTIF($I$4:I156,"○"),"")</f>
        <v>136</v>
      </c>
      <c r="D156" s="51" t="s">
        <v>1339</v>
      </c>
      <c r="E156" s="52" t="s">
        <v>848</v>
      </c>
      <c r="F156" s="134" t="s">
        <v>1348</v>
      </c>
      <c r="G156" s="54"/>
      <c r="H156" s="101" t="s">
        <v>1349</v>
      </c>
      <c r="I156" s="102" t="s">
        <v>1377</v>
      </c>
      <c r="J156" s="36" t="str">
        <f t="shared" si="27"/>
        <v>390-0843</v>
      </c>
      <c r="K156" s="37" t="s">
        <v>1540</v>
      </c>
      <c r="L156" s="37" t="s">
        <v>1537</v>
      </c>
      <c r="M156" s="38">
        <f t="shared" si="21"/>
        <v>4</v>
      </c>
      <c r="N156" s="18"/>
      <c r="O156" s="18"/>
      <c r="P156" s="18"/>
      <c r="Q156" s="18"/>
      <c r="R156" s="18"/>
      <c r="S156" s="18"/>
      <c r="T156" s="18"/>
      <c r="U156" s="18"/>
      <c r="V156" s="18"/>
      <c r="W156" s="18"/>
      <c r="X156" s="18"/>
      <c r="Y156" s="18"/>
      <c r="Z156" s="18"/>
      <c r="AA156" s="31">
        <v>153</v>
      </c>
      <c r="AD156" s="32" t="str">
        <f t="shared" si="28"/>
        <v>中山台</v>
      </c>
      <c r="AE156" s="7" t="str">
        <f t="shared" si="22"/>
        <v/>
      </c>
      <c r="AF156" s="33" t="str">
        <f t="shared" si="23"/>
        <v>461</v>
      </c>
      <c r="AG156" s="6" t="str">
        <f t="shared" si="24"/>
        <v>320</v>
      </c>
      <c r="AH156" s="3" t="str">
        <f t="shared" si="29"/>
        <v>中山台</v>
      </c>
      <c r="AI156" s="33" t="str">
        <f t="shared" si="25"/>
        <v>390-0824</v>
      </c>
      <c r="AJ156" s="6"/>
      <c r="AK156" s="6"/>
      <c r="AL156" s="6"/>
      <c r="AM156" s="6"/>
      <c r="AN156" s="6"/>
      <c r="AO156" s="6"/>
      <c r="AP156" s="6"/>
      <c r="AQ156" s="6"/>
      <c r="AR156" s="6"/>
      <c r="AS156" s="6"/>
      <c r="AT156" s="6"/>
      <c r="AU156" s="6"/>
      <c r="AV156" s="6"/>
      <c r="AW156" s="6"/>
      <c r="AX156" s="6"/>
      <c r="AY156" s="6"/>
      <c r="AZ156" s="502">
        <f>IF(ISERROR(FIND(入力フォーム①各種申請!$O$17,AH156)),"",ROW())</f>
        <v>156</v>
      </c>
      <c r="BA156" s="3" t="str">
        <f>INDEX(地区データ入力用!AH:AH,SMALL(地区データ入力用!AZ:AZ,ROW(A153)),1)</f>
        <v>中山台</v>
      </c>
    </row>
    <row r="157" spans="1:53" ht="17.25" customHeight="1">
      <c r="A157" s="3">
        <f t="shared" si="20"/>
        <v>99</v>
      </c>
      <c r="B157" s="3">
        <f t="shared" si="26"/>
        <v>134</v>
      </c>
      <c r="C157" s="3">
        <f>IF(I157="○",COUNTIF($I$4:I157,"○"),"")</f>
        <v>137</v>
      </c>
      <c r="D157" s="51" t="s">
        <v>1352</v>
      </c>
      <c r="E157" s="52" t="s">
        <v>1038</v>
      </c>
      <c r="F157" s="134" t="s">
        <v>1355</v>
      </c>
      <c r="G157" s="54"/>
      <c r="H157" s="101" t="s">
        <v>1356</v>
      </c>
      <c r="I157" s="102" t="s">
        <v>1377</v>
      </c>
      <c r="J157" s="36" t="str">
        <f t="shared" si="27"/>
        <v>390-0836</v>
      </c>
      <c r="K157" s="37" t="s">
        <v>1541</v>
      </c>
      <c r="L157" s="37" t="s">
        <v>1537</v>
      </c>
      <c r="M157" s="38">
        <f t="shared" si="21"/>
        <v>5</v>
      </c>
      <c r="N157" s="18"/>
      <c r="O157" s="18"/>
      <c r="P157" s="18"/>
      <c r="Q157" s="18"/>
      <c r="R157" s="18"/>
      <c r="S157" s="18"/>
      <c r="T157" s="18"/>
      <c r="U157" s="18"/>
      <c r="V157" s="18"/>
      <c r="W157" s="18"/>
      <c r="X157" s="18"/>
      <c r="Y157" s="18"/>
      <c r="Z157" s="18"/>
      <c r="AA157" s="31">
        <v>154</v>
      </c>
      <c r="AD157" s="32" t="str">
        <f t="shared" si="28"/>
        <v>奈川</v>
      </c>
      <c r="AE157" s="7" t="str">
        <f t="shared" si="22"/>
        <v/>
      </c>
      <c r="AF157" s="33">
        <f t="shared" si="23"/>
        <v>875</v>
      </c>
      <c r="AG157" s="6" t="str">
        <f t="shared" si="24"/>
        <v>405</v>
      </c>
      <c r="AH157" s="3" t="str">
        <f t="shared" si="29"/>
        <v>奈川</v>
      </c>
      <c r="AI157" s="33" t="str">
        <f t="shared" si="25"/>
        <v>390-1611</v>
      </c>
      <c r="AJ157" s="6"/>
      <c r="AK157" s="6"/>
      <c r="AL157" s="6"/>
      <c r="AM157" s="6"/>
      <c r="AN157" s="6"/>
      <c r="AO157" s="6"/>
      <c r="AP157" s="6"/>
      <c r="AQ157" s="6"/>
      <c r="AR157" s="6"/>
      <c r="AS157" s="6"/>
      <c r="AT157" s="6"/>
      <c r="AU157" s="6"/>
      <c r="AV157" s="6"/>
      <c r="AW157" s="6"/>
      <c r="AX157" s="6"/>
      <c r="AY157" s="6"/>
      <c r="AZ157" s="502">
        <f>IF(ISERROR(FIND(入力フォーム①各種申請!$O$17,AH157)),"",ROW())</f>
        <v>157</v>
      </c>
      <c r="BA157" s="3" t="str">
        <f>INDEX(地区データ入力用!AH:AH,SMALL(地区データ入力用!AZ:AZ,ROW(A154)),1)</f>
        <v>奈川</v>
      </c>
    </row>
    <row r="158" spans="1:53" ht="17.25" customHeight="1" thickBot="1">
      <c r="A158" s="3" t="str">
        <f t="shared" si="20"/>
        <v/>
      </c>
      <c r="B158" s="3" t="str">
        <f t="shared" si="26"/>
        <v/>
      </c>
      <c r="C158" s="3" t="str">
        <f>IF(I158="○",COUNTIF($I$4:I158,"○"),"")</f>
        <v/>
      </c>
      <c r="D158" s="87" t="s">
        <v>1361</v>
      </c>
      <c r="E158" s="88" t="s">
        <v>1267</v>
      </c>
      <c r="F158" s="135" t="s">
        <v>1360</v>
      </c>
      <c r="G158" s="136"/>
      <c r="H158" s="137"/>
      <c r="I158" s="138" t="s">
        <v>1424</v>
      </c>
      <c r="J158" s="39" t="str">
        <f t="shared" si="27"/>
        <v>390-0836</v>
      </c>
      <c r="K158" s="40"/>
      <c r="L158" s="40" t="s">
        <v>1537</v>
      </c>
      <c r="M158" s="41">
        <f t="shared" si="21"/>
        <v>6</v>
      </c>
      <c r="N158" s="18"/>
      <c r="O158" s="18"/>
      <c r="P158" s="18"/>
      <c r="Q158" s="18"/>
      <c r="R158" s="18"/>
      <c r="S158" s="18"/>
      <c r="T158" s="18"/>
      <c r="U158" s="18"/>
      <c r="V158" s="18"/>
      <c r="W158" s="18"/>
      <c r="X158" s="18"/>
      <c r="Y158" s="18"/>
      <c r="Z158" s="18"/>
      <c r="AA158" s="31">
        <v>155</v>
      </c>
      <c r="AD158" s="32" t="str">
        <f t="shared" si="28"/>
        <v>渚</v>
      </c>
      <c r="AE158" s="7" t="str">
        <f t="shared" si="22"/>
        <v>1丁目</v>
      </c>
      <c r="AF158" s="33" t="str">
        <f t="shared" si="23"/>
        <v>211</v>
      </c>
      <c r="AG158" s="6" t="str">
        <f t="shared" si="24"/>
        <v>152</v>
      </c>
      <c r="AH158" s="3" t="str">
        <f t="shared" si="29"/>
        <v>渚1丁目</v>
      </c>
      <c r="AI158" s="33" t="str">
        <f t="shared" si="25"/>
        <v>390-0841</v>
      </c>
      <c r="AJ158" s="6"/>
      <c r="AK158" s="6"/>
      <c r="AL158" s="6"/>
      <c r="AM158" s="6"/>
      <c r="AN158" s="6"/>
      <c r="AO158" s="6"/>
      <c r="AP158" s="6"/>
      <c r="AQ158" s="6"/>
      <c r="AR158" s="6"/>
      <c r="AS158" s="6"/>
      <c r="AT158" s="6"/>
      <c r="AU158" s="6"/>
      <c r="AV158" s="6"/>
      <c r="AW158" s="6"/>
      <c r="AX158" s="6"/>
      <c r="AY158" s="6"/>
      <c r="AZ158" s="502">
        <f>IF(ISERROR(FIND(入力フォーム①各種申請!$O$17,AH158)),"",ROW())</f>
        <v>158</v>
      </c>
      <c r="BA158" s="3" t="str">
        <f>INDEX(地区データ入力用!AH:AH,SMALL(地区データ入力用!AZ:AZ,ROW(A155)),1)</f>
        <v>渚1丁目</v>
      </c>
    </row>
    <row r="159" spans="1:53" ht="17.25" customHeight="1">
      <c r="A159" s="3">
        <f t="shared" si="20"/>
        <v>104</v>
      </c>
      <c r="B159" s="3">
        <f t="shared" si="26"/>
        <v>140</v>
      </c>
      <c r="C159" s="3">
        <f>IF(I159="○",COUNTIF($I$4:I159,"○"),"")</f>
        <v>138</v>
      </c>
      <c r="D159" s="42" t="s">
        <v>736</v>
      </c>
      <c r="E159" s="43" t="s">
        <v>737</v>
      </c>
      <c r="F159" s="44" t="s">
        <v>735</v>
      </c>
      <c r="G159" s="45" t="s">
        <v>725</v>
      </c>
      <c r="H159" s="105" t="s">
        <v>739</v>
      </c>
      <c r="I159" s="106" t="s">
        <v>1377</v>
      </c>
      <c r="J159" s="48" t="str">
        <f t="shared" si="27"/>
        <v>390-0811</v>
      </c>
      <c r="K159" s="49" t="s">
        <v>1542</v>
      </c>
      <c r="L159" s="49" t="s">
        <v>1543</v>
      </c>
      <c r="M159" s="50">
        <f t="shared" si="21"/>
        <v>1</v>
      </c>
      <c r="N159" s="18"/>
      <c r="O159" s="18"/>
      <c r="P159" s="18"/>
      <c r="Q159" s="18"/>
      <c r="R159" s="18"/>
      <c r="S159" s="18"/>
      <c r="T159" s="18"/>
      <c r="U159" s="18"/>
      <c r="V159" s="18"/>
      <c r="W159" s="18"/>
      <c r="X159" s="18"/>
      <c r="Y159" s="18"/>
      <c r="Z159" s="18"/>
      <c r="AA159" s="31">
        <v>156</v>
      </c>
      <c r="AD159" s="32" t="str">
        <f t="shared" si="28"/>
        <v>渚</v>
      </c>
      <c r="AE159" s="7" t="str">
        <f t="shared" si="22"/>
        <v>2丁目</v>
      </c>
      <c r="AF159" s="33" t="str">
        <f t="shared" si="23"/>
        <v>212</v>
      </c>
      <c r="AG159" s="6" t="str">
        <f t="shared" si="24"/>
        <v>153</v>
      </c>
      <c r="AH159" s="3" t="str">
        <f t="shared" si="29"/>
        <v>渚2丁目</v>
      </c>
      <c r="AI159" s="33" t="str">
        <f t="shared" si="25"/>
        <v>390-0841</v>
      </c>
      <c r="AJ159" s="6"/>
      <c r="AK159" s="6"/>
      <c r="AL159" s="6"/>
      <c r="AM159" s="6"/>
      <c r="AN159" s="6"/>
      <c r="AO159" s="6"/>
      <c r="AP159" s="6"/>
      <c r="AQ159" s="6"/>
      <c r="AR159" s="6"/>
      <c r="AS159" s="6"/>
      <c r="AT159" s="6"/>
      <c r="AU159" s="6"/>
      <c r="AV159" s="6"/>
      <c r="AW159" s="6"/>
      <c r="AX159" s="6"/>
      <c r="AY159" s="6"/>
      <c r="AZ159" s="502">
        <f>IF(ISERROR(FIND(入力フォーム①各種申請!$O$17,AH159)),"",ROW())</f>
        <v>159</v>
      </c>
      <c r="BA159" s="3" t="str">
        <f>INDEX(地区データ入力用!AH:AH,SMALL(地区データ入力用!AZ:AZ,ROW(A156)),1)</f>
        <v>渚2丁目</v>
      </c>
    </row>
    <row r="160" spans="1:53" ht="17.25" customHeight="1">
      <c r="A160" s="3">
        <f t="shared" si="20"/>
        <v>105</v>
      </c>
      <c r="B160" s="3">
        <f t="shared" si="26"/>
        <v>141</v>
      </c>
      <c r="C160" s="3">
        <f>IF(I160="○",COUNTIF($I$4:I160,"○"),"")</f>
        <v>139</v>
      </c>
      <c r="D160" s="51" t="s">
        <v>751</v>
      </c>
      <c r="E160" s="52" t="s">
        <v>752</v>
      </c>
      <c r="F160" s="53" t="s">
        <v>735</v>
      </c>
      <c r="G160" s="54" t="s">
        <v>744</v>
      </c>
      <c r="H160" s="101"/>
      <c r="I160" s="102" t="s">
        <v>1377</v>
      </c>
      <c r="J160" s="36" t="str">
        <f t="shared" si="27"/>
        <v>390-0811</v>
      </c>
      <c r="K160" s="37" t="s">
        <v>1544</v>
      </c>
      <c r="L160" s="37" t="s">
        <v>1543</v>
      </c>
      <c r="M160" s="38">
        <f t="shared" si="21"/>
        <v>2</v>
      </c>
      <c r="N160" s="18"/>
      <c r="O160" s="18"/>
      <c r="P160" s="18"/>
      <c r="Q160" s="18"/>
      <c r="R160" s="18"/>
      <c r="S160" s="18"/>
      <c r="T160" s="18"/>
      <c r="U160" s="18"/>
      <c r="V160" s="18"/>
      <c r="W160" s="18"/>
      <c r="X160" s="18"/>
      <c r="Y160" s="18"/>
      <c r="Z160" s="18"/>
      <c r="AA160" s="31">
        <v>157</v>
      </c>
      <c r="AD160" s="32" t="str">
        <f t="shared" si="28"/>
        <v>渚</v>
      </c>
      <c r="AE160" s="7" t="str">
        <f t="shared" si="22"/>
        <v>3丁目</v>
      </c>
      <c r="AF160" s="33" t="str">
        <f t="shared" si="23"/>
        <v>213</v>
      </c>
      <c r="AG160" s="6" t="str">
        <f t="shared" si="24"/>
        <v>154</v>
      </c>
      <c r="AH160" s="3" t="str">
        <f t="shared" si="29"/>
        <v>渚3丁目</v>
      </c>
      <c r="AI160" s="33" t="str">
        <f t="shared" si="25"/>
        <v>390-0841</v>
      </c>
      <c r="AJ160" s="6"/>
      <c r="AK160" s="6"/>
      <c r="AL160" s="6"/>
      <c r="AM160" s="6"/>
      <c r="AN160" s="6"/>
      <c r="AO160" s="6"/>
      <c r="AP160" s="6"/>
      <c r="AQ160" s="6"/>
      <c r="AR160" s="6"/>
      <c r="AS160" s="6"/>
      <c r="AT160" s="6"/>
      <c r="AU160" s="6"/>
      <c r="AV160" s="6"/>
      <c r="AW160" s="6"/>
      <c r="AX160" s="6"/>
      <c r="AY160" s="6"/>
      <c r="AZ160" s="502">
        <f>IF(ISERROR(FIND(入力フォーム①各種申請!$O$17,AH160)),"",ROW())</f>
        <v>160</v>
      </c>
      <c r="BA160" s="3" t="str">
        <f>INDEX(地区データ入力用!AH:AH,SMALL(地区データ入力用!AZ:AZ,ROW(A157)),1)</f>
        <v>渚3丁目</v>
      </c>
    </row>
    <row r="161" spans="1:53" ht="17.25" customHeight="1">
      <c r="A161" s="3">
        <f t="shared" si="20"/>
        <v>106</v>
      </c>
      <c r="B161" s="3">
        <f t="shared" si="26"/>
        <v>142</v>
      </c>
      <c r="C161" s="3">
        <f>IF(I161="○",COUNTIF($I$4:I161,"○"),"")</f>
        <v>140</v>
      </c>
      <c r="D161" s="51" t="s">
        <v>765</v>
      </c>
      <c r="E161" s="52" t="s">
        <v>766</v>
      </c>
      <c r="F161" s="53" t="s">
        <v>735</v>
      </c>
      <c r="G161" s="54" t="s">
        <v>758</v>
      </c>
      <c r="H161" s="101"/>
      <c r="I161" s="102" t="s">
        <v>1377</v>
      </c>
      <c r="J161" s="36" t="str">
        <f t="shared" si="27"/>
        <v>390-0811</v>
      </c>
      <c r="K161" s="37" t="s">
        <v>1545</v>
      </c>
      <c r="L161" s="37" t="s">
        <v>1543</v>
      </c>
      <c r="M161" s="38">
        <f t="shared" si="21"/>
        <v>3</v>
      </c>
      <c r="N161" s="18"/>
      <c r="O161" s="18"/>
      <c r="P161" s="18"/>
      <c r="Q161" s="18"/>
      <c r="R161" s="18"/>
      <c r="S161" s="18"/>
      <c r="T161" s="18"/>
      <c r="U161" s="18"/>
      <c r="V161" s="18"/>
      <c r="W161" s="18"/>
      <c r="X161" s="18"/>
      <c r="Y161" s="18"/>
      <c r="Z161" s="18"/>
      <c r="AA161" s="31">
        <v>158</v>
      </c>
      <c r="AD161" s="32" t="str">
        <f t="shared" si="28"/>
        <v>渚</v>
      </c>
      <c r="AE161" s="7" t="str">
        <f t="shared" si="22"/>
        <v>4丁目</v>
      </c>
      <c r="AF161" s="33" t="str">
        <f t="shared" si="23"/>
        <v>214</v>
      </c>
      <c r="AG161" s="6" t="str">
        <f t="shared" si="24"/>
        <v>155</v>
      </c>
      <c r="AH161" s="3" t="str">
        <f t="shared" si="29"/>
        <v>渚4丁目</v>
      </c>
      <c r="AI161" s="33" t="str">
        <f t="shared" si="25"/>
        <v>390-0841</v>
      </c>
      <c r="AJ161" s="6"/>
      <c r="AK161" s="6"/>
      <c r="AL161" s="6"/>
      <c r="AM161" s="6"/>
      <c r="AN161" s="6"/>
      <c r="AO161" s="6"/>
      <c r="AP161" s="6"/>
      <c r="AQ161" s="6"/>
      <c r="AR161" s="6"/>
      <c r="AS161" s="6"/>
      <c r="AT161" s="6"/>
      <c r="AU161" s="6"/>
      <c r="AV161" s="6"/>
      <c r="AW161" s="6"/>
      <c r="AX161" s="6"/>
      <c r="AY161" s="6"/>
      <c r="AZ161" s="502">
        <f>IF(ISERROR(FIND(入力フォーム①各種申請!$O$17,AH161)),"",ROW())</f>
        <v>161</v>
      </c>
      <c r="BA161" s="3" t="str">
        <f>INDEX(地区データ入力用!AH:AH,SMALL(地区データ入力用!AZ:AZ,ROW(A158)),1)</f>
        <v>渚4丁目</v>
      </c>
    </row>
    <row r="162" spans="1:53" ht="17.25" customHeight="1">
      <c r="A162" s="3">
        <f t="shared" si="20"/>
        <v>107</v>
      </c>
      <c r="B162" s="3">
        <f t="shared" si="26"/>
        <v>143</v>
      </c>
      <c r="C162" s="3">
        <f>IF(I162="○",COUNTIF($I$4:I162,"○"),"")</f>
        <v>141</v>
      </c>
      <c r="D162" s="56" t="s">
        <v>782</v>
      </c>
      <c r="E162" s="57" t="s">
        <v>783</v>
      </c>
      <c r="F162" s="58" t="s">
        <v>735</v>
      </c>
      <c r="G162" s="59" t="s">
        <v>731</v>
      </c>
      <c r="H162" s="103"/>
      <c r="I162" s="104" t="s">
        <v>1377</v>
      </c>
      <c r="J162" s="39" t="str">
        <f t="shared" si="27"/>
        <v>390-0811</v>
      </c>
      <c r="K162" s="40" t="s">
        <v>1546</v>
      </c>
      <c r="L162" s="40" t="s">
        <v>1543</v>
      </c>
      <c r="M162" s="41">
        <f t="shared" si="21"/>
        <v>4</v>
      </c>
      <c r="N162" s="18"/>
      <c r="O162" s="18"/>
      <c r="P162" s="18"/>
      <c r="Q162" s="18"/>
      <c r="R162" s="18"/>
      <c r="S162" s="18"/>
      <c r="T162" s="18"/>
      <c r="U162" s="18"/>
      <c r="V162" s="18"/>
      <c r="W162" s="18"/>
      <c r="X162" s="18"/>
      <c r="Y162" s="18"/>
      <c r="Z162" s="18"/>
      <c r="AA162" s="31">
        <v>159</v>
      </c>
      <c r="AD162" s="32" t="str">
        <f t="shared" si="28"/>
        <v>七嵐</v>
      </c>
      <c r="AE162" s="7" t="str">
        <f t="shared" si="22"/>
        <v/>
      </c>
      <c r="AF162" s="33">
        <f t="shared" si="23"/>
        <v>863</v>
      </c>
      <c r="AG162" s="6" t="str">
        <f t="shared" si="24"/>
        <v>421</v>
      </c>
      <c r="AH162" s="3" t="str">
        <f t="shared" si="29"/>
        <v>七嵐</v>
      </c>
      <c r="AI162" s="33" t="str">
        <f t="shared" si="25"/>
        <v>399-7416</v>
      </c>
      <c r="AJ162" s="6"/>
      <c r="AK162" s="6"/>
      <c r="AL162" s="6"/>
      <c r="AM162" s="6"/>
      <c r="AN162" s="6"/>
      <c r="AO162" s="6"/>
      <c r="AP162" s="6"/>
      <c r="AQ162" s="6"/>
      <c r="AR162" s="6"/>
      <c r="AS162" s="6"/>
      <c r="AT162" s="6"/>
      <c r="AU162" s="6"/>
      <c r="AV162" s="6"/>
      <c r="AW162" s="6"/>
      <c r="AX162" s="6"/>
      <c r="AY162" s="6"/>
      <c r="AZ162" s="502">
        <f>IF(ISERROR(FIND(入力フォーム①各種申請!$O$17,AH162)),"",ROW())</f>
        <v>162</v>
      </c>
      <c r="BA162" s="3" t="str">
        <f>INDEX(地区データ入力用!AH:AH,SMALL(地区データ入力用!AZ:AZ,ROW(A159)),1)</f>
        <v>七嵐</v>
      </c>
    </row>
    <row r="163" spans="1:53" ht="17.25" customHeight="1">
      <c r="A163" s="3">
        <f t="shared" si="20"/>
        <v>108</v>
      </c>
      <c r="B163" s="3">
        <f t="shared" si="26"/>
        <v>145</v>
      </c>
      <c r="C163" s="3">
        <f>IF(I163="○",COUNTIF($I$4:I163,"○"),"")</f>
        <v>142</v>
      </c>
      <c r="D163" s="42" t="s">
        <v>796</v>
      </c>
      <c r="E163" s="43" t="s">
        <v>797</v>
      </c>
      <c r="F163" s="44" t="s">
        <v>795</v>
      </c>
      <c r="G163" s="45" t="s">
        <v>725</v>
      </c>
      <c r="H163" s="105" t="s">
        <v>799</v>
      </c>
      <c r="I163" s="106" t="s">
        <v>1377</v>
      </c>
      <c r="J163" s="48" t="str">
        <f t="shared" si="27"/>
        <v>390-0821</v>
      </c>
      <c r="K163" s="49" t="s">
        <v>1547</v>
      </c>
      <c r="L163" s="49" t="s">
        <v>1548</v>
      </c>
      <c r="M163" s="50">
        <f t="shared" si="21"/>
        <v>1</v>
      </c>
      <c r="N163" s="18"/>
      <c r="O163" s="18"/>
      <c r="P163" s="18"/>
      <c r="Q163" s="18"/>
      <c r="R163" s="18"/>
      <c r="S163" s="18"/>
      <c r="T163" s="18"/>
      <c r="U163" s="18"/>
      <c r="V163" s="18"/>
      <c r="W163" s="18"/>
      <c r="X163" s="18"/>
      <c r="Y163" s="18"/>
      <c r="Z163" s="18"/>
      <c r="AA163" s="31">
        <v>160</v>
      </c>
      <c r="AD163" s="32" t="str">
        <f t="shared" si="28"/>
        <v>並柳</v>
      </c>
      <c r="AE163" s="7" t="str">
        <f t="shared" si="22"/>
        <v>1丁目</v>
      </c>
      <c r="AF163" s="33" t="str">
        <f t="shared" si="23"/>
        <v>501</v>
      </c>
      <c r="AG163" s="6" t="str">
        <f t="shared" si="24"/>
        <v>157</v>
      </c>
      <c r="AH163" s="3" t="str">
        <f t="shared" si="29"/>
        <v>並柳1丁目</v>
      </c>
      <c r="AI163" s="33" t="str">
        <f t="shared" si="25"/>
        <v>390-0825</v>
      </c>
      <c r="AJ163" s="6"/>
      <c r="AK163" s="6"/>
      <c r="AL163" s="6"/>
      <c r="AM163" s="6"/>
      <c r="AN163" s="6"/>
      <c r="AO163" s="6"/>
      <c r="AP163" s="6"/>
      <c r="AQ163" s="6"/>
      <c r="AR163" s="6"/>
      <c r="AS163" s="6"/>
      <c r="AT163" s="6"/>
      <c r="AU163" s="6"/>
      <c r="AV163" s="6"/>
      <c r="AW163" s="6"/>
      <c r="AX163" s="6"/>
      <c r="AY163" s="6"/>
      <c r="AZ163" s="502">
        <f>IF(ISERROR(FIND(入力フォーム①各種申請!$O$17,AH163)),"",ROW())</f>
        <v>163</v>
      </c>
      <c r="BA163" s="3" t="str">
        <f>INDEX(地区データ入力用!AH:AH,SMALL(地区データ入力用!AZ:AZ,ROW(A160)),1)</f>
        <v>並柳1丁目</v>
      </c>
    </row>
    <row r="164" spans="1:53" ht="17.25" customHeight="1">
      <c r="A164" s="3">
        <f t="shared" si="20"/>
        <v>109</v>
      </c>
      <c r="B164" s="3">
        <f t="shared" si="26"/>
        <v>146</v>
      </c>
      <c r="C164" s="3">
        <f>IF(I164="○",COUNTIF($I$4:I164,"○"),"")</f>
        <v>143</v>
      </c>
      <c r="D164" s="51" t="s">
        <v>813</v>
      </c>
      <c r="E164" s="52" t="s">
        <v>814</v>
      </c>
      <c r="F164" s="53" t="s">
        <v>795</v>
      </c>
      <c r="G164" s="54" t="s">
        <v>744</v>
      </c>
      <c r="H164" s="101"/>
      <c r="I164" s="102" t="s">
        <v>1377</v>
      </c>
      <c r="J164" s="36" t="str">
        <f t="shared" si="27"/>
        <v>390-0821</v>
      </c>
      <c r="K164" s="37" t="s">
        <v>1549</v>
      </c>
      <c r="L164" s="37" t="s">
        <v>1548</v>
      </c>
      <c r="M164" s="38">
        <f t="shared" si="21"/>
        <v>2</v>
      </c>
      <c r="N164" s="18"/>
      <c r="O164" s="18"/>
      <c r="P164" s="18"/>
      <c r="Q164" s="18"/>
      <c r="R164" s="18"/>
      <c r="S164" s="18"/>
      <c r="T164" s="18"/>
      <c r="U164" s="18"/>
      <c r="V164" s="18"/>
      <c r="W164" s="18"/>
      <c r="X164" s="18"/>
      <c r="Y164" s="18"/>
      <c r="Z164" s="18"/>
      <c r="AA164" s="31">
        <v>161</v>
      </c>
      <c r="AD164" s="32" t="str">
        <f t="shared" si="28"/>
        <v>並柳</v>
      </c>
      <c r="AE164" s="7" t="str">
        <f t="shared" si="22"/>
        <v>2丁目</v>
      </c>
      <c r="AF164" s="33" t="str">
        <f t="shared" si="23"/>
        <v>502</v>
      </c>
      <c r="AG164" s="6" t="str">
        <f t="shared" si="24"/>
        <v>158</v>
      </c>
      <c r="AH164" s="3" t="str">
        <f t="shared" si="29"/>
        <v>並柳2丁目</v>
      </c>
      <c r="AI164" s="33" t="str">
        <f t="shared" si="25"/>
        <v>390-0825</v>
      </c>
      <c r="AJ164" s="6"/>
      <c r="AK164" s="6"/>
      <c r="AL164" s="6"/>
      <c r="AM164" s="6"/>
      <c r="AN164" s="6"/>
      <c r="AO164" s="6"/>
      <c r="AP164" s="6"/>
      <c r="AQ164" s="6"/>
      <c r="AR164" s="6"/>
      <c r="AS164" s="6"/>
      <c r="AT164" s="6"/>
      <c r="AU164" s="6"/>
      <c r="AV164" s="6"/>
      <c r="AW164" s="6"/>
      <c r="AX164" s="6"/>
      <c r="AY164" s="6"/>
      <c r="AZ164" s="502">
        <f>IF(ISERROR(FIND(入力フォーム①各種申請!$O$17,AH164)),"",ROW())</f>
        <v>164</v>
      </c>
      <c r="BA164" s="3" t="str">
        <f>INDEX(地区データ入力用!AH:AH,SMALL(地区データ入力用!AZ:AZ,ROW(A161)),1)</f>
        <v>並柳2丁目</v>
      </c>
    </row>
    <row r="165" spans="1:53" ht="17.25" customHeight="1">
      <c r="A165" s="3">
        <f t="shared" si="20"/>
        <v>110</v>
      </c>
      <c r="B165" s="3">
        <f t="shared" si="26"/>
        <v>147</v>
      </c>
      <c r="C165" s="3">
        <f>IF(I165="○",COUNTIF($I$4:I165,"○"),"")</f>
        <v>144</v>
      </c>
      <c r="D165" s="51" t="s">
        <v>829</v>
      </c>
      <c r="E165" s="52" t="s">
        <v>830</v>
      </c>
      <c r="F165" s="53" t="s">
        <v>795</v>
      </c>
      <c r="G165" s="54" t="s">
        <v>758</v>
      </c>
      <c r="H165" s="101"/>
      <c r="I165" s="102" t="s">
        <v>1377</v>
      </c>
      <c r="J165" s="36" t="str">
        <f t="shared" si="27"/>
        <v>390-0821</v>
      </c>
      <c r="K165" s="37" t="s">
        <v>1550</v>
      </c>
      <c r="L165" s="37" t="s">
        <v>1548</v>
      </c>
      <c r="M165" s="38">
        <f t="shared" si="21"/>
        <v>3</v>
      </c>
      <c r="N165" s="18"/>
      <c r="O165" s="18"/>
      <c r="P165" s="18"/>
      <c r="Q165" s="18"/>
      <c r="R165" s="18"/>
      <c r="S165" s="18"/>
      <c r="T165" s="18"/>
      <c r="U165" s="18"/>
      <c r="V165" s="18"/>
      <c r="W165" s="18"/>
      <c r="X165" s="18"/>
      <c r="Y165" s="18"/>
      <c r="Z165" s="18"/>
      <c r="AA165" s="31">
        <v>162</v>
      </c>
      <c r="AD165" s="32" t="str">
        <f t="shared" si="28"/>
        <v>並柳</v>
      </c>
      <c r="AE165" s="7" t="str">
        <f t="shared" si="22"/>
        <v>3丁目</v>
      </c>
      <c r="AF165" s="33" t="str">
        <f t="shared" si="23"/>
        <v>503</v>
      </c>
      <c r="AG165" s="6" t="str">
        <f t="shared" si="24"/>
        <v>159</v>
      </c>
      <c r="AH165" s="3" t="str">
        <f t="shared" si="29"/>
        <v>並柳3丁目</v>
      </c>
      <c r="AI165" s="33" t="str">
        <f t="shared" si="25"/>
        <v>390-0825</v>
      </c>
      <c r="AJ165" s="6"/>
      <c r="AK165" s="6"/>
      <c r="AL165" s="6"/>
      <c r="AM165" s="6"/>
      <c r="AN165" s="6"/>
      <c r="AO165" s="6"/>
      <c r="AP165" s="6"/>
      <c r="AQ165" s="6"/>
      <c r="AR165" s="6"/>
      <c r="AS165" s="6"/>
      <c r="AT165" s="6"/>
      <c r="AU165" s="6"/>
      <c r="AV165" s="6"/>
      <c r="AW165" s="6"/>
      <c r="AX165" s="6"/>
      <c r="AY165" s="6"/>
      <c r="AZ165" s="502">
        <f>IF(ISERROR(FIND(入力フォーム①各種申請!$O$17,AH165)),"",ROW())</f>
        <v>165</v>
      </c>
      <c r="BA165" s="3" t="str">
        <f>INDEX(地区データ入力用!AH:AH,SMALL(地区データ入力用!AZ:AZ,ROW(A162)),1)</f>
        <v>並柳3丁目</v>
      </c>
    </row>
    <row r="166" spans="1:53" ht="17.25" customHeight="1">
      <c r="A166" s="3">
        <f t="shared" si="20"/>
        <v>111</v>
      </c>
      <c r="B166" s="3">
        <f t="shared" si="26"/>
        <v>148</v>
      </c>
      <c r="C166" s="3">
        <f>IF(I166="○",COUNTIF($I$4:I166,"○"),"")</f>
        <v>145</v>
      </c>
      <c r="D166" s="51" t="s">
        <v>846</v>
      </c>
      <c r="E166" s="52" t="s">
        <v>847</v>
      </c>
      <c r="F166" s="53" t="s">
        <v>795</v>
      </c>
      <c r="G166" s="54" t="s">
        <v>731</v>
      </c>
      <c r="H166" s="101"/>
      <c r="I166" s="102" t="s">
        <v>1377</v>
      </c>
      <c r="J166" s="36" t="str">
        <f t="shared" si="27"/>
        <v>390-0821</v>
      </c>
      <c r="K166" s="37" t="s">
        <v>1551</v>
      </c>
      <c r="L166" s="37" t="s">
        <v>1548</v>
      </c>
      <c r="M166" s="38">
        <f t="shared" si="21"/>
        <v>4</v>
      </c>
      <c r="N166" s="18"/>
      <c r="O166" s="18"/>
      <c r="P166" s="18"/>
      <c r="Q166" s="18"/>
      <c r="R166" s="18"/>
      <c r="S166" s="18"/>
      <c r="T166" s="18"/>
      <c r="U166" s="18"/>
      <c r="V166" s="18"/>
      <c r="W166" s="18"/>
      <c r="X166" s="18"/>
      <c r="Y166" s="18"/>
      <c r="Z166" s="18"/>
      <c r="AA166" s="31">
        <v>163</v>
      </c>
      <c r="AD166" s="32" t="str">
        <f t="shared" si="28"/>
        <v>並柳</v>
      </c>
      <c r="AE166" s="7" t="str">
        <f t="shared" si="22"/>
        <v>4丁目</v>
      </c>
      <c r="AF166" s="33" t="str">
        <f t="shared" si="23"/>
        <v>504</v>
      </c>
      <c r="AG166" s="6" t="str">
        <f t="shared" si="24"/>
        <v>160</v>
      </c>
      <c r="AH166" s="3" t="str">
        <f t="shared" si="29"/>
        <v>並柳4丁目</v>
      </c>
      <c r="AI166" s="33" t="str">
        <f t="shared" si="25"/>
        <v>390-0825</v>
      </c>
      <c r="AJ166" s="6"/>
      <c r="AK166" s="6"/>
      <c r="AL166" s="6"/>
      <c r="AM166" s="6"/>
      <c r="AN166" s="6"/>
      <c r="AO166" s="6"/>
      <c r="AP166" s="6"/>
      <c r="AQ166" s="6"/>
      <c r="AR166" s="6"/>
      <c r="AS166" s="6"/>
      <c r="AT166" s="6"/>
      <c r="AU166" s="6"/>
      <c r="AV166" s="6"/>
      <c r="AW166" s="6"/>
      <c r="AX166" s="6"/>
      <c r="AY166" s="6"/>
      <c r="AZ166" s="502">
        <f>IF(ISERROR(FIND(入力フォーム①各種申請!$O$17,AH166)),"",ROW())</f>
        <v>166</v>
      </c>
      <c r="BA166" s="3" t="str">
        <f>INDEX(地区データ入力用!AH:AH,SMALL(地区データ入力用!AZ:AZ,ROW(A163)),1)</f>
        <v>並柳4丁目</v>
      </c>
    </row>
    <row r="167" spans="1:53" ht="17.25" customHeight="1">
      <c r="A167" s="3">
        <f t="shared" si="20"/>
        <v>227</v>
      </c>
      <c r="B167" s="3">
        <f t="shared" si="26"/>
        <v>516</v>
      </c>
      <c r="C167" s="3">
        <f>IF(I167="○",COUNTIF($I$4:I167,"○"),"")</f>
        <v>146</v>
      </c>
      <c r="D167" s="56" t="s">
        <v>863</v>
      </c>
      <c r="E167" s="57" t="s">
        <v>864</v>
      </c>
      <c r="F167" s="112" t="s">
        <v>862</v>
      </c>
      <c r="G167" s="59"/>
      <c r="H167" s="103"/>
      <c r="I167" s="104" t="s">
        <v>1377</v>
      </c>
      <c r="J167" s="39" t="str">
        <f t="shared" si="27"/>
        <v>390-0821</v>
      </c>
      <c r="K167" s="40" t="s">
        <v>1552</v>
      </c>
      <c r="L167" s="40" t="s">
        <v>1548</v>
      </c>
      <c r="M167" s="41">
        <f t="shared" si="21"/>
        <v>5</v>
      </c>
      <c r="N167" s="18"/>
      <c r="O167" s="18"/>
      <c r="P167" s="18"/>
      <c r="Q167" s="18"/>
      <c r="R167" s="18"/>
      <c r="S167" s="18"/>
      <c r="T167" s="18"/>
      <c r="U167" s="18"/>
      <c r="V167" s="18"/>
      <c r="W167" s="18"/>
      <c r="X167" s="18"/>
      <c r="Y167" s="18"/>
      <c r="Z167" s="18"/>
      <c r="AA167" s="31">
        <v>164</v>
      </c>
      <c r="AD167" s="32" t="str">
        <f t="shared" si="28"/>
        <v>大字並柳</v>
      </c>
      <c r="AE167" s="7" t="str">
        <f t="shared" si="22"/>
        <v/>
      </c>
      <c r="AF167" s="33" t="str">
        <f t="shared" si="23"/>
        <v>670</v>
      </c>
      <c r="AG167" s="6" t="str">
        <f t="shared" si="24"/>
        <v>522</v>
      </c>
      <c r="AH167" s="3" t="str">
        <f t="shared" si="29"/>
        <v>大字並柳</v>
      </c>
      <c r="AI167" s="33" t="str">
        <f t="shared" si="25"/>
        <v>390-0825</v>
      </c>
      <c r="AJ167" s="6"/>
      <c r="AK167" s="6"/>
      <c r="AL167" s="6"/>
      <c r="AM167" s="6"/>
      <c r="AN167" s="6"/>
      <c r="AO167" s="6"/>
      <c r="AP167" s="6"/>
      <c r="AQ167" s="6"/>
      <c r="AR167" s="6"/>
      <c r="AS167" s="6"/>
      <c r="AT167" s="6"/>
      <c r="AU167" s="6"/>
      <c r="AV167" s="6"/>
      <c r="AW167" s="6"/>
      <c r="AX167" s="6"/>
      <c r="AY167" s="6"/>
      <c r="AZ167" s="502">
        <f>IF(ISERROR(FIND(入力フォーム①各種申請!$O$17,AH167)),"",ROW())</f>
        <v>167</v>
      </c>
      <c r="BA167" s="3" t="str">
        <f>INDEX(地区データ入力用!AH:AH,SMALL(地区データ入力用!AZ:AZ,ROW(A164)),1)</f>
        <v>大字並柳</v>
      </c>
    </row>
    <row r="168" spans="1:53" ht="17.25" customHeight="1">
      <c r="A168" s="3">
        <f t="shared" si="20"/>
        <v>220</v>
      </c>
      <c r="B168" s="3">
        <f t="shared" si="26"/>
        <v>417</v>
      </c>
      <c r="C168" s="3">
        <f>IF(I168="○",COUNTIF($I$4:I168,"○"),"")</f>
        <v>147</v>
      </c>
      <c r="D168" s="51">
        <v>864</v>
      </c>
      <c r="E168" s="52" t="s">
        <v>878</v>
      </c>
      <c r="F168" s="118" t="s">
        <v>877</v>
      </c>
      <c r="G168" s="54"/>
      <c r="H168" s="102" t="s">
        <v>879</v>
      </c>
      <c r="I168" s="102" t="s">
        <v>1377</v>
      </c>
      <c r="J168" s="63" t="str">
        <f t="shared" si="27"/>
        <v>399-7414</v>
      </c>
      <c r="K168" s="64" t="s">
        <v>1553</v>
      </c>
      <c r="L168" s="64" t="s">
        <v>1553</v>
      </c>
      <c r="M168" s="65">
        <f t="shared" si="21"/>
        <v>1</v>
      </c>
      <c r="N168" s="18"/>
      <c r="O168" s="18"/>
      <c r="P168" s="18"/>
      <c r="Q168" s="18"/>
      <c r="R168" s="18"/>
      <c r="S168" s="18"/>
      <c r="T168" s="18"/>
      <c r="U168" s="18"/>
      <c r="V168" s="18"/>
      <c r="W168" s="18"/>
      <c r="X168" s="18"/>
      <c r="Y168" s="18"/>
      <c r="Z168" s="18"/>
      <c r="AA168" s="31">
        <v>165</v>
      </c>
      <c r="AD168" s="32" t="str">
        <f t="shared" si="28"/>
        <v>新村</v>
      </c>
      <c r="AE168" s="7" t="str">
        <f t="shared" si="22"/>
        <v/>
      </c>
      <c r="AF168" s="33" t="str">
        <f t="shared" si="23"/>
        <v>820</v>
      </c>
      <c r="AG168" s="6" t="str">
        <f t="shared" si="24"/>
        <v>321</v>
      </c>
      <c r="AH168" s="3" t="str">
        <f t="shared" si="29"/>
        <v>新村</v>
      </c>
      <c r="AI168" s="33" t="str">
        <f t="shared" si="25"/>
        <v>390-1241</v>
      </c>
      <c r="AJ168" s="6"/>
      <c r="AK168" s="6"/>
      <c r="AL168" s="6"/>
      <c r="AM168" s="6"/>
      <c r="AN168" s="6"/>
      <c r="AO168" s="6"/>
      <c r="AP168" s="6"/>
      <c r="AQ168" s="6"/>
      <c r="AR168" s="6"/>
      <c r="AS168" s="6"/>
      <c r="AT168" s="6"/>
      <c r="AU168" s="6"/>
      <c r="AV168" s="6"/>
      <c r="AW168" s="6"/>
      <c r="AX168" s="6"/>
      <c r="AY168" s="6"/>
      <c r="AZ168" s="502">
        <f>IF(ISERROR(FIND(入力フォーム①各種申請!$O$17,AH168)),"",ROW())</f>
        <v>168</v>
      </c>
      <c r="BA168" s="3" t="str">
        <f>INDEX(地区データ入力用!AH:AH,SMALL(地区データ入力用!AZ:AZ,ROW(A165)),1)</f>
        <v>新村</v>
      </c>
    </row>
    <row r="169" spans="1:53" ht="17.25" customHeight="1">
      <c r="A169" s="3">
        <f t="shared" si="20"/>
        <v>221</v>
      </c>
      <c r="B169" s="3">
        <f t="shared" si="26"/>
        <v>418</v>
      </c>
      <c r="C169" s="3">
        <f>IF(I169="○",COUNTIF($I$4:I169,"○"),"")</f>
        <v>148</v>
      </c>
      <c r="D169" s="107">
        <v>870</v>
      </c>
      <c r="E169" s="108" t="s">
        <v>896</v>
      </c>
      <c r="F169" s="139" t="s">
        <v>895</v>
      </c>
      <c r="G169" s="110"/>
      <c r="H169" s="111" t="s">
        <v>897</v>
      </c>
      <c r="I169" s="111" t="s">
        <v>1377</v>
      </c>
      <c r="J169" s="63" t="str">
        <f t="shared" si="27"/>
        <v>399-7404</v>
      </c>
      <c r="K169" s="64" t="s">
        <v>1554</v>
      </c>
      <c r="L169" s="64" t="s">
        <v>1554</v>
      </c>
      <c r="M169" s="65">
        <f t="shared" si="21"/>
        <v>1</v>
      </c>
      <c r="N169" s="18"/>
      <c r="O169" s="18"/>
      <c r="P169" s="18"/>
      <c r="Q169" s="18"/>
      <c r="R169" s="18"/>
      <c r="S169" s="18"/>
      <c r="T169" s="18"/>
      <c r="U169" s="18"/>
      <c r="V169" s="18"/>
      <c r="W169" s="18"/>
      <c r="X169" s="18"/>
      <c r="Y169" s="18"/>
      <c r="Z169" s="18"/>
      <c r="AA169" s="31">
        <v>166</v>
      </c>
      <c r="AD169" s="32" t="str">
        <f t="shared" si="28"/>
        <v>野溝西</v>
      </c>
      <c r="AE169" s="7" t="str">
        <f t="shared" si="22"/>
        <v>1丁目</v>
      </c>
      <c r="AF169" s="33" t="str">
        <f t="shared" si="23"/>
        <v>371</v>
      </c>
      <c r="AG169" s="6" t="str">
        <f t="shared" si="24"/>
        <v>162</v>
      </c>
      <c r="AH169" s="3" t="str">
        <f t="shared" si="29"/>
        <v>野溝西1丁目</v>
      </c>
      <c r="AI169" s="33" t="str">
        <f t="shared" si="25"/>
        <v>399-0006</v>
      </c>
      <c r="AJ169" s="6"/>
      <c r="AK169" s="6"/>
      <c r="AL169" s="6"/>
      <c r="AM169" s="6"/>
      <c r="AN169" s="6"/>
      <c r="AO169" s="6"/>
      <c r="AP169" s="6"/>
      <c r="AQ169" s="6"/>
      <c r="AR169" s="6"/>
      <c r="AS169" s="6"/>
      <c r="AT169" s="6"/>
      <c r="AU169" s="6"/>
      <c r="AV169" s="6"/>
      <c r="AW169" s="6"/>
      <c r="AX169" s="6"/>
      <c r="AY169" s="6"/>
      <c r="AZ169" s="502">
        <f>IF(ISERROR(FIND(入力フォーム①各種申請!$O$17,AH169)),"",ROW())</f>
        <v>169</v>
      </c>
      <c r="BA169" s="3" t="str">
        <f>INDEX(地区データ入力用!AH:AH,SMALL(地区データ入力用!AZ:AZ,ROW(A166)),1)</f>
        <v>野溝西1丁目</v>
      </c>
    </row>
    <row r="170" spans="1:53" ht="17.25" customHeight="1">
      <c r="A170" s="3">
        <f t="shared" si="20"/>
        <v>222</v>
      </c>
      <c r="B170" s="3">
        <f t="shared" si="26"/>
        <v>419</v>
      </c>
      <c r="C170" s="3">
        <f>IF(I170="○",COUNTIF($I$4:I170,"○"),"")</f>
        <v>149</v>
      </c>
      <c r="D170" s="51">
        <v>868</v>
      </c>
      <c r="E170" s="52" t="s">
        <v>910</v>
      </c>
      <c r="F170" s="66" t="s">
        <v>909</v>
      </c>
      <c r="G170" s="54"/>
      <c r="H170" s="102" t="s">
        <v>911</v>
      </c>
      <c r="I170" s="102" t="s">
        <v>1377</v>
      </c>
      <c r="J170" s="48" t="str">
        <f t="shared" si="27"/>
        <v>399-7411</v>
      </c>
      <c r="K170" s="49" t="s">
        <v>1555</v>
      </c>
      <c r="L170" s="49" t="s">
        <v>1555</v>
      </c>
      <c r="M170" s="50">
        <f t="shared" si="21"/>
        <v>1</v>
      </c>
      <c r="N170" s="18"/>
      <c r="O170" s="18"/>
      <c r="P170" s="18"/>
      <c r="Q170" s="18"/>
      <c r="R170" s="18"/>
      <c r="S170" s="18"/>
      <c r="T170" s="18"/>
      <c r="U170" s="18"/>
      <c r="V170" s="18"/>
      <c r="W170" s="18"/>
      <c r="X170" s="18"/>
      <c r="Y170" s="18"/>
      <c r="Z170" s="18"/>
      <c r="AA170" s="31">
        <v>167</v>
      </c>
      <c r="AD170" s="32" t="str">
        <f t="shared" si="28"/>
        <v>野溝西</v>
      </c>
      <c r="AE170" s="7" t="str">
        <f t="shared" si="22"/>
        <v>2丁目</v>
      </c>
      <c r="AF170" s="33">
        <f t="shared" si="23"/>
        <v>372</v>
      </c>
      <c r="AG170" s="6" t="str">
        <f t="shared" si="24"/>
        <v>163</v>
      </c>
      <c r="AH170" s="3" t="str">
        <f t="shared" si="29"/>
        <v>野溝西2丁目</v>
      </c>
      <c r="AI170" s="33" t="str">
        <f t="shared" si="25"/>
        <v>399-0006</v>
      </c>
      <c r="AJ170" s="6"/>
      <c r="AK170" s="6"/>
      <c r="AL170" s="6"/>
      <c r="AM170" s="6"/>
      <c r="AN170" s="6"/>
      <c r="AO170" s="6"/>
      <c r="AP170" s="6"/>
      <c r="AQ170" s="6"/>
      <c r="AR170" s="6"/>
      <c r="AS170" s="6"/>
      <c r="AT170" s="6"/>
      <c r="AU170" s="6"/>
      <c r="AV170" s="6"/>
      <c r="AW170" s="6"/>
      <c r="AX170" s="6"/>
      <c r="AY170" s="6"/>
      <c r="AZ170" s="502">
        <f>IF(ISERROR(FIND(入力フォーム①各種申請!$O$17,AH170)),"",ROW())</f>
        <v>170</v>
      </c>
      <c r="BA170" s="3" t="str">
        <f>INDEX(地区データ入力用!AH:AH,SMALL(地区データ入力用!AZ:AZ,ROW(A167)),1)</f>
        <v>野溝西2丁目</v>
      </c>
    </row>
    <row r="171" spans="1:53" ht="17.25" customHeight="1">
      <c r="A171" s="3">
        <f t="shared" si="20"/>
        <v>223</v>
      </c>
      <c r="B171" s="3">
        <f t="shared" si="26"/>
        <v>420</v>
      </c>
      <c r="C171" s="3">
        <f>IF(I171="○",COUNTIF($I$4:I171,"○"),"")</f>
        <v>150</v>
      </c>
      <c r="D171" s="51"/>
      <c r="E171" s="52" t="s">
        <v>919</v>
      </c>
      <c r="F171" s="596" t="s">
        <v>918</v>
      </c>
      <c r="G171" s="597"/>
      <c r="H171" s="102"/>
      <c r="I171" s="102" t="s">
        <v>1377</v>
      </c>
      <c r="J171" s="39" t="str">
        <f t="shared" si="27"/>
        <v>399-7411</v>
      </c>
      <c r="K171" s="40"/>
      <c r="L171" s="40" t="s">
        <v>1555</v>
      </c>
      <c r="M171" s="41">
        <f t="shared" si="21"/>
        <v>2</v>
      </c>
      <c r="N171" s="18"/>
      <c r="O171" s="18"/>
      <c r="P171" s="18"/>
      <c r="Q171" s="18"/>
      <c r="R171" s="18"/>
      <c r="S171" s="18"/>
      <c r="T171" s="18"/>
      <c r="U171" s="18"/>
      <c r="V171" s="18"/>
      <c r="W171" s="18"/>
      <c r="X171" s="18"/>
      <c r="Y171" s="18"/>
      <c r="Z171" s="18"/>
      <c r="AA171" s="31">
        <v>168</v>
      </c>
      <c r="AD171" s="32" t="str">
        <f t="shared" si="28"/>
        <v>野溝西</v>
      </c>
      <c r="AE171" s="7" t="str">
        <f t="shared" si="22"/>
        <v>3丁目</v>
      </c>
      <c r="AF171" s="33">
        <f t="shared" si="23"/>
        <v>373</v>
      </c>
      <c r="AG171" s="6" t="str">
        <f t="shared" si="24"/>
        <v>164</v>
      </c>
      <c r="AH171" s="3" t="str">
        <f t="shared" si="29"/>
        <v>野溝西3丁目</v>
      </c>
      <c r="AI171" s="33" t="str">
        <f t="shared" si="25"/>
        <v>399-0006</v>
      </c>
      <c r="AJ171" s="6"/>
      <c r="AK171" s="6"/>
      <c r="AL171" s="6"/>
      <c r="AM171" s="6"/>
      <c r="AN171" s="6"/>
      <c r="AO171" s="6"/>
      <c r="AP171" s="6"/>
      <c r="AQ171" s="6"/>
      <c r="AR171" s="6"/>
      <c r="AS171" s="6"/>
      <c r="AT171" s="6"/>
      <c r="AU171" s="6"/>
      <c r="AV171" s="6"/>
      <c r="AW171" s="6"/>
      <c r="AX171" s="6"/>
      <c r="AY171" s="6"/>
      <c r="AZ171" s="502">
        <f>IF(ISERROR(FIND(入力フォーム①各種申請!$O$17,AH171)),"",ROW())</f>
        <v>171</v>
      </c>
      <c r="BA171" s="3" t="str">
        <f>INDEX(地区データ入力用!AH:AH,SMALL(地区データ入力用!AZ:AZ,ROW(A168)),1)</f>
        <v>野溝西3丁目</v>
      </c>
    </row>
    <row r="172" spans="1:53" ht="17.25" customHeight="1">
      <c r="A172" s="3">
        <f t="shared" si="20"/>
        <v>112</v>
      </c>
      <c r="B172" s="3">
        <f t="shared" si="26"/>
        <v>150</v>
      </c>
      <c r="C172" s="3">
        <f>IF(I172="○",COUNTIF($I$4:I172,"○"),"")</f>
        <v>151</v>
      </c>
      <c r="D172" s="71" t="s">
        <v>935</v>
      </c>
      <c r="E172" s="72" t="s">
        <v>936</v>
      </c>
      <c r="F172" s="113" t="s">
        <v>934</v>
      </c>
      <c r="G172" s="114"/>
      <c r="H172" s="130" t="s">
        <v>937</v>
      </c>
      <c r="I172" s="115" t="s">
        <v>1377</v>
      </c>
      <c r="J172" s="63" t="str">
        <f t="shared" si="27"/>
        <v>390-0816</v>
      </c>
      <c r="K172" s="64" t="s">
        <v>1556</v>
      </c>
      <c r="L172" s="64" t="s">
        <v>1556</v>
      </c>
      <c r="M172" s="65">
        <f t="shared" si="21"/>
        <v>1</v>
      </c>
      <c r="N172" s="18"/>
      <c r="O172" s="18"/>
      <c r="P172" s="18"/>
      <c r="Q172" s="18"/>
      <c r="R172" s="18"/>
      <c r="S172" s="18"/>
      <c r="T172" s="18"/>
      <c r="U172" s="18"/>
      <c r="V172" s="18"/>
      <c r="W172" s="18"/>
      <c r="X172" s="18"/>
      <c r="Y172" s="18"/>
      <c r="Z172" s="18"/>
      <c r="AA172" s="31">
        <v>169</v>
      </c>
      <c r="AD172" s="32" t="str">
        <f t="shared" si="28"/>
        <v>野溝東</v>
      </c>
      <c r="AE172" s="7" t="str">
        <f t="shared" si="22"/>
        <v>1丁目</v>
      </c>
      <c r="AF172" s="33">
        <f t="shared" si="23"/>
        <v>381</v>
      </c>
      <c r="AG172" s="6" t="str">
        <f t="shared" si="24"/>
        <v>166</v>
      </c>
      <c r="AH172" s="3" t="str">
        <f t="shared" si="29"/>
        <v>野溝東1丁目</v>
      </c>
      <c r="AI172" s="33" t="str">
        <f t="shared" si="25"/>
        <v>399-0034</v>
      </c>
      <c r="AJ172" s="6"/>
      <c r="AK172" s="6"/>
      <c r="AL172" s="6"/>
      <c r="AM172" s="6"/>
      <c r="AN172" s="6"/>
      <c r="AO172" s="6"/>
      <c r="AP172" s="6"/>
      <c r="AQ172" s="6"/>
      <c r="AR172" s="6"/>
      <c r="AS172" s="6"/>
      <c r="AT172" s="6"/>
      <c r="AU172" s="6"/>
      <c r="AV172" s="6"/>
      <c r="AW172" s="6"/>
      <c r="AX172" s="6"/>
      <c r="AY172" s="6"/>
      <c r="AZ172" s="502">
        <f>IF(ISERROR(FIND(入力フォーム①各種申請!$O$17,AH172)),"",ROW())</f>
        <v>172</v>
      </c>
      <c r="BA172" s="3" t="str">
        <f>INDEX(地区データ入力用!AH:AH,SMALL(地区データ入力用!AZ:AZ,ROW(A169)),1)</f>
        <v>野溝東1丁目</v>
      </c>
    </row>
    <row r="173" spans="1:53" ht="17.25" customHeight="1">
      <c r="A173" s="3">
        <f t="shared" si="20"/>
        <v>187</v>
      </c>
      <c r="B173" s="3">
        <f t="shared" si="26"/>
        <v>319</v>
      </c>
      <c r="C173" s="3">
        <f>IF(I173="○",COUNTIF($I$4:I173,"○"),"")</f>
        <v>152</v>
      </c>
      <c r="D173" s="71" t="s">
        <v>948</v>
      </c>
      <c r="E173" s="72" t="s">
        <v>949</v>
      </c>
      <c r="F173" s="113" t="s">
        <v>947</v>
      </c>
      <c r="G173" s="114"/>
      <c r="H173" s="130" t="s">
        <v>950</v>
      </c>
      <c r="I173" s="115" t="s">
        <v>1377</v>
      </c>
      <c r="J173" s="63" t="str">
        <f t="shared" si="27"/>
        <v>390-0823</v>
      </c>
      <c r="K173" s="64" t="s">
        <v>1557</v>
      </c>
      <c r="L173" s="64" t="s">
        <v>1557</v>
      </c>
      <c r="M173" s="65">
        <f t="shared" si="21"/>
        <v>1</v>
      </c>
      <c r="N173" s="18"/>
      <c r="O173" s="18"/>
      <c r="P173" s="18"/>
      <c r="Q173" s="18"/>
      <c r="R173" s="18"/>
      <c r="S173" s="18"/>
      <c r="T173" s="18"/>
      <c r="U173" s="18"/>
      <c r="V173" s="18"/>
      <c r="W173" s="18"/>
      <c r="X173" s="18"/>
      <c r="Y173" s="18"/>
      <c r="Z173" s="18"/>
      <c r="AA173" s="31">
        <v>170</v>
      </c>
      <c r="AD173" s="32" t="str">
        <f t="shared" si="28"/>
        <v>野溝東</v>
      </c>
      <c r="AE173" s="7" t="str">
        <f t="shared" si="22"/>
        <v>2丁目</v>
      </c>
      <c r="AF173" s="33">
        <f t="shared" si="23"/>
        <v>382</v>
      </c>
      <c r="AG173" s="6" t="str">
        <f t="shared" si="24"/>
        <v>167</v>
      </c>
      <c r="AH173" s="3" t="str">
        <f t="shared" si="29"/>
        <v>野溝東2丁目</v>
      </c>
      <c r="AI173" s="33" t="str">
        <f t="shared" si="25"/>
        <v>399-0034</v>
      </c>
      <c r="AJ173" s="6"/>
      <c r="AK173" s="6"/>
      <c r="AL173" s="6"/>
      <c r="AM173" s="6"/>
      <c r="AN173" s="6"/>
      <c r="AO173" s="6"/>
      <c r="AP173" s="6"/>
      <c r="AQ173" s="6"/>
      <c r="AR173" s="6"/>
      <c r="AS173" s="6"/>
      <c r="AT173" s="6"/>
      <c r="AU173" s="6"/>
      <c r="AV173" s="6"/>
      <c r="AW173" s="6"/>
      <c r="AX173" s="6"/>
      <c r="AY173" s="6"/>
      <c r="AZ173" s="502">
        <f>IF(ISERROR(FIND(入力フォーム①各種申請!$O$17,AH173)),"",ROW())</f>
        <v>173</v>
      </c>
      <c r="BA173" s="3" t="str">
        <f>INDEX(地区データ入力用!AH:AH,SMALL(地区データ入力用!AZ:AZ,ROW(A170)),1)</f>
        <v>野溝東2丁目</v>
      </c>
    </row>
    <row r="174" spans="1:53" ht="17.25" customHeight="1">
      <c r="A174" s="3">
        <f t="shared" si="20"/>
        <v>188</v>
      </c>
      <c r="B174" s="3">
        <f t="shared" si="26"/>
        <v>320</v>
      </c>
      <c r="C174" s="3">
        <f>IF(I174="○",COUNTIF($I$4:I174,"○"),"")</f>
        <v>153</v>
      </c>
      <c r="D174" s="71" t="s">
        <v>962</v>
      </c>
      <c r="E174" s="72" t="s">
        <v>963</v>
      </c>
      <c r="F174" s="113" t="s">
        <v>961</v>
      </c>
      <c r="G174" s="114"/>
      <c r="H174" s="130" t="s">
        <v>965</v>
      </c>
      <c r="I174" s="115" t="s">
        <v>1377</v>
      </c>
      <c r="J174" s="63" t="str">
        <f t="shared" si="27"/>
        <v>390-0824</v>
      </c>
      <c r="K174" s="64" t="s">
        <v>1558</v>
      </c>
      <c r="L174" s="64" t="s">
        <v>1558</v>
      </c>
      <c r="M174" s="65">
        <f t="shared" si="21"/>
        <v>1</v>
      </c>
      <c r="N174" s="18"/>
      <c r="O174" s="18"/>
      <c r="P174" s="18"/>
      <c r="Q174" s="18"/>
      <c r="R174" s="18"/>
      <c r="S174" s="18"/>
      <c r="T174" s="18"/>
      <c r="U174" s="18"/>
      <c r="V174" s="18"/>
      <c r="W174" s="18"/>
      <c r="X174" s="18"/>
      <c r="Y174" s="18"/>
      <c r="Z174" s="18"/>
      <c r="AA174" s="31">
        <v>171</v>
      </c>
      <c r="AD174" s="32" t="str">
        <f t="shared" si="28"/>
        <v>野溝木工</v>
      </c>
      <c r="AE174" s="7" t="str">
        <f t="shared" si="22"/>
        <v>1丁目</v>
      </c>
      <c r="AF174" s="33" t="str">
        <f t="shared" si="23"/>
        <v>361</v>
      </c>
      <c r="AG174" s="6" t="str">
        <f t="shared" si="24"/>
        <v>169</v>
      </c>
      <c r="AH174" s="3" t="str">
        <f t="shared" si="29"/>
        <v>野溝木工1丁目</v>
      </c>
      <c r="AI174" s="33" t="str">
        <f t="shared" si="25"/>
        <v>399-0005</v>
      </c>
      <c r="AJ174" s="6"/>
      <c r="AK174" s="6"/>
      <c r="AL174" s="6"/>
      <c r="AM174" s="6"/>
      <c r="AN174" s="6"/>
      <c r="AO174" s="6"/>
      <c r="AP174" s="6"/>
      <c r="AQ174" s="6"/>
      <c r="AR174" s="6"/>
      <c r="AS174" s="6"/>
      <c r="AT174" s="6"/>
      <c r="AU174" s="6"/>
      <c r="AV174" s="6"/>
      <c r="AW174" s="6"/>
      <c r="AX174" s="6"/>
      <c r="AY174" s="6"/>
      <c r="AZ174" s="502">
        <f>IF(ISERROR(FIND(入力フォーム①各種申請!$O$17,AH174)),"",ROW())</f>
        <v>174</v>
      </c>
      <c r="BA174" s="3" t="str">
        <f>INDEX(地区データ入力用!AH:AH,SMALL(地区データ入力用!AZ:AZ,ROW(A171)),1)</f>
        <v>野溝木工1丁目</v>
      </c>
    </row>
    <row r="175" spans="1:53" ht="17.25" customHeight="1">
      <c r="A175" s="3">
        <f t="shared" si="20"/>
        <v>208</v>
      </c>
      <c r="B175" s="3">
        <f t="shared" si="26"/>
        <v>405</v>
      </c>
      <c r="C175" s="3">
        <f>IF(I175="○",COUNTIF($I$4:I175,"○"),"")</f>
        <v>154</v>
      </c>
      <c r="D175" s="42">
        <v>875</v>
      </c>
      <c r="E175" s="43" t="s">
        <v>980</v>
      </c>
      <c r="F175" s="116" t="s">
        <v>979</v>
      </c>
      <c r="G175" s="45"/>
      <c r="H175" s="106" t="s">
        <v>981</v>
      </c>
      <c r="I175" s="106" t="s">
        <v>1377</v>
      </c>
      <c r="J175" s="63" t="str">
        <f t="shared" si="27"/>
        <v>390-1611</v>
      </c>
      <c r="K175" s="64" t="s">
        <v>1559</v>
      </c>
      <c r="L175" s="64" t="s">
        <v>1559</v>
      </c>
      <c r="M175" s="65">
        <f t="shared" si="21"/>
        <v>1</v>
      </c>
      <c r="N175" s="18"/>
      <c r="O175" s="18"/>
      <c r="P175" s="18"/>
      <c r="Q175" s="18"/>
      <c r="R175" s="18"/>
      <c r="S175" s="18"/>
      <c r="T175" s="18"/>
      <c r="U175" s="18"/>
      <c r="V175" s="18"/>
      <c r="W175" s="18"/>
      <c r="X175" s="18"/>
      <c r="Y175" s="18"/>
      <c r="Z175" s="18"/>
      <c r="AA175" s="31">
        <v>172</v>
      </c>
      <c r="AD175" s="32" t="str">
        <f t="shared" si="28"/>
        <v>野溝木工</v>
      </c>
      <c r="AE175" s="7" t="str">
        <f t="shared" si="22"/>
        <v>2丁目</v>
      </c>
      <c r="AF175" s="33" t="str">
        <f t="shared" si="23"/>
        <v>362</v>
      </c>
      <c r="AG175" s="6" t="str">
        <f t="shared" si="24"/>
        <v>170</v>
      </c>
      <c r="AH175" s="3" t="str">
        <f t="shared" si="29"/>
        <v>野溝木工2丁目</v>
      </c>
      <c r="AI175" s="33" t="str">
        <f t="shared" si="25"/>
        <v>399-0005</v>
      </c>
      <c r="AJ175" s="6"/>
      <c r="AK175" s="6"/>
      <c r="AL175" s="6"/>
      <c r="AM175" s="6"/>
      <c r="AN175" s="6"/>
      <c r="AO175" s="6"/>
      <c r="AP175" s="6"/>
      <c r="AQ175" s="6"/>
      <c r="AR175" s="6"/>
      <c r="AS175" s="6"/>
      <c r="AT175" s="6"/>
      <c r="AU175" s="6"/>
      <c r="AV175" s="6"/>
      <c r="AW175" s="6"/>
      <c r="AX175" s="6"/>
      <c r="AY175" s="6"/>
      <c r="AZ175" s="502">
        <f>IF(ISERROR(FIND(入力フォーム①各種申請!$O$17,AH175)),"",ROW())</f>
        <v>175</v>
      </c>
      <c r="BA175" s="3" t="str">
        <f>INDEX(地区データ入力用!AH:AH,SMALL(地区データ入力用!AZ:AZ,ROW(A172)),1)</f>
        <v>野溝木工2丁目</v>
      </c>
    </row>
    <row r="176" spans="1:53" ht="17.25" customHeight="1">
      <c r="A176" s="3">
        <f t="shared" si="20"/>
        <v>113</v>
      </c>
      <c r="B176" s="3">
        <f t="shared" si="26"/>
        <v>152</v>
      </c>
      <c r="C176" s="3">
        <f>IF(I176="○",COUNTIF($I$4:I176,"○"),"")</f>
        <v>155</v>
      </c>
      <c r="D176" s="42" t="s">
        <v>989</v>
      </c>
      <c r="E176" s="43" t="s">
        <v>990</v>
      </c>
      <c r="F176" s="44" t="s">
        <v>988</v>
      </c>
      <c r="G176" s="45" t="s">
        <v>725</v>
      </c>
      <c r="H176" s="105" t="s">
        <v>991</v>
      </c>
      <c r="I176" s="106" t="s">
        <v>1377</v>
      </c>
      <c r="J176" s="48" t="str">
        <f t="shared" si="27"/>
        <v>390-0841</v>
      </c>
      <c r="K176" s="49" t="s">
        <v>1560</v>
      </c>
      <c r="L176" s="49" t="s">
        <v>1561</v>
      </c>
      <c r="M176" s="50">
        <f t="shared" si="21"/>
        <v>1</v>
      </c>
      <c r="N176" s="18"/>
      <c r="O176" s="18"/>
      <c r="P176" s="18"/>
      <c r="Q176" s="18"/>
      <c r="R176" s="18"/>
      <c r="S176" s="18"/>
      <c r="T176" s="18"/>
      <c r="U176" s="18"/>
      <c r="V176" s="18"/>
      <c r="W176" s="18"/>
      <c r="X176" s="18"/>
      <c r="Y176" s="18"/>
      <c r="Z176" s="18"/>
      <c r="AA176" s="31">
        <v>173</v>
      </c>
      <c r="AD176" s="32" t="str">
        <f t="shared" si="28"/>
        <v>波田</v>
      </c>
      <c r="AE176" s="7" t="str">
        <f t="shared" si="22"/>
        <v/>
      </c>
      <c r="AF176" s="33">
        <f t="shared" si="23"/>
        <v>879</v>
      </c>
      <c r="AG176" s="6" t="str">
        <f t="shared" si="24"/>
        <v>406</v>
      </c>
      <c r="AH176" s="3" t="str">
        <f t="shared" si="29"/>
        <v>波田</v>
      </c>
      <c r="AI176" s="33" t="str">
        <f t="shared" si="25"/>
        <v>390-1401</v>
      </c>
      <c r="AJ176" s="6"/>
      <c r="AK176" s="6"/>
      <c r="AL176" s="6"/>
      <c r="AM176" s="6"/>
      <c r="AN176" s="6"/>
      <c r="AO176" s="6"/>
      <c r="AP176" s="6"/>
      <c r="AQ176" s="6"/>
      <c r="AR176" s="6"/>
      <c r="AS176" s="6"/>
      <c r="AT176" s="6"/>
      <c r="AU176" s="6"/>
      <c r="AV176" s="6"/>
      <c r="AW176" s="6"/>
      <c r="AX176" s="6"/>
      <c r="AY176" s="6"/>
      <c r="AZ176" s="502">
        <f>IF(ISERROR(FIND(入力フォーム①各種申請!$O$17,AH176)),"",ROW())</f>
        <v>176</v>
      </c>
      <c r="BA176" s="3" t="str">
        <f>INDEX(地区データ入力用!AH:AH,SMALL(地区データ入力用!AZ:AZ,ROW(A173)),1)</f>
        <v>波田</v>
      </c>
    </row>
    <row r="177" spans="1:53" ht="17.25" customHeight="1">
      <c r="A177" s="3">
        <f t="shared" si="20"/>
        <v>114</v>
      </c>
      <c r="B177" s="3">
        <f t="shared" si="26"/>
        <v>153</v>
      </c>
      <c r="C177" s="3">
        <f>IF(I177="○",COUNTIF($I$4:I177,"○"),"")</f>
        <v>156</v>
      </c>
      <c r="D177" s="51" t="s">
        <v>1001</v>
      </c>
      <c r="E177" s="52" t="s">
        <v>1002</v>
      </c>
      <c r="F177" s="53" t="s">
        <v>988</v>
      </c>
      <c r="G177" s="54" t="s">
        <v>744</v>
      </c>
      <c r="H177" s="101"/>
      <c r="I177" s="102" t="s">
        <v>1377</v>
      </c>
      <c r="J177" s="36" t="str">
        <f t="shared" si="27"/>
        <v>390-0841</v>
      </c>
      <c r="K177" s="37" t="s">
        <v>1562</v>
      </c>
      <c r="L177" s="37" t="s">
        <v>1561</v>
      </c>
      <c r="M177" s="38">
        <f t="shared" si="21"/>
        <v>2</v>
      </c>
      <c r="N177" s="18"/>
      <c r="O177" s="18"/>
      <c r="P177" s="18"/>
      <c r="Q177" s="18"/>
      <c r="R177" s="18"/>
      <c r="S177" s="18"/>
      <c r="T177" s="18"/>
      <c r="U177" s="18"/>
      <c r="V177" s="18"/>
      <c r="W177" s="18"/>
      <c r="X177" s="18"/>
      <c r="Y177" s="18"/>
      <c r="Z177" s="18"/>
      <c r="AA177" s="31">
        <v>174</v>
      </c>
      <c r="AD177" s="32" t="str">
        <f t="shared" si="28"/>
        <v>巾上</v>
      </c>
      <c r="AE177" s="7" t="str">
        <f t="shared" si="22"/>
        <v/>
      </c>
      <c r="AF177" s="33" t="str">
        <f t="shared" si="23"/>
        <v>220</v>
      </c>
      <c r="AG177" s="6" t="str">
        <f t="shared" si="24"/>
        <v>172</v>
      </c>
      <c r="AH177" s="3" t="str">
        <f t="shared" si="29"/>
        <v>巾上</v>
      </c>
      <c r="AI177" s="33" t="str">
        <f t="shared" si="25"/>
        <v>390-0817</v>
      </c>
      <c r="AJ177" s="6"/>
      <c r="AK177" s="6"/>
      <c r="AL177" s="6"/>
      <c r="AM177" s="6"/>
      <c r="AN177" s="6"/>
      <c r="AO177" s="6"/>
      <c r="AP177" s="6"/>
      <c r="AQ177" s="6"/>
      <c r="AR177" s="6"/>
      <c r="AS177" s="6"/>
      <c r="AT177" s="6"/>
      <c r="AU177" s="6"/>
      <c r="AV177" s="6"/>
      <c r="AW177" s="6"/>
      <c r="AX177" s="6"/>
      <c r="AY177" s="6"/>
      <c r="AZ177" s="502">
        <f>IF(ISERROR(FIND(入力フォーム①各種申請!$O$17,AH177)),"",ROW())</f>
        <v>177</v>
      </c>
      <c r="BA177" s="3" t="str">
        <f>INDEX(地区データ入力用!AH:AH,SMALL(地区データ入力用!AZ:AZ,ROW(A174)),1)</f>
        <v>巾上</v>
      </c>
    </row>
    <row r="178" spans="1:53" ht="17.25" customHeight="1">
      <c r="A178" s="3">
        <f t="shared" si="20"/>
        <v>115</v>
      </c>
      <c r="B178" s="3">
        <f t="shared" si="26"/>
        <v>154</v>
      </c>
      <c r="C178" s="3">
        <f>IF(I178="○",COUNTIF($I$4:I178,"○"),"")</f>
        <v>157</v>
      </c>
      <c r="D178" s="51" t="s">
        <v>1013</v>
      </c>
      <c r="E178" s="52" t="s">
        <v>1014</v>
      </c>
      <c r="F178" s="53" t="s">
        <v>988</v>
      </c>
      <c r="G178" s="54" t="s">
        <v>758</v>
      </c>
      <c r="H178" s="101"/>
      <c r="I178" s="102" t="s">
        <v>1377</v>
      </c>
      <c r="J178" s="36" t="str">
        <f t="shared" si="27"/>
        <v>390-0841</v>
      </c>
      <c r="K178" s="37" t="s">
        <v>1563</v>
      </c>
      <c r="L178" s="37" t="s">
        <v>1561</v>
      </c>
      <c r="M178" s="38">
        <f t="shared" si="21"/>
        <v>3</v>
      </c>
      <c r="N178" s="18"/>
      <c r="O178" s="18"/>
      <c r="P178" s="18"/>
      <c r="Q178" s="18"/>
      <c r="R178" s="18"/>
      <c r="S178" s="18"/>
      <c r="T178" s="18"/>
      <c r="U178" s="18"/>
      <c r="V178" s="18"/>
      <c r="W178" s="18"/>
      <c r="X178" s="18"/>
      <c r="Y178" s="18"/>
      <c r="Z178" s="18"/>
      <c r="AA178" s="31">
        <v>175</v>
      </c>
      <c r="AD178" s="32" t="str">
        <f t="shared" si="28"/>
        <v>原</v>
      </c>
      <c r="AE178" s="7" t="str">
        <f t="shared" si="22"/>
        <v/>
      </c>
      <c r="AF178" s="33" t="str">
        <f t="shared" si="23"/>
        <v>854</v>
      </c>
      <c r="AG178" s="6" t="str">
        <f t="shared" si="24"/>
        <v>325</v>
      </c>
      <c r="AH178" s="3" t="str">
        <f t="shared" si="29"/>
        <v>原</v>
      </c>
      <c r="AI178" s="33" t="str">
        <f t="shared" si="25"/>
        <v>390-0316</v>
      </c>
      <c r="AJ178" s="6"/>
      <c r="AK178" s="6"/>
      <c r="AL178" s="6"/>
      <c r="AM178" s="6"/>
      <c r="AN178" s="6"/>
      <c r="AO178" s="6"/>
      <c r="AP178" s="6"/>
      <c r="AQ178" s="6"/>
      <c r="AR178" s="6"/>
      <c r="AS178" s="6"/>
      <c r="AT178" s="6"/>
      <c r="AU178" s="6"/>
      <c r="AV178" s="6"/>
      <c r="AW178" s="6"/>
      <c r="AX178" s="6"/>
      <c r="AY178" s="6"/>
      <c r="AZ178" s="502">
        <f>IF(ISERROR(FIND(入力フォーム①各種申請!$O$17,AH178)),"",ROW())</f>
        <v>178</v>
      </c>
      <c r="BA178" s="3" t="str">
        <f>INDEX(地区データ入力用!AH:AH,SMALL(地区データ入力用!AZ:AZ,ROW(A175)),1)</f>
        <v>原</v>
      </c>
    </row>
    <row r="179" spans="1:53" ht="17.25" customHeight="1">
      <c r="A179" s="3">
        <f t="shared" si="20"/>
        <v>116</v>
      </c>
      <c r="B179" s="3">
        <f t="shared" si="26"/>
        <v>155</v>
      </c>
      <c r="C179" s="3">
        <f>IF(I179="○",COUNTIF($I$4:I179,"○"),"")</f>
        <v>158</v>
      </c>
      <c r="D179" s="51" t="s">
        <v>1030</v>
      </c>
      <c r="E179" s="52" t="s">
        <v>1031</v>
      </c>
      <c r="F179" s="53" t="s">
        <v>988</v>
      </c>
      <c r="G179" s="54" t="s">
        <v>731</v>
      </c>
      <c r="H179" s="101"/>
      <c r="I179" s="102" t="s">
        <v>1377</v>
      </c>
      <c r="J179" s="36" t="str">
        <f t="shared" si="27"/>
        <v>390-0841</v>
      </c>
      <c r="K179" s="37" t="s">
        <v>1564</v>
      </c>
      <c r="L179" s="37" t="s">
        <v>1561</v>
      </c>
      <c r="M179" s="38">
        <f t="shared" si="21"/>
        <v>4</v>
      </c>
      <c r="N179" s="18"/>
      <c r="O179" s="18"/>
      <c r="P179" s="18"/>
      <c r="Q179" s="18"/>
      <c r="R179" s="18"/>
      <c r="S179" s="18"/>
      <c r="T179" s="18"/>
      <c r="U179" s="18"/>
      <c r="V179" s="18"/>
      <c r="W179" s="18"/>
      <c r="X179" s="18"/>
      <c r="Y179" s="18"/>
      <c r="Z179" s="18"/>
      <c r="AA179" s="31">
        <v>176</v>
      </c>
      <c r="AD179" s="32" t="str">
        <f t="shared" si="28"/>
        <v>平田東</v>
      </c>
      <c r="AE179" s="7" t="str">
        <f t="shared" si="22"/>
        <v>1丁目</v>
      </c>
      <c r="AF179" s="33" t="str">
        <f t="shared" si="23"/>
        <v>541</v>
      </c>
      <c r="AG179" s="6" t="str">
        <f t="shared" si="24"/>
        <v>177</v>
      </c>
      <c r="AH179" s="3" t="str">
        <f t="shared" si="29"/>
        <v>平田東1丁目</v>
      </c>
      <c r="AI179" s="33" t="str">
        <f t="shared" si="25"/>
        <v>399-0014</v>
      </c>
      <c r="AJ179" s="6"/>
      <c r="AK179" s="6"/>
      <c r="AL179" s="6"/>
      <c r="AM179" s="6"/>
      <c r="AN179" s="6"/>
      <c r="AO179" s="6"/>
      <c r="AP179" s="6"/>
      <c r="AQ179" s="6"/>
      <c r="AR179" s="6"/>
      <c r="AS179" s="6"/>
      <c r="AT179" s="6"/>
      <c r="AU179" s="6"/>
      <c r="AV179" s="6"/>
      <c r="AW179" s="6"/>
      <c r="AX179" s="6"/>
      <c r="AY179" s="6"/>
      <c r="AZ179" s="502">
        <f>IF(ISERROR(FIND(入力フォーム①各種申請!$O$17,AH179)),"",ROW())</f>
        <v>179</v>
      </c>
      <c r="BA179" s="3" t="str">
        <f>INDEX(地区データ入力用!AH:AH,SMALL(地区データ入力用!AZ:AZ,ROW(A176)),1)</f>
        <v>平田東1丁目</v>
      </c>
    </row>
    <row r="180" spans="1:53" ht="17.25" customHeight="1">
      <c r="A180" s="3" t="str">
        <f t="shared" si="20"/>
        <v/>
      </c>
      <c r="B180" s="3" t="str">
        <f t="shared" si="26"/>
        <v/>
      </c>
      <c r="C180" s="3" t="str">
        <f>IF(I180="○",COUNTIF($I$4:I180,"○"),"")</f>
        <v/>
      </c>
      <c r="D180" s="56" t="s">
        <v>1043</v>
      </c>
      <c r="E180" s="57"/>
      <c r="F180" s="112" t="s">
        <v>1042</v>
      </c>
      <c r="G180" s="59"/>
      <c r="H180" s="103"/>
      <c r="I180" s="104" t="s">
        <v>1424</v>
      </c>
      <c r="J180" s="39" t="str">
        <f t="shared" si="27"/>
        <v>390-0841</v>
      </c>
      <c r="K180" s="40" t="s">
        <v>1565</v>
      </c>
      <c r="L180" s="40" t="s">
        <v>1561</v>
      </c>
      <c r="M180" s="41">
        <f t="shared" si="21"/>
        <v>5</v>
      </c>
      <c r="N180" s="18"/>
      <c r="O180" s="18"/>
      <c r="P180" s="18"/>
      <c r="Q180" s="18"/>
      <c r="R180" s="18"/>
      <c r="S180" s="18"/>
      <c r="T180" s="18"/>
      <c r="U180" s="18"/>
      <c r="V180" s="18"/>
      <c r="W180" s="18"/>
      <c r="X180" s="18"/>
      <c r="Y180" s="18"/>
      <c r="Z180" s="18"/>
      <c r="AA180" s="31">
        <v>177</v>
      </c>
      <c r="AD180" s="32" t="str">
        <f t="shared" si="28"/>
        <v>平田東</v>
      </c>
      <c r="AE180" s="7" t="str">
        <f t="shared" si="22"/>
        <v>2丁目</v>
      </c>
      <c r="AF180" s="33" t="str">
        <f t="shared" si="23"/>
        <v>542</v>
      </c>
      <c r="AG180" s="6" t="str">
        <f t="shared" si="24"/>
        <v>178</v>
      </c>
      <c r="AH180" s="3" t="str">
        <f t="shared" si="29"/>
        <v>平田東2丁目</v>
      </c>
      <c r="AI180" s="33" t="str">
        <f t="shared" si="25"/>
        <v>399-0014</v>
      </c>
      <c r="AJ180" s="6"/>
      <c r="AK180" s="6"/>
      <c r="AL180" s="6"/>
      <c r="AM180" s="6"/>
      <c r="AN180" s="6"/>
      <c r="AO180" s="6"/>
      <c r="AP180" s="6"/>
      <c r="AQ180" s="6"/>
      <c r="AR180" s="6"/>
      <c r="AS180" s="6"/>
      <c r="AT180" s="6"/>
      <c r="AU180" s="6"/>
      <c r="AV180" s="6"/>
      <c r="AW180" s="6"/>
      <c r="AX180" s="6"/>
      <c r="AY180" s="6"/>
      <c r="AZ180" s="502">
        <f>IF(ISERROR(FIND(入力フォーム①各種申請!$O$17,AH180)),"",ROW())</f>
        <v>180</v>
      </c>
      <c r="BA180" s="3" t="str">
        <f>INDEX(地区データ入力用!AH:AH,SMALL(地区データ入力用!AZ:AZ,ROW(A177)),1)</f>
        <v>平田東2丁目</v>
      </c>
    </row>
    <row r="181" spans="1:53" ht="17.25" customHeight="1">
      <c r="A181" s="3">
        <f t="shared" si="20"/>
        <v>224</v>
      </c>
      <c r="B181" s="3">
        <f t="shared" si="26"/>
        <v>421</v>
      </c>
      <c r="C181" s="3">
        <f>IF(I181="○",COUNTIF($I$4:I181,"○"),"")</f>
        <v>159</v>
      </c>
      <c r="D181" s="51">
        <v>863</v>
      </c>
      <c r="E181" s="52" t="s">
        <v>1050</v>
      </c>
      <c r="F181" s="118" t="s">
        <v>1049</v>
      </c>
      <c r="G181" s="54"/>
      <c r="H181" s="102" t="s">
        <v>1051</v>
      </c>
      <c r="I181" s="102" t="s">
        <v>1377</v>
      </c>
      <c r="J181" s="63" t="str">
        <f t="shared" si="27"/>
        <v>399-7416</v>
      </c>
      <c r="K181" s="64" t="s">
        <v>1566</v>
      </c>
      <c r="L181" s="64" t="s">
        <v>1566</v>
      </c>
      <c r="M181" s="65">
        <f t="shared" si="21"/>
        <v>1</v>
      </c>
      <c r="N181" s="18"/>
      <c r="O181" s="18"/>
      <c r="P181" s="18"/>
      <c r="Q181" s="18"/>
      <c r="R181" s="18"/>
      <c r="S181" s="18"/>
      <c r="T181" s="18"/>
      <c r="U181" s="18"/>
      <c r="V181" s="18"/>
      <c r="W181" s="18"/>
      <c r="X181" s="18"/>
      <c r="Y181" s="18"/>
      <c r="Z181" s="18"/>
      <c r="AA181" s="31">
        <v>178</v>
      </c>
      <c r="AD181" s="32" t="str">
        <f t="shared" si="28"/>
        <v>平田東</v>
      </c>
      <c r="AE181" s="7" t="str">
        <f t="shared" si="22"/>
        <v>3丁目</v>
      </c>
      <c r="AF181" s="33" t="str">
        <f t="shared" si="23"/>
        <v>543</v>
      </c>
      <c r="AG181" s="6" t="str">
        <f t="shared" si="24"/>
        <v>179</v>
      </c>
      <c r="AH181" s="3" t="str">
        <f t="shared" si="29"/>
        <v>平田東3丁目</v>
      </c>
      <c r="AI181" s="33" t="str">
        <f t="shared" si="25"/>
        <v>399-0014</v>
      </c>
      <c r="AJ181" s="6"/>
      <c r="AK181" s="6"/>
      <c r="AL181" s="6"/>
      <c r="AM181" s="6"/>
      <c r="AN181" s="6"/>
      <c r="AO181" s="6"/>
      <c r="AP181" s="6"/>
      <c r="AQ181" s="6"/>
      <c r="AR181" s="6"/>
      <c r="AS181" s="6"/>
      <c r="AT181" s="6"/>
      <c r="AU181" s="6"/>
      <c r="AV181" s="6"/>
      <c r="AW181" s="6"/>
      <c r="AX181" s="6"/>
      <c r="AY181" s="6"/>
      <c r="AZ181" s="502">
        <f>IF(ISERROR(FIND(入力フォーム①各種申請!$O$17,AH181)),"",ROW())</f>
        <v>181</v>
      </c>
      <c r="BA181" s="3" t="str">
        <f>INDEX(地区データ入力用!AH:AH,SMALL(地区データ入力用!AZ:AZ,ROW(A178)),1)</f>
        <v>平田東3丁目</v>
      </c>
    </row>
    <row r="182" spans="1:53" ht="17.25" customHeight="1">
      <c r="A182" s="3">
        <f t="shared" si="20"/>
        <v>117</v>
      </c>
      <c r="B182" s="3">
        <f t="shared" si="26"/>
        <v>157</v>
      </c>
      <c r="C182" s="3">
        <f>IF(I182="○",COUNTIF($I$4:I182,"○"),"")</f>
        <v>160</v>
      </c>
      <c r="D182" s="42" t="s">
        <v>1063</v>
      </c>
      <c r="E182" s="43" t="s">
        <v>1064</v>
      </c>
      <c r="F182" s="44" t="s">
        <v>1062</v>
      </c>
      <c r="G182" s="45" t="s">
        <v>725</v>
      </c>
      <c r="H182" s="105" t="s">
        <v>1065</v>
      </c>
      <c r="I182" s="106" t="s">
        <v>1377</v>
      </c>
      <c r="J182" s="48" t="str">
        <f t="shared" si="27"/>
        <v>390-0825</v>
      </c>
      <c r="K182" s="49" t="s">
        <v>1567</v>
      </c>
      <c r="L182" s="49" t="s">
        <v>1568</v>
      </c>
      <c r="M182" s="50">
        <f t="shared" si="21"/>
        <v>1</v>
      </c>
      <c r="N182" s="18"/>
      <c r="O182" s="18"/>
      <c r="P182" s="18"/>
      <c r="Q182" s="18"/>
      <c r="R182" s="18"/>
      <c r="S182" s="18"/>
      <c r="T182" s="18"/>
      <c r="U182" s="18"/>
      <c r="V182" s="18"/>
      <c r="W182" s="18"/>
      <c r="X182" s="18"/>
      <c r="Y182" s="18"/>
      <c r="Z182" s="18"/>
      <c r="AA182" s="31">
        <v>179</v>
      </c>
      <c r="AD182" s="32" t="str">
        <f t="shared" si="28"/>
        <v>平田西</v>
      </c>
      <c r="AE182" s="7" t="str">
        <f t="shared" si="22"/>
        <v>1丁目</v>
      </c>
      <c r="AF182" s="33" t="str">
        <f t="shared" si="23"/>
        <v>551</v>
      </c>
      <c r="AG182" s="6" t="str">
        <f t="shared" si="24"/>
        <v>174</v>
      </c>
      <c r="AH182" s="3" t="str">
        <f t="shared" si="29"/>
        <v>平田西1丁目</v>
      </c>
      <c r="AI182" s="33" t="str">
        <f t="shared" si="25"/>
        <v>399-0015</v>
      </c>
      <c r="AJ182" s="6"/>
      <c r="AK182" s="6"/>
      <c r="AL182" s="6"/>
      <c r="AM182" s="6"/>
      <c r="AN182" s="6"/>
      <c r="AO182" s="6"/>
      <c r="AP182" s="6"/>
      <c r="AQ182" s="6"/>
      <c r="AR182" s="6"/>
      <c r="AS182" s="6"/>
      <c r="AT182" s="6"/>
      <c r="AU182" s="6"/>
      <c r="AV182" s="6"/>
      <c r="AW182" s="6"/>
      <c r="AX182" s="6"/>
      <c r="AY182" s="6"/>
      <c r="AZ182" s="502">
        <f>IF(ISERROR(FIND(入力フォーム①各種申請!$O$17,AH182)),"",ROW())</f>
        <v>182</v>
      </c>
      <c r="BA182" s="3" t="str">
        <f>INDEX(地区データ入力用!AH:AH,SMALL(地区データ入力用!AZ:AZ,ROW(A179)),1)</f>
        <v>平田西1丁目</v>
      </c>
    </row>
    <row r="183" spans="1:53" ht="17.25" customHeight="1">
      <c r="A183" s="3">
        <f t="shared" si="20"/>
        <v>118</v>
      </c>
      <c r="B183" s="3">
        <f t="shared" si="26"/>
        <v>158</v>
      </c>
      <c r="C183" s="3">
        <f>IF(I183="○",COUNTIF($I$4:I183,"○"),"")</f>
        <v>161</v>
      </c>
      <c r="D183" s="51" t="s">
        <v>1076</v>
      </c>
      <c r="E183" s="52" t="s">
        <v>1077</v>
      </c>
      <c r="F183" s="53" t="s">
        <v>1062</v>
      </c>
      <c r="G183" s="54" t="s">
        <v>744</v>
      </c>
      <c r="H183" s="101"/>
      <c r="I183" s="102" t="s">
        <v>1377</v>
      </c>
      <c r="J183" s="36" t="str">
        <f t="shared" si="27"/>
        <v>390-0825</v>
      </c>
      <c r="K183" s="37" t="s">
        <v>1569</v>
      </c>
      <c r="L183" s="37" t="s">
        <v>1568</v>
      </c>
      <c r="M183" s="38">
        <f t="shared" si="21"/>
        <v>2</v>
      </c>
      <c r="N183" s="18"/>
      <c r="O183" s="18"/>
      <c r="P183" s="18"/>
      <c r="Q183" s="18"/>
      <c r="R183" s="18"/>
      <c r="S183" s="18"/>
      <c r="T183" s="18"/>
      <c r="U183" s="18"/>
      <c r="V183" s="18"/>
      <c r="W183" s="18"/>
      <c r="X183" s="18"/>
      <c r="Y183" s="18"/>
      <c r="Z183" s="18"/>
      <c r="AA183" s="31">
        <v>180</v>
      </c>
      <c r="AD183" s="32" t="str">
        <f t="shared" si="28"/>
        <v>平田西</v>
      </c>
      <c r="AE183" s="7" t="str">
        <f t="shared" si="22"/>
        <v>2丁目</v>
      </c>
      <c r="AF183" s="33" t="str">
        <f t="shared" si="23"/>
        <v>552</v>
      </c>
      <c r="AG183" s="6" t="str">
        <f t="shared" si="24"/>
        <v>175</v>
      </c>
      <c r="AH183" s="3" t="str">
        <f t="shared" si="29"/>
        <v>平田西2丁目</v>
      </c>
      <c r="AI183" s="33" t="str">
        <f t="shared" si="25"/>
        <v>399-0015</v>
      </c>
      <c r="AJ183" s="6"/>
      <c r="AK183" s="6"/>
      <c r="AL183" s="6"/>
      <c r="AM183" s="6"/>
      <c r="AN183" s="6"/>
      <c r="AO183" s="6"/>
      <c r="AP183" s="6"/>
      <c r="AQ183" s="6"/>
      <c r="AR183" s="6"/>
      <c r="AS183" s="6"/>
      <c r="AT183" s="6"/>
      <c r="AU183" s="6"/>
      <c r="AV183" s="6"/>
      <c r="AW183" s="6"/>
      <c r="AX183" s="6"/>
      <c r="AY183" s="6"/>
      <c r="AZ183" s="502">
        <f>IF(ISERROR(FIND(入力フォーム①各種申請!$O$17,AH183)),"",ROW())</f>
        <v>183</v>
      </c>
      <c r="BA183" s="3" t="str">
        <f>INDEX(地区データ入力用!AH:AH,SMALL(地区データ入力用!AZ:AZ,ROW(A180)),1)</f>
        <v>平田西2丁目</v>
      </c>
    </row>
    <row r="184" spans="1:53" ht="17.25" customHeight="1">
      <c r="A184" s="3">
        <f t="shared" si="20"/>
        <v>119</v>
      </c>
      <c r="B184" s="3">
        <f t="shared" si="26"/>
        <v>159</v>
      </c>
      <c r="C184" s="3">
        <f>IF(I184="○",COUNTIF($I$4:I184,"○"),"")</f>
        <v>162</v>
      </c>
      <c r="D184" s="51" t="s">
        <v>1087</v>
      </c>
      <c r="E184" s="52" t="s">
        <v>1088</v>
      </c>
      <c r="F184" s="53" t="s">
        <v>1062</v>
      </c>
      <c r="G184" s="54" t="s">
        <v>758</v>
      </c>
      <c r="H184" s="101"/>
      <c r="I184" s="102" t="s">
        <v>1377</v>
      </c>
      <c r="J184" s="36" t="str">
        <f t="shared" si="27"/>
        <v>390-0825</v>
      </c>
      <c r="K184" s="37" t="s">
        <v>1570</v>
      </c>
      <c r="L184" s="37" t="s">
        <v>1568</v>
      </c>
      <c r="M184" s="38">
        <f t="shared" si="21"/>
        <v>3</v>
      </c>
      <c r="N184" s="18"/>
      <c r="O184" s="18"/>
      <c r="P184" s="18"/>
      <c r="Q184" s="18"/>
      <c r="R184" s="18"/>
      <c r="S184" s="18"/>
      <c r="T184" s="18"/>
      <c r="U184" s="18"/>
      <c r="V184" s="18"/>
      <c r="W184" s="18"/>
      <c r="X184" s="18"/>
      <c r="Y184" s="18"/>
      <c r="Z184" s="18"/>
      <c r="AA184" s="31">
        <v>181</v>
      </c>
      <c r="AD184" s="32" t="str">
        <f t="shared" si="28"/>
        <v>深志</v>
      </c>
      <c r="AE184" s="7" t="str">
        <f t="shared" si="22"/>
        <v>1丁目</v>
      </c>
      <c r="AF184" s="33" t="str">
        <f t="shared" si="23"/>
        <v>231</v>
      </c>
      <c r="AG184" s="6" t="str">
        <f t="shared" si="24"/>
        <v>181</v>
      </c>
      <c r="AH184" s="3" t="str">
        <f t="shared" si="29"/>
        <v>深志1丁目</v>
      </c>
      <c r="AI184" s="33" t="str">
        <f t="shared" si="25"/>
        <v>390-0815</v>
      </c>
      <c r="AJ184" s="6"/>
      <c r="AK184" s="6"/>
      <c r="AL184" s="6"/>
      <c r="AM184" s="6"/>
      <c r="AN184" s="6"/>
      <c r="AO184" s="6"/>
      <c r="AP184" s="6"/>
      <c r="AQ184" s="6"/>
      <c r="AR184" s="6"/>
      <c r="AS184" s="6"/>
      <c r="AT184" s="6"/>
      <c r="AU184" s="6"/>
      <c r="AV184" s="6"/>
      <c r="AW184" s="6"/>
      <c r="AX184" s="6"/>
      <c r="AY184" s="6"/>
      <c r="AZ184" s="502">
        <f>IF(ISERROR(FIND(入力フォーム①各種申請!$O$17,AH184)),"",ROW())</f>
        <v>184</v>
      </c>
      <c r="BA184" s="3" t="str">
        <f>INDEX(地区データ入力用!AH:AH,SMALL(地区データ入力用!AZ:AZ,ROW(A181)),1)</f>
        <v>深志1丁目</v>
      </c>
    </row>
    <row r="185" spans="1:53" ht="17.25" customHeight="1">
      <c r="A185" s="3">
        <f t="shared" si="20"/>
        <v>120</v>
      </c>
      <c r="B185" s="3">
        <f t="shared" si="26"/>
        <v>160</v>
      </c>
      <c r="C185" s="3">
        <f>IF(I185="○",COUNTIF($I$4:I185,"○"),"")</f>
        <v>163</v>
      </c>
      <c r="D185" s="51" t="s">
        <v>1094</v>
      </c>
      <c r="E185" s="52" t="s">
        <v>964</v>
      </c>
      <c r="F185" s="53" t="s">
        <v>1062</v>
      </c>
      <c r="G185" s="54" t="s">
        <v>731</v>
      </c>
      <c r="H185" s="101"/>
      <c r="I185" s="102" t="s">
        <v>1377</v>
      </c>
      <c r="J185" s="36" t="str">
        <f t="shared" si="27"/>
        <v>390-0825</v>
      </c>
      <c r="K185" s="37" t="s">
        <v>1571</v>
      </c>
      <c r="L185" s="37" t="s">
        <v>1568</v>
      </c>
      <c r="M185" s="38">
        <f t="shared" si="21"/>
        <v>4</v>
      </c>
      <c r="N185" s="18"/>
      <c r="O185" s="18"/>
      <c r="P185" s="18"/>
      <c r="Q185" s="18"/>
      <c r="R185" s="18"/>
      <c r="S185" s="18"/>
      <c r="T185" s="18"/>
      <c r="U185" s="18"/>
      <c r="V185" s="18"/>
      <c r="W185" s="18"/>
      <c r="X185" s="18"/>
      <c r="Y185" s="18"/>
      <c r="Z185" s="18"/>
      <c r="AA185" s="31">
        <v>182</v>
      </c>
      <c r="AD185" s="32" t="str">
        <f t="shared" si="28"/>
        <v>深志</v>
      </c>
      <c r="AE185" s="7" t="str">
        <f t="shared" si="22"/>
        <v>2丁目</v>
      </c>
      <c r="AF185" s="33" t="str">
        <f t="shared" si="23"/>
        <v>232</v>
      </c>
      <c r="AG185" s="6" t="str">
        <f t="shared" si="24"/>
        <v>182</v>
      </c>
      <c r="AH185" s="3" t="str">
        <f t="shared" si="29"/>
        <v>深志2丁目</v>
      </c>
      <c r="AI185" s="33" t="str">
        <f t="shared" si="25"/>
        <v>390-0815</v>
      </c>
      <c r="AJ185" s="6"/>
      <c r="AK185" s="6"/>
      <c r="AL185" s="6"/>
      <c r="AM185" s="6"/>
      <c r="AN185" s="6"/>
      <c r="AO185" s="6"/>
      <c r="AP185" s="6"/>
      <c r="AQ185" s="6"/>
      <c r="AR185" s="6"/>
      <c r="AS185" s="6"/>
      <c r="AT185" s="6"/>
      <c r="AU185" s="6"/>
      <c r="AV185" s="6"/>
      <c r="AW185" s="6"/>
      <c r="AX185" s="6"/>
      <c r="AY185" s="6"/>
      <c r="AZ185" s="502">
        <f>IF(ISERROR(FIND(入力フォーム①各種申請!$O$17,AH185)),"",ROW())</f>
        <v>185</v>
      </c>
      <c r="BA185" s="3" t="str">
        <f>INDEX(地区データ入力用!AH:AH,SMALL(地区データ入力用!AZ:AZ,ROW(A182)),1)</f>
        <v>深志2丁目</v>
      </c>
    </row>
    <row r="186" spans="1:53" ht="17.25" customHeight="1">
      <c r="A186" s="3">
        <f t="shared" si="20"/>
        <v>228</v>
      </c>
      <c r="B186" s="3">
        <f t="shared" si="26"/>
        <v>522</v>
      </c>
      <c r="C186" s="3">
        <f>IF(I186="○",COUNTIF($I$4:I186,"○"),"")</f>
        <v>164</v>
      </c>
      <c r="D186" s="51" t="s">
        <v>1103</v>
      </c>
      <c r="E186" s="52" t="s">
        <v>1104</v>
      </c>
      <c r="F186" s="118" t="s">
        <v>1102</v>
      </c>
      <c r="G186" s="54"/>
      <c r="H186" s="101"/>
      <c r="I186" s="102" t="s">
        <v>1377</v>
      </c>
      <c r="J186" s="36" t="str">
        <f t="shared" si="27"/>
        <v>390-0825</v>
      </c>
      <c r="K186" s="37" t="s">
        <v>1572</v>
      </c>
      <c r="L186" s="37" t="s">
        <v>1568</v>
      </c>
      <c r="M186" s="38">
        <f t="shared" si="21"/>
        <v>5</v>
      </c>
      <c r="N186" s="18"/>
      <c r="O186" s="18"/>
      <c r="P186" s="18"/>
      <c r="Q186" s="18"/>
      <c r="R186" s="18"/>
      <c r="S186" s="18"/>
      <c r="T186" s="18"/>
      <c r="U186" s="18"/>
      <c r="V186" s="18"/>
      <c r="W186" s="18"/>
      <c r="X186" s="18"/>
      <c r="Y186" s="18"/>
      <c r="Z186" s="18"/>
      <c r="AA186" s="31">
        <v>183</v>
      </c>
      <c r="AD186" s="32" t="str">
        <f t="shared" si="28"/>
        <v>深志</v>
      </c>
      <c r="AE186" s="7" t="str">
        <f t="shared" si="22"/>
        <v>3丁目</v>
      </c>
      <c r="AF186" s="33" t="str">
        <f t="shared" si="23"/>
        <v>233</v>
      </c>
      <c r="AG186" s="6" t="str">
        <f t="shared" si="24"/>
        <v>183</v>
      </c>
      <c r="AH186" s="3" t="str">
        <f t="shared" si="29"/>
        <v>深志3丁目</v>
      </c>
      <c r="AI186" s="33" t="str">
        <f t="shared" si="25"/>
        <v>390-0815</v>
      </c>
      <c r="AZ186" s="502">
        <f>IF(ISERROR(FIND(入力フォーム①各種申請!$O$17,AH186)),"",ROW())</f>
        <v>186</v>
      </c>
      <c r="BA186" s="3" t="str">
        <f>INDEX(地区データ入力用!AH:AH,SMALL(地区データ入力用!AZ:AZ,ROW(A183)),1)</f>
        <v>深志3丁目</v>
      </c>
    </row>
    <row r="187" spans="1:53" ht="17.25" customHeight="1">
      <c r="A187" s="3" t="str">
        <f t="shared" si="20"/>
        <v/>
      </c>
      <c r="B187" s="3" t="str">
        <f t="shared" si="26"/>
        <v/>
      </c>
      <c r="C187" s="3" t="str">
        <f>IF(I187="○",COUNTIF($I$4:I187,"○"),"")</f>
        <v/>
      </c>
      <c r="D187" s="80"/>
      <c r="E187" s="83" t="s">
        <v>1118</v>
      </c>
      <c r="F187" s="128" t="s">
        <v>1117</v>
      </c>
      <c r="G187" s="85"/>
      <c r="H187" s="140"/>
      <c r="I187" s="129" t="s">
        <v>1424</v>
      </c>
      <c r="J187" s="39" t="str">
        <f t="shared" si="27"/>
        <v>390-0825</v>
      </c>
      <c r="K187" s="40"/>
      <c r="L187" s="40" t="s">
        <v>1568</v>
      </c>
      <c r="M187" s="41">
        <f t="shared" si="21"/>
        <v>6</v>
      </c>
      <c r="N187" s="18"/>
      <c r="O187" s="18"/>
      <c r="P187" s="18"/>
      <c r="Q187" s="18"/>
      <c r="R187" s="18"/>
      <c r="S187" s="18"/>
      <c r="T187" s="18"/>
      <c r="U187" s="18"/>
      <c r="V187" s="18"/>
      <c r="W187" s="18"/>
      <c r="X187" s="18"/>
      <c r="Y187" s="18"/>
      <c r="Z187" s="18"/>
      <c r="AA187" s="31">
        <v>184</v>
      </c>
      <c r="AD187" s="32" t="str">
        <f t="shared" si="28"/>
        <v>双葉</v>
      </c>
      <c r="AE187" s="7" t="str">
        <f t="shared" si="22"/>
        <v/>
      </c>
      <c r="AF187" s="33" t="str">
        <f t="shared" si="23"/>
        <v>240</v>
      </c>
      <c r="AG187" s="6" t="str">
        <f t="shared" si="24"/>
        <v>185</v>
      </c>
      <c r="AH187" s="3" t="str">
        <f t="shared" si="29"/>
        <v>双葉</v>
      </c>
      <c r="AI187" s="33" t="str">
        <f t="shared" si="25"/>
        <v>390-0833</v>
      </c>
      <c r="AZ187" s="502">
        <f>IF(ISERROR(FIND(入力フォーム①各種申請!$O$17,AH187)),"",ROW())</f>
        <v>187</v>
      </c>
      <c r="BA187" s="3" t="str">
        <f>INDEX(地区データ入力用!AH:AH,SMALL(地区データ入力用!AZ:AZ,ROW(A184)),1)</f>
        <v>双葉</v>
      </c>
    </row>
    <row r="188" spans="1:53" ht="17.25" customHeight="1">
      <c r="A188" s="3">
        <f t="shared" si="20"/>
        <v>189</v>
      </c>
      <c r="B188" s="3">
        <f t="shared" si="26"/>
        <v>321</v>
      </c>
      <c r="C188" s="3">
        <f>IF(I188="○",COUNTIF($I$4:I188,"○"),"")</f>
        <v>165</v>
      </c>
      <c r="D188" s="51" t="s">
        <v>887</v>
      </c>
      <c r="E188" s="52" t="s">
        <v>1120</v>
      </c>
      <c r="F188" s="118" t="s">
        <v>1131</v>
      </c>
      <c r="G188" s="54"/>
      <c r="H188" s="102" t="s">
        <v>1132</v>
      </c>
      <c r="I188" s="102" t="s">
        <v>1377</v>
      </c>
      <c r="J188" s="63" t="str">
        <f t="shared" si="27"/>
        <v>390-1241</v>
      </c>
      <c r="K188" s="64" t="s">
        <v>1573</v>
      </c>
      <c r="L188" s="64" t="s">
        <v>1573</v>
      </c>
      <c r="M188" s="65">
        <f t="shared" si="21"/>
        <v>1</v>
      </c>
      <c r="N188" s="18"/>
      <c r="O188" s="18"/>
      <c r="P188" s="18"/>
      <c r="Q188" s="18"/>
      <c r="R188" s="18"/>
      <c r="S188" s="18"/>
      <c r="T188" s="18"/>
      <c r="U188" s="18"/>
      <c r="V188" s="18"/>
      <c r="W188" s="18"/>
      <c r="X188" s="18"/>
      <c r="Y188" s="18"/>
      <c r="Z188" s="18"/>
      <c r="AA188" s="31">
        <v>185</v>
      </c>
      <c r="AD188" s="32" t="str">
        <f t="shared" si="28"/>
        <v>保福寺町</v>
      </c>
      <c r="AE188" s="7" t="str">
        <f t="shared" si="22"/>
        <v/>
      </c>
      <c r="AF188" s="33">
        <f t="shared" si="23"/>
        <v>867</v>
      </c>
      <c r="AG188" s="6" t="str">
        <f t="shared" si="24"/>
        <v>422</v>
      </c>
      <c r="AH188" s="3" t="str">
        <f t="shared" si="29"/>
        <v>保福寺町</v>
      </c>
      <c r="AI188" s="33" t="str">
        <f t="shared" si="25"/>
        <v>399-7412</v>
      </c>
      <c r="AZ188" s="502">
        <f>IF(ISERROR(FIND(入力フォーム①各種申請!$O$17,AH188)),"",ROW())</f>
        <v>188</v>
      </c>
      <c r="BA188" s="3" t="str">
        <f>INDEX(地区データ入力用!AH:AH,SMALL(地区データ入力用!AZ:AZ,ROW(A185)),1)</f>
        <v>保福寺町</v>
      </c>
    </row>
    <row r="189" spans="1:53" ht="17.25" customHeight="1">
      <c r="A189" s="3">
        <f t="shared" si="20"/>
        <v>121</v>
      </c>
      <c r="B189" s="3">
        <f t="shared" si="26"/>
        <v>162</v>
      </c>
      <c r="C189" s="3">
        <f>IF(I189="○",COUNTIF($I$4:I189,"○"),"")</f>
        <v>166</v>
      </c>
      <c r="D189" s="95" t="s">
        <v>1142</v>
      </c>
      <c r="E189" s="96" t="s">
        <v>1143</v>
      </c>
      <c r="F189" s="97" t="s">
        <v>1141</v>
      </c>
      <c r="G189" s="98" t="s">
        <v>725</v>
      </c>
      <c r="H189" s="141" t="s">
        <v>1145</v>
      </c>
      <c r="I189" s="100" t="s">
        <v>1377</v>
      </c>
      <c r="J189" s="48" t="str">
        <f t="shared" si="27"/>
        <v>399-0006</v>
      </c>
      <c r="K189" s="49" t="s">
        <v>1574</v>
      </c>
      <c r="L189" s="49" t="s">
        <v>1575</v>
      </c>
      <c r="M189" s="50">
        <f t="shared" si="21"/>
        <v>1</v>
      </c>
      <c r="N189" s="18"/>
      <c r="O189" s="18"/>
      <c r="P189" s="18"/>
      <c r="Q189" s="18"/>
      <c r="R189" s="18"/>
      <c r="S189" s="18"/>
      <c r="T189" s="18"/>
      <c r="U189" s="18"/>
      <c r="V189" s="18"/>
      <c r="W189" s="18"/>
      <c r="X189" s="18"/>
      <c r="Y189" s="18"/>
      <c r="Z189" s="18"/>
      <c r="AA189" s="31">
        <v>186</v>
      </c>
      <c r="AD189" s="32" t="str">
        <f t="shared" si="28"/>
        <v>洞</v>
      </c>
      <c r="AE189" s="7" t="str">
        <f t="shared" si="22"/>
        <v/>
      </c>
      <c r="AF189" s="33" t="str">
        <f t="shared" si="23"/>
        <v>853</v>
      </c>
      <c r="AG189" s="6" t="str">
        <f t="shared" si="24"/>
        <v>326</v>
      </c>
      <c r="AH189" s="3" t="str">
        <f t="shared" si="29"/>
        <v>洞</v>
      </c>
      <c r="AI189" s="33" t="str">
        <f t="shared" si="25"/>
        <v>390-0317</v>
      </c>
      <c r="AZ189" s="502">
        <f>IF(ISERROR(FIND(入力フォーム①各種申請!$O$17,AH189)),"",ROW())</f>
        <v>189</v>
      </c>
      <c r="BA189" s="3" t="str">
        <f>INDEX(地区データ入力用!AH:AH,SMALL(地区データ入力用!AZ:AZ,ROW(A186)),1)</f>
        <v>洞</v>
      </c>
    </row>
    <row r="190" spans="1:53" ht="17.25" customHeight="1">
      <c r="A190" s="3">
        <f t="shared" si="20"/>
        <v>122</v>
      </c>
      <c r="B190" s="3">
        <f t="shared" si="26"/>
        <v>163</v>
      </c>
      <c r="C190" s="3">
        <f>IF(I190="○",COUNTIF($I$4:I190,"○"),"")</f>
        <v>167</v>
      </c>
      <c r="D190" s="51">
        <v>372</v>
      </c>
      <c r="E190" s="52" t="s">
        <v>1153</v>
      </c>
      <c r="F190" s="53" t="s">
        <v>1141</v>
      </c>
      <c r="G190" s="54" t="s">
        <v>744</v>
      </c>
      <c r="H190" s="119"/>
      <c r="I190" s="102" t="s">
        <v>1377</v>
      </c>
      <c r="J190" s="36" t="str">
        <f t="shared" si="27"/>
        <v>399-0006</v>
      </c>
      <c r="K190" s="37" t="s">
        <v>1576</v>
      </c>
      <c r="L190" s="37" t="s">
        <v>1575</v>
      </c>
      <c r="M190" s="38">
        <f t="shared" si="21"/>
        <v>2</v>
      </c>
      <c r="N190" s="18"/>
      <c r="O190" s="18"/>
      <c r="P190" s="18"/>
      <c r="Q190" s="18"/>
      <c r="R190" s="18"/>
      <c r="S190" s="18"/>
      <c r="T190" s="18"/>
      <c r="U190" s="18"/>
      <c r="V190" s="18"/>
      <c r="W190" s="18"/>
      <c r="X190" s="18"/>
      <c r="Y190" s="18"/>
      <c r="Z190" s="18"/>
      <c r="AA190" s="31">
        <v>187</v>
      </c>
      <c r="AD190" s="32" t="str">
        <f t="shared" si="28"/>
        <v>本庄</v>
      </c>
      <c r="AE190" s="7" t="str">
        <f t="shared" si="22"/>
        <v>1丁目</v>
      </c>
      <c r="AF190" s="33" t="str">
        <f t="shared" si="23"/>
        <v>251</v>
      </c>
      <c r="AG190" s="6" t="str">
        <f t="shared" si="24"/>
        <v>187</v>
      </c>
      <c r="AH190" s="3" t="str">
        <f t="shared" si="29"/>
        <v>本庄1丁目</v>
      </c>
      <c r="AI190" s="33" t="str">
        <f t="shared" si="25"/>
        <v>390-0814</v>
      </c>
      <c r="AZ190" s="502">
        <f>IF(ISERROR(FIND(入力フォーム①各種申請!$O$17,AH190)),"",ROW())</f>
        <v>190</v>
      </c>
      <c r="BA190" s="3" t="str">
        <f>INDEX(地区データ入力用!AH:AH,SMALL(地区データ入力用!AZ:AZ,ROW(A187)),1)</f>
        <v>本庄1丁目</v>
      </c>
    </row>
    <row r="191" spans="1:53" ht="17.25" customHeight="1">
      <c r="A191" s="3">
        <f t="shared" si="20"/>
        <v>123</v>
      </c>
      <c r="B191" s="3">
        <f t="shared" si="26"/>
        <v>164</v>
      </c>
      <c r="C191" s="3">
        <f>IF(I191="○",COUNTIF($I$4:I191,"○"),"")</f>
        <v>168</v>
      </c>
      <c r="D191" s="56">
        <v>373</v>
      </c>
      <c r="E191" s="57" t="s">
        <v>1167</v>
      </c>
      <c r="F191" s="58" t="s">
        <v>1141</v>
      </c>
      <c r="G191" s="59" t="s">
        <v>758</v>
      </c>
      <c r="H191" s="120"/>
      <c r="I191" s="104" t="s">
        <v>1377</v>
      </c>
      <c r="J191" s="39" t="str">
        <f t="shared" si="27"/>
        <v>399-0006</v>
      </c>
      <c r="K191" s="40" t="s">
        <v>1577</v>
      </c>
      <c r="L191" s="40" t="s">
        <v>1575</v>
      </c>
      <c r="M191" s="41">
        <f t="shared" si="21"/>
        <v>3</v>
      </c>
      <c r="N191" s="18"/>
      <c r="O191" s="18"/>
      <c r="P191" s="18"/>
      <c r="Q191" s="18"/>
      <c r="R191" s="18"/>
      <c r="S191" s="18"/>
      <c r="T191" s="18"/>
      <c r="U191" s="18"/>
      <c r="V191" s="18"/>
      <c r="W191" s="18"/>
      <c r="X191" s="18"/>
      <c r="Y191" s="18"/>
      <c r="Z191" s="18"/>
      <c r="AA191" s="31">
        <v>188</v>
      </c>
      <c r="AD191" s="32" t="str">
        <f t="shared" si="28"/>
        <v>本庄</v>
      </c>
      <c r="AE191" s="7" t="str">
        <f t="shared" si="22"/>
        <v>2丁目</v>
      </c>
      <c r="AF191" s="33" t="str">
        <f t="shared" si="23"/>
        <v>252</v>
      </c>
      <c r="AG191" s="6" t="str">
        <f t="shared" si="24"/>
        <v>188</v>
      </c>
      <c r="AH191" s="3" t="str">
        <f t="shared" si="29"/>
        <v>本庄2丁目</v>
      </c>
      <c r="AI191" s="33" t="str">
        <f t="shared" si="25"/>
        <v>390-0814</v>
      </c>
      <c r="AZ191" s="502">
        <f>IF(ISERROR(FIND(入力フォーム①各種申請!$O$17,AH191)),"",ROW())</f>
        <v>191</v>
      </c>
      <c r="BA191" s="3" t="str">
        <f>INDEX(地区データ入力用!AH:AH,SMALL(地区データ入力用!AZ:AZ,ROW(A188)),1)</f>
        <v>本庄2丁目</v>
      </c>
    </row>
    <row r="192" spans="1:53" ht="17.25" customHeight="1">
      <c r="A192" s="3">
        <f t="shared" si="20"/>
        <v>124</v>
      </c>
      <c r="B192" s="3">
        <f t="shared" si="26"/>
        <v>166</v>
      </c>
      <c r="C192" s="3">
        <f>IF(I192="○",COUNTIF($I$4:I192,"○"),"")</f>
        <v>169</v>
      </c>
      <c r="D192" s="51">
        <v>381</v>
      </c>
      <c r="E192" s="52" t="s">
        <v>1176</v>
      </c>
      <c r="F192" s="53" t="s">
        <v>1174</v>
      </c>
      <c r="G192" s="54" t="s">
        <v>1175</v>
      </c>
      <c r="H192" s="117" t="s">
        <v>1177</v>
      </c>
      <c r="I192" s="106" t="s">
        <v>1377</v>
      </c>
      <c r="J192" s="48" t="str">
        <f t="shared" si="27"/>
        <v>399-0034</v>
      </c>
      <c r="K192" s="49" t="s">
        <v>1578</v>
      </c>
      <c r="L192" s="49" t="s">
        <v>1575</v>
      </c>
      <c r="M192" s="50">
        <f t="shared" si="21"/>
        <v>4</v>
      </c>
      <c r="N192" s="18"/>
      <c r="O192" s="18"/>
      <c r="P192" s="18"/>
      <c r="Q192" s="18"/>
      <c r="R192" s="18"/>
      <c r="S192" s="18"/>
      <c r="T192" s="18"/>
      <c r="U192" s="18"/>
      <c r="V192" s="18"/>
      <c r="W192" s="18"/>
      <c r="X192" s="18"/>
      <c r="Y192" s="18"/>
      <c r="Z192" s="18"/>
      <c r="AA192" s="31">
        <v>189</v>
      </c>
      <c r="AD192" s="32" t="str">
        <f t="shared" si="28"/>
        <v>松原</v>
      </c>
      <c r="AE192" s="7" t="str">
        <f t="shared" si="22"/>
        <v/>
      </c>
      <c r="AF192" s="33" t="str">
        <f t="shared" si="23"/>
        <v>754</v>
      </c>
      <c r="AG192" s="6" t="str">
        <f t="shared" si="24"/>
        <v>330</v>
      </c>
      <c r="AH192" s="3" t="str">
        <f t="shared" si="29"/>
        <v>松原</v>
      </c>
      <c r="AI192" s="33" t="str">
        <f t="shared" si="25"/>
        <v>399-0022</v>
      </c>
      <c r="AZ192" s="502">
        <f>IF(ISERROR(FIND(入力フォーム①各種申請!$O$17,AH192)),"",ROW())</f>
        <v>192</v>
      </c>
      <c r="BA192" s="3" t="str">
        <f>INDEX(地区データ入力用!AH:AH,SMALL(地区データ入力用!AZ:AZ,ROW(A189)),1)</f>
        <v>松原</v>
      </c>
    </row>
    <row r="193" spans="1:53" ht="17.25" customHeight="1">
      <c r="A193" s="3">
        <f t="shared" si="20"/>
        <v>125</v>
      </c>
      <c r="B193" s="3">
        <f t="shared" si="26"/>
        <v>167</v>
      </c>
      <c r="C193" s="3">
        <f>IF(I193="○",COUNTIF($I$4:I193,"○"),"")</f>
        <v>170</v>
      </c>
      <c r="D193" s="56">
        <v>382</v>
      </c>
      <c r="E193" s="57" t="s">
        <v>1188</v>
      </c>
      <c r="F193" s="58" t="s">
        <v>1174</v>
      </c>
      <c r="G193" s="59" t="s">
        <v>1187</v>
      </c>
      <c r="H193" s="120"/>
      <c r="I193" s="104" t="s">
        <v>1377</v>
      </c>
      <c r="J193" s="39" t="str">
        <f t="shared" si="27"/>
        <v>399-0034</v>
      </c>
      <c r="K193" s="40" t="s">
        <v>1579</v>
      </c>
      <c r="L193" s="40" t="s">
        <v>1575</v>
      </c>
      <c r="M193" s="41">
        <f t="shared" si="21"/>
        <v>5</v>
      </c>
      <c r="N193" s="18"/>
      <c r="O193" s="18"/>
      <c r="P193" s="18"/>
      <c r="Q193" s="18"/>
      <c r="R193" s="18"/>
      <c r="S193" s="18"/>
      <c r="T193" s="18"/>
      <c r="U193" s="18"/>
      <c r="V193" s="18"/>
      <c r="W193" s="18"/>
      <c r="X193" s="18"/>
      <c r="Y193" s="18"/>
      <c r="Z193" s="18"/>
      <c r="AA193" s="31">
        <v>190</v>
      </c>
      <c r="AD193" s="32" t="str">
        <f t="shared" si="28"/>
        <v>丸の内</v>
      </c>
      <c r="AE193" s="7" t="str">
        <f t="shared" si="22"/>
        <v/>
      </c>
      <c r="AF193" s="33" t="str">
        <f t="shared" si="23"/>
        <v>260</v>
      </c>
      <c r="AG193" s="6" t="str">
        <f t="shared" si="24"/>
        <v>190</v>
      </c>
      <c r="AH193" s="3" t="str">
        <f t="shared" si="29"/>
        <v>丸の内</v>
      </c>
      <c r="AI193" s="33" t="str">
        <f t="shared" si="25"/>
        <v>390-0873</v>
      </c>
      <c r="AZ193" s="502">
        <f>IF(ISERROR(FIND(入力フォーム①各種申請!$O$17,AH193)),"",ROW())</f>
        <v>193</v>
      </c>
      <c r="BA193" s="3" t="str">
        <f>INDEX(地区データ入力用!AH:AH,SMALL(地区データ入力用!AZ:AZ,ROW(A190)),1)</f>
        <v>丸の内</v>
      </c>
    </row>
    <row r="194" spans="1:53" ht="17.25" customHeight="1">
      <c r="A194" s="3">
        <f t="shared" si="20"/>
        <v>126</v>
      </c>
      <c r="B194" s="3">
        <f t="shared" si="26"/>
        <v>169</v>
      </c>
      <c r="C194" s="3">
        <f>IF(I194="○",COUNTIF($I$4:I194,"○"),"")</f>
        <v>171</v>
      </c>
      <c r="D194" s="42" t="s">
        <v>1204</v>
      </c>
      <c r="E194" s="43" t="s">
        <v>1205</v>
      </c>
      <c r="F194" s="44" t="s">
        <v>1203</v>
      </c>
      <c r="G194" s="45" t="s">
        <v>725</v>
      </c>
      <c r="H194" s="117" t="s">
        <v>1207</v>
      </c>
      <c r="I194" s="106" t="s">
        <v>1377</v>
      </c>
      <c r="J194" s="48" t="str">
        <f t="shared" si="27"/>
        <v>399-0005</v>
      </c>
      <c r="K194" s="49" t="s">
        <v>1580</v>
      </c>
      <c r="L194" s="49" t="s">
        <v>1575</v>
      </c>
      <c r="M194" s="50">
        <f t="shared" si="21"/>
        <v>6</v>
      </c>
      <c r="N194" s="18"/>
      <c r="O194" s="18"/>
      <c r="P194" s="18"/>
      <c r="Q194" s="18"/>
      <c r="R194" s="18"/>
      <c r="S194" s="18"/>
      <c r="T194" s="18"/>
      <c r="U194" s="18"/>
      <c r="V194" s="18"/>
      <c r="W194" s="18"/>
      <c r="X194" s="18"/>
      <c r="Y194" s="18"/>
      <c r="Z194" s="18"/>
      <c r="AA194" s="31">
        <v>191</v>
      </c>
      <c r="AD194" s="32" t="str">
        <f t="shared" si="28"/>
        <v>三才山</v>
      </c>
      <c r="AE194" s="7" t="str">
        <f t="shared" si="22"/>
        <v/>
      </c>
      <c r="AF194" s="33" t="str">
        <f t="shared" si="23"/>
        <v>851</v>
      </c>
      <c r="AG194" s="6" t="str">
        <f t="shared" si="24"/>
        <v>327</v>
      </c>
      <c r="AH194" s="3" t="str">
        <f t="shared" si="29"/>
        <v>三才山</v>
      </c>
      <c r="AI194" s="33" t="str">
        <f t="shared" si="25"/>
        <v>390-0302</v>
      </c>
      <c r="AZ194" s="502">
        <f>IF(ISERROR(FIND(入力フォーム①各種申請!$O$17,AH194)),"",ROW())</f>
        <v>194</v>
      </c>
      <c r="BA194" s="3" t="str">
        <f>INDEX(地区データ入力用!AH:AH,SMALL(地区データ入力用!AZ:AZ,ROW(A191)),1)</f>
        <v>三才山</v>
      </c>
    </row>
    <row r="195" spans="1:53" ht="17.25" customHeight="1">
      <c r="A195" s="3">
        <f t="shared" si="20"/>
        <v>127</v>
      </c>
      <c r="B195" s="3">
        <f t="shared" si="26"/>
        <v>170</v>
      </c>
      <c r="C195" s="3">
        <f>IF(I195="○",COUNTIF($I$4:I195,"○"),"")</f>
        <v>172</v>
      </c>
      <c r="D195" s="56" t="s">
        <v>1217</v>
      </c>
      <c r="E195" s="57" t="s">
        <v>1200</v>
      </c>
      <c r="F195" s="58" t="s">
        <v>1203</v>
      </c>
      <c r="G195" s="59" t="s">
        <v>744</v>
      </c>
      <c r="H195" s="120"/>
      <c r="I195" s="104" t="s">
        <v>1377</v>
      </c>
      <c r="J195" s="39" t="str">
        <f t="shared" si="27"/>
        <v>399-0005</v>
      </c>
      <c r="K195" s="40" t="s">
        <v>1581</v>
      </c>
      <c r="L195" s="40" t="s">
        <v>1575</v>
      </c>
      <c r="M195" s="41">
        <f t="shared" si="21"/>
        <v>7</v>
      </c>
      <c r="N195" s="18"/>
      <c r="O195" s="18"/>
      <c r="P195" s="18"/>
      <c r="Q195" s="18"/>
      <c r="R195" s="18"/>
      <c r="S195" s="18"/>
      <c r="T195" s="18"/>
      <c r="U195" s="18"/>
      <c r="V195" s="18"/>
      <c r="W195" s="18"/>
      <c r="X195" s="18"/>
      <c r="Y195" s="18"/>
      <c r="Z195" s="18"/>
      <c r="AA195" s="31">
        <v>192</v>
      </c>
      <c r="AD195" s="32" t="str">
        <f t="shared" si="28"/>
        <v>美須々</v>
      </c>
      <c r="AE195" s="7" t="str">
        <f t="shared" si="22"/>
        <v/>
      </c>
      <c r="AF195" s="33" t="str">
        <f t="shared" si="23"/>
        <v>270</v>
      </c>
      <c r="AG195" s="6" t="str">
        <f t="shared" si="24"/>
        <v>192</v>
      </c>
      <c r="AH195" s="3" t="str">
        <f t="shared" si="29"/>
        <v>美須々</v>
      </c>
      <c r="AI195" s="33" t="str">
        <f t="shared" si="25"/>
        <v>390-0801</v>
      </c>
      <c r="AZ195" s="502">
        <f>IF(ISERROR(FIND(入力フォーム①各種申請!$O$17,AH195)),"",ROW())</f>
        <v>195</v>
      </c>
      <c r="BA195" s="3" t="str">
        <f>INDEX(地区データ入力用!AH:AH,SMALL(地区データ入力用!AZ:AZ,ROW(A192)),1)</f>
        <v>美須々</v>
      </c>
    </row>
    <row r="196" spans="1:53" ht="17.25" customHeight="1">
      <c r="A196" s="3">
        <f t="shared" ref="A196:A259" si="30">IF(B196="","",RANK(B196,$B$4:$B$260,1))</f>
        <v>209</v>
      </c>
      <c r="B196" s="3">
        <f t="shared" si="26"/>
        <v>406</v>
      </c>
      <c r="C196" s="3">
        <f>IF(I196="○",COUNTIF($I$4:I196,"○"),"")</f>
        <v>173</v>
      </c>
      <c r="D196" s="56">
        <v>879</v>
      </c>
      <c r="E196" s="57" t="s">
        <v>1228</v>
      </c>
      <c r="F196" s="112" t="s">
        <v>1227</v>
      </c>
      <c r="G196" s="59"/>
      <c r="H196" s="104" t="s">
        <v>1229</v>
      </c>
      <c r="I196" s="104" t="s">
        <v>1377</v>
      </c>
      <c r="J196" s="63" t="str">
        <f t="shared" si="27"/>
        <v>390-1401</v>
      </c>
      <c r="K196" s="64" t="s">
        <v>1582</v>
      </c>
      <c r="L196" s="64" t="s">
        <v>1582</v>
      </c>
      <c r="M196" s="65">
        <f t="shared" ref="M196:M255" si="31">IF(L195=L196,M195+1,1)</f>
        <v>1</v>
      </c>
      <c r="N196" s="18"/>
      <c r="O196" s="18"/>
      <c r="P196" s="18"/>
      <c r="Q196" s="18"/>
      <c r="R196" s="18"/>
      <c r="S196" s="18"/>
      <c r="T196" s="18"/>
      <c r="U196" s="18"/>
      <c r="V196" s="18"/>
      <c r="W196" s="18"/>
      <c r="X196" s="18"/>
      <c r="Y196" s="18"/>
      <c r="Z196" s="18"/>
      <c r="AA196" s="31">
        <v>193</v>
      </c>
      <c r="AD196" s="32" t="str">
        <f t="shared" si="28"/>
        <v>水汲</v>
      </c>
      <c r="AE196" s="7" t="str">
        <f t="shared" ref="AE196:AE260" si="32">IFERROR(IF(VLOOKUP(AA196,$C$4:$J$260,5,FALSE)&lt;&gt;"",VLOOKUP(AA196,$C$4:$J$260,5,FALSE),""),"")</f>
        <v/>
      </c>
      <c r="AF196" s="33" t="str">
        <f t="shared" ref="AF196:AF260" si="33">IFERROR(IF(VLOOKUP(AA196,$C$4:$J$260,2,FALSE)&lt;&gt;"",VLOOKUP(AA196,$C$4:$J$260,2,FALSE),""),"")</f>
        <v>855</v>
      </c>
      <c r="AG196" s="6" t="str">
        <f t="shared" ref="AG196:AG260" si="34">IFERROR(IF(VLOOKUP(AA196,$C$4:$J$260,3,FALSE)&lt;&gt;"",VLOOKUP(AA196,$C$4:$J$260,3,FALSE),""),"")</f>
        <v>328</v>
      </c>
      <c r="AH196" s="3" t="str">
        <f t="shared" si="29"/>
        <v>水汲</v>
      </c>
      <c r="AI196" s="33" t="str">
        <f t="shared" ref="AI196:AI260" si="35">IFERROR(IF(VLOOKUP(AA196,$C$4:$J$260,8,FALSE)&lt;&gt;"",VLOOKUP(AA196,$C$4:$J$260,8,FALSE),""),"")</f>
        <v>390-0311</v>
      </c>
      <c r="AZ196" s="502">
        <f>IF(ISERROR(FIND(入力フォーム①各種申請!$O$17,AH196)),"",ROW())</f>
        <v>196</v>
      </c>
      <c r="BA196" s="3" t="str">
        <f>INDEX(地区データ入力用!AH:AH,SMALL(地区データ入力用!AZ:AZ,ROW(A193)),1)</f>
        <v>水汲</v>
      </c>
    </row>
    <row r="197" spans="1:53" ht="17.25" customHeight="1">
      <c r="A197" s="3">
        <f t="shared" si="30"/>
        <v>128</v>
      </c>
      <c r="B197" s="3">
        <f t="shared" ref="B197:B260" si="36">IF(ISERR(VALUE(IF(I197="○",E197,""))),"",VALUE(IF(I197="○",E197,"")))</f>
        <v>172</v>
      </c>
      <c r="C197" s="3">
        <f>IF(I197="○",COUNTIF($I$4:I197,"○"),"")</f>
        <v>174</v>
      </c>
      <c r="D197" s="56" t="s">
        <v>1133</v>
      </c>
      <c r="E197" s="57" t="s">
        <v>1239</v>
      </c>
      <c r="F197" s="112" t="s">
        <v>1238</v>
      </c>
      <c r="G197" s="59"/>
      <c r="H197" s="103" t="s">
        <v>1240</v>
      </c>
      <c r="I197" s="104" t="s">
        <v>1377</v>
      </c>
      <c r="J197" s="63" t="str">
        <f t="shared" ref="J197:J255" si="37">IF(H197="",J196,H197)</f>
        <v>390-0817</v>
      </c>
      <c r="K197" s="64" t="s">
        <v>1583</v>
      </c>
      <c r="L197" s="64" t="s">
        <v>1583</v>
      </c>
      <c r="M197" s="65">
        <f t="shared" si="31"/>
        <v>1</v>
      </c>
      <c r="N197" s="18"/>
      <c r="O197" s="18"/>
      <c r="P197" s="18"/>
      <c r="Q197" s="18"/>
      <c r="R197" s="18"/>
      <c r="S197" s="18"/>
      <c r="T197" s="18"/>
      <c r="U197" s="18"/>
      <c r="V197" s="18"/>
      <c r="W197" s="18"/>
      <c r="X197" s="18"/>
      <c r="Y197" s="18"/>
      <c r="Z197" s="18"/>
      <c r="AA197" s="31">
        <v>194</v>
      </c>
      <c r="AD197" s="32" t="str">
        <f t="shared" ref="AD197:AD260" si="38">IFERROR(IF(VLOOKUP(AA197,$C$4:$J$260,4,FALSE)&lt;&gt;"",VLOOKUP(AA197,$C$4:$J$260,4,FALSE),""),"")</f>
        <v>南浅間</v>
      </c>
      <c r="AE197" s="7" t="str">
        <f t="shared" si="32"/>
        <v/>
      </c>
      <c r="AF197" s="33" t="str">
        <f t="shared" si="33"/>
        <v>858</v>
      </c>
      <c r="AG197" s="6" t="str">
        <f t="shared" si="34"/>
        <v>329</v>
      </c>
      <c r="AH197" s="3" t="str">
        <f t="shared" ref="AH197:AH260" si="39">AD197&amp;AE197</f>
        <v>南浅間</v>
      </c>
      <c r="AI197" s="33" t="str">
        <f t="shared" si="35"/>
        <v>390-0306</v>
      </c>
      <c r="AZ197" s="502">
        <f>IF(ISERROR(FIND(入力フォーム①各種申請!$O$17,AH197)),"",ROW())</f>
        <v>197</v>
      </c>
      <c r="BA197" s="3" t="str">
        <f>INDEX(地区データ入力用!AH:AH,SMALL(地区データ入力用!AZ:AZ,ROW(A194)),1)</f>
        <v>南浅間</v>
      </c>
    </row>
    <row r="198" spans="1:53" ht="17.25" customHeight="1">
      <c r="A198" s="3">
        <f t="shared" si="30"/>
        <v>193</v>
      </c>
      <c r="B198" s="3">
        <f t="shared" si="36"/>
        <v>325</v>
      </c>
      <c r="C198" s="3">
        <f>IF(I198="○",COUNTIF($I$4:I198,"○"),"")</f>
        <v>175</v>
      </c>
      <c r="D198" s="71" t="s">
        <v>1249</v>
      </c>
      <c r="E198" s="72" t="s">
        <v>1250</v>
      </c>
      <c r="F198" s="113" t="s">
        <v>1248</v>
      </c>
      <c r="G198" s="114"/>
      <c r="H198" s="115" t="s">
        <v>1251</v>
      </c>
      <c r="I198" s="115" t="s">
        <v>1377</v>
      </c>
      <c r="J198" s="63" t="str">
        <f t="shared" si="37"/>
        <v>390-0316</v>
      </c>
      <c r="K198" s="64" t="s">
        <v>1584</v>
      </c>
      <c r="L198" s="64" t="s">
        <v>1584</v>
      </c>
      <c r="M198" s="65">
        <f t="shared" si="31"/>
        <v>1</v>
      </c>
      <c r="N198" s="18"/>
      <c r="O198" s="18"/>
      <c r="P198" s="18"/>
      <c r="Q198" s="18"/>
      <c r="R198" s="18"/>
      <c r="S198" s="18"/>
      <c r="T198" s="18"/>
      <c r="U198" s="18"/>
      <c r="V198" s="18"/>
      <c r="W198" s="18"/>
      <c r="X198" s="18"/>
      <c r="Y198" s="18"/>
      <c r="Z198" s="18"/>
      <c r="AA198" s="31">
        <v>195</v>
      </c>
      <c r="AD198" s="32" t="str">
        <f t="shared" si="38"/>
        <v>南原</v>
      </c>
      <c r="AE198" s="7" t="str">
        <f t="shared" si="32"/>
        <v>1丁目</v>
      </c>
      <c r="AF198" s="33" t="str">
        <f t="shared" si="33"/>
        <v>281</v>
      </c>
      <c r="AG198" s="6" t="str">
        <f t="shared" si="34"/>
        <v>194</v>
      </c>
      <c r="AH198" s="3" t="str">
        <f t="shared" si="39"/>
        <v>南原1丁目</v>
      </c>
      <c r="AI198" s="33" t="str">
        <f t="shared" si="35"/>
        <v>390-0846</v>
      </c>
      <c r="AZ198" s="502">
        <f>IF(ISERROR(FIND(入力フォーム①各種申請!$O$17,AH198)),"",ROW())</f>
        <v>198</v>
      </c>
      <c r="BA198" s="3" t="str">
        <f>INDEX(地区データ入力用!AH:AH,SMALL(地区データ入力用!AZ:AZ,ROW(A195)),1)</f>
        <v>南原1丁目</v>
      </c>
    </row>
    <row r="199" spans="1:53" ht="17.25" customHeight="1">
      <c r="A199" s="3">
        <f t="shared" si="30"/>
        <v>131</v>
      </c>
      <c r="B199" s="3">
        <f t="shared" si="36"/>
        <v>177</v>
      </c>
      <c r="C199" s="3">
        <f>IF(I199="○",COUNTIF($I$4:I199,"○"),"")</f>
        <v>176</v>
      </c>
      <c r="D199" s="42" t="s">
        <v>1260</v>
      </c>
      <c r="E199" s="43" t="s">
        <v>1261</v>
      </c>
      <c r="F199" s="44" t="s">
        <v>1259</v>
      </c>
      <c r="G199" s="45" t="s">
        <v>725</v>
      </c>
      <c r="H199" s="117" t="s">
        <v>1262</v>
      </c>
      <c r="I199" s="106" t="s">
        <v>1377</v>
      </c>
      <c r="J199" s="48" t="str">
        <f t="shared" si="37"/>
        <v>399-0014</v>
      </c>
      <c r="K199" s="49" t="s">
        <v>1585</v>
      </c>
      <c r="L199" s="49" t="s">
        <v>1586</v>
      </c>
      <c r="M199" s="50">
        <f t="shared" si="31"/>
        <v>1</v>
      </c>
      <c r="N199" s="18"/>
      <c r="O199" s="18"/>
      <c r="P199" s="18"/>
      <c r="Q199" s="18"/>
      <c r="R199" s="18"/>
      <c r="S199" s="18"/>
      <c r="T199" s="18"/>
      <c r="U199" s="18"/>
      <c r="V199" s="18"/>
      <c r="W199" s="18"/>
      <c r="X199" s="18"/>
      <c r="Y199" s="18"/>
      <c r="Z199" s="18"/>
      <c r="AA199" s="31">
        <v>196</v>
      </c>
      <c r="AD199" s="32" t="str">
        <f t="shared" si="38"/>
        <v>南原</v>
      </c>
      <c r="AE199" s="7" t="str">
        <f t="shared" si="32"/>
        <v>2丁目</v>
      </c>
      <c r="AF199" s="33" t="str">
        <f t="shared" si="33"/>
        <v>282</v>
      </c>
      <c r="AG199" s="6" t="str">
        <f t="shared" si="34"/>
        <v>195</v>
      </c>
      <c r="AH199" s="3" t="str">
        <f t="shared" si="39"/>
        <v>南原2丁目</v>
      </c>
      <c r="AI199" s="33" t="str">
        <f t="shared" si="35"/>
        <v>390-0846</v>
      </c>
      <c r="AZ199" s="502">
        <f>IF(ISERROR(FIND(入力フォーム①各種申請!$O$17,AH199)),"",ROW())</f>
        <v>199</v>
      </c>
      <c r="BA199" s="3" t="str">
        <f>INDEX(地区データ入力用!AH:AH,SMALL(地区データ入力用!AZ:AZ,ROW(A196)),1)</f>
        <v>南原2丁目</v>
      </c>
    </row>
    <row r="200" spans="1:53" ht="17.25" customHeight="1">
      <c r="A200" s="3">
        <f t="shared" si="30"/>
        <v>132</v>
      </c>
      <c r="B200" s="3">
        <f t="shared" si="36"/>
        <v>178</v>
      </c>
      <c r="C200" s="3">
        <f>IF(I200="○",COUNTIF($I$4:I200,"○"),"")</f>
        <v>177</v>
      </c>
      <c r="D200" s="51" t="s">
        <v>1272</v>
      </c>
      <c r="E200" s="52" t="s">
        <v>1273</v>
      </c>
      <c r="F200" s="53" t="s">
        <v>1259</v>
      </c>
      <c r="G200" s="54" t="s">
        <v>744</v>
      </c>
      <c r="H200" s="119"/>
      <c r="I200" s="102" t="s">
        <v>1377</v>
      </c>
      <c r="J200" s="36" t="str">
        <f t="shared" si="37"/>
        <v>399-0014</v>
      </c>
      <c r="K200" s="37" t="s">
        <v>1587</v>
      </c>
      <c r="L200" s="37" t="s">
        <v>1586</v>
      </c>
      <c r="M200" s="38">
        <f t="shared" si="31"/>
        <v>2</v>
      </c>
      <c r="N200" s="18"/>
      <c r="O200" s="18"/>
      <c r="P200" s="18"/>
      <c r="Q200" s="18"/>
      <c r="R200" s="18"/>
      <c r="S200" s="18"/>
      <c r="T200" s="18"/>
      <c r="U200" s="18"/>
      <c r="V200" s="18"/>
      <c r="W200" s="18"/>
      <c r="X200" s="18"/>
      <c r="Y200" s="18"/>
      <c r="Z200" s="18"/>
      <c r="AA200" s="31">
        <v>197</v>
      </c>
      <c r="AD200" s="32" t="str">
        <f t="shared" si="38"/>
        <v>南松本</v>
      </c>
      <c r="AE200" s="7" t="str">
        <f t="shared" si="32"/>
        <v>1丁目</v>
      </c>
      <c r="AF200" s="33" t="str">
        <f t="shared" si="33"/>
        <v>291</v>
      </c>
      <c r="AG200" s="6" t="str">
        <f t="shared" si="34"/>
        <v>197</v>
      </c>
      <c r="AH200" s="3" t="str">
        <f t="shared" si="39"/>
        <v>南松本1丁目</v>
      </c>
      <c r="AI200" s="33" t="str">
        <f t="shared" si="35"/>
        <v>390-0832</v>
      </c>
      <c r="AZ200" s="502">
        <f>IF(ISERROR(FIND(入力フォーム①各種申請!$O$17,AH200)),"",ROW())</f>
        <v>200</v>
      </c>
      <c r="BA200" s="3" t="str">
        <f>INDEX(地区データ入力用!AH:AH,SMALL(地区データ入力用!AZ:AZ,ROW(A197)),1)</f>
        <v>南松本1丁目</v>
      </c>
    </row>
    <row r="201" spans="1:53" ht="17.25" customHeight="1">
      <c r="A201" s="3">
        <f t="shared" si="30"/>
        <v>133</v>
      </c>
      <c r="B201" s="3">
        <f t="shared" si="36"/>
        <v>179</v>
      </c>
      <c r="C201" s="3">
        <f>IF(I201="○",COUNTIF($I$4:I201,"○"),"")</f>
        <v>178</v>
      </c>
      <c r="D201" s="51" t="s">
        <v>1282</v>
      </c>
      <c r="E201" s="52" t="s">
        <v>1283</v>
      </c>
      <c r="F201" s="53" t="s">
        <v>1259</v>
      </c>
      <c r="G201" s="54" t="s">
        <v>758</v>
      </c>
      <c r="H201" s="119"/>
      <c r="I201" s="102" t="s">
        <v>1377</v>
      </c>
      <c r="J201" s="36" t="str">
        <f t="shared" si="37"/>
        <v>399-0014</v>
      </c>
      <c r="K201" s="37" t="s">
        <v>1588</v>
      </c>
      <c r="L201" s="37" t="s">
        <v>1586</v>
      </c>
      <c r="M201" s="38">
        <f t="shared" si="31"/>
        <v>3</v>
      </c>
      <c r="N201" s="18"/>
      <c r="O201" s="18"/>
      <c r="P201" s="18"/>
      <c r="Q201" s="18"/>
      <c r="R201" s="18"/>
      <c r="S201" s="18"/>
      <c r="T201" s="18"/>
      <c r="U201" s="18"/>
      <c r="V201" s="18"/>
      <c r="W201" s="18"/>
      <c r="X201" s="18"/>
      <c r="Y201" s="18"/>
      <c r="Z201" s="18"/>
      <c r="AA201" s="31">
        <v>198</v>
      </c>
      <c r="AD201" s="32" t="str">
        <f t="shared" si="38"/>
        <v>南松本</v>
      </c>
      <c r="AE201" s="7" t="str">
        <f t="shared" si="32"/>
        <v>2丁目</v>
      </c>
      <c r="AF201" s="33" t="str">
        <f t="shared" si="33"/>
        <v>292</v>
      </c>
      <c r="AG201" s="6" t="str">
        <f t="shared" si="34"/>
        <v>198</v>
      </c>
      <c r="AH201" s="3" t="str">
        <f t="shared" si="39"/>
        <v>南松本2丁目</v>
      </c>
      <c r="AI201" s="33" t="str">
        <f t="shared" si="35"/>
        <v>390-0832</v>
      </c>
      <c r="AZ201" s="502">
        <f>IF(ISERROR(FIND(入力フォーム①各種申請!$O$17,AH201)),"",ROW())</f>
        <v>201</v>
      </c>
      <c r="BA201" s="3" t="str">
        <f>INDEX(地区データ入力用!AH:AH,SMALL(地区データ入力用!AZ:AZ,ROW(A198)),1)</f>
        <v>南松本2丁目</v>
      </c>
    </row>
    <row r="202" spans="1:53" ht="17.25" customHeight="1">
      <c r="A202" s="3">
        <f t="shared" si="30"/>
        <v>129</v>
      </c>
      <c r="B202" s="3">
        <f t="shared" si="36"/>
        <v>174</v>
      </c>
      <c r="C202" s="3">
        <f>IF(I202="○",COUNTIF($I$4:I202,"○"),"")</f>
        <v>179</v>
      </c>
      <c r="D202" s="95" t="s">
        <v>1291</v>
      </c>
      <c r="E202" s="96" t="s">
        <v>1292</v>
      </c>
      <c r="F202" s="97" t="s">
        <v>1290</v>
      </c>
      <c r="G202" s="98" t="s">
        <v>725</v>
      </c>
      <c r="H202" s="141" t="s">
        <v>1294</v>
      </c>
      <c r="I202" s="100" t="s">
        <v>1377</v>
      </c>
      <c r="J202" s="36" t="str">
        <f t="shared" si="37"/>
        <v>399-0015</v>
      </c>
      <c r="K202" s="37" t="s">
        <v>1589</v>
      </c>
      <c r="L202" s="37" t="s">
        <v>1586</v>
      </c>
      <c r="M202" s="38">
        <f t="shared" si="31"/>
        <v>4</v>
      </c>
      <c r="N202" s="18"/>
      <c r="O202" s="18"/>
      <c r="P202" s="18"/>
      <c r="Q202" s="18"/>
      <c r="R202" s="18"/>
      <c r="S202" s="18"/>
      <c r="T202" s="18"/>
      <c r="U202" s="18"/>
      <c r="V202" s="18"/>
      <c r="W202" s="18"/>
      <c r="X202" s="18"/>
      <c r="Y202" s="18"/>
      <c r="Z202" s="18"/>
      <c r="AA202" s="31">
        <v>199</v>
      </c>
      <c r="AD202" s="32" t="str">
        <f t="shared" si="38"/>
        <v>宮田</v>
      </c>
      <c r="AE202" s="7" t="str">
        <f t="shared" si="32"/>
        <v/>
      </c>
      <c r="AF202" s="33" t="str">
        <f t="shared" si="33"/>
        <v>300</v>
      </c>
      <c r="AG202" s="6" t="str">
        <f t="shared" si="34"/>
        <v>200</v>
      </c>
      <c r="AH202" s="3" t="str">
        <f t="shared" si="39"/>
        <v>宮田</v>
      </c>
      <c r="AI202" s="33" t="str">
        <f t="shared" si="35"/>
        <v>399-0001</v>
      </c>
      <c r="AZ202" s="502">
        <f>IF(ISERROR(FIND(入力フォーム①各種申請!$O$17,AH202)),"",ROW())</f>
        <v>202</v>
      </c>
      <c r="BA202" s="3" t="str">
        <f>INDEX(地区データ入力用!AH:AH,SMALL(地区データ入力用!AZ:AZ,ROW(A199)),1)</f>
        <v>宮田</v>
      </c>
    </row>
    <row r="203" spans="1:53" ht="17.25" customHeight="1">
      <c r="A203" s="3">
        <f t="shared" si="30"/>
        <v>130</v>
      </c>
      <c r="B203" s="3">
        <f t="shared" si="36"/>
        <v>175</v>
      </c>
      <c r="C203" s="3">
        <f>IF(I203="○",COUNTIF($I$4:I203,"○"),"")</f>
        <v>180</v>
      </c>
      <c r="D203" s="80" t="s">
        <v>1298</v>
      </c>
      <c r="E203" s="83" t="s">
        <v>1306</v>
      </c>
      <c r="F203" s="84" t="s">
        <v>1290</v>
      </c>
      <c r="G203" s="85" t="s">
        <v>744</v>
      </c>
      <c r="H203" s="142"/>
      <c r="I203" s="129" t="s">
        <v>1377</v>
      </c>
      <c r="J203" s="39" t="str">
        <f t="shared" si="37"/>
        <v>399-0015</v>
      </c>
      <c r="K203" s="40" t="s">
        <v>1590</v>
      </c>
      <c r="L203" s="40" t="s">
        <v>1586</v>
      </c>
      <c r="M203" s="41">
        <f t="shared" si="31"/>
        <v>5</v>
      </c>
      <c r="N203" s="18"/>
      <c r="O203" s="18"/>
      <c r="P203" s="18"/>
      <c r="Q203" s="18"/>
      <c r="R203" s="18"/>
      <c r="S203" s="18"/>
      <c r="T203" s="18"/>
      <c r="U203" s="18"/>
      <c r="V203" s="18"/>
      <c r="W203" s="18"/>
      <c r="X203" s="18"/>
      <c r="Y203" s="18"/>
      <c r="Z203" s="18"/>
      <c r="AA203" s="31">
        <v>200</v>
      </c>
      <c r="AD203" s="32" t="str">
        <f t="shared" si="38"/>
        <v>宮渕</v>
      </c>
      <c r="AE203" s="7" t="str">
        <f t="shared" si="32"/>
        <v>1丁目</v>
      </c>
      <c r="AF203" s="33" t="str">
        <f t="shared" si="33"/>
        <v>311</v>
      </c>
      <c r="AG203" s="6" t="str">
        <f t="shared" si="34"/>
        <v>202</v>
      </c>
      <c r="AH203" s="3" t="str">
        <f t="shared" si="39"/>
        <v>宮渕1丁目</v>
      </c>
      <c r="AI203" s="33" t="str">
        <f t="shared" si="35"/>
        <v>390-0862</v>
      </c>
      <c r="AZ203" s="502">
        <f>IF(ISERROR(FIND(入力フォーム①各種申請!$O$17,AH203)),"",ROW())</f>
        <v>203</v>
      </c>
      <c r="BA203" s="3" t="str">
        <f>INDEX(地区データ入力用!AH:AH,SMALL(地区データ入力用!AZ:AZ,ROW(A200)),1)</f>
        <v>宮渕1丁目</v>
      </c>
    </row>
    <row r="204" spans="1:53" ht="17.25" customHeight="1">
      <c r="A204" s="3">
        <f t="shared" si="30"/>
        <v>134</v>
      </c>
      <c r="B204" s="3">
        <f t="shared" si="36"/>
        <v>181</v>
      </c>
      <c r="C204" s="3">
        <f>IF(I204="○",COUNTIF($I$4:I204,"○"),"")</f>
        <v>181</v>
      </c>
      <c r="D204" s="51" t="s">
        <v>1318</v>
      </c>
      <c r="E204" s="52" t="s">
        <v>1293</v>
      </c>
      <c r="F204" s="53" t="s">
        <v>1317</v>
      </c>
      <c r="G204" s="54" t="s">
        <v>725</v>
      </c>
      <c r="H204" s="101" t="s">
        <v>1319</v>
      </c>
      <c r="I204" s="102" t="s">
        <v>1377</v>
      </c>
      <c r="J204" s="48" t="str">
        <f t="shared" si="37"/>
        <v>390-0815</v>
      </c>
      <c r="K204" s="49" t="s">
        <v>1591</v>
      </c>
      <c r="L204" s="49" t="s">
        <v>1592</v>
      </c>
      <c r="M204" s="50">
        <f t="shared" si="31"/>
        <v>1</v>
      </c>
      <c r="N204" s="18"/>
      <c r="O204" s="18"/>
      <c r="P204" s="18"/>
      <c r="Q204" s="18"/>
      <c r="R204" s="18"/>
      <c r="S204" s="18"/>
      <c r="T204" s="18"/>
      <c r="U204" s="18"/>
      <c r="V204" s="18"/>
      <c r="W204" s="18"/>
      <c r="X204" s="18"/>
      <c r="Y204" s="18"/>
      <c r="Z204" s="18"/>
      <c r="AA204" s="31">
        <v>201</v>
      </c>
      <c r="AD204" s="32" t="str">
        <f t="shared" si="38"/>
        <v>宮渕</v>
      </c>
      <c r="AE204" s="7" t="str">
        <f t="shared" si="32"/>
        <v>2丁目</v>
      </c>
      <c r="AF204" s="33" t="str">
        <f t="shared" si="33"/>
        <v>312</v>
      </c>
      <c r="AG204" s="6" t="str">
        <f t="shared" si="34"/>
        <v>203</v>
      </c>
      <c r="AH204" s="3" t="str">
        <f t="shared" si="39"/>
        <v>宮渕2丁目</v>
      </c>
      <c r="AI204" s="33" t="str">
        <f t="shared" si="35"/>
        <v>390-0862</v>
      </c>
      <c r="AZ204" s="502">
        <f>IF(ISERROR(FIND(入力フォーム①各種申請!$O$17,AH204)),"",ROW())</f>
        <v>204</v>
      </c>
      <c r="BA204" s="3" t="str">
        <f>INDEX(地区データ入力用!AH:AH,SMALL(地区データ入力用!AZ:AZ,ROW(A201)),1)</f>
        <v>宮渕2丁目</v>
      </c>
    </row>
    <row r="205" spans="1:53" ht="17.25" customHeight="1">
      <c r="A205" s="3">
        <f t="shared" si="30"/>
        <v>135</v>
      </c>
      <c r="B205" s="3">
        <f t="shared" si="36"/>
        <v>182</v>
      </c>
      <c r="C205" s="3">
        <f>IF(I205="○",COUNTIF($I$4:I205,"○"),"")</f>
        <v>182</v>
      </c>
      <c r="D205" s="51" t="s">
        <v>1310</v>
      </c>
      <c r="E205" s="52" t="s">
        <v>1307</v>
      </c>
      <c r="F205" s="53" t="s">
        <v>1317</v>
      </c>
      <c r="G205" s="54" t="s">
        <v>744</v>
      </c>
      <c r="H205" s="101"/>
      <c r="I205" s="102" t="s">
        <v>1377</v>
      </c>
      <c r="J205" s="36" t="str">
        <f t="shared" si="37"/>
        <v>390-0815</v>
      </c>
      <c r="K205" s="37" t="s">
        <v>1593</v>
      </c>
      <c r="L205" s="37" t="s">
        <v>1592</v>
      </c>
      <c r="M205" s="38">
        <f t="shared" si="31"/>
        <v>2</v>
      </c>
      <c r="N205" s="18"/>
      <c r="O205" s="18"/>
      <c r="P205" s="18"/>
      <c r="Q205" s="18"/>
      <c r="R205" s="18"/>
      <c r="S205" s="18"/>
      <c r="T205" s="18"/>
      <c r="U205" s="18"/>
      <c r="V205" s="18"/>
      <c r="W205" s="18"/>
      <c r="X205" s="18"/>
      <c r="Y205" s="18"/>
      <c r="Z205" s="18"/>
      <c r="AA205" s="31">
        <v>202</v>
      </c>
      <c r="AD205" s="32" t="str">
        <f t="shared" si="38"/>
        <v>宮渕</v>
      </c>
      <c r="AE205" s="7" t="str">
        <f t="shared" si="32"/>
        <v>3丁目</v>
      </c>
      <c r="AF205" s="33" t="str">
        <f t="shared" si="33"/>
        <v>313</v>
      </c>
      <c r="AG205" s="6" t="str">
        <f t="shared" si="34"/>
        <v>204</v>
      </c>
      <c r="AH205" s="3" t="str">
        <f t="shared" si="39"/>
        <v>宮渕3丁目</v>
      </c>
      <c r="AI205" s="33" t="str">
        <f t="shared" si="35"/>
        <v>390-0862</v>
      </c>
      <c r="AZ205" s="502">
        <f>IF(ISERROR(FIND(入力フォーム①各種申請!$O$17,AH205)),"",ROW())</f>
        <v>205</v>
      </c>
      <c r="BA205" s="3" t="str">
        <f>INDEX(地区データ入力用!AH:AH,SMALL(地区データ入力用!AZ:AZ,ROW(A202)),1)</f>
        <v>宮渕3丁目</v>
      </c>
    </row>
    <row r="206" spans="1:53" ht="17.25" customHeight="1">
      <c r="A206" s="3">
        <f t="shared" si="30"/>
        <v>136</v>
      </c>
      <c r="B206" s="3">
        <f t="shared" si="36"/>
        <v>183</v>
      </c>
      <c r="C206" s="3">
        <f>IF(I206="○",COUNTIF($I$4:I206,"○"),"")</f>
        <v>183</v>
      </c>
      <c r="D206" s="56" t="s">
        <v>1338</v>
      </c>
      <c r="E206" s="57" t="s">
        <v>1339</v>
      </c>
      <c r="F206" s="58" t="s">
        <v>1317</v>
      </c>
      <c r="G206" s="59" t="s">
        <v>758</v>
      </c>
      <c r="H206" s="103"/>
      <c r="I206" s="104" t="s">
        <v>1377</v>
      </c>
      <c r="J206" s="39" t="str">
        <f t="shared" si="37"/>
        <v>390-0815</v>
      </c>
      <c r="K206" s="40" t="s">
        <v>1594</v>
      </c>
      <c r="L206" s="40" t="s">
        <v>1592</v>
      </c>
      <c r="M206" s="41">
        <f t="shared" si="31"/>
        <v>3</v>
      </c>
      <c r="N206" s="18"/>
      <c r="O206" s="18"/>
      <c r="P206" s="18"/>
      <c r="Q206" s="18"/>
      <c r="R206" s="18"/>
      <c r="S206" s="18"/>
      <c r="T206" s="18"/>
      <c r="U206" s="18"/>
      <c r="V206" s="18"/>
      <c r="W206" s="18"/>
      <c r="X206" s="18"/>
      <c r="Y206" s="18"/>
      <c r="Z206" s="18"/>
      <c r="AA206" s="31">
        <v>203</v>
      </c>
      <c r="AD206" s="32" t="str">
        <f t="shared" si="38"/>
        <v>宮渕本村</v>
      </c>
      <c r="AE206" s="7" t="str">
        <f t="shared" si="32"/>
        <v/>
      </c>
      <c r="AF206" s="33" t="str">
        <f t="shared" si="33"/>
        <v>314</v>
      </c>
      <c r="AG206" s="6" t="str">
        <f t="shared" si="34"/>
        <v>206</v>
      </c>
      <c r="AH206" s="3" t="str">
        <f t="shared" si="39"/>
        <v>宮渕本村</v>
      </c>
      <c r="AI206" s="33" t="str">
        <f t="shared" si="35"/>
        <v>390-0864</v>
      </c>
      <c r="AZ206" s="502">
        <f>IF(ISERROR(FIND(入力フォーム①各種申請!$O$17,AH206)),"",ROW())</f>
        <v>206</v>
      </c>
      <c r="BA206" s="3" t="str">
        <f>INDEX(地区データ入力用!AH:AH,SMALL(地区データ入力用!AZ:AZ,ROW(A203)),1)</f>
        <v>宮渕本村</v>
      </c>
    </row>
    <row r="207" spans="1:53" ht="17.25" customHeight="1" thickBot="1">
      <c r="A207" s="3">
        <f t="shared" si="30"/>
        <v>137</v>
      </c>
      <c r="B207" s="3">
        <f t="shared" si="36"/>
        <v>185</v>
      </c>
      <c r="C207" s="3">
        <f>IF(I207="○",COUNTIF($I$4:I207,"○"),"")</f>
        <v>184</v>
      </c>
      <c r="D207" s="143" t="s">
        <v>1351</v>
      </c>
      <c r="E207" s="144" t="s">
        <v>1352</v>
      </c>
      <c r="F207" s="145" t="s">
        <v>1350</v>
      </c>
      <c r="G207" s="146"/>
      <c r="H207" s="147" t="s">
        <v>1353</v>
      </c>
      <c r="I207" s="148" t="s">
        <v>1377</v>
      </c>
      <c r="J207" s="63" t="str">
        <f t="shared" si="37"/>
        <v>390-0833</v>
      </c>
      <c r="K207" s="64" t="s">
        <v>1595</v>
      </c>
      <c r="L207" s="64" t="s">
        <v>1595</v>
      </c>
      <c r="M207" s="65">
        <f t="shared" si="31"/>
        <v>1</v>
      </c>
      <c r="N207" s="18"/>
      <c r="O207" s="18"/>
      <c r="P207" s="18"/>
      <c r="Q207" s="18"/>
      <c r="R207" s="18"/>
      <c r="S207" s="18"/>
      <c r="T207" s="18"/>
      <c r="U207" s="18"/>
      <c r="V207" s="18"/>
      <c r="W207" s="18"/>
      <c r="X207" s="18"/>
      <c r="Y207" s="18"/>
      <c r="Z207" s="18"/>
      <c r="AA207" s="31">
        <v>204</v>
      </c>
      <c r="AD207" s="32" t="str">
        <f t="shared" si="38"/>
        <v>村井町北</v>
      </c>
      <c r="AE207" s="7" t="str">
        <f t="shared" si="32"/>
        <v>1丁目</v>
      </c>
      <c r="AF207" s="33">
        <f t="shared" si="33"/>
        <v>561</v>
      </c>
      <c r="AG207" s="6" t="str">
        <f t="shared" si="34"/>
        <v>208</v>
      </c>
      <c r="AH207" s="3" t="str">
        <f t="shared" si="39"/>
        <v>村井町北1丁目</v>
      </c>
      <c r="AI207" s="33" t="str">
        <f t="shared" si="35"/>
        <v>399-0035</v>
      </c>
      <c r="AZ207" s="502">
        <f>IF(ISERROR(FIND(入力フォーム①各種申請!$O$17,AH207)),"",ROW())</f>
        <v>207</v>
      </c>
      <c r="BA207" s="3" t="str">
        <f>INDEX(地区データ入力用!AH:AH,SMALL(地区データ入力用!AZ:AZ,ROW(A204)),1)</f>
        <v>村井町北1丁目</v>
      </c>
    </row>
    <row r="208" spans="1:53" ht="17.25" customHeight="1">
      <c r="A208" s="3">
        <f t="shared" si="30"/>
        <v>225</v>
      </c>
      <c r="B208" s="3">
        <f t="shared" si="36"/>
        <v>422</v>
      </c>
      <c r="C208" s="3">
        <f>IF(I208="○",COUNTIF($I$4:I208,"○"),"")</f>
        <v>185</v>
      </c>
      <c r="D208" s="42">
        <v>867</v>
      </c>
      <c r="E208" s="43" t="s">
        <v>741</v>
      </c>
      <c r="F208" s="116" t="s">
        <v>740</v>
      </c>
      <c r="G208" s="45"/>
      <c r="H208" s="106" t="s">
        <v>742</v>
      </c>
      <c r="I208" s="106" t="s">
        <v>1377</v>
      </c>
      <c r="J208" s="63" t="str">
        <f t="shared" si="37"/>
        <v>399-7412</v>
      </c>
      <c r="K208" s="64" t="s">
        <v>1596</v>
      </c>
      <c r="L208" s="64" t="s">
        <v>1596</v>
      </c>
      <c r="M208" s="65">
        <f t="shared" si="31"/>
        <v>1</v>
      </c>
      <c r="N208" s="18"/>
      <c r="O208" s="18"/>
      <c r="P208" s="18"/>
      <c r="Q208" s="18"/>
      <c r="R208" s="18"/>
      <c r="S208" s="18"/>
      <c r="T208" s="18"/>
      <c r="U208" s="18"/>
      <c r="V208" s="18"/>
      <c r="W208" s="18"/>
      <c r="X208" s="18"/>
      <c r="Y208" s="18"/>
      <c r="Z208" s="18"/>
      <c r="AA208" s="31">
        <v>205</v>
      </c>
      <c r="AD208" s="32" t="str">
        <f t="shared" si="38"/>
        <v>村井町北</v>
      </c>
      <c r="AE208" s="7" t="str">
        <f t="shared" si="32"/>
        <v>2丁目</v>
      </c>
      <c r="AF208" s="33">
        <f t="shared" si="33"/>
        <v>562</v>
      </c>
      <c r="AG208" s="6" t="str">
        <f t="shared" si="34"/>
        <v>209</v>
      </c>
      <c r="AH208" s="3" t="str">
        <f t="shared" si="39"/>
        <v>村井町北2丁目</v>
      </c>
      <c r="AI208" s="33" t="str">
        <f t="shared" si="35"/>
        <v>399-0035</v>
      </c>
      <c r="AZ208" s="502">
        <f>IF(ISERROR(FIND(入力フォーム①各種申請!$O$17,AH208)),"",ROW())</f>
        <v>208</v>
      </c>
      <c r="BA208" s="3" t="str">
        <f>INDEX(地区データ入力用!AH:AH,SMALL(地区データ入力用!AZ:AZ,ROW(A205)),1)</f>
        <v>村井町北2丁目</v>
      </c>
    </row>
    <row r="209" spans="1:53" ht="17.25" customHeight="1">
      <c r="A209" s="3">
        <f t="shared" si="30"/>
        <v>194</v>
      </c>
      <c r="B209" s="3">
        <f t="shared" si="36"/>
        <v>326</v>
      </c>
      <c r="C209" s="3">
        <f>IF(I209="○",COUNTIF($I$4:I209,"○"),"")</f>
        <v>186</v>
      </c>
      <c r="D209" s="71" t="s">
        <v>754</v>
      </c>
      <c r="E209" s="72" t="s">
        <v>755</v>
      </c>
      <c r="F209" s="113" t="s">
        <v>753</v>
      </c>
      <c r="G209" s="114"/>
      <c r="H209" s="115" t="s">
        <v>756</v>
      </c>
      <c r="I209" s="115" t="s">
        <v>1377</v>
      </c>
      <c r="J209" s="63" t="str">
        <f t="shared" si="37"/>
        <v>390-0317</v>
      </c>
      <c r="K209" s="64" t="s">
        <v>1597</v>
      </c>
      <c r="L209" s="64" t="s">
        <v>1597</v>
      </c>
      <c r="M209" s="65">
        <f t="shared" si="31"/>
        <v>1</v>
      </c>
      <c r="N209" s="18"/>
      <c r="O209" s="18"/>
      <c r="P209" s="18"/>
      <c r="Q209" s="18"/>
      <c r="R209" s="18"/>
      <c r="S209" s="18"/>
      <c r="T209" s="18"/>
      <c r="U209" s="18"/>
      <c r="V209" s="18"/>
      <c r="W209" s="18"/>
      <c r="X209" s="18"/>
      <c r="Y209" s="18"/>
      <c r="Z209" s="18"/>
      <c r="AA209" s="31">
        <v>206</v>
      </c>
      <c r="AD209" s="32" t="str">
        <f t="shared" si="38"/>
        <v>村井町西</v>
      </c>
      <c r="AE209" s="7" t="str">
        <f t="shared" si="32"/>
        <v>1丁目</v>
      </c>
      <c r="AF209" s="33">
        <f t="shared" si="33"/>
        <v>581</v>
      </c>
      <c r="AG209" s="6" t="str">
        <f t="shared" si="34"/>
        <v>211</v>
      </c>
      <c r="AH209" s="3" t="str">
        <f t="shared" si="39"/>
        <v>村井町西1丁目</v>
      </c>
      <c r="AI209" s="33" t="str">
        <f t="shared" si="35"/>
        <v>399-0037</v>
      </c>
      <c r="AZ209" s="502">
        <f>IF(ISERROR(FIND(入力フォーム①各種申請!$O$17,AH209)),"",ROW())</f>
        <v>209</v>
      </c>
      <c r="BA209" s="3" t="str">
        <f>INDEX(地区データ入力用!AH:AH,SMALL(地区データ入力用!AZ:AZ,ROW(A206)),1)</f>
        <v>村井町西1丁目</v>
      </c>
    </row>
    <row r="210" spans="1:53" ht="17.25" customHeight="1">
      <c r="A210" s="3">
        <f t="shared" si="30"/>
        <v>138</v>
      </c>
      <c r="B210" s="3">
        <f t="shared" si="36"/>
        <v>187</v>
      </c>
      <c r="C210" s="3">
        <f>IF(I210="○",COUNTIF($I$4:I210,"○"),"")</f>
        <v>187</v>
      </c>
      <c r="D210" s="42" t="s">
        <v>768</v>
      </c>
      <c r="E210" s="43" t="s">
        <v>769</v>
      </c>
      <c r="F210" s="44" t="s">
        <v>767</v>
      </c>
      <c r="G210" s="45" t="s">
        <v>725</v>
      </c>
      <c r="H210" s="105" t="s">
        <v>771</v>
      </c>
      <c r="I210" s="106" t="s">
        <v>1377</v>
      </c>
      <c r="J210" s="48" t="str">
        <f t="shared" si="37"/>
        <v>390-0814</v>
      </c>
      <c r="K210" s="49" t="s">
        <v>1598</v>
      </c>
      <c r="L210" s="49" t="s">
        <v>1599</v>
      </c>
      <c r="M210" s="50">
        <f t="shared" si="31"/>
        <v>1</v>
      </c>
      <c r="N210" s="18"/>
      <c r="O210" s="18"/>
      <c r="P210" s="18"/>
      <c r="Q210" s="18"/>
      <c r="R210" s="18"/>
      <c r="S210" s="18"/>
      <c r="T210" s="18"/>
      <c r="U210" s="18"/>
      <c r="V210" s="18"/>
      <c r="W210" s="18"/>
      <c r="X210" s="18"/>
      <c r="Y210" s="18"/>
      <c r="Z210" s="18"/>
      <c r="AA210" s="31">
        <v>207</v>
      </c>
      <c r="AD210" s="32" t="str">
        <f t="shared" si="38"/>
        <v>村井町西</v>
      </c>
      <c r="AE210" s="7" t="str">
        <f t="shared" si="32"/>
        <v>2丁目</v>
      </c>
      <c r="AF210" s="33">
        <f t="shared" si="33"/>
        <v>582</v>
      </c>
      <c r="AG210" s="6" t="str">
        <f t="shared" si="34"/>
        <v>212</v>
      </c>
      <c r="AH210" s="3" t="str">
        <f t="shared" si="39"/>
        <v>村井町西2丁目</v>
      </c>
      <c r="AI210" s="33" t="str">
        <f t="shared" si="35"/>
        <v>399-0037</v>
      </c>
      <c r="AZ210" s="502">
        <f>IF(ISERROR(FIND(入力フォーム①各種申請!$O$17,AH210)),"",ROW())</f>
        <v>210</v>
      </c>
      <c r="BA210" s="3" t="str">
        <f>INDEX(地区データ入力用!AH:AH,SMALL(地区データ入力用!AZ:AZ,ROW(A207)),1)</f>
        <v>村井町西2丁目</v>
      </c>
    </row>
    <row r="211" spans="1:53" ht="17.25" customHeight="1">
      <c r="A211" s="3">
        <f t="shared" si="30"/>
        <v>139</v>
      </c>
      <c r="B211" s="3">
        <f t="shared" si="36"/>
        <v>188</v>
      </c>
      <c r="C211" s="3">
        <f>IF(I211="○",COUNTIF($I$4:I211,"○"),"")</f>
        <v>188</v>
      </c>
      <c r="D211" s="56" t="s">
        <v>784</v>
      </c>
      <c r="E211" s="57" t="s">
        <v>785</v>
      </c>
      <c r="F211" s="58" t="s">
        <v>767</v>
      </c>
      <c r="G211" s="59" t="s">
        <v>744</v>
      </c>
      <c r="H211" s="103"/>
      <c r="I211" s="104" t="s">
        <v>1377</v>
      </c>
      <c r="J211" s="39" t="str">
        <f t="shared" si="37"/>
        <v>390-0814</v>
      </c>
      <c r="K211" s="40" t="s">
        <v>1600</v>
      </c>
      <c r="L211" s="40" t="s">
        <v>1599</v>
      </c>
      <c r="M211" s="41">
        <f t="shared" si="31"/>
        <v>2</v>
      </c>
      <c r="N211" s="18"/>
      <c r="O211" s="18"/>
      <c r="P211" s="18"/>
      <c r="Q211" s="18"/>
      <c r="R211" s="18"/>
      <c r="S211" s="18"/>
      <c r="T211" s="18"/>
      <c r="U211" s="18"/>
      <c r="V211" s="18"/>
      <c r="W211" s="18"/>
      <c r="X211" s="18"/>
      <c r="Y211" s="18"/>
      <c r="Z211" s="18"/>
      <c r="AA211" s="31">
        <v>208</v>
      </c>
      <c r="AD211" s="32" t="str">
        <f t="shared" si="38"/>
        <v>村井町南</v>
      </c>
      <c r="AE211" s="7" t="str">
        <f t="shared" si="32"/>
        <v>1丁目</v>
      </c>
      <c r="AF211" s="33">
        <f t="shared" si="33"/>
        <v>571</v>
      </c>
      <c r="AG211" s="6" t="str">
        <f t="shared" si="34"/>
        <v>214</v>
      </c>
      <c r="AH211" s="3" t="str">
        <f t="shared" si="39"/>
        <v>村井町南1丁目</v>
      </c>
      <c r="AI211" s="33" t="str">
        <f t="shared" si="35"/>
        <v>399-0036</v>
      </c>
      <c r="AZ211" s="502">
        <f>IF(ISERROR(FIND(入力フォーム①各種申請!$O$17,AH211)),"",ROW())</f>
        <v>211</v>
      </c>
      <c r="BA211" s="3" t="str">
        <f>INDEX(地区データ入力用!AH:AH,SMALL(地区データ入力用!AZ:AZ,ROW(A208)),1)</f>
        <v>村井町南1丁目</v>
      </c>
    </row>
    <row r="212" spans="1:53" ht="17.25" customHeight="1">
      <c r="A212" s="3">
        <f t="shared" si="30"/>
        <v>198</v>
      </c>
      <c r="B212" s="3">
        <f t="shared" si="36"/>
        <v>330</v>
      </c>
      <c r="C212" s="3">
        <f>IF(I212="○",COUNTIF($I$4:I212,"○"),"")</f>
        <v>189</v>
      </c>
      <c r="D212" s="71" t="s">
        <v>801</v>
      </c>
      <c r="E212" s="72" t="s">
        <v>802</v>
      </c>
      <c r="F212" s="113" t="s">
        <v>800</v>
      </c>
      <c r="G212" s="114"/>
      <c r="H212" s="149" t="s">
        <v>803</v>
      </c>
      <c r="I212" s="115" t="s">
        <v>1377</v>
      </c>
      <c r="J212" s="63" t="str">
        <f t="shared" si="37"/>
        <v>399-0022</v>
      </c>
      <c r="K212" s="64" t="s">
        <v>1601</v>
      </c>
      <c r="L212" s="64" t="s">
        <v>1601</v>
      </c>
      <c r="M212" s="65">
        <f t="shared" si="31"/>
        <v>1</v>
      </c>
      <c r="N212" s="18"/>
      <c r="O212" s="18"/>
      <c r="P212" s="18"/>
      <c r="Q212" s="18"/>
      <c r="R212" s="18"/>
      <c r="S212" s="18"/>
      <c r="T212" s="18"/>
      <c r="U212" s="18"/>
      <c r="V212" s="18"/>
      <c r="W212" s="18"/>
      <c r="X212" s="18"/>
      <c r="Y212" s="18"/>
      <c r="Z212" s="18"/>
      <c r="AA212" s="31">
        <v>209</v>
      </c>
      <c r="AD212" s="32" t="str">
        <f t="shared" si="38"/>
        <v>村井町南</v>
      </c>
      <c r="AE212" s="7" t="str">
        <f t="shared" si="32"/>
        <v>2丁目</v>
      </c>
      <c r="AF212" s="33">
        <f t="shared" si="33"/>
        <v>572</v>
      </c>
      <c r="AG212" s="6" t="str">
        <f t="shared" si="34"/>
        <v>215</v>
      </c>
      <c r="AH212" s="3" t="str">
        <f t="shared" si="39"/>
        <v>村井町南2丁目</v>
      </c>
      <c r="AI212" s="33" t="str">
        <f t="shared" si="35"/>
        <v>399-0036</v>
      </c>
      <c r="AZ212" s="502">
        <f>IF(ISERROR(FIND(入力フォーム①各種申請!$O$17,AH212)),"",ROW())</f>
        <v>212</v>
      </c>
      <c r="BA212" s="3" t="str">
        <f>INDEX(地区データ入力用!AH:AH,SMALL(地区データ入力用!AZ:AZ,ROW(A209)),1)</f>
        <v>村井町南2丁目</v>
      </c>
    </row>
    <row r="213" spans="1:53" ht="17.25" customHeight="1">
      <c r="A213" s="3">
        <f t="shared" si="30"/>
        <v>140</v>
      </c>
      <c r="B213" s="3">
        <f t="shared" si="36"/>
        <v>190</v>
      </c>
      <c r="C213" s="3">
        <f>IF(I213="○",COUNTIF($I$4:I213,"○"),"")</f>
        <v>190</v>
      </c>
      <c r="D213" s="71" t="s">
        <v>817</v>
      </c>
      <c r="E213" s="72" t="s">
        <v>818</v>
      </c>
      <c r="F213" s="113" t="s">
        <v>816</v>
      </c>
      <c r="G213" s="114"/>
      <c r="H213" s="130" t="s">
        <v>819</v>
      </c>
      <c r="I213" s="115" t="s">
        <v>1377</v>
      </c>
      <c r="J213" s="63" t="str">
        <f t="shared" si="37"/>
        <v>390-0873</v>
      </c>
      <c r="K213" s="64" t="s">
        <v>1602</v>
      </c>
      <c r="L213" s="64" t="s">
        <v>1602</v>
      </c>
      <c r="M213" s="65">
        <f t="shared" si="31"/>
        <v>1</v>
      </c>
      <c r="N213" s="18"/>
      <c r="O213" s="18"/>
      <c r="P213" s="18"/>
      <c r="Q213" s="18"/>
      <c r="R213" s="18"/>
      <c r="S213" s="18"/>
      <c r="T213" s="18"/>
      <c r="U213" s="18"/>
      <c r="V213" s="18"/>
      <c r="W213" s="18"/>
      <c r="X213" s="18"/>
      <c r="Y213" s="18"/>
      <c r="Z213" s="18"/>
      <c r="AA213" s="31">
        <v>210</v>
      </c>
      <c r="AD213" s="32" t="str">
        <f t="shared" si="38"/>
        <v>村井町南</v>
      </c>
      <c r="AE213" s="7" t="str">
        <f t="shared" si="32"/>
        <v>3丁目</v>
      </c>
      <c r="AF213" s="33">
        <f t="shared" si="33"/>
        <v>573</v>
      </c>
      <c r="AG213" s="6" t="str">
        <f t="shared" si="34"/>
        <v>216</v>
      </c>
      <c r="AH213" s="3" t="str">
        <f t="shared" si="39"/>
        <v>村井町南3丁目</v>
      </c>
      <c r="AI213" s="33" t="str">
        <f t="shared" si="35"/>
        <v>399-0036</v>
      </c>
      <c r="AZ213" s="502">
        <f>IF(ISERROR(FIND(入力フォーム①各種申請!$O$17,AH213)),"",ROW())</f>
        <v>213</v>
      </c>
      <c r="BA213" s="3" t="str">
        <f>INDEX(地区データ入力用!AH:AH,SMALL(地区データ入力用!AZ:AZ,ROW(A210)),1)</f>
        <v>村井町南3丁目</v>
      </c>
    </row>
    <row r="214" spans="1:53" ht="17.25" customHeight="1">
      <c r="A214" s="3">
        <f t="shared" si="30"/>
        <v>195</v>
      </c>
      <c r="B214" s="3">
        <f t="shared" si="36"/>
        <v>327</v>
      </c>
      <c r="C214" s="3">
        <f>IF(I214="○",COUNTIF($I$4:I214,"○"),"")</f>
        <v>191</v>
      </c>
      <c r="D214" s="71" t="s">
        <v>833</v>
      </c>
      <c r="E214" s="72" t="s">
        <v>834</v>
      </c>
      <c r="F214" s="113" t="s">
        <v>832</v>
      </c>
      <c r="G214" s="114"/>
      <c r="H214" s="115" t="s">
        <v>835</v>
      </c>
      <c r="I214" s="115" t="s">
        <v>1377</v>
      </c>
      <c r="J214" s="63" t="str">
        <f t="shared" si="37"/>
        <v>390-0302</v>
      </c>
      <c r="K214" s="64" t="s">
        <v>1603</v>
      </c>
      <c r="L214" s="64" t="s">
        <v>1603</v>
      </c>
      <c r="M214" s="65">
        <f t="shared" si="31"/>
        <v>1</v>
      </c>
      <c r="N214" s="18"/>
      <c r="O214" s="18"/>
      <c r="P214" s="18"/>
      <c r="Q214" s="18"/>
      <c r="R214" s="18"/>
      <c r="S214" s="18"/>
      <c r="T214" s="18"/>
      <c r="U214" s="18"/>
      <c r="V214" s="18"/>
      <c r="W214" s="18"/>
      <c r="X214" s="18"/>
      <c r="Y214" s="18"/>
      <c r="Z214" s="18"/>
      <c r="AA214" s="31">
        <v>211</v>
      </c>
      <c r="AD214" s="32" t="str">
        <f t="shared" si="38"/>
        <v>村井町南</v>
      </c>
      <c r="AE214" s="7" t="str">
        <f t="shared" si="32"/>
        <v>4丁目</v>
      </c>
      <c r="AF214" s="33">
        <f t="shared" si="33"/>
        <v>574</v>
      </c>
      <c r="AG214" s="6" t="str">
        <f t="shared" si="34"/>
        <v>217</v>
      </c>
      <c r="AH214" s="3" t="str">
        <f t="shared" si="39"/>
        <v>村井町南4丁目</v>
      </c>
      <c r="AI214" s="33" t="str">
        <f t="shared" si="35"/>
        <v>399-0036</v>
      </c>
      <c r="AZ214" s="502">
        <f>IF(ISERROR(FIND(入力フォーム①各種申請!$O$17,AH214)),"",ROW())</f>
        <v>214</v>
      </c>
      <c r="BA214" s="3" t="str">
        <f>INDEX(地区データ入力用!AH:AH,SMALL(地区データ入力用!AZ:AZ,ROW(A211)),1)</f>
        <v>村井町南4丁目</v>
      </c>
    </row>
    <row r="215" spans="1:53" ht="17.25" customHeight="1">
      <c r="A215" s="3">
        <f t="shared" si="30"/>
        <v>141</v>
      </c>
      <c r="B215" s="3">
        <f t="shared" si="36"/>
        <v>192</v>
      </c>
      <c r="C215" s="3">
        <f>IF(I215="○",COUNTIF($I$4:I215,"○"),"")</f>
        <v>192</v>
      </c>
      <c r="D215" s="71" t="s">
        <v>850</v>
      </c>
      <c r="E215" s="72" t="s">
        <v>751</v>
      </c>
      <c r="F215" s="113" t="s">
        <v>849</v>
      </c>
      <c r="G215" s="114"/>
      <c r="H215" s="130" t="s">
        <v>852</v>
      </c>
      <c r="I215" s="115" t="s">
        <v>1377</v>
      </c>
      <c r="J215" s="63" t="str">
        <f t="shared" si="37"/>
        <v>390-0801</v>
      </c>
      <c r="K215" s="64" t="s">
        <v>1604</v>
      </c>
      <c r="L215" s="64" t="s">
        <v>1604</v>
      </c>
      <c r="M215" s="65">
        <f t="shared" si="31"/>
        <v>1</v>
      </c>
      <c r="N215" s="18"/>
      <c r="O215" s="18"/>
      <c r="P215" s="18"/>
      <c r="Q215" s="18"/>
      <c r="R215" s="18"/>
      <c r="S215" s="18"/>
      <c r="T215" s="18"/>
      <c r="U215" s="18"/>
      <c r="V215" s="18"/>
      <c r="W215" s="18"/>
      <c r="X215" s="18"/>
      <c r="Y215" s="18"/>
      <c r="Z215" s="18"/>
      <c r="AA215" s="31">
        <v>212</v>
      </c>
      <c r="AD215" s="32" t="str">
        <f t="shared" si="38"/>
        <v>女鳥羽</v>
      </c>
      <c r="AE215" s="7" t="str">
        <f t="shared" si="32"/>
        <v>1丁目</v>
      </c>
      <c r="AF215" s="33" t="str">
        <f t="shared" si="33"/>
        <v>321</v>
      </c>
      <c r="AG215" s="6" t="str">
        <f t="shared" si="34"/>
        <v>219</v>
      </c>
      <c r="AH215" s="3" t="str">
        <f t="shared" si="39"/>
        <v>女鳥羽1丁目</v>
      </c>
      <c r="AI215" s="33" t="str">
        <f t="shared" si="35"/>
        <v>390-0806</v>
      </c>
      <c r="AZ215" s="502">
        <f>IF(ISERROR(FIND(入力フォーム①各種申請!$O$17,AH215)),"",ROW())</f>
        <v>215</v>
      </c>
      <c r="BA215" s="3" t="str">
        <f>INDEX(地区データ入力用!AH:AH,SMALL(地区データ入力用!AZ:AZ,ROW(A212)),1)</f>
        <v>女鳥羽1丁目</v>
      </c>
    </row>
    <row r="216" spans="1:53" ht="17.25" customHeight="1">
      <c r="A216" s="3">
        <f t="shared" si="30"/>
        <v>196</v>
      </c>
      <c r="B216" s="3">
        <f t="shared" si="36"/>
        <v>328</v>
      </c>
      <c r="C216" s="3">
        <f>IF(I216="○",COUNTIF($I$4:I216,"○"),"")</f>
        <v>193</v>
      </c>
      <c r="D216" s="71" t="s">
        <v>867</v>
      </c>
      <c r="E216" s="72" t="s">
        <v>868</v>
      </c>
      <c r="F216" s="113" t="s">
        <v>866</v>
      </c>
      <c r="G216" s="114"/>
      <c r="H216" s="115" t="s">
        <v>869</v>
      </c>
      <c r="I216" s="115" t="s">
        <v>1377</v>
      </c>
      <c r="J216" s="63" t="str">
        <f t="shared" si="37"/>
        <v>390-0311</v>
      </c>
      <c r="K216" s="64" t="s">
        <v>1605</v>
      </c>
      <c r="L216" s="64" t="s">
        <v>1605</v>
      </c>
      <c r="M216" s="65">
        <f t="shared" si="31"/>
        <v>1</v>
      </c>
      <c r="N216" s="18"/>
      <c r="O216" s="18"/>
      <c r="P216" s="18"/>
      <c r="Q216" s="18"/>
      <c r="R216" s="18"/>
      <c r="S216" s="18"/>
      <c r="T216" s="18"/>
      <c r="U216" s="18"/>
      <c r="V216" s="18"/>
      <c r="W216" s="18"/>
      <c r="X216" s="18"/>
      <c r="Y216" s="18"/>
      <c r="Z216" s="18"/>
      <c r="AA216" s="31">
        <v>213</v>
      </c>
      <c r="AD216" s="32" t="str">
        <f t="shared" si="38"/>
        <v>女鳥羽</v>
      </c>
      <c r="AE216" s="7" t="str">
        <f t="shared" si="32"/>
        <v>2丁目</v>
      </c>
      <c r="AF216" s="33" t="str">
        <f t="shared" si="33"/>
        <v>322</v>
      </c>
      <c r="AG216" s="6" t="str">
        <f t="shared" si="34"/>
        <v>220</v>
      </c>
      <c r="AH216" s="3" t="str">
        <f t="shared" si="39"/>
        <v>女鳥羽2丁目</v>
      </c>
      <c r="AI216" s="33" t="str">
        <f t="shared" si="35"/>
        <v>390-0806</v>
      </c>
      <c r="AZ216" s="502">
        <f>IF(ISERROR(FIND(入力フォーム①各種申請!$O$17,AH216)),"",ROW())</f>
        <v>216</v>
      </c>
      <c r="BA216" s="3" t="str">
        <f>INDEX(地区データ入力用!AH:AH,SMALL(地区データ入力用!AZ:AZ,ROW(A213)),1)</f>
        <v>女鳥羽2丁目</v>
      </c>
    </row>
    <row r="217" spans="1:53" ht="17.25" customHeight="1">
      <c r="A217" s="3">
        <f t="shared" si="30"/>
        <v>197</v>
      </c>
      <c r="B217" s="3">
        <f t="shared" si="36"/>
        <v>329</v>
      </c>
      <c r="C217" s="3">
        <f>IF(I217="○",COUNTIF($I$4:I217,"○"),"")</f>
        <v>194</v>
      </c>
      <c r="D217" s="71" t="s">
        <v>881</v>
      </c>
      <c r="E217" s="72" t="s">
        <v>882</v>
      </c>
      <c r="F217" s="113" t="s">
        <v>880</v>
      </c>
      <c r="G217" s="114"/>
      <c r="H217" s="115" t="s">
        <v>883</v>
      </c>
      <c r="I217" s="115" t="s">
        <v>1377</v>
      </c>
      <c r="J217" s="63" t="str">
        <f t="shared" si="37"/>
        <v>390-0306</v>
      </c>
      <c r="K217" s="64" t="s">
        <v>1606</v>
      </c>
      <c r="L217" s="64" t="s">
        <v>1606</v>
      </c>
      <c r="M217" s="65">
        <f t="shared" si="31"/>
        <v>1</v>
      </c>
      <c r="N217" s="18"/>
      <c r="O217" s="18"/>
      <c r="P217" s="18"/>
      <c r="Q217" s="18"/>
      <c r="R217" s="18"/>
      <c r="S217" s="18"/>
      <c r="T217" s="18"/>
      <c r="U217" s="18"/>
      <c r="V217" s="18"/>
      <c r="W217" s="18"/>
      <c r="X217" s="18"/>
      <c r="Y217" s="18"/>
      <c r="Z217" s="18"/>
      <c r="AA217" s="31">
        <v>214</v>
      </c>
      <c r="AD217" s="32" t="str">
        <f t="shared" si="38"/>
        <v>女鳥羽</v>
      </c>
      <c r="AE217" s="7" t="str">
        <f t="shared" si="32"/>
        <v>3丁目</v>
      </c>
      <c r="AF217" s="33" t="str">
        <f t="shared" si="33"/>
        <v>323</v>
      </c>
      <c r="AG217" s="6" t="str">
        <f t="shared" si="34"/>
        <v>221</v>
      </c>
      <c r="AH217" s="3" t="str">
        <f t="shared" si="39"/>
        <v>女鳥羽3丁目</v>
      </c>
      <c r="AI217" s="33" t="str">
        <f t="shared" si="35"/>
        <v>390-0806</v>
      </c>
      <c r="AZ217" s="502">
        <f>IF(ISERROR(FIND(入力フォーム①各種申請!$O$17,AH217)),"",ROW())</f>
        <v>217</v>
      </c>
      <c r="BA217" s="3" t="str">
        <f>INDEX(地区データ入力用!AH:AH,SMALL(地区データ入力用!AZ:AZ,ROW(A214)),1)</f>
        <v>女鳥羽3丁目</v>
      </c>
    </row>
    <row r="218" spans="1:53" ht="17.25" customHeight="1">
      <c r="A218" s="3">
        <f t="shared" si="30"/>
        <v>142</v>
      </c>
      <c r="B218" s="3">
        <f t="shared" si="36"/>
        <v>194</v>
      </c>
      <c r="C218" s="3">
        <f>IF(I218="○",COUNTIF($I$4:I218,"○"),"")</f>
        <v>195</v>
      </c>
      <c r="D218" s="42" t="s">
        <v>899</v>
      </c>
      <c r="E218" s="43" t="s">
        <v>782</v>
      </c>
      <c r="F218" s="44" t="s">
        <v>898</v>
      </c>
      <c r="G218" s="45" t="s">
        <v>725</v>
      </c>
      <c r="H218" s="105" t="s">
        <v>900</v>
      </c>
      <c r="I218" s="106" t="s">
        <v>1377</v>
      </c>
      <c r="J218" s="48" t="str">
        <f t="shared" si="37"/>
        <v>390-0846</v>
      </c>
      <c r="K218" s="49" t="s">
        <v>1607</v>
      </c>
      <c r="L218" s="49" t="s">
        <v>1608</v>
      </c>
      <c r="M218" s="50">
        <f t="shared" si="31"/>
        <v>1</v>
      </c>
      <c r="N218" s="18"/>
      <c r="O218" s="18"/>
      <c r="P218" s="18"/>
      <c r="Q218" s="18"/>
      <c r="R218" s="18"/>
      <c r="S218" s="18"/>
      <c r="T218" s="18"/>
      <c r="U218" s="18"/>
      <c r="V218" s="18"/>
      <c r="W218" s="18"/>
      <c r="X218" s="18"/>
      <c r="Y218" s="18"/>
      <c r="Z218" s="18"/>
      <c r="AA218" s="31">
        <v>215</v>
      </c>
      <c r="AD218" s="32" t="str">
        <f t="shared" si="38"/>
        <v>元町</v>
      </c>
      <c r="AE218" s="7" t="str">
        <f t="shared" si="32"/>
        <v>1丁目</v>
      </c>
      <c r="AF218" s="33" t="str">
        <f t="shared" si="33"/>
        <v>331</v>
      </c>
      <c r="AG218" s="6" t="str">
        <f t="shared" si="34"/>
        <v>223</v>
      </c>
      <c r="AH218" s="3" t="str">
        <f t="shared" si="39"/>
        <v>元町1丁目</v>
      </c>
      <c r="AI218" s="33" t="str">
        <f t="shared" si="35"/>
        <v>390-0803</v>
      </c>
      <c r="AZ218" s="502">
        <f>IF(ISERROR(FIND(入力フォーム①各種申請!$O$17,AH218)),"",ROW())</f>
        <v>218</v>
      </c>
      <c r="BA218" s="3" t="str">
        <f>INDEX(地区データ入力用!AH:AH,SMALL(地区データ入力用!AZ:AZ,ROW(A215)),1)</f>
        <v>元町1丁目</v>
      </c>
    </row>
    <row r="219" spans="1:53" ht="17.25" customHeight="1">
      <c r="A219" s="3">
        <f t="shared" si="30"/>
        <v>143</v>
      </c>
      <c r="B219" s="3">
        <f t="shared" si="36"/>
        <v>195</v>
      </c>
      <c r="C219" s="3">
        <f>IF(I219="○",COUNTIF($I$4:I219,"○"),"")</f>
        <v>196</v>
      </c>
      <c r="D219" s="56" t="s">
        <v>912</v>
      </c>
      <c r="E219" s="57" t="s">
        <v>913</v>
      </c>
      <c r="F219" s="58" t="s">
        <v>898</v>
      </c>
      <c r="G219" s="59" t="s">
        <v>744</v>
      </c>
      <c r="H219" s="103"/>
      <c r="I219" s="104" t="s">
        <v>1377</v>
      </c>
      <c r="J219" s="39" t="str">
        <f t="shared" si="37"/>
        <v>390-0846</v>
      </c>
      <c r="K219" s="40" t="s">
        <v>1609</v>
      </c>
      <c r="L219" s="40" t="s">
        <v>1608</v>
      </c>
      <c r="M219" s="41">
        <f t="shared" si="31"/>
        <v>2</v>
      </c>
      <c r="N219" s="18"/>
      <c r="O219" s="18"/>
      <c r="P219" s="18"/>
      <c r="Q219" s="18"/>
      <c r="R219" s="18"/>
      <c r="S219" s="18"/>
      <c r="T219" s="18"/>
      <c r="U219" s="18"/>
      <c r="V219" s="18"/>
      <c r="W219" s="18"/>
      <c r="X219" s="18"/>
      <c r="Y219" s="18"/>
      <c r="Z219" s="18"/>
      <c r="AA219" s="31">
        <v>216</v>
      </c>
      <c r="AD219" s="32" t="str">
        <f t="shared" si="38"/>
        <v>元町</v>
      </c>
      <c r="AE219" s="7" t="str">
        <f t="shared" si="32"/>
        <v>2丁目</v>
      </c>
      <c r="AF219" s="33" t="str">
        <f t="shared" si="33"/>
        <v>332</v>
      </c>
      <c r="AG219" s="6" t="str">
        <f t="shared" si="34"/>
        <v>224</v>
      </c>
      <c r="AH219" s="3" t="str">
        <f t="shared" si="39"/>
        <v>元町2丁目</v>
      </c>
      <c r="AI219" s="33" t="str">
        <f t="shared" si="35"/>
        <v>390-0803</v>
      </c>
      <c r="AZ219" s="502">
        <f>IF(ISERROR(FIND(入力フォーム①各種申請!$O$17,AH219)),"",ROW())</f>
        <v>219</v>
      </c>
      <c r="BA219" s="3" t="str">
        <f>INDEX(地区データ入力用!AH:AH,SMALL(地区データ入力用!AZ:AZ,ROW(A216)),1)</f>
        <v>元町2丁目</v>
      </c>
    </row>
    <row r="220" spans="1:53" ht="17.25" customHeight="1">
      <c r="A220" s="3">
        <f t="shared" si="30"/>
        <v>144</v>
      </c>
      <c r="B220" s="3">
        <f t="shared" si="36"/>
        <v>197</v>
      </c>
      <c r="C220" s="3">
        <f>IF(I220="○",COUNTIF($I$4:I220,"○"),"")</f>
        <v>197</v>
      </c>
      <c r="D220" s="42" t="s">
        <v>921</v>
      </c>
      <c r="E220" s="43" t="s">
        <v>922</v>
      </c>
      <c r="F220" s="44" t="s">
        <v>920</v>
      </c>
      <c r="G220" s="45" t="s">
        <v>725</v>
      </c>
      <c r="H220" s="105" t="s">
        <v>924</v>
      </c>
      <c r="I220" s="106" t="s">
        <v>1377</v>
      </c>
      <c r="J220" s="48" t="str">
        <f t="shared" si="37"/>
        <v>390-0832</v>
      </c>
      <c r="K220" s="49" t="s">
        <v>1610</v>
      </c>
      <c r="L220" s="49" t="s">
        <v>1611</v>
      </c>
      <c r="M220" s="50">
        <f t="shared" si="31"/>
        <v>1</v>
      </c>
      <c r="N220" s="18"/>
      <c r="O220" s="18"/>
      <c r="P220" s="18"/>
      <c r="Q220" s="18"/>
      <c r="R220" s="18"/>
      <c r="S220" s="18"/>
      <c r="T220" s="18"/>
      <c r="U220" s="18"/>
      <c r="V220" s="18"/>
      <c r="W220" s="18"/>
      <c r="X220" s="18"/>
      <c r="Y220" s="18"/>
      <c r="Z220" s="18"/>
      <c r="AA220" s="31">
        <v>217</v>
      </c>
      <c r="AD220" s="32" t="str">
        <f t="shared" si="38"/>
        <v>元町</v>
      </c>
      <c r="AE220" s="7" t="str">
        <f t="shared" si="32"/>
        <v>3丁目</v>
      </c>
      <c r="AF220" s="33" t="str">
        <f t="shared" si="33"/>
        <v>333</v>
      </c>
      <c r="AG220" s="6" t="str">
        <f t="shared" si="34"/>
        <v>225</v>
      </c>
      <c r="AH220" s="3" t="str">
        <f t="shared" si="39"/>
        <v>元町3丁目</v>
      </c>
      <c r="AI220" s="33" t="str">
        <f t="shared" si="35"/>
        <v>390-0803</v>
      </c>
      <c r="AZ220" s="502">
        <f>IF(ISERROR(FIND(入力フォーム①各種申請!$O$17,AH220)),"",ROW())</f>
        <v>220</v>
      </c>
      <c r="BA220" s="3" t="str">
        <f>INDEX(地区データ入力用!AH:AH,SMALL(地区データ入力用!AZ:AZ,ROW(A217)),1)</f>
        <v>元町3丁目</v>
      </c>
    </row>
    <row r="221" spans="1:53" ht="17.25" customHeight="1">
      <c r="A221" s="3">
        <f t="shared" si="30"/>
        <v>145</v>
      </c>
      <c r="B221" s="3">
        <f t="shared" si="36"/>
        <v>198</v>
      </c>
      <c r="C221" s="3">
        <f>IF(I221="○",COUNTIF($I$4:I221,"○"),"")</f>
        <v>198</v>
      </c>
      <c r="D221" s="56" t="s">
        <v>938</v>
      </c>
      <c r="E221" s="57" t="s">
        <v>939</v>
      </c>
      <c r="F221" s="58" t="s">
        <v>920</v>
      </c>
      <c r="G221" s="59" t="s">
        <v>744</v>
      </c>
      <c r="H221" s="103"/>
      <c r="I221" s="104" t="s">
        <v>1377</v>
      </c>
      <c r="J221" s="39" t="str">
        <f t="shared" si="37"/>
        <v>390-0832</v>
      </c>
      <c r="K221" s="40" t="s">
        <v>1612</v>
      </c>
      <c r="L221" s="40" t="s">
        <v>1611</v>
      </c>
      <c r="M221" s="41">
        <f t="shared" si="31"/>
        <v>2</v>
      </c>
      <c r="N221" s="18"/>
      <c r="O221" s="18"/>
      <c r="P221" s="18"/>
      <c r="Q221" s="18"/>
      <c r="R221" s="18"/>
      <c r="S221" s="18"/>
      <c r="T221" s="18"/>
      <c r="U221" s="18"/>
      <c r="V221" s="18"/>
      <c r="W221" s="18"/>
      <c r="X221" s="18"/>
      <c r="Y221" s="18"/>
      <c r="Z221" s="18"/>
      <c r="AA221" s="31">
        <v>218</v>
      </c>
      <c r="AD221" s="32" t="str">
        <f t="shared" si="38"/>
        <v>横田</v>
      </c>
      <c r="AE221" s="7" t="str">
        <f t="shared" si="32"/>
        <v>1丁目</v>
      </c>
      <c r="AF221" s="33" t="str">
        <f t="shared" si="33"/>
        <v>431</v>
      </c>
      <c r="AG221" s="6" t="str">
        <f t="shared" si="34"/>
        <v>227</v>
      </c>
      <c r="AH221" s="3" t="str">
        <f t="shared" si="39"/>
        <v>横田1丁目</v>
      </c>
      <c r="AI221" s="33" t="str">
        <f t="shared" si="35"/>
        <v>390-0804</v>
      </c>
      <c r="AZ221" s="502">
        <f>IF(ISERROR(FIND(入力フォーム①各種申請!$O$17,AH221)),"",ROW())</f>
        <v>221</v>
      </c>
      <c r="BA221" s="3" t="str">
        <f>INDEX(地区データ入力用!AH:AH,SMALL(地区データ入力用!AZ:AZ,ROW(A218)),1)</f>
        <v>横田1丁目</v>
      </c>
    </row>
    <row r="222" spans="1:53" ht="17.25" customHeight="1">
      <c r="A222" s="3">
        <f t="shared" si="30"/>
        <v>146</v>
      </c>
      <c r="B222" s="3">
        <f t="shared" si="36"/>
        <v>200</v>
      </c>
      <c r="C222" s="3">
        <f>IF(I222="○",COUNTIF($I$4:I222,"○"),"")</f>
        <v>199</v>
      </c>
      <c r="D222" s="71" t="s">
        <v>952</v>
      </c>
      <c r="E222" s="72" t="s">
        <v>935</v>
      </c>
      <c r="F222" s="113" t="s">
        <v>951</v>
      </c>
      <c r="G222" s="114"/>
      <c r="H222" s="149" t="s">
        <v>954</v>
      </c>
      <c r="I222" s="115" t="s">
        <v>1377</v>
      </c>
      <c r="J222" s="63" t="str">
        <f t="shared" si="37"/>
        <v>399-0001</v>
      </c>
      <c r="K222" s="64" t="s">
        <v>1613</v>
      </c>
      <c r="L222" s="64" t="s">
        <v>1613</v>
      </c>
      <c r="M222" s="65">
        <f t="shared" si="31"/>
        <v>1</v>
      </c>
      <c r="N222" s="18"/>
      <c r="O222" s="18"/>
      <c r="P222" s="18"/>
      <c r="Q222" s="18"/>
      <c r="R222" s="18"/>
      <c r="S222" s="18"/>
      <c r="T222" s="18"/>
      <c r="U222" s="18"/>
      <c r="V222" s="18"/>
      <c r="W222" s="18"/>
      <c r="X222" s="18"/>
      <c r="Y222" s="18"/>
      <c r="Z222" s="18"/>
      <c r="AA222" s="31">
        <v>219</v>
      </c>
      <c r="AD222" s="32" t="str">
        <f t="shared" si="38"/>
        <v>横田</v>
      </c>
      <c r="AE222" s="7" t="str">
        <f t="shared" si="32"/>
        <v>2丁目</v>
      </c>
      <c r="AF222" s="33" t="str">
        <f t="shared" si="33"/>
        <v>432</v>
      </c>
      <c r="AG222" s="6" t="str">
        <f t="shared" si="34"/>
        <v>228</v>
      </c>
      <c r="AH222" s="3" t="str">
        <f t="shared" si="39"/>
        <v>横田2丁目</v>
      </c>
      <c r="AI222" s="33" t="str">
        <f t="shared" si="35"/>
        <v>390-0804</v>
      </c>
      <c r="AZ222" s="502">
        <f>IF(ISERROR(FIND(入力フォーム①各種申請!$O$17,AH222)),"",ROW())</f>
        <v>222</v>
      </c>
      <c r="BA222" s="3" t="str">
        <f>INDEX(地区データ入力用!AH:AH,SMALL(地区データ入力用!AZ:AZ,ROW(A219)),1)</f>
        <v>横田2丁目</v>
      </c>
    </row>
    <row r="223" spans="1:53" ht="17.25" customHeight="1">
      <c r="A223" s="3">
        <f t="shared" si="30"/>
        <v>147</v>
      </c>
      <c r="B223" s="3">
        <f t="shared" si="36"/>
        <v>202</v>
      </c>
      <c r="C223" s="3">
        <f>IF(I223="○",COUNTIF($I$4:I223,"○"),"")</f>
        <v>200</v>
      </c>
      <c r="D223" s="42" t="s">
        <v>967</v>
      </c>
      <c r="E223" s="43" t="s">
        <v>968</v>
      </c>
      <c r="F223" s="44" t="s">
        <v>966</v>
      </c>
      <c r="G223" s="45" t="s">
        <v>725</v>
      </c>
      <c r="H223" s="105" t="s">
        <v>970</v>
      </c>
      <c r="I223" s="106" t="s">
        <v>1377</v>
      </c>
      <c r="J223" s="48" t="str">
        <f t="shared" si="37"/>
        <v>390-0862</v>
      </c>
      <c r="K223" s="49" t="s">
        <v>1614</v>
      </c>
      <c r="L223" s="49" t="s">
        <v>1615</v>
      </c>
      <c r="M223" s="50">
        <f t="shared" si="31"/>
        <v>1</v>
      </c>
      <c r="N223" s="18"/>
      <c r="O223" s="18"/>
      <c r="P223" s="18"/>
      <c r="Q223" s="18"/>
      <c r="R223" s="18"/>
      <c r="S223" s="18"/>
      <c r="T223" s="18"/>
      <c r="U223" s="18"/>
      <c r="V223" s="18"/>
      <c r="W223" s="18"/>
      <c r="X223" s="18"/>
      <c r="Y223" s="18"/>
      <c r="Z223" s="18"/>
      <c r="AA223" s="31">
        <v>220</v>
      </c>
      <c r="AD223" s="32" t="str">
        <f t="shared" si="38"/>
        <v>横田</v>
      </c>
      <c r="AE223" s="7" t="str">
        <f t="shared" si="32"/>
        <v>3丁目</v>
      </c>
      <c r="AF223" s="33" t="str">
        <f t="shared" si="33"/>
        <v>433</v>
      </c>
      <c r="AG223" s="6" t="str">
        <f t="shared" si="34"/>
        <v>229</v>
      </c>
      <c r="AH223" s="3" t="str">
        <f t="shared" si="39"/>
        <v>横田3丁目</v>
      </c>
      <c r="AI223" s="33" t="str">
        <f t="shared" si="35"/>
        <v>390-0804</v>
      </c>
      <c r="AZ223" s="502">
        <f>IF(ISERROR(FIND(入力フォーム①各種申請!$O$17,AH223)),"",ROW())</f>
        <v>223</v>
      </c>
      <c r="BA223" s="3" t="str">
        <f>INDEX(地区データ入力用!AH:AH,SMALL(地区データ入力用!AZ:AZ,ROW(A220)),1)</f>
        <v>横田3丁目</v>
      </c>
    </row>
    <row r="224" spans="1:53" ht="17.25" customHeight="1">
      <c r="A224" s="3">
        <f t="shared" si="30"/>
        <v>148</v>
      </c>
      <c r="B224" s="3">
        <f t="shared" si="36"/>
        <v>203</v>
      </c>
      <c r="C224" s="3">
        <f>IF(I224="○",COUNTIF($I$4:I224,"○"),"")</f>
        <v>201</v>
      </c>
      <c r="D224" s="51" t="s">
        <v>982</v>
      </c>
      <c r="E224" s="52" t="s">
        <v>983</v>
      </c>
      <c r="F224" s="53" t="s">
        <v>966</v>
      </c>
      <c r="G224" s="54" t="s">
        <v>744</v>
      </c>
      <c r="H224" s="101"/>
      <c r="I224" s="102" t="s">
        <v>1377</v>
      </c>
      <c r="J224" s="36" t="str">
        <f t="shared" si="37"/>
        <v>390-0862</v>
      </c>
      <c r="K224" s="37" t="s">
        <v>1616</v>
      </c>
      <c r="L224" s="37" t="s">
        <v>1615</v>
      </c>
      <c r="M224" s="38">
        <f t="shared" si="31"/>
        <v>2</v>
      </c>
      <c r="N224" s="18"/>
      <c r="O224" s="18"/>
      <c r="P224" s="18"/>
      <c r="Q224" s="18"/>
      <c r="R224" s="18"/>
      <c r="S224" s="18"/>
      <c r="T224" s="18"/>
      <c r="U224" s="18"/>
      <c r="V224" s="18"/>
      <c r="W224" s="18"/>
      <c r="X224" s="18"/>
      <c r="Y224" s="18"/>
      <c r="Z224" s="18"/>
      <c r="AA224" s="31">
        <v>221</v>
      </c>
      <c r="AD224" s="32" t="str">
        <f t="shared" si="38"/>
        <v>横田</v>
      </c>
      <c r="AE224" s="7" t="str">
        <f t="shared" si="32"/>
        <v>4丁目</v>
      </c>
      <c r="AF224" s="33" t="str">
        <f t="shared" si="33"/>
        <v>434</v>
      </c>
      <c r="AG224" s="6" t="str">
        <f t="shared" si="34"/>
        <v>230</v>
      </c>
      <c r="AH224" s="3" t="str">
        <f t="shared" si="39"/>
        <v>横田4丁目</v>
      </c>
      <c r="AI224" s="33" t="str">
        <f t="shared" si="35"/>
        <v>390-0804</v>
      </c>
      <c r="AZ224" s="502">
        <f>IF(ISERROR(FIND(入力フォーム①各種申請!$O$17,AH224)),"",ROW())</f>
        <v>224</v>
      </c>
      <c r="BA224" s="3" t="str">
        <f>INDEX(地区データ入力用!AH:AH,SMALL(地区データ入力用!AZ:AZ,ROW(A221)),1)</f>
        <v>横田4丁目</v>
      </c>
    </row>
    <row r="225" spans="1:53" ht="17.25" customHeight="1">
      <c r="A225" s="3">
        <f t="shared" si="30"/>
        <v>149</v>
      </c>
      <c r="B225" s="3">
        <f t="shared" si="36"/>
        <v>204</v>
      </c>
      <c r="C225" s="3">
        <f>IF(I225="○",COUNTIF($I$4:I225,"○"),"")</f>
        <v>202</v>
      </c>
      <c r="D225" s="51" t="s">
        <v>992</v>
      </c>
      <c r="E225" s="52" t="s">
        <v>993</v>
      </c>
      <c r="F225" s="53" t="s">
        <v>966</v>
      </c>
      <c r="G225" s="54" t="s">
        <v>758</v>
      </c>
      <c r="H225" s="101"/>
      <c r="I225" s="102" t="s">
        <v>1377</v>
      </c>
      <c r="J225" s="36" t="str">
        <f t="shared" si="37"/>
        <v>390-0862</v>
      </c>
      <c r="K225" s="37" t="s">
        <v>1617</v>
      </c>
      <c r="L225" s="37" t="s">
        <v>1615</v>
      </c>
      <c r="M225" s="38">
        <f t="shared" si="31"/>
        <v>3</v>
      </c>
      <c r="N225" s="18"/>
      <c r="O225" s="18"/>
      <c r="P225" s="18"/>
      <c r="Q225" s="18"/>
      <c r="R225" s="18"/>
      <c r="S225" s="18"/>
      <c r="T225" s="18"/>
      <c r="U225" s="18"/>
      <c r="V225" s="18"/>
      <c r="W225" s="18"/>
      <c r="X225" s="18"/>
      <c r="Y225" s="18"/>
      <c r="Z225" s="18"/>
      <c r="AA225" s="31">
        <v>222</v>
      </c>
      <c r="AD225" s="32" t="str">
        <f t="shared" si="38"/>
        <v>大字横田</v>
      </c>
      <c r="AE225" s="7" t="str">
        <f t="shared" si="32"/>
        <v/>
      </c>
      <c r="AF225" s="33" t="str">
        <f t="shared" si="33"/>
        <v>860</v>
      </c>
      <c r="AG225" s="6" t="str">
        <f t="shared" si="34"/>
        <v>657</v>
      </c>
      <c r="AH225" s="3" t="str">
        <f t="shared" si="39"/>
        <v>大字横田</v>
      </c>
      <c r="AI225" s="33" t="str">
        <f t="shared" si="35"/>
        <v>390-0804</v>
      </c>
      <c r="AZ225" s="502">
        <f>IF(ISERROR(FIND(入力フォーム①各種申請!$O$17,AH225)),"",ROW())</f>
        <v>225</v>
      </c>
      <c r="BA225" s="3" t="str">
        <f>INDEX(地区データ入力用!AH:AH,SMALL(地区データ入力用!AZ:AZ,ROW(A222)),1)</f>
        <v>大字横田</v>
      </c>
    </row>
    <row r="226" spans="1:53" ht="17.25" customHeight="1">
      <c r="A226" s="3" t="str">
        <f t="shared" si="30"/>
        <v/>
      </c>
      <c r="B226" s="3" t="str">
        <f t="shared" si="36"/>
        <v/>
      </c>
      <c r="C226" s="3" t="str">
        <f>IF(I226="○",COUNTIF($I$4:I226,"○"),"")</f>
        <v/>
      </c>
      <c r="D226" s="51" t="s">
        <v>1004</v>
      </c>
      <c r="E226" s="52" t="s">
        <v>1005</v>
      </c>
      <c r="F226" s="118" t="s">
        <v>1003</v>
      </c>
      <c r="G226" s="54"/>
      <c r="H226" s="101"/>
      <c r="I226" s="102" t="s">
        <v>1424</v>
      </c>
      <c r="J226" s="36" t="str">
        <f t="shared" si="37"/>
        <v>390-0862</v>
      </c>
      <c r="K226" s="37"/>
      <c r="L226" s="37" t="s">
        <v>1615</v>
      </c>
      <c r="M226" s="38">
        <f t="shared" si="31"/>
        <v>4</v>
      </c>
      <c r="N226" s="18"/>
      <c r="O226" s="18"/>
      <c r="P226" s="18"/>
      <c r="Q226" s="18"/>
      <c r="R226" s="18"/>
      <c r="S226" s="18"/>
      <c r="T226" s="18"/>
      <c r="U226" s="18"/>
      <c r="V226" s="18"/>
      <c r="W226" s="18"/>
      <c r="X226" s="18"/>
      <c r="Y226" s="18"/>
      <c r="Z226" s="18"/>
      <c r="AA226" s="31">
        <v>223</v>
      </c>
      <c r="AD226" s="32" t="str">
        <f t="shared" si="38"/>
        <v>芳川小屋</v>
      </c>
      <c r="AE226" s="7" t="str">
        <f t="shared" si="32"/>
        <v/>
      </c>
      <c r="AF226" s="33" t="str">
        <f t="shared" si="33"/>
        <v>831</v>
      </c>
      <c r="AG226" s="6" t="str">
        <f t="shared" si="34"/>
        <v>332</v>
      </c>
      <c r="AH226" s="3" t="str">
        <f t="shared" si="39"/>
        <v>芳川小屋</v>
      </c>
      <c r="AI226" s="33" t="str">
        <f t="shared" si="35"/>
        <v>399-0031</v>
      </c>
      <c r="AZ226" s="502">
        <f>IF(ISERROR(FIND(入力フォーム①各種申請!$O$17,AH226)),"",ROW())</f>
        <v>226</v>
      </c>
      <c r="BA226" s="3" t="str">
        <f>INDEX(地区データ入力用!AH:AH,SMALL(地区データ入力用!AZ:AZ,ROW(A223)),1)</f>
        <v>芳川小屋</v>
      </c>
    </row>
    <row r="227" spans="1:53" ht="17.25" customHeight="1">
      <c r="A227" s="3">
        <f t="shared" si="30"/>
        <v>150</v>
      </c>
      <c r="B227" s="3">
        <f t="shared" si="36"/>
        <v>206</v>
      </c>
      <c r="C227" s="3">
        <f>IF(I227="○",COUNTIF($I$4:I227,"○"),"")</f>
        <v>203</v>
      </c>
      <c r="D227" s="56" t="s">
        <v>1017</v>
      </c>
      <c r="E227" s="57" t="s">
        <v>1018</v>
      </c>
      <c r="F227" s="112" t="s">
        <v>1016</v>
      </c>
      <c r="G227" s="59"/>
      <c r="H227" s="103" t="s">
        <v>1019</v>
      </c>
      <c r="I227" s="104" t="s">
        <v>1377</v>
      </c>
      <c r="J227" s="39" t="str">
        <f t="shared" si="37"/>
        <v>390-0864</v>
      </c>
      <c r="K227" s="40" t="s">
        <v>1618</v>
      </c>
      <c r="L227" s="40" t="s">
        <v>1615</v>
      </c>
      <c r="M227" s="41">
        <f t="shared" si="31"/>
        <v>5</v>
      </c>
      <c r="N227" s="18"/>
      <c r="O227" s="18"/>
      <c r="P227" s="18"/>
      <c r="Q227" s="18"/>
      <c r="R227" s="18"/>
      <c r="S227" s="18"/>
      <c r="T227" s="18"/>
      <c r="U227" s="18"/>
      <c r="V227" s="18"/>
      <c r="W227" s="18"/>
      <c r="X227" s="18"/>
      <c r="Y227" s="18"/>
      <c r="Z227" s="18"/>
      <c r="AA227" s="31">
        <v>224</v>
      </c>
      <c r="AD227" s="32" t="str">
        <f t="shared" si="38"/>
        <v>芳川野溝</v>
      </c>
      <c r="AE227" s="7" t="str">
        <f t="shared" si="32"/>
        <v/>
      </c>
      <c r="AF227" s="33" t="str">
        <f t="shared" si="33"/>
        <v>832</v>
      </c>
      <c r="AG227" s="6" t="str">
        <f t="shared" si="34"/>
        <v>333</v>
      </c>
      <c r="AH227" s="3" t="str">
        <f t="shared" si="39"/>
        <v>芳川野溝</v>
      </c>
      <c r="AI227" s="33" t="str">
        <f t="shared" si="35"/>
        <v>399-0003</v>
      </c>
      <c r="AZ227" s="502">
        <f>IF(ISERROR(FIND(入力フォーム①各種申請!$O$17,AH227)),"",ROW())</f>
        <v>227</v>
      </c>
      <c r="BA227" s="3" t="str">
        <f>INDEX(地区データ入力用!AH:AH,SMALL(地区データ入力用!AZ:AZ,ROW(A224)),1)</f>
        <v>芳川野溝</v>
      </c>
    </row>
    <row r="228" spans="1:53" ht="17.25" customHeight="1">
      <c r="A228" s="3">
        <f t="shared" si="30"/>
        <v>151</v>
      </c>
      <c r="B228" s="3">
        <f t="shared" si="36"/>
        <v>208</v>
      </c>
      <c r="C228" s="3">
        <f>IF(I228="○",COUNTIF($I$4:I228,"○"),"")</f>
        <v>204</v>
      </c>
      <c r="D228" s="42">
        <v>561</v>
      </c>
      <c r="E228" s="43" t="s">
        <v>1034</v>
      </c>
      <c r="F228" s="44" t="s">
        <v>1033</v>
      </c>
      <c r="G228" s="45" t="s">
        <v>725</v>
      </c>
      <c r="H228" s="117" t="s">
        <v>1035</v>
      </c>
      <c r="I228" s="106" t="s">
        <v>1377</v>
      </c>
      <c r="J228" s="48" t="str">
        <f t="shared" si="37"/>
        <v>399-0035</v>
      </c>
      <c r="K228" s="49" t="s">
        <v>1619</v>
      </c>
      <c r="L228" s="49" t="s">
        <v>1620</v>
      </c>
      <c r="M228" s="50">
        <f t="shared" si="31"/>
        <v>1</v>
      </c>
      <c r="N228" s="18"/>
      <c r="O228" s="18"/>
      <c r="P228" s="18"/>
      <c r="Q228" s="18"/>
      <c r="R228" s="18"/>
      <c r="S228" s="18"/>
      <c r="T228" s="18"/>
      <c r="U228" s="18"/>
      <c r="V228" s="18"/>
      <c r="W228" s="18"/>
      <c r="X228" s="18"/>
      <c r="Y228" s="18"/>
      <c r="Z228" s="18"/>
      <c r="AA228" s="31">
        <v>225</v>
      </c>
      <c r="AD228" s="32" t="str">
        <f t="shared" si="38"/>
        <v>芳川平田</v>
      </c>
      <c r="AE228" s="7" t="str">
        <f t="shared" si="32"/>
        <v/>
      </c>
      <c r="AF228" s="33" t="str">
        <f t="shared" si="33"/>
        <v>833</v>
      </c>
      <c r="AG228" s="6" t="str">
        <f t="shared" si="34"/>
        <v>334</v>
      </c>
      <c r="AH228" s="3" t="str">
        <f t="shared" si="39"/>
        <v>芳川平田</v>
      </c>
      <c r="AI228" s="33" t="str">
        <f t="shared" si="35"/>
        <v>399-0013</v>
      </c>
      <c r="AZ228" s="502">
        <f>IF(ISERROR(FIND(入力フォーム①各種申請!$O$17,AH228)),"",ROW())</f>
        <v>228</v>
      </c>
      <c r="BA228" s="3" t="str">
        <f>INDEX(地区データ入力用!AH:AH,SMALL(地区データ入力用!AZ:AZ,ROW(A225)),1)</f>
        <v>芳川平田</v>
      </c>
    </row>
    <row r="229" spans="1:53" ht="17.25" customHeight="1">
      <c r="A229" s="3">
        <f t="shared" si="30"/>
        <v>152</v>
      </c>
      <c r="B229" s="3">
        <f t="shared" si="36"/>
        <v>209</v>
      </c>
      <c r="C229" s="3">
        <f>IF(I229="○",COUNTIF($I$4:I229,"○"),"")</f>
        <v>205</v>
      </c>
      <c r="D229" s="56">
        <v>562</v>
      </c>
      <c r="E229" s="57" t="s">
        <v>1044</v>
      </c>
      <c r="F229" s="58" t="s">
        <v>1033</v>
      </c>
      <c r="G229" s="59" t="s">
        <v>744</v>
      </c>
      <c r="H229" s="120"/>
      <c r="I229" s="104" t="s">
        <v>1377</v>
      </c>
      <c r="J229" s="36" t="str">
        <f t="shared" si="37"/>
        <v>399-0035</v>
      </c>
      <c r="K229" s="37" t="s">
        <v>1621</v>
      </c>
      <c r="L229" s="37" t="s">
        <v>1620</v>
      </c>
      <c r="M229" s="38">
        <f t="shared" si="31"/>
        <v>2</v>
      </c>
      <c r="N229" s="18"/>
      <c r="O229" s="18"/>
      <c r="P229" s="18"/>
      <c r="Q229" s="18"/>
      <c r="R229" s="18"/>
      <c r="S229" s="18"/>
      <c r="T229" s="18"/>
      <c r="U229" s="18"/>
      <c r="V229" s="18"/>
      <c r="W229" s="18"/>
      <c r="X229" s="18"/>
      <c r="Y229" s="18"/>
      <c r="Z229" s="18"/>
      <c r="AA229" s="31">
        <v>226</v>
      </c>
      <c r="AD229" s="32" t="str">
        <f t="shared" si="38"/>
        <v>芳川村井町</v>
      </c>
      <c r="AE229" s="7" t="str">
        <f t="shared" si="32"/>
        <v/>
      </c>
      <c r="AF229" s="33" t="str">
        <f t="shared" si="33"/>
        <v>834</v>
      </c>
      <c r="AG229" s="6" t="str">
        <f t="shared" si="34"/>
        <v>335</v>
      </c>
      <c r="AH229" s="3" t="str">
        <f t="shared" si="39"/>
        <v>芳川村井町</v>
      </c>
      <c r="AI229" s="33" t="str">
        <f t="shared" si="35"/>
        <v>399-0032</v>
      </c>
      <c r="AZ229" s="502">
        <f>IF(ISERROR(FIND(入力フォーム①各種申請!$O$17,AH229)),"",ROW())</f>
        <v>229</v>
      </c>
      <c r="BA229" s="3" t="str">
        <f>INDEX(地区データ入力用!AH:AH,SMALL(地区データ入力用!AZ:AZ,ROW(A226)),1)</f>
        <v>芳川村井町</v>
      </c>
    </row>
    <row r="230" spans="1:53" ht="17.25" customHeight="1">
      <c r="A230" s="3">
        <f t="shared" si="30"/>
        <v>153</v>
      </c>
      <c r="B230" s="3">
        <f t="shared" si="36"/>
        <v>211</v>
      </c>
      <c r="C230" s="3">
        <f>IF(I230="○",COUNTIF($I$4:I230,"○"),"")</f>
        <v>206</v>
      </c>
      <c r="D230" s="42">
        <v>581</v>
      </c>
      <c r="E230" s="43" t="s">
        <v>989</v>
      </c>
      <c r="F230" s="44" t="s">
        <v>1052</v>
      </c>
      <c r="G230" s="45" t="s">
        <v>725</v>
      </c>
      <c r="H230" s="117" t="s">
        <v>1053</v>
      </c>
      <c r="I230" s="106" t="s">
        <v>1377</v>
      </c>
      <c r="J230" s="36" t="str">
        <f t="shared" si="37"/>
        <v>399-0037</v>
      </c>
      <c r="K230" s="37" t="s">
        <v>1622</v>
      </c>
      <c r="L230" s="37" t="s">
        <v>1620</v>
      </c>
      <c r="M230" s="38">
        <f t="shared" si="31"/>
        <v>3</v>
      </c>
      <c r="N230" s="18"/>
      <c r="O230" s="18"/>
      <c r="P230" s="18"/>
      <c r="Q230" s="18"/>
      <c r="R230" s="18"/>
      <c r="S230" s="18"/>
      <c r="T230" s="18"/>
      <c r="U230" s="18"/>
      <c r="V230" s="18"/>
      <c r="W230" s="18"/>
      <c r="X230" s="18"/>
      <c r="Y230" s="18"/>
      <c r="Z230" s="18"/>
      <c r="AA230" s="31">
        <v>227</v>
      </c>
      <c r="AD230" s="32" t="str">
        <f t="shared" si="38"/>
        <v>芳野</v>
      </c>
      <c r="AE230" s="7" t="str">
        <f t="shared" si="32"/>
        <v/>
      </c>
      <c r="AF230" s="33" t="str">
        <f t="shared" si="33"/>
        <v>340</v>
      </c>
      <c r="AG230" s="6" t="str">
        <f t="shared" si="34"/>
        <v>232</v>
      </c>
      <c r="AH230" s="3" t="str">
        <f t="shared" si="39"/>
        <v>芳野</v>
      </c>
      <c r="AI230" s="33" t="str">
        <f t="shared" si="35"/>
        <v>399-0002</v>
      </c>
      <c r="AZ230" s="502">
        <f>IF(ISERROR(FIND(入力フォーム①各種申請!$O$17,AH230)),"",ROW())</f>
        <v>230</v>
      </c>
      <c r="BA230" s="3" t="str">
        <f>INDEX(地区データ入力用!AH:AH,SMALL(地区データ入力用!AZ:AZ,ROW(A227)),1)</f>
        <v>芳野</v>
      </c>
    </row>
    <row r="231" spans="1:53" ht="17.25" customHeight="1">
      <c r="A231" s="3">
        <f t="shared" si="30"/>
        <v>154</v>
      </c>
      <c r="B231" s="3">
        <f t="shared" si="36"/>
        <v>212</v>
      </c>
      <c r="C231" s="3">
        <f>IF(I231="○",COUNTIF($I$4:I231,"○"),"")</f>
        <v>207</v>
      </c>
      <c r="D231" s="56">
        <v>582</v>
      </c>
      <c r="E231" s="57" t="s">
        <v>1001</v>
      </c>
      <c r="F231" s="58" t="s">
        <v>1052</v>
      </c>
      <c r="G231" s="59" t="s">
        <v>744</v>
      </c>
      <c r="H231" s="120"/>
      <c r="I231" s="104" t="s">
        <v>1377</v>
      </c>
      <c r="J231" s="36" t="str">
        <f t="shared" si="37"/>
        <v>399-0037</v>
      </c>
      <c r="K231" s="37" t="s">
        <v>1623</v>
      </c>
      <c r="L231" s="37" t="s">
        <v>1620</v>
      </c>
      <c r="M231" s="38">
        <f t="shared" si="31"/>
        <v>4</v>
      </c>
      <c r="N231" s="18"/>
      <c r="O231" s="18"/>
      <c r="P231" s="18"/>
      <c r="Q231" s="18"/>
      <c r="R231" s="18"/>
      <c r="S231" s="18"/>
      <c r="T231" s="18"/>
      <c r="U231" s="18"/>
      <c r="V231" s="18"/>
      <c r="W231" s="18"/>
      <c r="X231" s="18"/>
      <c r="Y231" s="18"/>
      <c r="Z231" s="18"/>
      <c r="AA231" s="31">
        <v>228</v>
      </c>
      <c r="AD231" s="32" t="str">
        <f t="shared" si="38"/>
        <v>両島</v>
      </c>
      <c r="AE231" s="7" t="str">
        <f t="shared" si="32"/>
        <v/>
      </c>
      <c r="AF231" s="33" t="str">
        <f t="shared" si="33"/>
        <v>420</v>
      </c>
      <c r="AG231" s="6" t="str">
        <f t="shared" si="34"/>
        <v>234</v>
      </c>
      <c r="AH231" s="3" t="str">
        <f t="shared" si="39"/>
        <v>両島</v>
      </c>
      <c r="AI231" s="33" t="str">
        <f t="shared" si="35"/>
        <v>390-0848</v>
      </c>
      <c r="AZ231" s="502">
        <f>IF(ISERROR(FIND(入力フォーム①各種申請!$O$17,AH231)),"",ROW())</f>
        <v>231</v>
      </c>
      <c r="BA231" s="3" t="str">
        <f>INDEX(地区データ入力用!AH:AH,SMALL(地区データ入力用!AZ:AZ,ROW(A228)),1)</f>
        <v>両島</v>
      </c>
    </row>
    <row r="232" spans="1:53" ht="17.25" customHeight="1">
      <c r="A232" s="3">
        <f t="shared" si="30"/>
        <v>155</v>
      </c>
      <c r="B232" s="3">
        <f t="shared" si="36"/>
        <v>214</v>
      </c>
      <c r="C232" s="3">
        <f>IF(I232="○",COUNTIF($I$4:I232,"○"),"")</f>
        <v>208</v>
      </c>
      <c r="D232" s="51">
        <v>571</v>
      </c>
      <c r="E232" s="52" t="s">
        <v>1030</v>
      </c>
      <c r="F232" s="53" t="s">
        <v>1078</v>
      </c>
      <c r="G232" s="54" t="s">
        <v>725</v>
      </c>
      <c r="H232" s="119" t="s">
        <v>1079</v>
      </c>
      <c r="I232" s="102" t="s">
        <v>1377</v>
      </c>
      <c r="J232" s="36" t="str">
        <f t="shared" si="37"/>
        <v>399-0036</v>
      </c>
      <c r="K232" s="37" t="s">
        <v>1624</v>
      </c>
      <c r="L232" s="37" t="s">
        <v>1620</v>
      </c>
      <c r="M232" s="38">
        <f t="shared" si="31"/>
        <v>5</v>
      </c>
      <c r="N232" s="18"/>
      <c r="O232" s="18"/>
      <c r="P232" s="18"/>
      <c r="Q232" s="18"/>
      <c r="R232" s="18"/>
      <c r="S232" s="18"/>
      <c r="T232" s="18"/>
      <c r="U232" s="18"/>
      <c r="V232" s="18"/>
      <c r="W232" s="18"/>
      <c r="X232" s="18"/>
      <c r="Y232" s="18"/>
      <c r="Z232" s="18"/>
      <c r="AA232" s="31">
        <v>229</v>
      </c>
      <c r="AD232" s="32" t="str">
        <f t="shared" si="38"/>
        <v>大字両島</v>
      </c>
      <c r="AE232" s="7" t="str">
        <f t="shared" si="32"/>
        <v/>
      </c>
      <c r="AF232" s="33" t="str">
        <f t="shared" si="33"/>
        <v>690</v>
      </c>
      <c r="AG232" s="6" t="str">
        <f t="shared" si="34"/>
        <v>531</v>
      </c>
      <c r="AH232" s="3" t="str">
        <f t="shared" si="39"/>
        <v>大字両島</v>
      </c>
      <c r="AI232" s="33" t="str">
        <f t="shared" si="35"/>
        <v>390-0848</v>
      </c>
      <c r="AZ232" s="502">
        <f>IF(ISERROR(FIND(入力フォーム①各種申請!$O$17,AH232)),"",ROW())</f>
        <v>232</v>
      </c>
      <c r="BA232" s="3" t="str">
        <f>INDEX(地区データ入力用!AH:AH,SMALL(地区データ入力用!AZ:AZ,ROW(A229)),1)</f>
        <v>大字両島</v>
      </c>
    </row>
    <row r="233" spans="1:53" ht="17.25" customHeight="1">
      <c r="A233" s="3">
        <f t="shared" si="30"/>
        <v>156</v>
      </c>
      <c r="B233" s="3">
        <f t="shared" si="36"/>
        <v>215</v>
      </c>
      <c r="C233" s="3">
        <f>IF(I233="○",COUNTIF($I$4:I233,"○"),"")</f>
        <v>209</v>
      </c>
      <c r="D233" s="51">
        <v>572</v>
      </c>
      <c r="E233" s="52" t="s">
        <v>1089</v>
      </c>
      <c r="F233" s="53" t="s">
        <v>1078</v>
      </c>
      <c r="G233" s="54" t="s">
        <v>744</v>
      </c>
      <c r="H233" s="119"/>
      <c r="I233" s="102" t="s">
        <v>1377</v>
      </c>
      <c r="J233" s="36" t="str">
        <f t="shared" si="37"/>
        <v>399-0036</v>
      </c>
      <c r="K233" s="37" t="s">
        <v>1625</v>
      </c>
      <c r="L233" s="37" t="s">
        <v>1620</v>
      </c>
      <c r="M233" s="38">
        <f t="shared" si="31"/>
        <v>6</v>
      </c>
      <c r="N233" s="18"/>
      <c r="O233" s="18"/>
      <c r="P233" s="18"/>
      <c r="Q233" s="18"/>
      <c r="R233" s="18"/>
      <c r="S233" s="18"/>
      <c r="T233" s="18"/>
      <c r="U233" s="18"/>
      <c r="V233" s="18"/>
      <c r="W233" s="18"/>
      <c r="X233" s="18"/>
      <c r="Y233" s="18"/>
      <c r="Z233" s="18"/>
      <c r="AA233" s="31">
        <v>230</v>
      </c>
      <c r="AD233" s="32" t="str">
        <f t="shared" si="38"/>
        <v>和田</v>
      </c>
      <c r="AE233" s="7" t="str">
        <f t="shared" si="32"/>
        <v/>
      </c>
      <c r="AF233" s="33" t="str">
        <f t="shared" si="33"/>
        <v>840</v>
      </c>
      <c r="AG233" s="6" t="str">
        <f t="shared" si="34"/>
        <v>336</v>
      </c>
      <c r="AH233" s="3" t="str">
        <f>AD233&amp;AE233</f>
        <v>和田</v>
      </c>
      <c r="AI233" s="33" t="str">
        <f t="shared" si="35"/>
        <v>390-1242</v>
      </c>
      <c r="AZ233" s="502">
        <f>IF(ISERROR(FIND(入力フォーム①各種申請!$O$17,AH233)),"",ROW())</f>
        <v>233</v>
      </c>
      <c r="BA233" s="3" t="str">
        <f>INDEX(地区データ入力用!AH:AH,SMALL(地区データ入力用!AZ:AZ,ROW(A230)),1)</f>
        <v>和田</v>
      </c>
    </row>
    <row r="234" spans="1:53" ht="17.25" customHeight="1">
      <c r="A234" s="3">
        <f t="shared" si="30"/>
        <v>157</v>
      </c>
      <c r="B234" s="3">
        <f t="shared" si="36"/>
        <v>216</v>
      </c>
      <c r="C234" s="3">
        <f>IF(I234="○",COUNTIF($I$4:I234,"○"),"")</f>
        <v>210</v>
      </c>
      <c r="D234" s="51">
        <v>573</v>
      </c>
      <c r="E234" s="52" t="s">
        <v>1095</v>
      </c>
      <c r="F234" s="53" t="s">
        <v>1078</v>
      </c>
      <c r="G234" s="54" t="s">
        <v>758</v>
      </c>
      <c r="H234" s="119"/>
      <c r="I234" s="102" t="s">
        <v>1377</v>
      </c>
      <c r="J234" s="36" t="str">
        <f t="shared" si="37"/>
        <v>399-0036</v>
      </c>
      <c r="K234" s="37" t="s">
        <v>1626</v>
      </c>
      <c r="L234" s="37" t="s">
        <v>1620</v>
      </c>
      <c r="M234" s="38">
        <f t="shared" si="31"/>
        <v>7</v>
      </c>
      <c r="N234" s="18"/>
      <c r="O234" s="18"/>
      <c r="P234" s="18"/>
      <c r="Q234" s="18"/>
      <c r="R234" s="18"/>
      <c r="S234" s="18"/>
      <c r="T234" s="18"/>
      <c r="U234" s="18"/>
      <c r="V234" s="18"/>
      <c r="W234" s="18"/>
      <c r="X234" s="18"/>
      <c r="Y234" s="18"/>
      <c r="Z234" s="18"/>
      <c r="AA234" s="31">
        <v>231</v>
      </c>
      <c r="AD234" s="32" t="s">
        <v>1865</v>
      </c>
      <c r="AE234" s="7" t="str">
        <f t="shared" si="32"/>
        <v/>
      </c>
      <c r="AF234" s="33" t="str">
        <f t="shared" si="33"/>
        <v/>
      </c>
      <c r="AG234" s="6" t="str">
        <f t="shared" si="34"/>
        <v/>
      </c>
      <c r="AH234" s="3" t="str">
        <f t="shared" si="39"/>
        <v>-</v>
      </c>
      <c r="AI234" s="33" t="str">
        <f t="shared" si="35"/>
        <v/>
      </c>
      <c r="AZ234" s="502">
        <f>IF(ISERROR(FIND(入力フォーム①各種申請!$O$17,AH234)),"",ROW())</f>
        <v>234</v>
      </c>
      <c r="BA234" s="3" t="str">
        <f>INDEX(地区データ入力用!AH:AH,SMALL(地区データ入力用!AZ:AZ,ROW(A231)),1)</f>
        <v>-</v>
      </c>
    </row>
    <row r="235" spans="1:53" ht="17.25" customHeight="1">
      <c r="A235" s="3">
        <f t="shared" si="30"/>
        <v>158</v>
      </c>
      <c r="B235" s="3">
        <f t="shared" si="36"/>
        <v>217</v>
      </c>
      <c r="C235" s="3">
        <f>IF(I235="○",COUNTIF($I$4:I235,"○"),"")</f>
        <v>211</v>
      </c>
      <c r="D235" s="56">
        <v>574</v>
      </c>
      <c r="E235" s="57" t="s">
        <v>1106</v>
      </c>
      <c r="F235" s="58" t="s">
        <v>1078</v>
      </c>
      <c r="G235" s="59" t="s">
        <v>731</v>
      </c>
      <c r="H235" s="120"/>
      <c r="I235" s="104" t="s">
        <v>1377</v>
      </c>
      <c r="J235" s="39" t="str">
        <f t="shared" si="37"/>
        <v>399-0036</v>
      </c>
      <c r="K235" s="40" t="s">
        <v>1627</v>
      </c>
      <c r="L235" s="40" t="s">
        <v>1620</v>
      </c>
      <c r="M235" s="41">
        <f t="shared" si="31"/>
        <v>8</v>
      </c>
      <c r="N235" s="18"/>
      <c r="O235" s="18"/>
      <c r="P235" s="18"/>
      <c r="Q235" s="18"/>
      <c r="R235" s="18"/>
      <c r="S235" s="18"/>
      <c r="T235" s="18"/>
      <c r="U235" s="18"/>
      <c r="V235" s="18"/>
      <c r="W235" s="18"/>
      <c r="X235" s="18"/>
      <c r="Y235" s="18"/>
      <c r="Z235" s="18"/>
      <c r="AA235" s="31">
        <v>232</v>
      </c>
      <c r="AD235" s="32" t="str">
        <f t="shared" si="38"/>
        <v/>
      </c>
      <c r="AE235" s="7" t="str">
        <f t="shared" si="32"/>
        <v/>
      </c>
      <c r="AF235" s="33" t="str">
        <f t="shared" si="33"/>
        <v/>
      </c>
      <c r="AG235" s="6" t="str">
        <f t="shared" si="34"/>
        <v/>
      </c>
      <c r="AH235" s="3" t="str">
        <f t="shared" si="39"/>
        <v/>
      </c>
      <c r="AI235" s="33" t="str">
        <f t="shared" si="35"/>
        <v/>
      </c>
      <c r="AZ235" s="502">
        <f>IF(ISERROR(FIND(入力フォーム①各種申請!$O$17,AH235)),"",ROW())</f>
        <v>235</v>
      </c>
      <c r="BA235" s="3" t="str">
        <f>INDEX(地区データ入力用!AH:AH,SMALL(地区データ入力用!AZ:AZ,ROW(A232)),1)</f>
        <v/>
      </c>
    </row>
    <row r="236" spans="1:53" ht="17.25" customHeight="1">
      <c r="A236" s="3">
        <f t="shared" si="30"/>
        <v>159</v>
      </c>
      <c r="B236" s="3">
        <f t="shared" si="36"/>
        <v>219</v>
      </c>
      <c r="C236" s="3">
        <f>IF(I236="○",COUNTIF($I$4:I236,"○"),"")</f>
        <v>212</v>
      </c>
      <c r="D236" s="42" t="s">
        <v>1120</v>
      </c>
      <c r="E236" s="43" t="s">
        <v>1121</v>
      </c>
      <c r="F236" s="44" t="s">
        <v>1119</v>
      </c>
      <c r="G236" s="45" t="s">
        <v>725</v>
      </c>
      <c r="H236" s="105" t="s">
        <v>1122</v>
      </c>
      <c r="I236" s="106" t="s">
        <v>1377</v>
      </c>
      <c r="J236" s="48" t="str">
        <f t="shared" si="37"/>
        <v>390-0806</v>
      </c>
      <c r="K236" s="49" t="s">
        <v>1628</v>
      </c>
      <c r="L236" s="49" t="s">
        <v>1629</v>
      </c>
      <c r="M236" s="50">
        <f t="shared" si="31"/>
        <v>1</v>
      </c>
      <c r="N236" s="18"/>
      <c r="O236" s="18"/>
      <c r="P236" s="18"/>
      <c r="Q236" s="18"/>
      <c r="R236" s="18"/>
      <c r="S236" s="18"/>
      <c r="T236" s="18"/>
      <c r="U236" s="18"/>
      <c r="V236" s="18"/>
      <c r="W236" s="18"/>
      <c r="X236" s="18"/>
      <c r="Y236" s="18"/>
      <c r="Z236" s="18"/>
      <c r="AA236" s="31">
        <v>233</v>
      </c>
      <c r="AD236" s="32" t="str">
        <f t="shared" si="38"/>
        <v/>
      </c>
      <c r="AE236" s="7" t="str">
        <f t="shared" si="32"/>
        <v/>
      </c>
      <c r="AF236" s="33" t="str">
        <f t="shared" si="33"/>
        <v/>
      </c>
      <c r="AG236" s="6" t="str">
        <f t="shared" si="34"/>
        <v/>
      </c>
      <c r="AH236" s="3" t="str">
        <f t="shared" si="39"/>
        <v/>
      </c>
      <c r="AI236" s="33" t="str">
        <f t="shared" si="35"/>
        <v/>
      </c>
      <c r="AZ236" s="502">
        <f>IF(ISERROR(FIND(入力フォーム①各種申請!$O$17,AH236)),"",ROW())</f>
        <v>236</v>
      </c>
      <c r="BA236" s="3" t="str">
        <f>INDEX(地区データ入力用!AH:AH,SMALL(地区データ入力用!AZ:AZ,ROW(A233)),1)</f>
        <v/>
      </c>
    </row>
    <row r="237" spans="1:53" ht="17.25" customHeight="1">
      <c r="A237" s="3">
        <f t="shared" si="30"/>
        <v>160</v>
      </c>
      <c r="B237" s="3">
        <f t="shared" si="36"/>
        <v>220</v>
      </c>
      <c r="C237" s="3">
        <f>IF(I237="○",COUNTIF($I$4:I237,"○"),"")</f>
        <v>213</v>
      </c>
      <c r="D237" s="51" t="s">
        <v>808</v>
      </c>
      <c r="E237" s="52" t="s">
        <v>1133</v>
      </c>
      <c r="F237" s="53" t="s">
        <v>1119</v>
      </c>
      <c r="G237" s="54" t="s">
        <v>744</v>
      </c>
      <c r="H237" s="101"/>
      <c r="I237" s="102" t="s">
        <v>1377</v>
      </c>
      <c r="J237" s="36" t="str">
        <f t="shared" si="37"/>
        <v>390-0806</v>
      </c>
      <c r="K237" s="37" t="s">
        <v>1630</v>
      </c>
      <c r="L237" s="37" t="s">
        <v>1629</v>
      </c>
      <c r="M237" s="38">
        <f t="shared" si="31"/>
        <v>2</v>
      </c>
      <c r="N237" s="18"/>
      <c r="O237" s="18"/>
      <c r="P237" s="18"/>
      <c r="Q237" s="18"/>
      <c r="R237" s="18"/>
      <c r="S237" s="18"/>
      <c r="T237" s="18"/>
      <c r="U237" s="18"/>
      <c r="V237" s="18"/>
      <c r="W237" s="18"/>
      <c r="X237" s="18"/>
      <c r="Y237" s="18"/>
      <c r="Z237" s="18"/>
      <c r="AA237" s="31">
        <v>234</v>
      </c>
      <c r="AD237" s="32" t="str">
        <f t="shared" si="38"/>
        <v/>
      </c>
      <c r="AE237" s="7" t="str">
        <f t="shared" si="32"/>
        <v/>
      </c>
      <c r="AF237" s="33" t="str">
        <f t="shared" si="33"/>
        <v/>
      </c>
      <c r="AG237" s="6" t="str">
        <f t="shared" si="34"/>
        <v/>
      </c>
      <c r="AH237" s="3" t="str">
        <f t="shared" si="39"/>
        <v/>
      </c>
      <c r="AI237" s="33" t="str">
        <f t="shared" si="35"/>
        <v/>
      </c>
      <c r="AZ237" s="502">
        <f>IF(ISERROR(FIND(入力フォーム①各種申請!$O$17,AH237)),"",ROW())</f>
        <v>237</v>
      </c>
      <c r="BA237" s="3" t="str">
        <f>INDEX(地区データ入力用!AH:AH,SMALL(地区データ入力用!AZ:AZ,ROW(A234)),1)</f>
        <v/>
      </c>
    </row>
    <row r="238" spans="1:53" ht="17.25" customHeight="1">
      <c r="A238" s="3">
        <f t="shared" si="30"/>
        <v>161</v>
      </c>
      <c r="B238" s="3">
        <f t="shared" si="36"/>
        <v>221</v>
      </c>
      <c r="C238" s="3">
        <f>IF(I238="○",COUNTIF($I$4:I238,"○"),"")</f>
        <v>214</v>
      </c>
      <c r="D238" s="56" t="s">
        <v>1060</v>
      </c>
      <c r="E238" s="57" t="s">
        <v>1146</v>
      </c>
      <c r="F238" s="58" t="s">
        <v>1119</v>
      </c>
      <c r="G238" s="59" t="s">
        <v>758</v>
      </c>
      <c r="H238" s="103"/>
      <c r="I238" s="104" t="s">
        <v>1377</v>
      </c>
      <c r="J238" s="39" t="str">
        <f t="shared" si="37"/>
        <v>390-0806</v>
      </c>
      <c r="K238" s="40" t="s">
        <v>1631</v>
      </c>
      <c r="L238" s="40" t="s">
        <v>1629</v>
      </c>
      <c r="M238" s="41">
        <f t="shared" si="31"/>
        <v>3</v>
      </c>
      <c r="N238" s="18"/>
      <c r="O238" s="18"/>
      <c r="P238" s="18"/>
      <c r="Q238" s="18"/>
      <c r="R238" s="18"/>
      <c r="S238" s="18"/>
      <c r="T238" s="18"/>
      <c r="U238" s="18"/>
      <c r="V238" s="18"/>
      <c r="W238" s="18"/>
      <c r="X238" s="18"/>
      <c r="Y238" s="18"/>
      <c r="Z238" s="18"/>
      <c r="AA238" s="31">
        <v>235</v>
      </c>
      <c r="AD238" s="32" t="str">
        <f t="shared" si="38"/>
        <v/>
      </c>
      <c r="AE238" s="7" t="str">
        <f t="shared" si="32"/>
        <v/>
      </c>
      <c r="AF238" s="33" t="str">
        <f t="shared" si="33"/>
        <v/>
      </c>
      <c r="AG238" s="6" t="str">
        <f t="shared" si="34"/>
        <v/>
      </c>
      <c r="AH238" s="3" t="str">
        <f t="shared" si="39"/>
        <v/>
      </c>
      <c r="AI238" s="33" t="str">
        <f t="shared" si="35"/>
        <v/>
      </c>
      <c r="AZ238" s="502">
        <f>IF(ISERROR(FIND(入力フォーム①各種申請!$O$17,AH238)),"",ROW())</f>
        <v>238</v>
      </c>
      <c r="BA238" s="3" t="str">
        <f>INDEX(地区データ入力用!AH:AH,SMALL(地区データ入力用!AZ:AZ,ROW(A235)),1)</f>
        <v/>
      </c>
    </row>
    <row r="239" spans="1:53" ht="17.25" customHeight="1">
      <c r="A239" s="3">
        <f t="shared" si="30"/>
        <v>162</v>
      </c>
      <c r="B239" s="3">
        <f t="shared" si="36"/>
        <v>223</v>
      </c>
      <c r="C239" s="3">
        <f>IF(I239="○",COUNTIF($I$4:I239,"○"),"")</f>
        <v>215</v>
      </c>
      <c r="D239" s="42" t="s">
        <v>1155</v>
      </c>
      <c r="E239" s="43" t="s">
        <v>1156</v>
      </c>
      <c r="F239" s="44" t="s">
        <v>1154</v>
      </c>
      <c r="G239" s="45" t="s">
        <v>725</v>
      </c>
      <c r="H239" s="105" t="s">
        <v>1157</v>
      </c>
      <c r="I239" s="106" t="s">
        <v>1377</v>
      </c>
      <c r="J239" s="48" t="str">
        <f t="shared" si="37"/>
        <v>390-0803</v>
      </c>
      <c r="K239" s="49" t="s">
        <v>1632</v>
      </c>
      <c r="L239" s="49" t="s">
        <v>1633</v>
      </c>
      <c r="M239" s="50">
        <f t="shared" si="31"/>
        <v>1</v>
      </c>
      <c r="N239" s="18"/>
      <c r="O239" s="18"/>
      <c r="P239" s="18"/>
      <c r="Q239" s="18"/>
      <c r="R239" s="18"/>
      <c r="S239" s="18"/>
      <c r="T239" s="18"/>
      <c r="U239" s="18"/>
      <c r="V239" s="18"/>
      <c r="W239" s="18"/>
      <c r="X239" s="18"/>
      <c r="Y239" s="18"/>
      <c r="Z239" s="18"/>
      <c r="AA239" s="31">
        <v>236</v>
      </c>
      <c r="AD239" s="32" t="str">
        <f t="shared" si="38"/>
        <v/>
      </c>
      <c r="AE239" s="7" t="str">
        <f t="shared" si="32"/>
        <v/>
      </c>
      <c r="AF239" s="33" t="str">
        <f t="shared" si="33"/>
        <v/>
      </c>
      <c r="AG239" s="6" t="str">
        <f t="shared" si="34"/>
        <v/>
      </c>
      <c r="AH239" s="3" t="str">
        <f t="shared" si="39"/>
        <v/>
      </c>
      <c r="AI239" s="33" t="str">
        <f t="shared" si="35"/>
        <v/>
      </c>
      <c r="AZ239" s="502">
        <f>IF(ISERROR(FIND(入力フォーム①各種申請!$O$17,AH239)),"",ROW())</f>
        <v>239</v>
      </c>
      <c r="BA239" s="3" t="str">
        <f>INDEX(地区データ入力用!AH:AH,SMALL(地区データ入力用!AZ:AZ,ROW(A236)),1)</f>
        <v/>
      </c>
    </row>
    <row r="240" spans="1:53" ht="17.25" customHeight="1">
      <c r="A240" s="3">
        <f t="shared" si="30"/>
        <v>163</v>
      </c>
      <c r="B240" s="3">
        <f t="shared" si="36"/>
        <v>224</v>
      </c>
      <c r="C240" s="3">
        <f>IF(I240="○",COUNTIF($I$4:I240,"○"),"")</f>
        <v>216</v>
      </c>
      <c r="D240" s="51" t="s">
        <v>1168</v>
      </c>
      <c r="E240" s="52" t="s">
        <v>1169</v>
      </c>
      <c r="F240" s="53" t="s">
        <v>1154</v>
      </c>
      <c r="G240" s="54" t="s">
        <v>744</v>
      </c>
      <c r="H240" s="101"/>
      <c r="I240" s="102" t="s">
        <v>1377</v>
      </c>
      <c r="J240" s="36" t="str">
        <f t="shared" si="37"/>
        <v>390-0803</v>
      </c>
      <c r="K240" s="37" t="s">
        <v>1634</v>
      </c>
      <c r="L240" s="37" t="s">
        <v>1633</v>
      </c>
      <c r="M240" s="38">
        <f t="shared" si="31"/>
        <v>2</v>
      </c>
      <c r="N240" s="18"/>
      <c r="O240" s="18"/>
      <c r="P240" s="18"/>
      <c r="Q240" s="18"/>
      <c r="R240" s="18"/>
      <c r="S240" s="18"/>
      <c r="T240" s="18"/>
      <c r="U240" s="18"/>
      <c r="V240" s="18"/>
      <c r="W240" s="18"/>
      <c r="X240" s="18"/>
      <c r="Y240" s="18"/>
      <c r="Z240" s="18"/>
      <c r="AA240" s="31">
        <v>237</v>
      </c>
      <c r="AD240" s="32" t="str">
        <f t="shared" si="38"/>
        <v/>
      </c>
      <c r="AE240" s="7" t="str">
        <f t="shared" si="32"/>
        <v/>
      </c>
      <c r="AF240" s="33" t="str">
        <f t="shared" si="33"/>
        <v/>
      </c>
      <c r="AG240" s="6" t="str">
        <f t="shared" si="34"/>
        <v/>
      </c>
      <c r="AH240" s="3" t="str">
        <f t="shared" si="39"/>
        <v/>
      </c>
      <c r="AI240" s="33" t="str">
        <f t="shared" si="35"/>
        <v/>
      </c>
      <c r="AZ240" s="502">
        <f>IF(ISERROR(FIND(入力フォーム①各種申請!$O$17,AH240)),"",ROW())</f>
        <v>240</v>
      </c>
      <c r="BA240" s="3" t="str">
        <f>INDEX(地区データ入力用!AH:AH,SMALL(地区データ入力用!AZ:AZ,ROW(A237)),1)</f>
        <v/>
      </c>
    </row>
    <row r="241" spans="1:53" ht="17.25" customHeight="1">
      <c r="A241" s="3">
        <f t="shared" si="30"/>
        <v>164</v>
      </c>
      <c r="B241" s="3">
        <f t="shared" si="36"/>
        <v>225</v>
      </c>
      <c r="C241" s="3">
        <f>IF(I241="○",COUNTIF($I$4:I241,"○"),"")</f>
        <v>217</v>
      </c>
      <c r="D241" s="56" t="s">
        <v>1178</v>
      </c>
      <c r="E241" s="57" t="s">
        <v>1179</v>
      </c>
      <c r="F241" s="58" t="s">
        <v>1154</v>
      </c>
      <c r="G241" s="59" t="s">
        <v>758</v>
      </c>
      <c r="H241" s="103"/>
      <c r="I241" s="104" t="s">
        <v>1377</v>
      </c>
      <c r="J241" s="39" t="str">
        <f t="shared" si="37"/>
        <v>390-0803</v>
      </c>
      <c r="K241" s="40" t="s">
        <v>1635</v>
      </c>
      <c r="L241" s="40" t="s">
        <v>1633</v>
      </c>
      <c r="M241" s="41">
        <f t="shared" si="31"/>
        <v>3</v>
      </c>
      <c r="N241" s="18"/>
      <c r="O241" s="18"/>
      <c r="P241" s="18"/>
      <c r="Q241" s="18"/>
      <c r="R241" s="18"/>
      <c r="S241" s="18"/>
      <c r="T241" s="18"/>
      <c r="U241" s="18"/>
      <c r="V241" s="18"/>
      <c r="W241" s="18"/>
      <c r="X241" s="18"/>
      <c r="Y241" s="18"/>
      <c r="Z241" s="18"/>
      <c r="AA241" s="31">
        <v>238</v>
      </c>
      <c r="AD241" s="32" t="str">
        <f t="shared" si="38"/>
        <v/>
      </c>
      <c r="AE241" s="7" t="str">
        <f t="shared" si="32"/>
        <v/>
      </c>
      <c r="AF241" s="33" t="str">
        <f t="shared" si="33"/>
        <v/>
      </c>
      <c r="AG241" s="6" t="str">
        <f t="shared" si="34"/>
        <v/>
      </c>
      <c r="AH241" s="3" t="str">
        <f t="shared" si="39"/>
        <v/>
      </c>
      <c r="AI241" s="33" t="str">
        <f t="shared" si="35"/>
        <v/>
      </c>
      <c r="AZ241" s="502">
        <f>IF(ISERROR(FIND(入力フォーム①各種申請!$O$17,AH241)),"",ROW())</f>
        <v>241</v>
      </c>
      <c r="BA241" s="3" t="str">
        <f>INDEX(地区データ入力用!AH:AH,SMALL(地区データ入力用!AZ:AZ,ROW(A238)),1)</f>
        <v/>
      </c>
    </row>
    <row r="242" spans="1:53" ht="17.25" customHeight="1">
      <c r="A242" s="3">
        <f t="shared" si="30"/>
        <v>165</v>
      </c>
      <c r="B242" s="3">
        <f t="shared" si="36"/>
        <v>227</v>
      </c>
      <c r="C242" s="3">
        <f>IF(I242="○",COUNTIF($I$4:I242,"○"),"")</f>
        <v>218</v>
      </c>
      <c r="D242" s="42" t="s">
        <v>1190</v>
      </c>
      <c r="E242" s="43" t="s">
        <v>1191</v>
      </c>
      <c r="F242" s="44" t="s">
        <v>1189</v>
      </c>
      <c r="G242" s="45" t="s">
        <v>725</v>
      </c>
      <c r="H242" s="105" t="s">
        <v>1192</v>
      </c>
      <c r="I242" s="106" t="s">
        <v>1377</v>
      </c>
      <c r="J242" s="48" t="str">
        <f t="shared" si="37"/>
        <v>390-0804</v>
      </c>
      <c r="K242" s="49" t="s">
        <v>1636</v>
      </c>
      <c r="L242" s="49" t="s">
        <v>1637</v>
      </c>
      <c r="M242" s="50">
        <f t="shared" si="31"/>
        <v>1</v>
      </c>
      <c r="N242" s="18"/>
      <c r="O242" s="18"/>
      <c r="P242" s="18"/>
      <c r="Q242" s="18"/>
      <c r="R242" s="18"/>
      <c r="S242" s="18"/>
      <c r="T242" s="18"/>
      <c r="U242" s="18"/>
      <c r="V242" s="18"/>
      <c r="W242" s="18"/>
      <c r="X242" s="18"/>
      <c r="Y242" s="18"/>
      <c r="Z242" s="18"/>
      <c r="AA242" s="31">
        <v>239</v>
      </c>
      <c r="AD242" s="32" t="str">
        <f t="shared" si="38"/>
        <v/>
      </c>
      <c r="AE242" s="7" t="str">
        <f t="shared" si="32"/>
        <v/>
      </c>
      <c r="AF242" s="33" t="str">
        <f t="shared" si="33"/>
        <v/>
      </c>
      <c r="AG242" s="6" t="str">
        <f t="shared" si="34"/>
        <v/>
      </c>
      <c r="AH242" s="3" t="str">
        <f t="shared" si="39"/>
        <v/>
      </c>
      <c r="AI242" s="33" t="str">
        <f t="shared" si="35"/>
        <v/>
      </c>
      <c r="AZ242" s="502">
        <f>IF(ISERROR(FIND(入力フォーム①各種申請!$O$17,AH242)),"",ROW())</f>
        <v>242</v>
      </c>
      <c r="BA242" s="3" t="str">
        <f>INDEX(地区データ入力用!AH:AH,SMALL(地区データ入力用!AZ:AZ,ROW(A239)),1)</f>
        <v/>
      </c>
    </row>
    <row r="243" spans="1:53" ht="17.25" customHeight="1">
      <c r="A243" s="3">
        <f t="shared" si="30"/>
        <v>166</v>
      </c>
      <c r="B243" s="3">
        <f t="shared" si="36"/>
        <v>228</v>
      </c>
      <c r="C243" s="3">
        <f>IF(I243="○",COUNTIF($I$4:I243,"○"),"")</f>
        <v>219</v>
      </c>
      <c r="D243" s="51" t="s">
        <v>1208</v>
      </c>
      <c r="E243" s="52" t="s">
        <v>1209</v>
      </c>
      <c r="F243" s="53" t="s">
        <v>1189</v>
      </c>
      <c r="G243" s="54" t="s">
        <v>744</v>
      </c>
      <c r="H243" s="101"/>
      <c r="I243" s="102" t="s">
        <v>1377</v>
      </c>
      <c r="J243" s="36" t="str">
        <f t="shared" si="37"/>
        <v>390-0804</v>
      </c>
      <c r="K243" s="37" t="s">
        <v>1638</v>
      </c>
      <c r="L243" s="37" t="s">
        <v>1637</v>
      </c>
      <c r="M243" s="38">
        <f t="shared" si="31"/>
        <v>2</v>
      </c>
      <c r="N243" s="18"/>
      <c r="O243" s="18"/>
      <c r="P243" s="18"/>
      <c r="Q243" s="18"/>
      <c r="R243" s="18"/>
      <c r="S243" s="18"/>
      <c r="T243" s="18"/>
      <c r="U243" s="18"/>
      <c r="V243" s="18"/>
      <c r="W243" s="18"/>
      <c r="X243" s="18"/>
      <c r="Y243" s="18"/>
      <c r="Z243" s="18"/>
      <c r="AA243" s="31">
        <v>240</v>
      </c>
      <c r="AD243" s="32" t="str">
        <f t="shared" si="38"/>
        <v/>
      </c>
      <c r="AE243" s="7" t="str">
        <f t="shared" si="32"/>
        <v/>
      </c>
      <c r="AF243" s="33" t="str">
        <f t="shared" si="33"/>
        <v/>
      </c>
      <c r="AG243" s="6" t="str">
        <f t="shared" si="34"/>
        <v/>
      </c>
      <c r="AH243" s="3" t="str">
        <f t="shared" si="39"/>
        <v/>
      </c>
      <c r="AI243" s="33" t="str">
        <f t="shared" si="35"/>
        <v/>
      </c>
      <c r="AZ243" s="502">
        <f>IF(ISERROR(FIND(入力フォーム①各種申請!$O$17,AH243)),"",ROW())</f>
        <v>243</v>
      </c>
      <c r="BA243" s="3" t="str">
        <f>INDEX(地区データ入力用!AH:AH,SMALL(地区データ入力用!AZ:AZ,ROW(A240)),1)</f>
        <v/>
      </c>
    </row>
    <row r="244" spans="1:53" ht="17.25" customHeight="1">
      <c r="A244" s="3">
        <f t="shared" si="30"/>
        <v>167</v>
      </c>
      <c r="B244" s="3">
        <f t="shared" si="36"/>
        <v>229</v>
      </c>
      <c r="C244" s="3">
        <f>IF(I244="○",COUNTIF($I$4:I244,"○"),"")</f>
        <v>220</v>
      </c>
      <c r="D244" s="51" t="s">
        <v>1219</v>
      </c>
      <c r="E244" s="52" t="s">
        <v>1220</v>
      </c>
      <c r="F244" s="53" t="s">
        <v>1189</v>
      </c>
      <c r="G244" s="54" t="s">
        <v>758</v>
      </c>
      <c r="H244" s="101"/>
      <c r="I244" s="102" t="s">
        <v>1377</v>
      </c>
      <c r="J244" s="36" t="str">
        <f t="shared" si="37"/>
        <v>390-0804</v>
      </c>
      <c r="K244" s="37" t="s">
        <v>1639</v>
      </c>
      <c r="L244" s="37" t="s">
        <v>1637</v>
      </c>
      <c r="M244" s="38">
        <f t="shared" si="31"/>
        <v>3</v>
      </c>
      <c r="N244" s="18"/>
      <c r="O244" s="18"/>
      <c r="P244" s="18"/>
      <c r="Q244" s="18"/>
      <c r="R244" s="18"/>
      <c r="S244" s="18"/>
      <c r="T244" s="18"/>
      <c r="U244" s="18"/>
      <c r="V244" s="18"/>
      <c r="W244" s="18"/>
      <c r="X244" s="18"/>
      <c r="Y244" s="18"/>
      <c r="Z244" s="18"/>
      <c r="AA244" s="31">
        <v>241</v>
      </c>
      <c r="AD244" s="32" t="str">
        <f t="shared" si="38"/>
        <v/>
      </c>
      <c r="AE244" s="7" t="str">
        <f t="shared" si="32"/>
        <v/>
      </c>
      <c r="AF244" s="33" t="str">
        <f t="shared" si="33"/>
        <v/>
      </c>
      <c r="AG244" s="6" t="str">
        <f t="shared" si="34"/>
        <v/>
      </c>
      <c r="AH244" s="3" t="str">
        <f t="shared" si="39"/>
        <v/>
      </c>
      <c r="AI244" s="33" t="str">
        <f t="shared" si="35"/>
        <v/>
      </c>
      <c r="AZ244" s="502">
        <f>IF(ISERROR(FIND(入力フォーム①各種申請!$O$17,AH244)),"",ROW())</f>
        <v>244</v>
      </c>
      <c r="BA244" s="3" t="str">
        <f>INDEX(地区データ入力用!AH:AH,SMALL(地区データ入力用!AZ:AZ,ROW(A241)),1)</f>
        <v/>
      </c>
    </row>
    <row r="245" spans="1:53" ht="17.25" customHeight="1">
      <c r="A245" s="3">
        <f t="shared" si="30"/>
        <v>168</v>
      </c>
      <c r="B245" s="3">
        <f t="shared" si="36"/>
        <v>230</v>
      </c>
      <c r="C245" s="3">
        <f>IF(I245="○",COUNTIF($I$4:I245,"○"),"")</f>
        <v>221</v>
      </c>
      <c r="D245" s="51" t="s">
        <v>1230</v>
      </c>
      <c r="E245" s="52" t="s">
        <v>1231</v>
      </c>
      <c r="F245" s="53" t="s">
        <v>1189</v>
      </c>
      <c r="G245" s="54" t="s">
        <v>731</v>
      </c>
      <c r="H245" s="101"/>
      <c r="I245" s="102" t="s">
        <v>1377</v>
      </c>
      <c r="J245" s="36" t="str">
        <f t="shared" si="37"/>
        <v>390-0804</v>
      </c>
      <c r="K245" s="37" t="s">
        <v>1640</v>
      </c>
      <c r="L245" s="37" t="s">
        <v>1637</v>
      </c>
      <c r="M245" s="38">
        <f t="shared" si="31"/>
        <v>4</v>
      </c>
      <c r="N245" s="18"/>
      <c r="O245" s="18"/>
      <c r="P245" s="18"/>
      <c r="Q245" s="18"/>
      <c r="R245" s="18"/>
      <c r="S245" s="18"/>
      <c r="T245" s="18"/>
      <c r="U245" s="18"/>
      <c r="V245" s="18"/>
      <c r="W245" s="18"/>
      <c r="X245" s="18"/>
      <c r="Y245" s="18"/>
      <c r="Z245" s="18"/>
      <c r="AA245" s="31">
        <v>242</v>
      </c>
      <c r="AD245" s="32" t="str">
        <f t="shared" si="38"/>
        <v/>
      </c>
      <c r="AE245" s="7" t="str">
        <f t="shared" si="32"/>
        <v/>
      </c>
      <c r="AF245" s="33" t="str">
        <f t="shared" si="33"/>
        <v/>
      </c>
      <c r="AG245" s="6" t="str">
        <f t="shared" si="34"/>
        <v/>
      </c>
      <c r="AH245" s="3" t="str">
        <f t="shared" si="39"/>
        <v/>
      </c>
      <c r="AI245" s="33" t="str">
        <f t="shared" si="35"/>
        <v/>
      </c>
      <c r="AZ245" s="502">
        <f>IF(ISERROR(FIND(入力フォーム①各種申請!$O$17,AH245)),"",ROW())</f>
        <v>245</v>
      </c>
      <c r="BA245" s="3" t="str">
        <f>INDEX(地区データ入力用!AH:AH,SMALL(地区データ入力用!AZ:AZ,ROW(A242)),1)</f>
        <v/>
      </c>
    </row>
    <row r="246" spans="1:53" ht="17.25" customHeight="1">
      <c r="A246" s="3">
        <f t="shared" si="30"/>
        <v>230</v>
      </c>
      <c r="B246" s="3">
        <f t="shared" si="36"/>
        <v>657</v>
      </c>
      <c r="C246" s="3">
        <f>IF(I246="○",COUNTIF($I$4:I246,"○"),"")</f>
        <v>222</v>
      </c>
      <c r="D246" s="56" t="s">
        <v>1242</v>
      </c>
      <c r="E246" s="57" t="s">
        <v>1243</v>
      </c>
      <c r="F246" s="112" t="s">
        <v>1241</v>
      </c>
      <c r="G246" s="59"/>
      <c r="H246" s="103"/>
      <c r="I246" s="104" t="s">
        <v>1377</v>
      </c>
      <c r="J246" s="39" t="str">
        <f t="shared" si="37"/>
        <v>390-0804</v>
      </c>
      <c r="K246" s="40" t="s">
        <v>1641</v>
      </c>
      <c r="L246" s="40" t="s">
        <v>1637</v>
      </c>
      <c r="M246" s="41">
        <f t="shared" si="31"/>
        <v>5</v>
      </c>
      <c r="N246" s="18"/>
      <c r="O246" s="18"/>
      <c r="P246" s="18"/>
      <c r="Q246" s="18"/>
      <c r="R246" s="18"/>
      <c r="S246" s="18"/>
      <c r="T246" s="18"/>
      <c r="U246" s="18"/>
      <c r="V246" s="18"/>
      <c r="W246" s="18"/>
      <c r="X246" s="18"/>
      <c r="Y246" s="18"/>
      <c r="Z246" s="18"/>
      <c r="AA246" s="31">
        <v>243</v>
      </c>
      <c r="AD246" s="32" t="str">
        <f t="shared" si="38"/>
        <v/>
      </c>
      <c r="AE246" s="7" t="str">
        <f t="shared" si="32"/>
        <v/>
      </c>
      <c r="AF246" s="33" t="str">
        <f t="shared" si="33"/>
        <v/>
      </c>
      <c r="AG246" s="6" t="str">
        <f t="shared" si="34"/>
        <v/>
      </c>
      <c r="AH246" s="3" t="str">
        <f t="shared" si="39"/>
        <v/>
      </c>
      <c r="AI246" s="33" t="str">
        <f t="shared" si="35"/>
        <v/>
      </c>
      <c r="AZ246" s="502">
        <f>IF(ISERROR(FIND(入力フォーム①各種申請!$O$17,AH246)),"",ROW())</f>
        <v>246</v>
      </c>
      <c r="BA246" s="3" t="str">
        <f>INDEX(地区データ入力用!AH:AH,SMALL(地区データ入力用!AZ:AZ,ROW(A243)),1)</f>
        <v/>
      </c>
    </row>
    <row r="247" spans="1:53" ht="17.25" customHeight="1">
      <c r="A247" s="3" t="str">
        <f t="shared" si="30"/>
        <v/>
      </c>
      <c r="B247" s="3" t="str">
        <f t="shared" si="36"/>
        <v/>
      </c>
      <c r="C247" s="3" t="str">
        <f>IF(I247="○",COUNTIF($I$4:I247,"○"),"")</f>
        <v/>
      </c>
      <c r="D247" s="42"/>
      <c r="E247" s="43" t="s">
        <v>1155</v>
      </c>
      <c r="F247" s="116" t="s">
        <v>1252</v>
      </c>
      <c r="G247" s="45"/>
      <c r="H247" s="117" t="s">
        <v>1642</v>
      </c>
      <c r="I247" s="106" t="s">
        <v>1424</v>
      </c>
      <c r="J247" s="48" t="str">
        <f t="shared" si="37"/>
        <v>399-0000</v>
      </c>
      <c r="K247" s="49"/>
      <c r="L247" s="49" t="s">
        <v>1643</v>
      </c>
      <c r="M247" s="50">
        <f t="shared" si="31"/>
        <v>1</v>
      </c>
      <c r="N247" s="18"/>
      <c r="O247" s="18"/>
      <c r="P247" s="18"/>
      <c r="Q247" s="18"/>
      <c r="R247" s="18"/>
      <c r="S247" s="18"/>
      <c r="T247" s="18"/>
      <c r="U247" s="18"/>
      <c r="V247" s="18"/>
      <c r="W247" s="18"/>
      <c r="X247" s="18"/>
      <c r="Y247" s="18"/>
      <c r="Z247" s="18"/>
      <c r="AA247" s="31">
        <v>244</v>
      </c>
      <c r="AD247" s="32" t="str">
        <f t="shared" si="38"/>
        <v/>
      </c>
      <c r="AE247" s="7" t="str">
        <f t="shared" si="32"/>
        <v/>
      </c>
      <c r="AF247" s="33" t="str">
        <f t="shared" si="33"/>
        <v/>
      </c>
      <c r="AG247" s="6" t="str">
        <f t="shared" si="34"/>
        <v/>
      </c>
      <c r="AH247" s="3" t="str">
        <f t="shared" si="39"/>
        <v/>
      </c>
      <c r="AI247" s="33" t="str">
        <f t="shared" si="35"/>
        <v/>
      </c>
      <c r="AZ247" s="502">
        <f>IF(ISERROR(FIND(入力フォーム①各種申請!$O$17,AH247)),"",ROW())</f>
        <v>247</v>
      </c>
      <c r="BA247" s="3" t="str">
        <f>INDEX(地区データ入力用!AH:AH,SMALL(地区データ入力用!AZ:AZ,ROW(A244)),1)</f>
        <v/>
      </c>
    </row>
    <row r="248" spans="1:53" ht="17.25" customHeight="1">
      <c r="A248" s="3">
        <f t="shared" si="30"/>
        <v>199</v>
      </c>
      <c r="B248" s="3">
        <f t="shared" si="36"/>
        <v>332</v>
      </c>
      <c r="C248" s="3">
        <f>IF(I248="○",COUNTIF($I$4:I248,"○"),"")</f>
        <v>223</v>
      </c>
      <c r="D248" s="51" t="s">
        <v>1264</v>
      </c>
      <c r="E248" s="52" t="s">
        <v>1168</v>
      </c>
      <c r="F248" s="118" t="s">
        <v>1263</v>
      </c>
      <c r="G248" s="54"/>
      <c r="H248" s="119" t="s">
        <v>1265</v>
      </c>
      <c r="I248" s="102" t="s">
        <v>1377</v>
      </c>
      <c r="J248" s="36" t="str">
        <f t="shared" si="37"/>
        <v>399-0031</v>
      </c>
      <c r="K248" s="37" t="s">
        <v>1644</v>
      </c>
      <c r="L248" s="37" t="s">
        <v>1643</v>
      </c>
      <c r="M248" s="38">
        <f t="shared" si="31"/>
        <v>2</v>
      </c>
      <c r="N248" s="18"/>
      <c r="O248" s="18"/>
      <c r="P248" s="18"/>
      <c r="Q248" s="18"/>
      <c r="R248" s="18"/>
      <c r="S248" s="18"/>
      <c r="T248" s="18"/>
      <c r="U248" s="18"/>
      <c r="V248" s="18"/>
      <c r="W248" s="18"/>
      <c r="X248" s="18"/>
      <c r="Y248" s="18"/>
      <c r="Z248" s="18"/>
      <c r="AA248" s="31">
        <v>245</v>
      </c>
      <c r="AD248" s="32" t="str">
        <f t="shared" si="38"/>
        <v/>
      </c>
      <c r="AE248" s="7" t="str">
        <f t="shared" si="32"/>
        <v/>
      </c>
      <c r="AF248" s="33" t="str">
        <f t="shared" si="33"/>
        <v/>
      </c>
      <c r="AG248" s="6" t="str">
        <f t="shared" si="34"/>
        <v/>
      </c>
      <c r="AH248" s="3" t="str">
        <f t="shared" si="39"/>
        <v/>
      </c>
      <c r="AI248" s="33" t="str">
        <f t="shared" si="35"/>
        <v/>
      </c>
      <c r="AZ248" s="502">
        <f>IF(ISERROR(FIND(入力フォーム①各種申請!$O$17,AH248)),"",ROW())</f>
        <v>248</v>
      </c>
      <c r="BA248" s="3" t="str">
        <f>INDEX(地区データ入力用!AH:AH,SMALL(地区データ入力用!AZ:AZ,ROW(A245)),1)</f>
        <v/>
      </c>
    </row>
    <row r="249" spans="1:53" ht="17.25" customHeight="1">
      <c r="A249" s="3">
        <f t="shared" si="30"/>
        <v>200</v>
      </c>
      <c r="B249" s="3">
        <f t="shared" si="36"/>
        <v>333</v>
      </c>
      <c r="C249" s="3">
        <f>IF(I249="○",COUNTIF($I$4:I249,"○"),"")</f>
        <v>224</v>
      </c>
      <c r="D249" s="51" t="s">
        <v>1275</v>
      </c>
      <c r="E249" s="52" t="s">
        <v>1178</v>
      </c>
      <c r="F249" s="118" t="s">
        <v>1274</v>
      </c>
      <c r="G249" s="54"/>
      <c r="H249" s="119" t="s">
        <v>1276</v>
      </c>
      <c r="I249" s="102" t="s">
        <v>1377</v>
      </c>
      <c r="J249" s="36" t="str">
        <f t="shared" si="37"/>
        <v>399-0003</v>
      </c>
      <c r="K249" s="37" t="s">
        <v>1645</v>
      </c>
      <c r="L249" s="37" t="s">
        <v>1643</v>
      </c>
      <c r="M249" s="38">
        <f t="shared" si="31"/>
        <v>3</v>
      </c>
      <c r="N249" s="18"/>
      <c r="O249" s="18"/>
      <c r="P249" s="18"/>
      <c r="Q249" s="18"/>
      <c r="R249" s="18"/>
      <c r="S249" s="18"/>
      <c r="T249" s="18"/>
      <c r="U249" s="18"/>
      <c r="V249" s="18"/>
      <c r="W249" s="18"/>
      <c r="X249" s="18"/>
      <c r="Y249" s="18"/>
      <c r="Z249" s="18"/>
      <c r="AA249" s="31">
        <v>246</v>
      </c>
      <c r="AD249" s="32" t="str">
        <f t="shared" si="38"/>
        <v/>
      </c>
      <c r="AE249" s="7" t="str">
        <f t="shared" si="32"/>
        <v/>
      </c>
      <c r="AF249" s="33" t="str">
        <f t="shared" si="33"/>
        <v/>
      </c>
      <c r="AG249" s="6" t="str">
        <f t="shared" si="34"/>
        <v/>
      </c>
      <c r="AH249" s="3" t="str">
        <f t="shared" si="39"/>
        <v/>
      </c>
      <c r="AI249" s="33" t="str">
        <f t="shared" si="35"/>
        <v/>
      </c>
      <c r="AZ249" s="502">
        <f>IF(ISERROR(FIND(入力フォーム①各種申請!$O$17,AH249)),"",ROW())</f>
        <v>249</v>
      </c>
      <c r="BA249" s="3" t="str">
        <f>INDEX(地区データ入力用!AH:AH,SMALL(地区データ入力用!AZ:AZ,ROW(A246)),1)</f>
        <v/>
      </c>
    </row>
    <row r="250" spans="1:53" ht="17.25" customHeight="1">
      <c r="A250" s="3">
        <f t="shared" si="30"/>
        <v>201</v>
      </c>
      <c r="B250" s="3">
        <f t="shared" si="36"/>
        <v>334</v>
      </c>
      <c r="C250" s="3">
        <f>IF(I250="○",COUNTIF($I$4:I250,"○"),"")</f>
        <v>225</v>
      </c>
      <c r="D250" s="51" t="s">
        <v>1285</v>
      </c>
      <c r="E250" s="52" t="s">
        <v>1286</v>
      </c>
      <c r="F250" s="118" t="s">
        <v>1284</v>
      </c>
      <c r="G250" s="54"/>
      <c r="H250" s="119" t="s">
        <v>1287</v>
      </c>
      <c r="I250" s="102" t="s">
        <v>1377</v>
      </c>
      <c r="J250" s="36" t="str">
        <f t="shared" si="37"/>
        <v>399-0013</v>
      </c>
      <c r="K250" s="37" t="s">
        <v>1646</v>
      </c>
      <c r="L250" s="37" t="s">
        <v>1643</v>
      </c>
      <c r="M250" s="38">
        <f t="shared" si="31"/>
        <v>4</v>
      </c>
      <c r="N250" s="18"/>
      <c r="O250" s="18"/>
      <c r="P250" s="18"/>
      <c r="Q250" s="18"/>
      <c r="R250" s="18"/>
      <c r="S250" s="18"/>
      <c r="T250" s="18"/>
      <c r="U250" s="18"/>
      <c r="V250" s="18"/>
      <c r="W250" s="18"/>
      <c r="X250" s="18"/>
      <c r="Y250" s="18"/>
      <c r="Z250" s="18"/>
      <c r="AA250" s="31">
        <v>247</v>
      </c>
      <c r="AD250" s="32" t="str">
        <f t="shared" si="38"/>
        <v/>
      </c>
      <c r="AE250" s="7" t="str">
        <f t="shared" si="32"/>
        <v/>
      </c>
      <c r="AF250" s="33" t="str">
        <f t="shared" si="33"/>
        <v/>
      </c>
      <c r="AG250" s="6" t="str">
        <f t="shared" si="34"/>
        <v/>
      </c>
      <c r="AH250" s="3" t="str">
        <f t="shared" si="39"/>
        <v/>
      </c>
      <c r="AI250" s="33" t="str">
        <f t="shared" si="35"/>
        <v/>
      </c>
      <c r="AZ250" s="502">
        <f>IF(ISERROR(FIND(入力フォーム①各種申請!$O$17,AH250)),"",ROW())</f>
        <v>250</v>
      </c>
      <c r="BA250" s="3" t="str">
        <f>INDEX(地区データ入力用!AH:AH,SMALL(地区データ入力用!AZ:AZ,ROW(A247)),1)</f>
        <v/>
      </c>
    </row>
    <row r="251" spans="1:53" ht="17.25" customHeight="1">
      <c r="A251" s="3">
        <f t="shared" si="30"/>
        <v>202</v>
      </c>
      <c r="B251" s="3">
        <f t="shared" si="36"/>
        <v>335</v>
      </c>
      <c r="C251" s="3">
        <f>IF(I251="○",COUNTIF($I$4:I251,"○"),"")</f>
        <v>226</v>
      </c>
      <c r="D251" s="56" t="s">
        <v>1296</v>
      </c>
      <c r="E251" s="57" t="s">
        <v>1297</v>
      </c>
      <c r="F251" s="112" t="s">
        <v>1295</v>
      </c>
      <c r="G251" s="59"/>
      <c r="H251" s="120" t="s">
        <v>1299</v>
      </c>
      <c r="I251" s="104" t="s">
        <v>1377</v>
      </c>
      <c r="J251" s="39" t="str">
        <f t="shared" si="37"/>
        <v>399-0032</v>
      </c>
      <c r="K251" s="40" t="s">
        <v>1647</v>
      </c>
      <c r="L251" s="40" t="s">
        <v>1643</v>
      </c>
      <c r="M251" s="41">
        <f t="shared" si="31"/>
        <v>5</v>
      </c>
      <c r="N251" s="18"/>
      <c r="O251" s="18"/>
      <c r="P251" s="18"/>
      <c r="Q251" s="18"/>
      <c r="R251" s="18"/>
      <c r="S251" s="18"/>
      <c r="T251" s="18"/>
      <c r="U251" s="18"/>
      <c r="V251" s="18"/>
      <c r="W251" s="18"/>
      <c r="X251" s="18"/>
      <c r="Y251" s="18"/>
      <c r="Z251" s="18"/>
      <c r="AA251" s="31">
        <v>248</v>
      </c>
      <c r="AD251" s="32" t="str">
        <f t="shared" si="38"/>
        <v/>
      </c>
      <c r="AE251" s="7" t="str">
        <f t="shared" si="32"/>
        <v/>
      </c>
      <c r="AF251" s="33" t="str">
        <f t="shared" si="33"/>
        <v/>
      </c>
      <c r="AG251" s="6" t="str">
        <f t="shared" si="34"/>
        <v/>
      </c>
      <c r="AH251" s="3" t="str">
        <f t="shared" si="39"/>
        <v/>
      </c>
      <c r="AI251" s="33" t="str">
        <f t="shared" si="35"/>
        <v/>
      </c>
      <c r="AZ251" s="502">
        <f>IF(ISERROR(FIND(入力フォーム①各種申請!$O$17,AH251)),"",ROW())</f>
        <v>251</v>
      </c>
      <c r="BA251" s="3" t="str">
        <f>INDEX(地区データ入力用!AH:AH,SMALL(地区データ入力用!AZ:AZ,ROW(A248)),1)</f>
        <v/>
      </c>
    </row>
    <row r="252" spans="1:53" ht="17.25" customHeight="1">
      <c r="A252" s="3">
        <f t="shared" si="30"/>
        <v>169</v>
      </c>
      <c r="B252" s="3">
        <f t="shared" si="36"/>
        <v>232</v>
      </c>
      <c r="C252" s="3">
        <f>IF(I252="○",COUNTIF($I$4:I252,"○"),"")</f>
        <v>227</v>
      </c>
      <c r="D252" s="71" t="s">
        <v>1309</v>
      </c>
      <c r="E252" s="72" t="s">
        <v>1310</v>
      </c>
      <c r="F252" s="113" t="s">
        <v>1308</v>
      </c>
      <c r="G252" s="114"/>
      <c r="H252" s="149" t="s">
        <v>1311</v>
      </c>
      <c r="I252" s="115" t="s">
        <v>1377</v>
      </c>
      <c r="J252" s="63" t="str">
        <f t="shared" si="37"/>
        <v>399-0002</v>
      </c>
      <c r="K252" s="64" t="s">
        <v>1648</v>
      </c>
      <c r="L252" s="64" t="s">
        <v>1648</v>
      </c>
      <c r="M252" s="65">
        <f t="shared" si="31"/>
        <v>1</v>
      </c>
      <c r="N252" s="18"/>
      <c r="O252" s="18"/>
      <c r="P252" s="18"/>
      <c r="Q252" s="18"/>
      <c r="R252" s="18"/>
      <c r="S252" s="18"/>
      <c r="T252" s="18"/>
      <c r="U252" s="18"/>
      <c r="V252" s="18"/>
      <c r="W252" s="18"/>
      <c r="X252" s="18"/>
      <c r="Y252" s="18"/>
      <c r="Z252" s="18"/>
      <c r="AA252" s="31">
        <v>249</v>
      </c>
      <c r="AD252" s="32" t="str">
        <f t="shared" si="38"/>
        <v/>
      </c>
      <c r="AE252" s="7" t="str">
        <f t="shared" si="32"/>
        <v/>
      </c>
      <c r="AF252" s="33" t="str">
        <f t="shared" si="33"/>
        <v/>
      </c>
      <c r="AG252" s="6" t="str">
        <f t="shared" si="34"/>
        <v/>
      </c>
      <c r="AH252" s="3" t="str">
        <f t="shared" si="39"/>
        <v/>
      </c>
      <c r="AI252" s="33" t="str">
        <f t="shared" si="35"/>
        <v/>
      </c>
      <c r="AZ252" s="502">
        <f>IF(ISERROR(FIND(入力フォーム①各種申請!$O$17,AH252)),"",ROW())</f>
        <v>252</v>
      </c>
      <c r="BA252" s="3" t="str">
        <f>INDEX(地区データ入力用!AH:AH,SMALL(地区データ入力用!AZ:AZ,ROW(A249)),1)</f>
        <v/>
      </c>
    </row>
    <row r="253" spans="1:53" ht="17.25" customHeight="1">
      <c r="A253" s="3">
        <f t="shared" si="30"/>
        <v>170</v>
      </c>
      <c r="B253" s="3">
        <f t="shared" si="36"/>
        <v>234</v>
      </c>
      <c r="C253" s="3">
        <f>IF(I253="○",COUNTIF($I$4:I253,"○"),"")</f>
        <v>228</v>
      </c>
      <c r="D253" s="42" t="s">
        <v>919</v>
      </c>
      <c r="E253" s="43" t="s">
        <v>1321</v>
      </c>
      <c r="F253" s="116" t="s">
        <v>1320</v>
      </c>
      <c r="G253" s="45"/>
      <c r="H253" s="105" t="s">
        <v>1322</v>
      </c>
      <c r="I253" s="106" t="s">
        <v>1377</v>
      </c>
      <c r="J253" s="48" t="str">
        <f t="shared" si="37"/>
        <v>390-0848</v>
      </c>
      <c r="K253" s="49" t="s">
        <v>1649</v>
      </c>
      <c r="L253" s="49" t="s">
        <v>1649</v>
      </c>
      <c r="M253" s="50">
        <f t="shared" si="31"/>
        <v>1</v>
      </c>
      <c r="N253" s="18"/>
      <c r="O253" s="18"/>
      <c r="P253" s="18"/>
      <c r="Q253" s="18"/>
      <c r="R253" s="18"/>
      <c r="S253" s="18"/>
      <c r="T253" s="18"/>
      <c r="U253" s="18"/>
      <c r="V253" s="18"/>
      <c r="W253" s="18"/>
      <c r="X253" s="18"/>
      <c r="Y253" s="18"/>
      <c r="Z253" s="18"/>
      <c r="AA253" s="31">
        <v>250</v>
      </c>
      <c r="AD253" s="32" t="str">
        <f t="shared" si="38"/>
        <v/>
      </c>
      <c r="AE253" s="7" t="str">
        <f t="shared" si="32"/>
        <v/>
      </c>
      <c r="AF253" s="33" t="str">
        <f t="shared" si="33"/>
        <v/>
      </c>
      <c r="AG253" s="6" t="str">
        <f t="shared" si="34"/>
        <v/>
      </c>
      <c r="AH253" s="3" t="str">
        <f t="shared" si="39"/>
        <v/>
      </c>
      <c r="AI253" s="33" t="str">
        <f t="shared" si="35"/>
        <v/>
      </c>
      <c r="AZ253" s="502">
        <f>IF(ISERROR(FIND(入力フォーム①各種申請!$O$17,AH253)),"",ROW())</f>
        <v>253</v>
      </c>
      <c r="BA253" s="3" t="str">
        <f>INDEX(地区データ入力用!AH:AH,SMALL(地区データ入力用!AZ:AZ,ROW(A250)),1)</f>
        <v/>
      </c>
    </row>
    <row r="254" spans="1:53" ht="17.25" customHeight="1">
      <c r="A254" s="3">
        <f t="shared" si="30"/>
        <v>229</v>
      </c>
      <c r="B254" s="3">
        <f t="shared" si="36"/>
        <v>531</v>
      </c>
      <c r="C254" s="3">
        <f>IF(I254="○",COUNTIF($I$4:I254,"○"),"")</f>
        <v>229</v>
      </c>
      <c r="D254" s="56" t="s">
        <v>1313</v>
      </c>
      <c r="E254" s="57" t="s">
        <v>1333</v>
      </c>
      <c r="F254" s="112" t="s">
        <v>1332</v>
      </c>
      <c r="G254" s="59"/>
      <c r="H254" s="103"/>
      <c r="I254" s="104" t="s">
        <v>1377</v>
      </c>
      <c r="J254" s="39" t="str">
        <f t="shared" si="37"/>
        <v>390-0848</v>
      </c>
      <c r="K254" s="40" t="s">
        <v>1650</v>
      </c>
      <c r="L254" s="40" t="s">
        <v>1649</v>
      </c>
      <c r="M254" s="41">
        <f t="shared" si="31"/>
        <v>2</v>
      </c>
      <c r="N254" s="18"/>
      <c r="O254" s="18"/>
      <c r="P254" s="18"/>
      <c r="Q254" s="18"/>
      <c r="R254" s="18"/>
      <c r="S254" s="18"/>
      <c r="T254" s="18"/>
      <c r="U254" s="18"/>
      <c r="V254" s="18"/>
      <c r="W254" s="18"/>
      <c r="X254" s="18"/>
      <c r="Y254" s="18"/>
      <c r="Z254" s="18"/>
      <c r="AA254" s="31">
        <v>251</v>
      </c>
      <c r="AD254" s="32" t="str">
        <f t="shared" si="38"/>
        <v/>
      </c>
      <c r="AE254" s="7" t="str">
        <f t="shared" si="32"/>
        <v/>
      </c>
      <c r="AF254" s="33" t="str">
        <f t="shared" si="33"/>
        <v/>
      </c>
      <c r="AG254" s="6" t="str">
        <f t="shared" si="34"/>
        <v/>
      </c>
      <c r="AH254" s="3" t="str">
        <f t="shared" si="39"/>
        <v/>
      </c>
      <c r="AI254" s="33" t="str">
        <f t="shared" si="35"/>
        <v/>
      </c>
      <c r="AZ254" s="502">
        <f>IF(ISERROR(FIND(入力フォーム①各種申請!$O$17,AH254)),"",ROW())</f>
        <v>254</v>
      </c>
      <c r="BA254" s="3" t="str">
        <f>INDEX(地区データ入力用!AH:AH,SMALL(地区データ入力用!AZ:AZ,ROW(A251)),1)</f>
        <v/>
      </c>
    </row>
    <row r="255" spans="1:53" ht="17.25" customHeight="1" thickBot="1">
      <c r="A255" s="3">
        <f t="shared" si="30"/>
        <v>203</v>
      </c>
      <c r="B255" s="3">
        <f t="shared" si="36"/>
        <v>336</v>
      </c>
      <c r="C255" s="3">
        <f>IF(I255="○",COUNTIF($I$4:I255,"○"),"")</f>
        <v>230</v>
      </c>
      <c r="D255" s="143" t="s">
        <v>1341</v>
      </c>
      <c r="E255" s="144" t="s">
        <v>1342</v>
      </c>
      <c r="F255" s="145" t="s">
        <v>1340</v>
      </c>
      <c r="G255" s="146"/>
      <c r="H255" s="148" t="s">
        <v>1343</v>
      </c>
      <c r="I255" s="148" t="s">
        <v>1377</v>
      </c>
      <c r="J255" s="150" t="str">
        <f t="shared" si="37"/>
        <v>390-1242</v>
      </c>
      <c r="K255" s="151" t="s">
        <v>1651</v>
      </c>
      <c r="L255" s="151" t="s">
        <v>1651</v>
      </c>
      <c r="M255" s="152">
        <f t="shared" si="31"/>
        <v>1</v>
      </c>
      <c r="N255" s="18"/>
      <c r="O255" s="18"/>
      <c r="P255" s="18"/>
      <c r="Q255" s="18"/>
      <c r="R255" s="18"/>
      <c r="S255" s="18"/>
      <c r="T255" s="18"/>
      <c r="U255" s="18"/>
      <c r="V255" s="18"/>
      <c r="W255" s="18"/>
      <c r="X255" s="18"/>
      <c r="Y255" s="18"/>
      <c r="Z255" s="18"/>
      <c r="AA255" s="31">
        <v>252</v>
      </c>
      <c r="AD255" s="32" t="str">
        <f t="shared" si="38"/>
        <v/>
      </c>
      <c r="AE255" s="7" t="str">
        <f t="shared" si="32"/>
        <v/>
      </c>
      <c r="AF255" s="33" t="str">
        <f t="shared" si="33"/>
        <v/>
      </c>
      <c r="AG255" s="6" t="str">
        <f t="shared" si="34"/>
        <v/>
      </c>
      <c r="AH255" s="3" t="str">
        <f t="shared" si="39"/>
        <v/>
      </c>
      <c r="AI255" s="33" t="str">
        <f t="shared" si="35"/>
        <v/>
      </c>
      <c r="AZ255" s="502">
        <f>IF(ISERROR(FIND(入力フォーム①各種申請!$O$17,AH255)),"",ROW())</f>
        <v>255</v>
      </c>
      <c r="BA255" s="3" t="str">
        <f>INDEX(地区データ入力用!AH:AH,SMALL(地区データ入力用!AZ:AZ,ROW(A252)),1)</f>
        <v/>
      </c>
    </row>
    <row r="256" spans="1:53" ht="17.25" customHeight="1">
      <c r="A256" s="3" t="str">
        <f t="shared" si="30"/>
        <v/>
      </c>
      <c r="B256" s="3" t="str">
        <f t="shared" si="36"/>
        <v/>
      </c>
      <c r="C256" s="3" t="str">
        <f>IF(I256="○",COUNTIF($I$4:I256,"○"),"")</f>
        <v/>
      </c>
      <c r="AD256" s="32" t="str">
        <f t="shared" si="38"/>
        <v/>
      </c>
      <c r="AE256" s="7" t="str">
        <f t="shared" si="32"/>
        <v/>
      </c>
      <c r="AF256" s="33" t="str">
        <f t="shared" si="33"/>
        <v/>
      </c>
      <c r="AG256" s="6" t="str">
        <f t="shared" si="34"/>
        <v/>
      </c>
      <c r="AH256" s="3" t="str">
        <f t="shared" si="39"/>
        <v/>
      </c>
      <c r="AI256" s="33" t="str">
        <f t="shared" si="35"/>
        <v/>
      </c>
      <c r="AZ256" s="502">
        <f>IF(ISERROR(FIND(入力フォーム①各種申請!$O$17,AH256)),"",ROW())</f>
        <v>256</v>
      </c>
      <c r="BA256" s="3" t="str">
        <f>INDEX(地区データ入力用!AH:AH,SMALL(地区データ入力用!AZ:AZ,ROW(A253)),1)</f>
        <v/>
      </c>
    </row>
    <row r="257" spans="1:53" ht="17.25" customHeight="1">
      <c r="A257" s="3" t="str">
        <f t="shared" si="30"/>
        <v/>
      </c>
      <c r="B257" s="3" t="str">
        <f t="shared" si="36"/>
        <v/>
      </c>
      <c r="C257" s="3" t="str">
        <f>IF(I257="○",COUNTIF($I$4:I257,"○"),"")</f>
        <v/>
      </c>
      <c r="AD257" s="32" t="str">
        <f t="shared" si="38"/>
        <v/>
      </c>
      <c r="AE257" s="7" t="str">
        <f t="shared" si="32"/>
        <v/>
      </c>
      <c r="AF257" s="33" t="str">
        <f t="shared" si="33"/>
        <v/>
      </c>
      <c r="AG257" s="6" t="str">
        <f t="shared" si="34"/>
        <v/>
      </c>
      <c r="AH257" s="3" t="str">
        <f t="shared" si="39"/>
        <v/>
      </c>
      <c r="AI257" s="33" t="str">
        <f t="shared" si="35"/>
        <v/>
      </c>
      <c r="AZ257" s="502">
        <f>IF(ISERROR(FIND(入力フォーム①各種申請!$O$17,AH257)),"",ROW())</f>
        <v>257</v>
      </c>
      <c r="BA257" s="3" t="str">
        <f>INDEX(地区データ入力用!AH:AH,SMALL(地区データ入力用!AZ:AZ,ROW(A254)),1)</f>
        <v/>
      </c>
    </row>
    <row r="258" spans="1:53" ht="17.25" customHeight="1">
      <c r="A258" s="3" t="str">
        <f t="shared" si="30"/>
        <v/>
      </c>
      <c r="B258" s="3" t="str">
        <f t="shared" si="36"/>
        <v/>
      </c>
      <c r="C258" s="3" t="str">
        <f>IF(I258="○",COUNTIF($I$4:I258,"○"),"")</f>
        <v/>
      </c>
      <c r="AD258" s="32" t="str">
        <f t="shared" si="38"/>
        <v/>
      </c>
      <c r="AE258" s="7" t="str">
        <f t="shared" si="32"/>
        <v/>
      </c>
      <c r="AF258" s="33" t="str">
        <f t="shared" si="33"/>
        <v/>
      </c>
      <c r="AG258" s="6" t="str">
        <f t="shared" si="34"/>
        <v/>
      </c>
      <c r="AH258" s="3" t="str">
        <f t="shared" si="39"/>
        <v/>
      </c>
      <c r="AI258" s="33" t="str">
        <f t="shared" si="35"/>
        <v/>
      </c>
      <c r="AZ258" s="502">
        <f>IF(ISERROR(FIND(入力フォーム①各種申請!$O$17,AH258)),"",ROW())</f>
        <v>258</v>
      </c>
      <c r="BA258" s="3" t="str">
        <f>INDEX(地区データ入力用!AH:AH,SMALL(地区データ入力用!AZ:AZ,ROW(A255)),1)</f>
        <v/>
      </c>
    </row>
    <row r="259" spans="1:53" ht="17.25" customHeight="1">
      <c r="A259" s="3" t="str">
        <f t="shared" si="30"/>
        <v/>
      </c>
      <c r="B259" s="3" t="str">
        <f t="shared" si="36"/>
        <v/>
      </c>
      <c r="C259" s="3" t="str">
        <f>IF(I259="○",COUNTIF($I$4:I259,"○"),"")</f>
        <v/>
      </c>
      <c r="AD259" s="32" t="str">
        <f t="shared" si="38"/>
        <v/>
      </c>
      <c r="AE259" s="7" t="str">
        <f t="shared" si="32"/>
        <v/>
      </c>
      <c r="AF259" s="33" t="str">
        <f t="shared" si="33"/>
        <v/>
      </c>
      <c r="AG259" s="6" t="str">
        <f t="shared" si="34"/>
        <v/>
      </c>
      <c r="AH259" s="3" t="str">
        <f t="shared" si="39"/>
        <v/>
      </c>
      <c r="AI259" s="33" t="str">
        <f t="shared" si="35"/>
        <v/>
      </c>
      <c r="AZ259" s="502">
        <f>IF(ISERROR(FIND(入力フォーム①各種申請!$O$17,AH259)),"",ROW())</f>
        <v>259</v>
      </c>
      <c r="BA259" s="3" t="str">
        <f>INDEX(地区データ入力用!AH:AH,SMALL(地区データ入力用!AZ:AZ,ROW(A256)),1)</f>
        <v/>
      </c>
    </row>
    <row r="260" spans="1:53" ht="17.25" customHeight="1">
      <c r="A260" s="3" t="str">
        <f t="shared" ref="A260" si="40">IF(B260="","",RANK(B260,$B$4:$B$260,1))</f>
        <v/>
      </c>
      <c r="B260" s="3" t="str">
        <f t="shared" si="36"/>
        <v/>
      </c>
      <c r="C260" s="3" t="str">
        <f>IF(I260="○",COUNTIF($I$4:I260,"○"),"")</f>
        <v/>
      </c>
      <c r="AD260" s="32" t="str">
        <f t="shared" si="38"/>
        <v/>
      </c>
      <c r="AE260" s="7" t="str">
        <f t="shared" si="32"/>
        <v/>
      </c>
      <c r="AF260" s="33" t="str">
        <f t="shared" si="33"/>
        <v/>
      </c>
      <c r="AG260" s="6" t="str">
        <f t="shared" si="34"/>
        <v/>
      </c>
      <c r="AH260" s="3" t="str">
        <f t="shared" si="39"/>
        <v/>
      </c>
      <c r="AI260" s="33" t="str">
        <f t="shared" si="35"/>
        <v/>
      </c>
      <c r="AZ260" s="502">
        <f>IF(ISERROR(FIND(入力フォーム①各種申請!$O$17,AH260)),"",ROW())</f>
        <v>260</v>
      </c>
      <c r="BA260" s="3" t="str">
        <f>INDEX(地区データ入力用!AH:AH,SMALL(地区データ入力用!AZ:AZ,ROW(A257)),1)</f>
        <v/>
      </c>
    </row>
    <row r="261" spans="1:53" ht="17.25" customHeight="1">
      <c r="A261" s="153" t="s">
        <v>1652</v>
      </c>
    </row>
    <row r="262" spans="1:53" ht="17.25" customHeight="1">
      <c r="C262" s="3" t="str">
        <f>IF(I262="○",COUNTIF($I$4:I262,"○"),"")</f>
        <v/>
      </c>
    </row>
    <row r="263" spans="1:53" ht="17.25" customHeight="1">
      <c r="C263" s="3" t="str">
        <f>IF(I263="○",COUNTIF($I$4:I263,"○"),"")</f>
        <v/>
      </c>
    </row>
    <row r="264" spans="1:53" ht="17.25" customHeight="1">
      <c r="C264" s="3" t="str">
        <f>IF(I264="○",COUNTIF($I$4:I264,"○"),"")</f>
        <v/>
      </c>
    </row>
    <row r="265" spans="1:53" ht="17.25" customHeight="1">
      <c r="C265" s="3" t="str">
        <f>IF(I265="○",COUNTIF($I$4:I265,"○"),"")</f>
        <v/>
      </c>
    </row>
    <row r="266" spans="1:53" ht="17.25" customHeight="1">
      <c r="C266" s="3" t="str">
        <f>IF(I266="○",COUNTIF($I$4:I266,"○"),"")</f>
        <v/>
      </c>
    </row>
    <row r="267" spans="1:53" ht="17.25" customHeight="1">
      <c r="C267" s="3" t="str">
        <f>IF(I267="○",COUNTIF($I$4:I267,"○"),"")</f>
        <v/>
      </c>
    </row>
    <row r="268" spans="1:53" ht="17.25" customHeight="1">
      <c r="C268" s="3" t="str">
        <f>IF(I268="○",COUNTIF($I$4:I268,"○"),"")</f>
        <v/>
      </c>
    </row>
    <row r="269" spans="1:53" ht="17.25" customHeight="1">
      <c r="C269" s="3" t="str">
        <f>IF(I269="○",COUNTIF($I$4:I269,"○"),"")</f>
        <v/>
      </c>
    </row>
    <row r="270" spans="1:53" ht="17.25" customHeight="1">
      <c r="C270" s="3" t="str">
        <f>IF(I270="○",COUNTIF($I$4:I270,"○"),"")</f>
        <v/>
      </c>
    </row>
    <row r="271" spans="1:53" ht="17.25" customHeight="1">
      <c r="C271" s="3" t="str">
        <f>IF(I271="○",COUNTIF($I$4:I271,"○"),"")</f>
        <v/>
      </c>
    </row>
    <row r="272" spans="1:53" ht="17.25" customHeight="1">
      <c r="C272" s="3" t="str">
        <f>IF(I272="○",COUNTIF($I$4:I272,"○"),"")</f>
        <v/>
      </c>
    </row>
    <row r="273" spans="3:52" s="6" customFormat="1" ht="17.25" customHeight="1">
      <c r="C273" s="3" t="str">
        <f>IF(I273="○",COUNTIF($I$4:I273,"○"),"")</f>
        <v/>
      </c>
      <c r="F273" s="7"/>
      <c r="G273" s="7"/>
      <c r="K273" s="7"/>
      <c r="AA273" s="31"/>
      <c r="AD273" s="7"/>
      <c r="AE273" s="7"/>
      <c r="AF273" s="7"/>
      <c r="AG273" s="7"/>
      <c r="AH273" s="7"/>
      <c r="AJ273" s="3"/>
      <c r="AK273" s="3"/>
      <c r="AL273" s="3"/>
      <c r="AM273" s="3"/>
      <c r="AN273" s="3"/>
      <c r="AO273" s="3"/>
      <c r="AP273" s="3"/>
      <c r="AQ273" s="3"/>
      <c r="AR273" s="3"/>
      <c r="AS273" s="3"/>
      <c r="AT273" s="3"/>
      <c r="AU273" s="3"/>
      <c r="AV273" s="3"/>
      <c r="AW273" s="3"/>
      <c r="AX273" s="3"/>
      <c r="AY273" s="3"/>
      <c r="AZ273" s="3"/>
    </row>
    <row r="274" spans="3:52" s="6" customFormat="1" ht="17.25" customHeight="1">
      <c r="C274" s="3" t="str">
        <f>IF(I274="○",COUNTIF($I$4:I274,"○"),"")</f>
        <v/>
      </c>
      <c r="F274" s="7"/>
      <c r="G274" s="7"/>
      <c r="K274" s="7"/>
      <c r="AA274" s="31"/>
      <c r="AD274" s="7"/>
      <c r="AE274" s="7"/>
      <c r="AF274" s="7"/>
      <c r="AG274" s="7"/>
      <c r="AH274" s="7"/>
      <c r="AJ274" s="3"/>
      <c r="AK274" s="3"/>
      <c r="AL274" s="3"/>
      <c r="AM274" s="3"/>
      <c r="AN274" s="3"/>
      <c r="AO274" s="3"/>
      <c r="AP274" s="3"/>
      <c r="AQ274" s="3"/>
      <c r="AR274" s="3"/>
      <c r="AS274" s="3"/>
      <c r="AT274" s="3"/>
      <c r="AU274" s="3"/>
      <c r="AV274" s="3"/>
      <c r="AW274" s="3"/>
      <c r="AX274" s="3"/>
      <c r="AY274" s="3"/>
      <c r="AZ274" s="3"/>
    </row>
    <row r="275" spans="3:52" s="6" customFormat="1" ht="17.25" customHeight="1">
      <c r="C275" s="3" t="str">
        <f>IF(I275="○",COUNTIF($I$4:I275,"○"),"")</f>
        <v/>
      </c>
      <c r="F275" s="7"/>
      <c r="G275" s="7"/>
      <c r="K275" s="7"/>
      <c r="AA275" s="31"/>
      <c r="AD275" s="7"/>
      <c r="AE275" s="7"/>
      <c r="AF275" s="7"/>
      <c r="AG275" s="7"/>
      <c r="AH275" s="7"/>
      <c r="AJ275" s="3"/>
      <c r="AK275" s="3"/>
      <c r="AL275" s="3"/>
      <c r="AM275" s="3"/>
      <c r="AN275" s="3"/>
      <c r="AO275" s="3"/>
      <c r="AP275" s="3"/>
      <c r="AQ275" s="3"/>
      <c r="AR275" s="3"/>
      <c r="AS275" s="3"/>
      <c r="AT275" s="3"/>
      <c r="AU275" s="3"/>
      <c r="AV275" s="3"/>
      <c r="AW275" s="3"/>
      <c r="AX275" s="3"/>
      <c r="AY275" s="3"/>
      <c r="AZ275" s="3"/>
    </row>
    <row r="276" spans="3:52" s="6" customFormat="1" ht="17.25" customHeight="1">
      <c r="C276" s="3" t="str">
        <f>IF(I276="○",COUNTIF($I$4:I276,"○"),"")</f>
        <v/>
      </c>
      <c r="F276" s="7"/>
      <c r="G276" s="7"/>
      <c r="K276" s="7"/>
      <c r="AA276" s="31"/>
      <c r="AD276" s="7"/>
      <c r="AE276" s="7"/>
      <c r="AF276" s="7"/>
      <c r="AG276" s="7"/>
      <c r="AH276" s="7"/>
      <c r="AJ276" s="3"/>
      <c r="AK276" s="3"/>
      <c r="AL276" s="3"/>
      <c r="AM276" s="3"/>
      <c r="AN276" s="3"/>
      <c r="AO276" s="3"/>
      <c r="AP276" s="3"/>
      <c r="AQ276" s="3"/>
      <c r="AR276" s="3"/>
      <c r="AS276" s="3"/>
      <c r="AT276" s="3"/>
      <c r="AU276" s="3"/>
      <c r="AV276" s="3"/>
      <c r="AW276" s="3"/>
      <c r="AX276" s="3"/>
      <c r="AY276" s="3"/>
      <c r="AZ276" s="3"/>
    </row>
    <row r="8146" spans="4:35" ht="17.25" customHeight="1">
      <c r="AB8146" s="3"/>
      <c r="AC8146" s="3"/>
      <c r="AI8146" s="3"/>
    </row>
    <row r="8147" spans="4:35" ht="17.25" customHeight="1">
      <c r="AB8147" s="3"/>
      <c r="AC8147" s="3"/>
      <c r="AI8147" s="3"/>
    </row>
    <row r="8148" spans="4:35" ht="17.25" customHeight="1">
      <c r="AB8148" s="3"/>
      <c r="AC8148" s="3"/>
      <c r="AI8148" s="3"/>
    </row>
    <row r="8149" spans="4:35" ht="17.25" customHeight="1">
      <c r="AB8149" s="3"/>
      <c r="AC8149" s="3"/>
      <c r="AI8149" s="3"/>
    </row>
    <row r="8150" spans="4:35" ht="17.25" customHeight="1">
      <c r="D8150" s="3"/>
      <c r="E8150" s="3"/>
      <c r="H8150" s="3"/>
      <c r="I8150" s="3"/>
      <c r="J8150" s="3"/>
      <c r="L8150" s="3"/>
      <c r="M8150" s="3"/>
      <c r="N8150" s="3"/>
      <c r="O8150" s="3"/>
      <c r="P8150" s="3"/>
      <c r="Q8150" s="3"/>
      <c r="R8150" s="3"/>
      <c r="S8150" s="3"/>
      <c r="T8150" s="3"/>
      <c r="U8150" s="3"/>
      <c r="V8150" s="3"/>
      <c r="W8150" s="3"/>
      <c r="X8150" s="3"/>
      <c r="Y8150" s="3"/>
      <c r="Z8150" s="3"/>
      <c r="AB8150" s="3"/>
      <c r="AC8150" s="3"/>
      <c r="AI8150" s="3"/>
    </row>
    <row r="8151" spans="4:35" ht="17.25" customHeight="1">
      <c r="D8151" s="3"/>
      <c r="E8151" s="3"/>
      <c r="H8151" s="3"/>
      <c r="I8151" s="3"/>
      <c r="J8151" s="3"/>
      <c r="L8151" s="3"/>
      <c r="M8151" s="3"/>
      <c r="N8151" s="3"/>
      <c r="O8151" s="3"/>
      <c r="P8151" s="3"/>
      <c r="Q8151" s="3"/>
      <c r="R8151" s="3"/>
      <c r="S8151" s="3"/>
      <c r="T8151" s="3"/>
      <c r="U8151" s="3"/>
      <c r="V8151" s="3"/>
      <c r="W8151" s="3"/>
      <c r="X8151" s="3"/>
      <c r="Y8151" s="3"/>
      <c r="Z8151" s="3"/>
      <c r="AB8151" s="3"/>
      <c r="AC8151" s="3"/>
      <c r="AI8151" s="3"/>
    </row>
    <row r="8152" spans="4:35" ht="17.25" customHeight="1">
      <c r="D8152" s="3"/>
      <c r="E8152" s="3"/>
      <c r="H8152" s="3"/>
      <c r="I8152" s="3"/>
      <c r="J8152" s="3"/>
      <c r="L8152" s="3"/>
      <c r="M8152" s="3"/>
      <c r="N8152" s="3"/>
      <c r="O8152" s="3"/>
      <c r="P8152" s="3"/>
      <c r="Q8152" s="3"/>
      <c r="R8152" s="3"/>
      <c r="S8152" s="3"/>
      <c r="T8152" s="3"/>
      <c r="U8152" s="3"/>
      <c r="V8152" s="3"/>
      <c r="W8152" s="3"/>
      <c r="X8152" s="3"/>
      <c r="Y8152" s="3"/>
      <c r="Z8152" s="3"/>
      <c r="AB8152" s="3"/>
      <c r="AC8152" s="3"/>
      <c r="AI8152" s="3"/>
    </row>
    <row r="8153" spans="4:35" ht="17.25" customHeight="1">
      <c r="D8153" s="3"/>
      <c r="E8153" s="3"/>
      <c r="H8153" s="3"/>
      <c r="I8153" s="3"/>
      <c r="J8153" s="3"/>
      <c r="L8153" s="3"/>
      <c r="M8153" s="3"/>
      <c r="N8153" s="3"/>
      <c r="O8153" s="3"/>
      <c r="P8153" s="3"/>
      <c r="Q8153" s="3"/>
      <c r="R8153" s="3"/>
      <c r="S8153" s="3"/>
      <c r="T8153" s="3"/>
      <c r="U8153" s="3"/>
      <c r="V8153" s="3"/>
      <c r="W8153" s="3"/>
      <c r="X8153" s="3"/>
      <c r="Y8153" s="3"/>
      <c r="Z8153" s="3"/>
      <c r="AB8153" s="3"/>
      <c r="AC8153" s="3"/>
      <c r="AI8153" s="3"/>
    </row>
    <row r="8154" spans="4:35" ht="17.25" customHeight="1">
      <c r="D8154" s="3"/>
      <c r="E8154" s="3"/>
      <c r="H8154" s="3"/>
      <c r="I8154" s="3"/>
      <c r="J8154" s="3"/>
      <c r="L8154" s="3"/>
      <c r="M8154" s="3"/>
      <c r="N8154" s="3"/>
      <c r="O8154" s="3"/>
      <c r="P8154" s="3"/>
      <c r="Q8154" s="3"/>
      <c r="R8154" s="3"/>
      <c r="S8154" s="3"/>
      <c r="T8154" s="3"/>
      <c r="U8154" s="3"/>
      <c r="V8154" s="3"/>
      <c r="W8154" s="3"/>
      <c r="X8154" s="3"/>
      <c r="Y8154" s="3"/>
      <c r="Z8154" s="3"/>
      <c r="AB8154" s="3"/>
      <c r="AC8154" s="3"/>
      <c r="AI8154" s="3"/>
    </row>
    <row r="8155" spans="4:35" ht="17.25" customHeight="1">
      <c r="D8155" s="3"/>
      <c r="E8155" s="3"/>
      <c r="H8155" s="3"/>
      <c r="I8155" s="3"/>
      <c r="J8155" s="3"/>
      <c r="L8155" s="3"/>
      <c r="M8155" s="3"/>
      <c r="N8155" s="3"/>
      <c r="O8155" s="3"/>
      <c r="P8155" s="3"/>
      <c r="Q8155" s="3"/>
      <c r="R8155" s="3"/>
      <c r="S8155" s="3"/>
      <c r="T8155" s="3"/>
      <c r="U8155" s="3"/>
      <c r="V8155" s="3"/>
      <c r="W8155" s="3"/>
      <c r="X8155" s="3"/>
      <c r="Y8155" s="3"/>
      <c r="Z8155" s="3"/>
      <c r="AB8155" s="3"/>
      <c r="AC8155" s="3"/>
      <c r="AI8155" s="3"/>
    </row>
    <row r="8156" spans="4:35" ht="17.25" customHeight="1">
      <c r="D8156" s="3"/>
      <c r="E8156" s="3"/>
      <c r="H8156" s="3"/>
      <c r="I8156" s="3"/>
      <c r="J8156" s="3"/>
      <c r="L8156" s="3"/>
      <c r="M8156" s="3"/>
      <c r="N8156" s="3"/>
      <c r="O8156" s="3"/>
      <c r="P8156" s="3"/>
      <c r="Q8156" s="3"/>
      <c r="R8156" s="3"/>
      <c r="S8156" s="3"/>
      <c r="T8156" s="3"/>
      <c r="U8156" s="3"/>
      <c r="V8156" s="3"/>
      <c r="W8156" s="3"/>
      <c r="X8156" s="3"/>
      <c r="Y8156" s="3"/>
      <c r="Z8156" s="3"/>
      <c r="AB8156" s="3"/>
      <c r="AC8156" s="3"/>
      <c r="AI8156" s="3"/>
    </row>
    <row r="8157" spans="4:35" ht="17.25" customHeight="1">
      <c r="D8157" s="3"/>
      <c r="E8157" s="3"/>
      <c r="H8157" s="3"/>
      <c r="I8157" s="3"/>
      <c r="J8157" s="3"/>
      <c r="L8157" s="3"/>
      <c r="M8157" s="3"/>
      <c r="N8157" s="3"/>
      <c r="O8157" s="3"/>
      <c r="P8157" s="3"/>
      <c r="Q8157" s="3"/>
      <c r="R8157" s="3"/>
      <c r="S8157" s="3"/>
      <c r="T8157" s="3"/>
      <c r="U8157" s="3"/>
      <c r="V8157" s="3"/>
      <c r="W8157" s="3"/>
      <c r="X8157" s="3"/>
      <c r="Y8157" s="3"/>
      <c r="Z8157" s="3"/>
      <c r="AB8157" s="3"/>
      <c r="AC8157" s="3"/>
      <c r="AI8157" s="3"/>
    </row>
    <row r="8158" spans="4:35" ht="17.25" customHeight="1">
      <c r="D8158" s="3"/>
      <c r="E8158" s="3"/>
      <c r="H8158" s="3"/>
      <c r="I8158" s="3"/>
      <c r="J8158" s="3"/>
      <c r="L8158" s="3"/>
      <c r="M8158" s="3"/>
      <c r="N8158" s="3"/>
      <c r="O8158" s="3"/>
      <c r="P8158" s="3"/>
      <c r="Q8158" s="3"/>
      <c r="R8158" s="3"/>
      <c r="S8158" s="3"/>
      <c r="T8158" s="3"/>
      <c r="U8158" s="3"/>
      <c r="V8158" s="3"/>
      <c r="W8158" s="3"/>
      <c r="X8158" s="3"/>
      <c r="Y8158" s="3"/>
      <c r="Z8158" s="3"/>
      <c r="AB8158" s="3"/>
      <c r="AC8158" s="3"/>
      <c r="AI8158" s="3"/>
    </row>
    <row r="8159" spans="4:35" ht="17.25" customHeight="1">
      <c r="D8159" s="3"/>
      <c r="E8159" s="3"/>
      <c r="H8159" s="3"/>
      <c r="I8159" s="3"/>
      <c r="J8159" s="3"/>
      <c r="L8159" s="3"/>
      <c r="M8159" s="3"/>
      <c r="N8159" s="3"/>
      <c r="O8159" s="3"/>
      <c r="P8159" s="3"/>
      <c r="Q8159" s="3"/>
      <c r="R8159" s="3"/>
      <c r="S8159" s="3"/>
      <c r="T8159" s="3"/>
      <c r="U8159" s="3"/>
      <c r="V8159" s="3"/>
      <c r="W8159" s="3"/>
      <c r="X8159" s="3"/>
      <c r="Y8159" s="3"/>
      <c r="Z8159" s="3"/>
      <c r="AB8159" s="3"/>
      <c r="AC8159" s="3"/>
      <c r="AI8159" s="3"/>
    </row>
    <row r="8160" spans="4:35" ht="17.25" customHeight="1">
      <c r="D8160" s="3"/>
      <c r="E8160" s="3"/>
      <c r="H8160" s="3"/>
      <c r="I8160" s="3"/>
      <c r="J8160" s="3"/>
      <c r="L8160" s="3"/>
      <c r="M8160" s="3"/>
      <c r="N8160" s="3"/>
      <c r="O8160" s="3"/>
      <c r="P8160" s="3"/>
      <c r="Q8160" s="3"/>
      <c r="R8160" s="3"/>
      <c r="S8160" s="3"/>
      <c r="T8160" s="3"/>
      <c r="U8160" s="3"/>
      <c r="V8160" s="3"/>
      <c r="W8160" s="3"/>
      <c r="X8160" s="3"/>
      <c r="Y8160" s="3"/>
      <c r="Z8160" s="3"/>
      <c r="AB8160" s="3"/>
      <c r="AC8160" s="3"/>
      <c r="AI8160" s="3"/>
    </row>
    <row r="8161" spans="4:35" ht="17.25" customHeight="1">
      <c r="D8161" s="3"/>
      <c r="E8161" s="3"/>
      <c r="H8161" s="3"/>
      <c r="I8161" s="3"/>
      <c r="J8161" s="3"/>
      <c r="L8161" s="3"/>
      <c r="M8161" s="3"/>
      <c r="N8161" s="3"/>
      <c r="O8161" s="3"/>
      <c r="P8161" s="3"/>
      <c r="Q8161" s="3"/>
      <c r="R8161" s="3"/>
      <c r="S8161" s="3"/>
      <c r="T8161" s="3"/>
      <c r="U8161" s="3"/>
      <c r="V8161" s="3"/>
      <c r="W8161" s="3"/>
      <c r="X8161" s="3"/>
      <c r="Y8161" s="3"/>
      <c r="Z8161" s="3"/>
      <c r="AB8161" s="3"/>
      <c r="AC8161" s="3"/>
      <c r="AI8161" s="3"/>
    </row>
    <row r="8162" spans="4:35" ht="17.25" customHeight="1">
      <c r="D8162" s="3"/>
      <c r="E8162" s="3"/>
      <c r="H8162" s="3"/>
      <c r="I8162" s="3"/>
      <c r="J8162" s="3"/>
      <c r="L8162" s="3"/>
      <c r="M8162" s="3"/>
      <c r="N8162" s="3"/>
      <c r="O8162" s="3"/>
      <c r="P8162" s="3"/>
      <c r="Q8162" s="3"/>
      <c r="R8162" s="3"/>
      <c r="S8162" s="3"/>
      <c r="T8162" s="3"/>
      <c r="U8162" s="3"/>
      <c r="V8162" s="3"/>
      <c r="W8162" s="3"/>
      <c r="X8162" s="3"/>
      <c r="Y8162" s="3"/>
      <c r="Z8162" s="3"/>
      <c r="AB8162" s="3"/>
      <c r="AC8162" s="3"/>
      <c r="AI8162" s="3"/>
    </row>
    <row r="8163" spans="4:35" ht="17.25" customHeight="1">
      <c r="D8163" s="3"/>
      <c r="E8163" s="3"/>
      <c r="H8163" s="3"/>
      <c r="I8163" s="3"/>
      <c r="J8163" s="3"/>
      <c r="L8163" s="3"/>
      <c r="M8163" s="3"/>
      <c r="N8163" s="3"/>
      <c r="O8163" s="3"/>
      <c r="P8163" s="3"/>
      <c r="Q8163" s="3"/>
      <c r="R8163" s="3"/>
      <c r="S8163" s="3"/>
      <c r="T8163" s="3"/>
      <c r="U8163" s="3"/>
      <c r="V8163" s="3"/>
      <c r="W8163" s="3"/>
      <c r="X8163" s="3"/>
      <c r="Y8163" s="3"/>
      <c r="Z8163" s="3"/>
      <c r="AB8163" s="3"/>
      <c r="AC8163" s="3"/>
      <c r="AI8163" s="3"/>
    </row>
    <row r="8164" spans="4:35" ht="17.25" customHeight="1">
      <c r="D8164" s="3"/>
      <c r="E8164" s="3"/>
      <c r="H8164" s="3"/>
      <c r="I8164" s="3"/>
      <c r="J8164" s="3"/>
      <c r="L8164" s="3"/>
      <c r="M8164" s="3"/>
      <c r="N8164" s="3"/>
      <c r="O8164" s="3"/>
      <c r="P8164" s="3"/>
      <c r="Q8164" s="3"/>
      <c r="R8164" s="3"/>
      <c r="S8164" s="3"/>
      <c r="T8164" s="3"/>
      <c r="U8164" s="3"/>
      <c r="V8164" s="3"/>
      <c r="W8164" s="3"/>
      <c r="X8164" s="3"/>
      <c r="Y8164" s="3"/>
      <c r="Z8164" s="3"/>
      <c r="AB8164" s="3"/>
      <c r="AC8164" s="3"/>
      <c r="AI8164" s="3"/>
    </row>
    <row r="8165" spans="4:35" ht="17.25" customHeight="1">
      <c r="D8165" s="3"/>
      <c r="E8165" s="3"/>
      <c r="H8165" s="3"/>
      <c r="I8165" s="3"/>
      <c r="J8165" s="3"/>
      <c r="L8165" s="3"/>
      <c r="M8165" s="3"/>
      <c r="N8165" s="3"/>
      <c r="O8165" s="3"/>
      <c r="P8165" s="3"/>
      <c r="Q8165" s="3"/>
      <c r="R8165" s="3"/>
      <c r="S8165" s="3"/>
      <c r="T8165" s="3"/>
      <c r="U8165" s="3"/>
      <c r="V8165" s="3"/>
      <c r="W8165" s="3"/>
      <c r="X8165" s="3"/>
      <c r="Y8165" s="3"/>
      <c r="Z8165" s="3"/>
      <c r="AB8165" s="3"/>
      <c r="AC8165" s="3"/>
      <c r="AI8165" s="3"/>
    </row>
    <row r="8166" spans="4:35" ht="17.25" customHeight="1">
      <c r="D8166" s="3"/>
      <c r="E8166" s="3"/>
      <c r="H8166" s="3"/>
      <c r="I8166" s="3"/>
      <c r="J8166" s="3"/>
      <c r="L8166" s="3"/>
      <c r="M8166" s="3"/>
      <c r="N8166" s="3"/>
      <c r="O8166" s="3"/>
      <c r="P8166" s="3"/>
      <c r="Q8166" s="3"/>
      <c r="R8166" s="3"/>
      <c r="S8166" s="3"/>
      <c r="T8166" s="3"/>
      <c r="U8166" s="3"/>
      <c r="V8166" s="3"/>
      <c r="W8166" s="3"/>
      <c r="X8166" s="3"/>
      <c r="Y8166" s="3"/>
      <c r="Z8166" s="3"/>
      <c r="AB8166" s="3"/>
      <c r="AC8166" s="3"/>
      <c r="AI8166" s="3"/>
    </row>
    <row r="8167" spans="4:35" ht="17.25" customHeight="1">
      <c r="D8167" s="3"/>
      <c r="E8167" s="3"/>
      <c r="H8167" s="3"/>
      <c r="I8167" s="3"/>
      <c r="J8167" s="3"/>
      <c r="L8167" s="3"/>
      <c r="M8167" s="3"/>
      <c r="N8167" s="3"/>
      <c r="O8167" s="3"/>
      <c r="P8167" s="3"/>
      <c r="Q8167" s="3"/>
      <c r="R8167" s="3"/>
      <c r="S8167" s="3"/>
      <c r="T8167" s="3"/>
      <c r="U8167" s="3"/>
      <c r="V8167" s="3"/>
      <c r="W8167" s="3"/>
      <c r="X8167" s="3"/>
      <c r="Y8167" s="3"/>
      <c r="Z8167" s="3"/>
      <c r="AB8167" s="3"/>
      <c r="AC8167" s="3"/>
      <c r="AI8167" s="3"/>
    </row>
    <row r="8168" spans="4:35" ht="17.25" customHeight="1">
      <c r="D8168" s="3"/>
      <c r="E8168" s="3"/>
      <c r="H8168" s="3"/>
      <c r="I8168" s="3"/>
      <c r="J8168" s="3"/>
      <c r="L8168" s="3"/>
      <c r="M8168" s="3"/>
      <c r="N8168" s="3"/>
      <c r="O8168" s="3"/>
      <c r="P8168" s="3"/>
      <c r="Q8168" s="3"/>
      <c r="R8168" s="3"/>
      <c r="S8168" s="3"/>
      <c r="T8168" s="3"/>
      <c r="U8168" s="3"/>
      <c r="V8168" s="3"/>
      <c r="W8168" s="3"/>
      <c r="X8168" s="3"/>
      <c r="Y8168" s="3"/>
      <c r="Z8168" s="3"/>
      <c r="AB8168" s="3"/>
      <c r="AC8168" s="3"/>
      <c r="AI8168" s="3"/>
    </row>
    <row r="8169" spans="4:35" ht="17.25" customHeight="1">
      <c r="D8169" s="3"/>
      <c r="E8169" s="3"/>
      <c r="H8169" s="3"/>
      <c r="I8169" s="3"/>
      <c r="J8169" s="3"/>
      <c r="L8169" s="3"/>
      <c r="M8169" s="3"/>
      <c r="N8169" s="3"/>
      <c r="O8169" s="3"/>
      <c r="P8169" s="3"/>
      <c r="Q8169" s="3"/>
      <c r="R8169" s="3"/>
      <c r="S8169" s="3"/>
      <c r="T8169" s="3"/>
      <c r="U8169" s="3"/>
      <c r="V8169" s="3"/>
      <c r="W8169" s="3"/>
      <c r="X8169" s="3"/>
      <c r="Y8169" s="3"/>
      <c r="Z8169" s="3"/>
      <c r="AB8169" s="3"/>
      <c r="AC8169" s="3"/>
      <c r="AI8169" s="3"/>
    </row>
    <row r="8170" spans="4:35" ht="17.25" customHeight="1">
      <c r="D8170" s="3"/>
      <c r="E8170" s="3"/>
      <c r="H8170" s="3"/>
      <c r="I8170" s="3"/>
      <c r="J8170" s="3"/>
      <c r="L8170" s="3"/>
      <c r="M8170" s="3"/>
      <c r="N8170" s="3"/>
      <c r="O8170" s="3"/>
      <c r="P8170" s="3"/>
      <c r="Q8170" s="3"/>
      <c r="R8170" s="3"/>
      <c r="S8170" s="3"/>
      <c r="T8170" s="3"/>
      <c r="U8170" s="3"/>
      <c r="V8170" s="3"/>
      <c r="W8170" s="3"/>
      <c r="X8170" s="3"/>
      <c r="Y8170" s="3"/>
      <c r="Z8170" s="3"/>
      <c r="AB8170" s="3"/>
      <c r="AC8170" s="3"/>
      <c r="AI8170" s="3"/>
    </row>
    <row r="8171" spans="4:35" ht="17.25" customHeight="1">
      <c r="D8171" s="3"/>
      <c r="E8171" s="3"/>
      <c r="H8171" s="3"/>
      <c r="I8171" s="3"/>
      <c r="J8171" s="3"/>
      <c r="L8171" s="3"/>
      <c r="M8171" s="3"/>
      <c r="N8171" s="3"/>
      <c r="O8171" s="3"/>
      <c r="P8171" s="3"/>
      <c r="Q8171" s="3"/>
      <c r="R8171" s="3"/>
      <c r="S8171" s="3"/>
      <c r="T8171" s="3"/>
      <c r="U8171" s="3"/>
      <c r="V8171" s="3"/>
      <c r="W8171" s="3"/>
      <c r="X8171" s="3"/>
      <c r="Y8171" s="3"/>
      <c r="Z8171" s="3"/>
      <c r="AB8171" s="3"/>
      <c r="AC8171" s="3"/>
      <c r="AI8171" s="3"/>
    </row>
    <row r="8172" spans="4:35" ht="17.25" customHeight="1">
      <c r="D8172" s="3"/>
      <c r="E8172" s="3"/>
      <c r="H8172" s="3"/>
      <c r="I8172" s="3"/>
      <c r="J8172" s="3"/>
      <c r="L8172" s="3"/>
      <c r="M8172" s="3"/>
      <c r="N8172" s="3"/>
      <c r="O8172" s="3"/>
      <c r="P8172" s="3"/>
      <c r="Q8172" s="3"/>
      <c r="R8172" s="3"/>
      <c r="S8172" s="3"/>
      <c r="T8172" s="3"/>
      <c r="U8172" s="3"/>
      <c r="V8172" s="3"/>
      <c r="W8172" s="3"/>
      <c r="X8172" s="3"/>
      <c r="Y8172" s="3"/>
      <c r="Z8172" s="3"/>
      <c r="AB8172" s="3"/>
      <c r="AC8172" s="3"/>
      <c r="AI8172" s="3"/>
    </row>
    <row r="8173" spans="4:35" ht="17.25" customHeight="1">
      <c r="D8173" s="3"/>
      <c r="E8173" s="3"/>
      <c r="H8173" s="3"/>
      <c r="I8173" s="3"/>
      <c r="J8173" s="3"/>
      <c r="L8173" s="3"/>
      <c r="M8173" s="3"/>
      <c r="N8173" s="3"/>
      <c r="O8173" s="3"/>
      <c r="P8173" s="3"/>
      <c r="Q8173" s="3"/>
      <c r="R8173" s="3"/>
      <c r="S8173" s="3"/>
      <c r="T8173" s="3"/>
      <c r="U8173" s="3"/>
      <c r="V8173" s="3"/>
      <c r="W8173" s="3"/>
      <c r="X8173" s="3"/>
      <c r="Y8173" s="3"/>
      <c r="Z8173" s="3"/>
      <c r="AB8173" s="3"/>
      <c r="AC8173" s="3"/>
      <c r="AI8173" s="3"/>
    </row>
    <row r="8174" spans="4:35" ht="17.25" customHeight="1">
      <c r="D8174" s="3"/>
      <c r="E8174" s="3"/>
      <c r="H8174" s="3"/>
      <c r="I8174" s="3"/>
      <c r="J8174" s="3"/>
      <c r="L8174" s="3"/>
      <c r="M8174" s="3"/>
      <c r="N8174" s="3"/>
      <c r="O8174" s="3"/>
      <c r="P8174" s="3"/>
      <c r="Q8174" s="3"/>
      <c r="R8174" s="3"/>
      <c r="S8174" s="3"/>
      <c r="T8174" s="3"/>
      <c r="U8174" s="3"/>
      <c r="V8174" s="3"/>
      <c r="W8174" s="3"/>
      <c r="X8174" s="3"/>
      <c r="Y8174" s="3"/>
      <c r="Z8174" s="3"/>
      <c r="AB8174" s="3"/>
      <c r="AC8174" s="3"/>
      <c r="AI8174" s="3"/>
    </row>
    <row r="8175" spans="4:35" ht="17.25" customHeight="1">
      <c r="D8175" s="3"/>
      <c r="E8175" s="3"/>
      <c r="H8175" s="3"/>
      <c r="I8175" s="3"/>
      <c r="J8175" s="3"/>
      <c r="L8175" s="3"/>
      <c r="M8175" s="3"/>
      <c r="N8175" s="3"/>
      <c r="O8175" s="3"/>
      <c r="P8175" s="3"/>
      <c r="Q8175" s="3"/>
      <c r="R8175" s="3"/>
      <c r="S8175" s="3"/>
      <c r="T8175" s="3"/>
      <c r="U8175" s="3"/>
      <c r="V8175" s="3"/>
      <c r="W8175" s="3"/>
      <c r="X8175" s="3"/>
      <c r="Y8175" s="3"/>
      <c r="Z8175" s="3"/>
      <c r="AB8175" s="3"/>
      <c r="AC8175" s="3"/>
      <c r="AI8175" s="3"/>
    </row>
    <row r="8176" spans="4:35" ht="17.25" customHeight="1">
      <c r="D8176" s="3"/>
      <c r="E8176" s="3"/>
      <c r="H8176" s="3"/>
      <c r="I8176" s="3"/>
      <c r="J8176" s="3"/>
      <c r="L8176" s="3"/>
      <c r="M8176" s="3"/>
      <c r="N8176" s="3"/>
      <c r="O8176" s="3"/>
      <c r="P8176" s="3"/>
      <c r="Q8176" s="3"/>
      <c r="R8176" s="3"/>
      <c r="S8176" s="3"/>
      <c r="T8176" s="3"/>
      <c r="U8176" s="3"/>
      <c r="V8176" s="3"/>
      <c r="W8176" s="3"/>
      <c r="X8176" s="3"/>
      <c r="Y8176" s="3"/>
      <c r="Z8176" s="3"/>
      <c r="AB8176" s="3"/>
      <c r="AC8176" s="3"/>
      <c r="AI8176" s="3"/>
    </row>
    <row r="8177" spans="4:35" ht="17.25" customHeight="1">
      <c r="D8177" s="3"/>
      <c r="E8177" s="3"/>
      <c r="H8177" s="3"/>
      <c r="I8177" s="3"/>
      <c r="J8177" s="3"/>
      <c r="L8177" s="3"/>
      <c r="M8177" s="3"/>
      <c r="N8177" s="3"/>
      <c r="O8177" s="3"/>
      <c r="P8177" s="3"/>
      <c r="Q8177" s="3"/>
      <c r="R8177" s="3"/>
      <c r="S8177" s="3"/>
      <c r="T8177" s="3"/>
      <c r="U8177" s="3"/>
      <c r="V8177" s="3"/>
      <c r="W8177" s="3"/>
      <c r="X8177" s="3"/>
      <c r="Y8177" s="3"/>
      <c r="Z8177" s="3"/>
      <c r="AB8177" s="3"/>
      <c r="AC8177" s="3"/>
      <c r="AI8177" s="3"/>
    </row>
    <row r="8178" spans="4:35" ht="17.25" customHeight="1">
      <c r="D8178" s="3"/>
      <c r="E8178" s="3"/>
      <c r="H8178" s="3"/>
      <c r="I8178" s="3"/>
      <c r="J8178" s="3"/>
      <c r="L8178" s="3"/>
      <c r="M8178" s="3"/>
      <c r="N8178" s="3"/>
      <c r="O8178" s="3"/>
      <c r="P8178" s="3"/>
      <c r="Q8178" s="3"/>
      <c r="R8178" s="3"/>
      <c r="S8178" s="3"/>
      <c r="T8178" s="3"/>
      <c r="U8178" s="3"/>
      <c r="V8178" s="3"/>
      <c r="W8178" s="3"/>
      <c r="X8178" s="3"/>
      <c r="Y8178" s="3"/>
      <c r="Z8178" s="3"/>
      <c r="AB8178" s="3"/>
      <c r="AC8178" s="3"/>
      <c r="AI8178" s="3"/>
    </row>
    <row r="8179" spans="4:35" ht="17.25" customHeight="1">
      <c r="D8179" s="3"/>
      <c r="E8179" s="3"/>
      <c r="H8179" s="3"/>
      <c r="I8179" s="3"/>
      <c r="J8179" s="3"/>
      <c r="L8179" s="3"/>
      <c r="M8179" s="3"/>
      <c r="N8179" s="3"/>
      <c r="O8179" s="3"/>
      <c r="P8179" s="3"/>
      <c r="Q8179" s="3"/>
      <c r="R8179" s="3"/>
      <c r="S8179" s="3"/>
      <c r="T8179" s="3"/>
      <c r="U8179" s="3"/>
      <c r="V8179" s="3"/>
      <c r="W8179" s="3"/>
      <c r="X8179" s="3"/>
      <c r="Y8179" s="3"/>
      <c r="Z8179" s="3"/>
      <c r="AB8179" s="3"/>
      <c r="AC8179" s="3"/>
      <c r="AI8179" s="3"/>
    </row>
    <row r="8180" spans="4:35" ht="17.25" customHeight="1">
      <c r="D8180" s="3"/>
      <c r="E8180" s="3"/>
      <c r="H8180" s="3"/>
      <c r="I8180" s="3"/>
      <c r="J8180" s="3"/>
      <c r="L8180" s="3"/>
      <c r="M8180" s="3"/>
      <c r="N8180" s="3"/>
      <c r="O8180" s="3"/>
      <c r="P8180" s="3"/>
      <c r="Q8180" s="3"/>
      <c r="R8180" s="3"/>
      <c r="S8180" s="3"/>
      <c r="T8180" s="3"/>
      <c r="U8180" s="3"/>
      <c r="V8180" s="3"/>
      <c r="W8180" s="3"/>
      <c r="X8180" s="3"/>
      <c r="Y8180" s="3"/>
      <c r="Z8180" s="3"/>
      <c r="AB8180" s="3"/>
      <c r="AC8180" s="3"/>
      <c r="AI8180" s="3"/>
    </row>
    <row r="8181" spans="4:35" ht="17.25" customHeight="1">
      <c r="D8181" s="3"/>
      <c r="E8181" s="3"/>
      <c r="H8181" s="3"/>
      <c r="I8181" s="3"/>
      <c r="J8181" s="3"/>
      <c r="L8181" s="3"/>
      <c r="M8181" s="3"/>
      <c r="N8181" s="3"/>
      <c r="O8181" s="3"/>
      <c r="P8181" s="3"/>
      <c r="Q8181" s="3"/>
      <c r="R8181" s="3"/>
      <c r="S8181" s="3"/>
      <c r="T8181" s="3"/>
      <c r="U8181" s="3"/>
      <c r="V8181" s="3"/>
      <c r="W8181" s="3"/>
      <c r="X8181" s="3"/>
      <c r="Y8181" s="3"/>
      <c r="Z8181" s="3"/>
      <c r="AB8181" s="3"/>
      <c r="AC8181" s="3"/>
      <c r="AI8181" s="3"/>
    </row>
    <row r="8182" spans="4:35" ht="17.25" customHeight="1">
      <c r="D8182" s="3"/>
      <c r="E8182" s="3"/>
      <c r="H8182" s="3"/>
      <c r="I8182" s="3"/>
      <c r="J8182" s="3"/>
      <c r="L8182" s="3"/>
      <c r="M8182" s="3"/>
      <c r="N8182" s="3"/>
      <c r="O8182" s="3"/>
      <c r="P8182" s="3"/>
      <c r="Q8182" s="3"/>
      <c r="R8182" s="3"/>
      <c r="S8182" s="3"/>
      <c r="T8182" s="3"/>
      <c r="U8182" s="3"/>
      <c r="V8182" s="3"/>
      <c r="W8182" s="3"/>
      <c r="X8182" s="3"/>
      <c r="Y8182" s="3"/>
      <c r="Z8182" s="3"/>
      <c r="AB8182" s="3"/>
      <c r="AC8182" s="3"/>
      <c r="AI8182" s="3"/>
    </row>
    <row r="8183" spans="4:35" ht="17.25" customHeight="1">
      <c r="D8183" s="3"/>
      <c r="E8183" s="3"/>
      <c r="H8183" s="3"/>
      <c r="I8183" s="3"/>
      <c r="J8183" s="3"/>
      <c r="L8183" s="3"/>
      <c r="M8183" s="3"/>
      <c r="N8183" s="3"/>
      <c r="O8183" s="3"/>
      <c r="P8183" s="3"/>
      <c r="Q8183" s="3"/>
      <c r="R8183" s="3"/>
      <c r="S8183" s="3"/>
      <c r="T8183" s="3"/>
      <c r="U8183" s="3"/>
      <c r="V8183" s="3"/>
      <c r="W8183" s="3"/>
      <c r="X8183" s="3"/>
      <c r="Y8183" s="3"/>
      <c r="Z8183" s="3"/>
      <c r="AB8183" s="3"/>
      <c r="AC8183" s="3"/>
      <c r="AI8183" s="3"/>
    </row>
    <row r="8184" spans="4:35" ht="17.25" customHeight="1">
      <c r="D8184" s="3"/>
      <c r="E8184" s="3"/>
      <c r="H8184" s="3"/>
      <c r="I8184" s="3"/>
      <c r="J8184" s="3"/>
      <c r="L8184" s="3"/>
      <c r="M8184" s="3"/>
      <c r="N8184" s="3"/>
      <c r="O8184" s="3"/>
      <c r="P8184" s="3"/>
      <c r="Q8184" s="3"/>
      <c r="R8184" s="3"/>
      <c r="S8184" s="3"/>
      <c r="T8184" s="3"/>
      <c r="U8184" s="3"/>
      <c r="V8184" s="3"/>
      <c r="W8184" s="3"/>
      <c r="X8184" s="3"/>
      <c r="Y8184" s="3"/>
      <c r="Z8184" s="3"/>
      <c r="AB8184" s="3"/>
      <c r="AC8184" s="3"/>
      <c r="AI8184" s="3"/>
    </row>
    <row r="8185" spans="4:35" ht="17.25" customHeight="1">
      <c r="D8185" s="3"/>
      <c r="E8185" s="3"/>
      <c r="H8185" s="3"/>
      <c r="I8185" s="3"/>
      <c r="J8185" s="3"/>
      <c r="L8185" s="3"/>
      <c r="M8185" s="3"/>
      <c r="N8185" s="3"/>
      <c r="O8185" s="3"/>
      <c r="P8185" s="3"/>
      <c r="Q8185" s="3"/>
      <c r="R8185" s="3"/>
      <c r="S8185" s="3"/>
      <c r="T8185" s="3"/>
      <c r="U8185" s="3"/>
      <c r="V8185" s="3"/>
      <c r="W8185" s="3"/>
      <c r="X8185" s="3"/>
      <c r="Y8185" s="3"/>
      <c r="Z8185" s="3"/>
      <c r="AB8185" s="3"/>
      <c r="AC8185" s="3"/>
      <c r="AI8185" s="3"/>
    </row>
    <row r="8186" spans="4:35" ht="17.25" customHeight="1">
      <c r="D8186" s="3"/>
      <c r="E8186" s="3"/>
      <c r="H8186" s="3"/>
      <c r="I8186" s="3"/>
      <c r="J8186" s="3"/>
      <c r="L8186" s="3"/>
      <c r="M8186" s="3"/>
      <c r="N8186" s="3"/>
      <c r="O8186" s="3"/>
      <c r="P8186" s="3"/>
      <c r="Q8186" s="3"/>
      <c r="R8186" s="3"/>
      <c r="S8186" s="3"/>
      <c r="T8186" s="3"/>
      <c r="U8186" s="3"/>
      <c r="V8186" s="3"/>
      <c r="W8186" s="3"/>
      <c r="X8186" s="3"/>
      <c r="Y8186" s="3"/>
      <c r="Z8186" s="3"/>
      <c r="AB8186" s="3"/>
      <c r="AC8186" s="3"/>
      <c r="AI8186" s="3"/>
    </row>
    <row r="8187" spans="4:35" ht="17.25" customHeight="1">
      <c r="D8187" s="3"/>
      <c r="E8187" s="3"/>
      <c r="H8187" s="3"/>
      <c r="I8187" s="3"/>
      <c r="J8187" s="3"/>
      <c r="L8187" s="3"/>
      <c r="M8187" s="3"/>
      <c r="N8187" s="3"/>
      <c r="O8187" s="3"/>
      <c r="P8187" s="3"/>
      <c r="Q8187" s="3"/>
      <c r="R8187" s="3"/>
      <c r="S8187" s="3"/>
      <c r="T8187" s="3"/>
      <c r="U8187" s="3"/>
      <c r="V8187" s="3"/>
      <c r="W8187" s="3"/>
      <c r="X8187" s="3"/>
      <c r="Y8187" s="3"/>
      <c r="Z8187" s="3"/>
      <c r="AB8187" s="3"/>
      <c r="AC8187" s="3"/>
      <c r="AI8187" s="3"/>
    </row>
    <row r="8188" spans="4:35" ht="17.25" customHeight="1">
      <c r="D8188" s="3"/>
      <c r="E8188" s="3"/>
      <c r="H8188" s="3"/>
      <c r="I8188" s="3"/>
      <c r="J8188" s="3"/>
      <c r="L8188" s="3"/>
      <c r="M8188" s="3"/>
      <c r="N8188" s="3"/>
      <c r="O8188" s="3"/>
      <c r="P8188" s="3"/>
      <c r="Q8188" s="3"/>
      <c r="R8188" s="3"/>
      <c r="S8188" s="3"/>
      <c r="T8188" s="3"/>
      <c r="U8188" s="3"/>
      <c r="V8188" s="3"/>
      <c r="W8188" s="3"/>
      <c r="X8188" s="3"/>
      <c r="Y8188" s="3"/>
      <c r="Z8188" s="3"/>
      <c r="AB8188" s="3"/>
      <c r="AC8188" s="3"/>
      <c r="AI8188" s="3"/>
    </row>
    <row r="8189" spans="4:35" ht="17.25" customHeight="1">
      <c r="D8189" s="3"/>
      <c r="E8189" s="3"/>
      <c r="H8189" s="3"/>
      <c r="I8189" s="3"/>
      <c r="J8189" s="3"/>
      <c r="L8189" s="3"/>
      <c r="M8189" s="3"/>
      <c r="N8189" s="3"/>
      <c r="O8189" s="3"/>
      <c r="P8189" s="3"/>
      <c r="Q8189" s="3"/>
      <c r="R8189" s="3"/>
      <c r="S8189" s="3"/>
      <c r="T8189" s="3"/>
      <c r="U8189" s="3"/>
      <c r="V8189" s="3"/>
      <c r="W8189" s="3"/>
      <c r="X8189" s="3"/>
      <c r="Y8189" s="3"/>
      <c r="Z8189" s="3"/>
      <c r="AB8189" s="3"/>
      <c r="AC8189" s="3"/>
      <c r="AI8189" s="3"/>
    </row>
    <row r="8190" spans="4:35" ht="17.25" customHeight="1">
      <c r="D8190" s="3"/>
      <c r="E8190" s="3"/>
      <c r="H8190" s="3"/>
      <c r="I8190" s="3"/>
      <c r="J8190" s="3"/>
      <c r="L8190" s="3"/>
      <c r="M8190" s="3"/>
      <c r="N8190" s="3"/>
      <c r="O8190" s="3"/>
      <c r="P8190" s="3"/>
      <c r="Q8190" s="3"/>
      <c r="R8190" s="3"/>
      <c r="S8190" s="3"/>
      <c r="T8190" s="3"/>
      <c r="U8190" s="3"/>
      <c r="V8190" s="3"/>
      <c r="W8190" s="3"/>
      <c r="X8190" s="3"/>
      <c r="Y8190" s="3"/>
      <c r="Z8190" s="3"/>
      <c r="AB8190" s="3"/>
      <c r="AC8190" s="3"/>
      <c r="AI8190" s="3"/>
    </row>
    <row r="8191" spans="4:35" ht="17.25" customHeight="1">
      <c r="D8191" s="3"/>
      <c r="E8191" s="3"/>
      <c r="H8191" s="3"/>
      <c r="I8191" s="3"/>
      <c r="J8191" s="3"/>
      <c r="L8191" s="3"/>
      <c r="M8191" s="3"/>
      <c r="N8191" s="3"/>
      <c r="O8191" s="3"/>
      <c r="P8191" s="3"/>
      <c r="Q8191" s="3"/>
      <c r="R8191" s="3"/>
      <c r="S8191" s="3"/>
      <c r="T8191" s="3"/>
      <c r="U8191" s="3"/>
      <c r="V8191" s="3"/>
      <c r="W8191" s="3"/>
      <c r="X8191" s="3"/>
      <c r="Y8191" s="3"/>
      <c r="Z8191" s="3"/>
      <c r="AB8191" s="3"/>
      <c r="AC8191" s="3"/>
      <c r="AI8191" s="3"/>
    </row>
    <row r="8192" spans="4:35" ht="17.25" customHeight="1">
      <c r="D8192" s="3"/>
      <c r="E8192" s="3"/>
      <c r="H8192" s="3"/>
      <c r="I8192" s="3"/>
      <c r="J8192" s="3"/>
      <c r="L8192" s="3"/>
      <c r="M8192" s="3"/>
      <c r="N8192" s="3"/>
      <c r="O8192" s="3"/>
      <c r="P8192" s="3"/>
      <c r="Q8192" s="3"/>
      <c r="R8192" s="3"/>
      <c r="S8192" s="3"/>
      <c r="T8192" s="3"/>
      <c r="U8192" s="3"/>
      <c r="V8192" s="3"/>
      <c r="W8192" s="3"/>
      <c r="X8192" s="3"/>
      <c r="Y8192" s="3"/>
      <c r="Z8192" s="3"/>
      <c r="AB8192" s="3"/>
      <c r="AC8192" s="3"/>
      <c r="AI8192" s="3"/>
    </row>
    <row r="8193" spans="4:35" ht="17.25" customHeight="1">
      <c r="D8193" s="3"/>
      <c r="E8193" s="3"/>
      <c r="H8193" s="3"/>
      <c r="I8193" s="3"/>
      <c r="J8193" s="3"/>
      <c r="L8193" s="3"/>
      <c r="M8193" s="3"/>
      <c r="N8193" s="3"/>
      <c r="O8193" s="3"/>
      <c r="P8193" s="3"/>
      <c r="Q8193" s="3"/>
      <c r="R8193" s="3"/>
      <c r="S8193" s="3"/>
      <c r="T8193" s="3"/>
      <c r="U8193" s="3"/>
      <c r="V8193" s="3"/>
      <c r="W8193" s="3"/>
      <c r="X8193" s="3"/>
      <c r="Y8193" s="3"/>
      <c r="Z8193" s="3"/>
      <c r="AB8193" s="3"/>
      <c r="AC8193" s="3"/>
      <c r="AI8193" s="3"/>
    </row>
    <row r="8194" spans="4:35" ht="17.25" customHeight="1">
      <c r="D8194" s="3"/>
      <c r="E8194" s="3"/>
      <c r="H8194" s="3"/>
      <c r="I8194" s="3"/>
      <c r="J8194" s="3"/>
      <c r="L8194" s="3"/>
      <c r="M8194" s="3"/>
      <c r="N8194" s="3"/>
      <c r="O8194" s="3"/>
      <c r="P8194" s="3"/>
      <c r="Q8194" s="3"/>
      <c r="R8194" s="3"/>
      <c r="S8194" s="3"/>
      <c r="T8194" s="3"/>
      <c r="U8194" s="3"/>
      <c r="V8194" s="3"/>
      <c r="W8194" s="3"/>
      <c r="X8194" s="3"/>
      <c r="Y8194" s="3"/>
      <c r="Z8194" s="3"/>
      <c r="AB8194" s="3"/>
      <c r="AC8194" s="3"/>
      <c r="AI8194" s="3"/>
    </row>
    <row r="8195" spans="4:35" ht="17.25" customHeight="1">
      <c r="D8195" s="3"/>
      <c r="E8195" s="3"/>
      <c r="H8195" s="3"/>
      <c r="I8195" s="3"/>
      <c r="J8195" s="3"/>
      <c r="L8195" s="3"/>
      <c r="M8195" s="3"/>
      <c r="N8195" s="3"/>
      <c r="O8195" s="3"/>
      <c r="P8195" s="3"/>
      <c r="Q8195" s="3"/>
      <c r="R8195" s="3"/>
      <c r="S8195" s="3"/>
      <c r="T8195" s="3"/>
      <c r="U8195" s="3"/>
      <c r="V8195" s="3"/>
      <c r="W8195" s="3"/>
      <c r="X8195" s="3"/>
      <c r="Y8195" s="3"/>
      <c r="Z8195" s="3"/>
      <c r="AB8195" s="3"/>
      <c r="AC8195" s="3"/>
      <c r="AI8195" s="3"/>
    </row>
    <row r="8196" spans="4:35" ht="17.25" customHeight="1">
      <c r="D8196" s="3"/>
      <c r="E8196" s="3"/>
      <c r="H8196" s="3"/>
      <c r="I8196" s="3"/>
      <c r="J8196" s="3"/>
      <c r="L8196" s="3"/>
      <c r="M8196" s="3"/>
      <c r="N8196" s="3"/>
      <c r="O8196" s="3"/>
      <c r="P8196" s="3"/>
      <c r="Q8196" s="3"/>
      <c r="R8196" s="3"/>
      <c r="S8196" s="3"/>
      <c r="T8196" s="3"/>
      <c r="U8196" s="3"/>
      <c r="V8196" s="3"/>
      <c r="W8196" s="3"/>
      <c r="X8196" s="3"/>
      <c r="Y8196" s="3"/>
      <c r="Z8196" s="3"/>
      <c r="AB8196" s="3"/>
      <c r="AC8196" s="3"/>
      <c r="AI8196" s="3"/>
    </row>
    <row r="8197" spans="4:35" ht="17.25" customHeight="1">
      <c r="D8197" s="3"/>
      <c r="E8197" s="3"/>
      <c r="H8197" s="3"/>
      <c r="I8197" s="3"/>
      <c r="J8197" s="3"/>
      <c r="L8197" s="3"/>
      <c r="M8197" s="3"/>
      <c r="N8197" s="3"/>
      <c r="O8197" s="3"/>
      <c r="P8197" s="3"/>
      <c r="Q8197" s="3"/>
      <c r="R8197" s="3"/>
      <c r="S8197" s="3"/>
      <c r="T8197" s="3"/>
      <c r="U8197" s="3"/>
      <c r="V8197" s="3"/>
      <c r="W8197" s="3"/>
      <c r="X8197" s="3"/>
      <c r="Y8197" s="3"/>
      <c r="Z8197" s="3"/>
      <c r="AB8197" s="3"/>
      <c r="AC8197" s="3"/>
      <c r="AI8197" s="3"/>
    </row>
    <row r="8198" spans="4:35" ht="17.25" customHeight="1">
      <c r="D8198" s="3"/>
      <c r="E8198" s="3"/>
      <c r="H8198" s="3"/>
      <c r="I8198" s="3"/>
      <c r="J8198" s="3"/>
      <c r="L8198" s="3"/>
      <c r="M8198" s="3"/>
      <c r="N8198" s="3"/>
      <c r="O8198" s="3"/>
      <c r="P8198" s="3"/>
      <c r="Q8198" s="3"/>
      <c r="R8198" s="3"/>
      <c r="S8198" s="3"/>
      <c r="T8198" s="3"/>
      <c r="U8198" s="3"/>
      <c r="V8198" s="3"/>
      <c r="W8198" s="3"/>
      <c r="X8198" s="3"/>
      <c r="Y8198" s="3"/>
      <c r="Z8198" s="3"/>
      <c r="AB8198" s="3"/>
      <c r="AC8198" s="3"/>
      <c r="AI8198" s="3"/>
    </row>
    <row r="8199" spans="4:35" ht="17.25" customHeight="1">
      <c r="D8199" s="3"/>
      <c r="E8199" s="3"/>
      <c r="H8199" s="3"/>
      <c r="I8199" s="3"/>
      <c r="J8199" s="3"/>
      <c r="L8199" s="3"/>
      <c r="M8199" s="3"/>
      <c r="N8199" s="3"/>
      <c r="O8199" s="3"/>
      <c r="P8199" s="3"/>
      <c r="Q8199" s="3"/>
      <c r="R8199" s="3"/>
      <c r="S8199" s="3"/>
      <c r="T8199" s="3"/>
      <c r="U8199" s="3"/>
      <c r="V8199" s="3"/>
      <c r="W8199" s="3"/>
      <c r="X8199" s="3"/>
      <c r="Y8199" s="3"/>
      <c r="Z8199" s="3"/>
      <c r="AB8199" s="3"/>
      <c r="AC8199" s="3"/>
      <c r="AI8199" s="3"/>
    </row>
    <row r="8200" spans="4:35" ht="17.25" customHeight="1">
      <c r="D8200" s="3"/>
      <c r="E8200" s="3"/>
      <c r="H8200" s="3"/>
      <c r="I8200" s="3"/>
      <c r="J8200" s="3"/>
      <c r="L8200" s="3"/>
      <c r="M8200" s="3"/>
      <c r="N8200" s="3"/>
      <c r="O8200" s="3"/>
      <c r="P8200" s="3"/>
      <c r="Q8200" s="3"/>
      <c r="R8200" s="3"/>
      <c r="S8200" s="3"/>
      <c r="T8200" s="3"/>
      <c r="U8200" s="3"/>
      <c r="V8200" s="3"/>
      <c r="W8200" s="3"/>
      <c r="X8200" s="3"/>
      <c r="Y8200" s="3"/>
      <c r="Z8200" s="3"/>
      <c r="AB8200" s="3"/>
      <c r="AC8200" s="3"/>
      <c r="AI8200" s="3"/>
    </row>
    <row r="8201" spans="4:35" ht="17.25" customHeight="1">
      <c r="D8201" s="3"/>
      <c r="E8201" s="3"/>
      <c r="H8201" s="3"/>
      <c r="I8201" s="3"/>
      <c r="J8201" s="3"/>
      <c r="L8201" s="3"/>
      <c r="M8201" s="3"/>
      <c r="N8201" s="3"/>
      <c r="O8201" s="3"/>
      <c r="P8201" s="3"/>
      <c r="Q8201" s="3"/>
      <c r="R8201" s="3"/>
      <c r="S8201" s="3"/>
      <c r="T8201" s="3"/>
      <c r="U8201" s="3"/>
      <c r="V8201" s="3"/>
      <c r="W8201" s="3"/>
      <c r="X8201" s="3"/>
      <c r="Y8201" s="3"/>
      <c r="Z8201" s="3"/>
      <c r="AB8201" s="3"/>
      <c r="AC8201" s="3"/>
      <c r="AI8201" s="3"/>
    </row>
    <row r="8202" spans="4:35" ht="17.25" customHeight="1">
      <c r="D8202" s="3"/>
      <c r="E8202" s="3"/>
      <c r="H8202" s="3"/>
      <c r="I8202" s="3"/>
      <c r="J8202" s="3"/>
      <c r="L8202" s="3"/>
      <c r="M8202" s="3"/>
      <c r="N8202" s="3"/>
      <c r="O8202" s="3"/>
      <c r="P8202" s="3"/>
      <c r="Q8202" s="3"/>
      <c r="R8202" s="3"/>
      <c r="S8202" s="3"/>
      <c r="T8202" s="3"/>
      <c r="U8202" s="3"/>
      <c r="V8202" s="3"/>
      <c r="W8202" s="3"/>
      <c r="X8202" s="3"/>
      <c r="Y8202" s="3"/>
      <c r="Z8202" s="3"/>
      <c r="AB8202" s="3"/>
      <c r="AC8202" s="3"/>
      <c r="AI8202" s="3"/>
    </row>
    <row r="8203" spans="4:35" ht="17.25" customHeight="1">
      <c r="D8203" s="3"/>
      <c r="E8203" s="3"/>
      <c r="H8203" s="3"/>
      <c r="I8203" s="3"/>
      <c r="J8203" s="3"/>
      <c r="L8203" s="3"/>
      <c r="M8203" s="3"/>
      <c r="N8203" s="3"/>
      <c r="O8203" s="3"/>
      <c r="P8203" s="3"/>
      <c r="Q8203" s="3"/>
      <c r="R8203" s="3"/>
      <c r="S8203" s="3"/>
      <c r="T8203" s="3"/>
      <c r="U8203" s="3"/>
      <c r="V8203" s="3"/>
      <c r="W8203" s="3"/>
      <c r="X8203" s="3"/>
      <c r="Y8203" s="3"/>
      <c r="Z8203" s="3"/>
      <c r="AB8203" s="3"/>
      <c r="AC8203" s="3"/>
      <c r="AI8203" s="3"/>
    </row>
    <row r="8204" spans="4:35" ht="17.25" customHeight="1">
      <c r="D8204" s="3"/>
      <c r="E8204" s="3"/>
      <c r="H8204" s="3"/>
      <c r="I8204" s="3"/>
      <c r="J8204" s="3"/>
      <c r="L8204" s="3"/>
      <c r="M8204" s="3"/>
      <c r="N8204" s="3"/>
      <c r="O8204" s="3"/>
      <c r="P8204" s="3"/>
      <c r="Q8204" s="3"/>
      <c r="R8204" s="3"/>
      <c r="S8204" s="3"/>
      <c r="T8204" s="3"/>
      <c r="U8204" s="3"/>
      <c r="V8204" s="3"/>
      <c r="W8204" s="3"/>
      <c r="X8204" s="3"/>
      <c r="Y8204" s="3"/>
      <c r="Z8204" s="3"/>
      <c r="AB8204" s="3"/>
      <c r="AC8204" s="3"/>
      <c r="AI8204" s="3"/>
    </row>
    <row r="8205" spans="4:35" ht="17.25" customHeight="1">
      <c r="D8205" s="3"/>
      <c r="E8205" s="3"/>
      <c r="H8205" s="3"/>
      <c r="I8205" s="3"/>
      <c r="J8205" s="3"/>
      <c r="L8205" s="3"/>
      <c r="M8205" s="3"/>
      <c r="N8205" s="3"/>
      <c r="O8205" s="3"/>
      <c r="P8205" s="3"/>
      <c r="Q8205" s="3"/>
      <c r="R8205" s="3"/>
      <c r="S8205" s="3"/>
      <c r="T8205" s="3"/>
      <c r="U8205" s="3"/>
      <c r="V8205" s="3"/>
      <c r="W8205" s="3"/>
      <c r="X8205" s="3"/>
      <c r="Y8205" s="3"/>
      <c r="Z8205" s="3"/>
    </row>
    <row r="8206" spans="4:35" ht="17.25" customHeight="1">
      <c r="D8206" s="3"/>
      <c r="E8206" s="3"/>
      <c r="H8206" s="3"/>
      <c r="I8206" s="3"/>
      <c r="J8206" s="3"/>
      <c r="L8206" s="3"/>
      <c r="M8206" s="3"/>
      <c r="N8206" s="3"/>
      <c r="O8206" s="3"/>
      <c r="P8206" s="3"/>
      <c r="Q8206" s="3"/>
      <c r="R8206" s="3"/>
      <c r="S8206" s="3"/>
      <c r="T8206" s="3"/>
      <c r="U8206" s="3"/>
      <c r="V8206" s="3"/>
      <c r="W8206" s="3"/>
      <c r="X8206" s="3"/>
      <c r="Y8206" s="3"/>
      <c r="Z8206" s="3"/>
    </row>
    <row r="8207" spans="4:35" ht="17.25" customHeight="1">
      <c r="D8207" s="3"/>
      <c r="E8207" s="3"/>
      <c r="H8207" s="3"/>
      <c r="I8207" s="3"/>
      <c r="J8207" s="3"/>
      <c r="L8207" s="3"/>
      <c r="M8207" s="3"/>
      <c r="N8207" s="3"/>
      <c r="O8207" s="3"/>
      <c r="P8207" s="3"/>
      <c r="Q8207" s="3"/>
      <c r="R8207" s="3"/>
      <c r="S8207" s="3"/>
      <c r="T8207" s="3"/>
      <c r="U8207" s="3"/>
      <c r="V8207" s="3"/>
      <c r="W8207" s="3"/>
      <c r="X8207" s="3"/>
      <c r="Y8207" s="3"/>
      <c r="Z8207" s="3"/>
    </row>
    <row r="8208" spans="4:35" ht="17.25" customHeight="1">
      <c r="D8208" s="3"/>
      <c r="E8208" s="3"/>
      <c r="H8208" s="3"/>
      <c r="I8208" s="3"/>
      <c r="J8208" s="3"/>
      <c r="L8208" s="3"/>
      <c r="M8208" s="3"/>
      <c r="N8208" s="3"/>
      <c r="O8208" s="3"/>
      <c r="P8208" s="3"/>
      <c r="Q8208" s="3"/>
      <c r="R8208" s="3"/>
      <c r="S8208" s="3"/>
      <c r="T8208" s="3"/>
      <c r="U8208" s="3"/>
      <c r="V8208" s="3"/>
      <c r="W8208" s="3"/>
      <c r="X8208" s="3"/>
      <c r="Y8208" s="3"/>
      <c r="Z8208" s="3"/>
    </row>
  </sheetData>
  <mergeCells count="27">
    <mergeCell ref="F29:G29"/>
    <mergeCell ref="AA1:AI1"/>
    <mergeCell ref="AA2:AI2"/>
    <mergeCell ref="F17:G17"/>
    <mergeCell ref="D46:D49"/>
    <mergeCell ref="F46:G46"/>
    <mergeCell ref="F47:G47"/>
    <mergeCell ref="F48:G48"/>
    <mergeCell ref="F49:G49"/>
    <mergeCell ref="F62:G62"/>
    <mergeCell ref="F30:G30"/>
    <mergeCell ref="F39:G39"/>
    <mergeCell ref="F43:G43"/>
    <mergeCell ref="F44:G44"/>
    <mergeCell ref="F50:G50"/>
    <mergeCell ref="F51:G51"/>
    <mergeCell ref="F54:G54"/>
    <mergeCell ref="F55:G55"/>
    <mergeCell ref="F61:G61"/>
    <mergeCell ref="F135:G135"/>
    <mergeCell ref="F171:G171"/>
    <mergeCell ref="F63:G63"/>
    <mergeCell ref="F64:G64"/>
    <mergeCell ref="F65:G65"/>
    <mergeCell ref="F66:G66"/>
    <mergeCell ref="F67:G67"/>
    <mergeCell ref="F68:G68"/>
  </mergeCells>
  <phoneticPr fontId="1"/>
  <dataValidations count="3">
    <dataValidation imeMode="hiragana" allowBlank="1" showInputMessage="1" showErrorMessage="1" sqref="K4:L255"/>
    <dataValidation imeMode="disabled" allowBlank="1" showInputMessage="1" showErrorMessage="1" sqref="M4:M255"/>
    <dataValidation type="list" allowBlank="1" showInputMessage="1" showErrorMessage="1" sqref="I4:I255">
      <formula1>"○,×"</formula1>
    </dataValidation>
  </dataValidations>
  <pageMargins left="0.78700000000000003" right="0.78700000000000003" top="0.98399999999999999" bottom="0.98399999999999999" header="0.51200000000000001" footer="0.51200000000000001"/>
  <pageSetup paperSize="9" orientation="portrait" horizontalDpi="300" verticalDpi="300" r:id="rId1"/>
  <headerFooter alignWithMargins="0"/>
</worksheet>
</file>

<file path=xl/worksheets/sheet2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4" tint="0.79998168889431442"/>
    <pageSetUpPr fitToPage="1"/>
  </sheetPr>
  <dimension ref="A1:AL60"/>
  <sheetViews>
    <sheetView showZeros="0" view="pageBreakPreview" topLeftCell="A28" zoomScale="115" zoomScaleNormal="100" zoomScaleSheetLayoutView="115" workbookViewId="0">
      <selection activeCell="S36" sqref="S36:U37"/>
    </sheetView>
  </sheetViews>
  <sheetFormatPr defaultColWidth="2.59765625" defaultRowHeight="15" customHeight="1"/>
  <cols>
    <col min="1" max="6" width="2.59765625" style="576"/>
    <col min="7" max="7" width="2.59765625" style="576" customWidth="1"/>
    <col min="8" max="8" width="1.59765625" style="576" customWidth="1"/>
    <col min="9" max="9" width="2.59765625" style="576"/>
    <col min="10" max="10" width="1.59765625" style="576" customWidth="1"/>
    <col min="11" max="11" width="2.59765625" style="576"/>
    <col min="12" max="12" width="1.59765625" style="576" customWidth="1"/>
    <col min="13" max="36" width="2.59765625" style="576"/>
    <col min="37" max="38" width="2.59765625" style="576" customWidth="1"/>
    <col min="39" max="45" width="2.59765625" style="576"/>
    <col min="46" max="55" width="2.59765625" style="576" customWidth="1"/>
    <col min="56" max="16384" width="2.59765625" style="576"/>
  </cols>
  <sheetData>
    <row r="1" spans="1:38" ht="12.6">
      <c r="A1" s="1830" t="s">
        <v>2000</v>
      </c>
      <c r="B1" s="1830"/>
      <c r="C1" s="1830"/>
      <c r="D1" s="1830"/>
      <c r="E1" s="1830"/>
      <c r="F1" s="1830"/>
      <c r="G1" s="1830"/>
      <c r="H1" s="1830"/>
      <c r="I1" s="1830"/>
      <c r="J1" s="1830"/>
      <c r="K1" s="1830"/>
      <c r="L1" s="1830"/>
    </row>
    <row r="2" spans="1:38" ht="9.9" customHeight="1"/>
    <row r="3" spans="1:38" ht="15" customHeight="1">
      <c r="A3" s="1831" t="s">
        <v>2001</v>
      </c>
      <c r="B3" s="1831"/>
      <c r="C3" s="1831"/>
      <c r="D3" s="1831"/>
      <c r="E3" s="1831"/>
      <c r="F3" s="1831"/>
      <c r="G3" s="1831"/>
      <c r="H3" s="1831"/>
      <c r="I3" s="1831"/>
      <c r="J3" s="1831"/>
      <c r="K3" s="1831"/>
      <c r="L3" s="1831"/>
      <c r="M3" s="1831"/>
      <c r="N3" s="1831"/>
      <c r="O3" s="1831"/>
      <c r="P3" s="1831"/>
      <c r="Q3" s="1831"/>
      <c r="R3" s="1831"/>
      <c r="S3" s="1831"/>
      <c r="T3" s="1831"/>
      <c r="U3" s="1831"/>
      <c r="V3" s="1831"/>
      <c r="W3" s="1831"/>
      <c r="X3" s="1831"/>
      <c r="Y3" s="1831"/>
      <c r="Z3" s="1831"/>
      <c r="AA3" s="1831"/>
      <c r="AB3" s="1831"/>
      <c r="AC3" s="1831"/>
      <c r="AD3" s="1831"/>
      <c r="AE3" s="1831"/>
      <c r="AF3" s="1831"/>
      <c r="AG3" s="1831"/>
      <c r="AH3" s="1831"/>
      <c r="AI3" s="1831"/>
      <c r="AJ3" s="1831"/>
      <c r="AK3" s="577"/>
      <c r="AL3" s="578"/>
    </row>
    <row r="4" spans="1:38" ht="15" customHeight="1">
      <c r="A4" s="1831"/>
      <c r="B4" s="1831"/>
      <c r="C4" s="1831"/>
      <c r="D4" s="1831"/>
      <c r="E4" s="1831"/>
      <c r="F4" s="1831"/>
      <c r="G4" s="1831"/>
      <c r="H4" s="1831"/>
      <c r="I4" s="1831"/>
      <c r="J4" s="1831"/>
      <c r="K4" s="1831"/>
      <c r="L4" s="1831"/>
      <c r="M4" s="1831"/>
      <c r="N4" s="1831"/>
      <c r="O4" s="1831"/>
      <c r="P4" s="1831"/>
      <c r="Q4" s="1831"/>
      <c r="R4" s="1831"/>
      <c r="S4" s="1831"/>
      <c r="T4" s="1831"/>
      <c r="U4" s="1831"/>
      <c r="V4" s="1831"/>
      <c r="W4" s="1831"/>
      <c r="X4" s="1831"/>
      <c r="Y4" s="1831"/>
      <c r="Z4" s="1831"/>
      <c r="AA4" s="1831"/>
      <c r="AB4" s="1831"/>
      <c r="AC4" s="1831"/>
      <c r="AD4" s="1831"/>
      <c r="AE4" s="1831"/>
      <c r="AF4" s="1831"/>
      <c r="AG4" s="1831"/>
      <c r="AH4" s="1831"/>
      <c r="AI4" s="1831"/>
      <c r="AJ4" s="1831"/>
      <c r="AK4" s="577"/>
    </row>
    <row r="6" spans="1:38" ht="15" customHeight="1">
      <c r="A6" s="1832" t="s">
        <v>2002</v>
      </c>
      <c r="B6" s="1832"/>
      <c r="C6" s="1832"/>
      <c r="D6" s="1832"/>
      <c r="E6" s="1832"/>
      <c r="F6" s="1832"/>
      <c r="G6" s="1832"/>
      <c r="H6" s="1832"/>
      <c r="I6" s="1832"/>
      <c r="J6" s="1832"/>
      <c r="K6" s="1832"/>
      <c r="L6" s="1832"/>
      <c r="M6" s="1832"/>
      <c r="N6" s="1832"/>
      <c r="O6" s="1832"/>
      <c r="P6" s="1832"/>
      <c r="Q6" s="1832"/>
      <c r="R6" s="1832"/>
      <c r="S6" s="1832"/>
      <c r="T6" s="1832"/>
      <c r="U6" s="1832"/>
      <c r="V6" s="1832"/>
      <c r="W6" s="1832"/>
      <c r="X6" s="1832"/>
      <c r="Y6" s="1832"/>
      <c r="Z6" s="1832"/>
      <c r="AA6" s="1832"/>
      <c r="AB6" s="1832"/>
      <c r="AC6" s="1832"/>
      <c r="AD6" s="1832"/>
      <c r="AE6" s="1832"/>
      <c r="AF6" s="1832"/>
      <c r="AG6" s="1832"/>
      <c r="AH6" s="1832"/>
      <c r="AI6" s="1832"/>
      <c r="AJ6" s="1832"/>
      <c r="AK6" s="579"/>
    </row>
    <row r="7" spans="1:38" ht="9.9" customHeight="1"/>
    <row r="8" spans="1:38" ht="15" customHeight="1">
      <c r="A8" s="576" t="s">
        <v>1949</v>
      </c>
    </row>
    <row r="10" spans="1:38" ht="15" customHeight="1">
      <c r="N10" s="576" t="s">
        <v>2003</v>
      </c>
      <c r="T10" s="585" t="s">
        <v>326</v>
      </c>
      <c r="U10" s="1848"/>
      <c r="V10" s="1848"/>
      <c r="W10" s="1848"/>
      <c r="X10" s="1848"/>
      <c r="Y10" s="1848"/>
      <c r="Z10" s="1848"/>
      <c r="AA10" s="1848"/>
      <c r="AB10" s="1848"/>
      <c r="AC10" s="1848"/>
      <c r="AD10" s="1848"/>
      <c r="AE10" s="1848"/>
      <c r="AF10" s="1848"/>
      <c r="AG10" s="1848"/>
      <c r="AH10" s="1848"/>
      <c r="AI10" s="1848"/>
      <c r="AJ10" s="1848"/>
    </row>
    <row r="11" spans="1:38" ht="15" customHeight="1">
      <c r="T11" s="585" t="s">
        <v>1950</v>
      </c>
      <c r="U11" s="585"/>
      <c r="V11" s="585"/>
      <c r="W11" s="1849"/>
      <c r="X11" s="1849"/>
      <c r="Y11" s="1849"/>
      <c r="Z11" s="1849"/>
      <c r="AA11" s="1849"/>
      <c r="AB11" s="1849"/>
      <c r="AC11" s="1849"/>
      <c r="AD11" s="1849"/>
      <c r="AE11" s="1849"/>
      <c r="AF11" s="1849"/>
      <c r="AG11" s="1849"/>
      <c r="AH11" s="1849"/>
      <c r="AI11" s="1849"/>
      <c r="AJ11" s="1849"/>
    </row>
    <row r="12" spans="1:38" ht="9.9" customHeight="1">
      <c r="T12" s="585"/>
      <c r="U12" s="585"/>
      <c r="V12" s="585"/>
      <c r="W12" s="1849"/>
      <c r="X12" s="1849"/>
      <c r="Y12" s="1849"/>
      <c r="Z12" s="1849"/>
      <c r="AA12" s="1849"/>
      <c r="AB12" s="1849"/>
      <c r="AC12" s="1849"/>
      <c r="AD12" s="1849"/>
      <c r="AE12" s="1849"/>
      <c r="AF12" s="1849"/>
      <c r="AG12" s="1849"/>
      <c r="AH12" s="1849"/>
      <c r="AI12" s="1849"/>
      <c r="AJ12" s="1849"/>
    </row>
    <row r="13" spans="1:38" ht="15" customHeight="1">
      <c r="T13" s="585" t="s">
        <v>0</v>
      </c>
      <c r="U13" s="585"/>
      <c r="V13" s="585"/>
      <c r="W13" s="1849"/>
      <c r="X13" s="1849"/>
      <c r="Y13" s="1849"/>
      <c r="Z13" s="1849"/>
      <c r="AA13" s="1849"/>
      <c r="AB13" s="1849"/>
      <c r="AC13" s="1849"/>
      <c r="AD13" s="1849"/>
      <c r="AE13" s="1849"/>
      <c r="AF13" s="1849"/>
      <c r="AG13" s="1849"/>
      <c r="AH13" s="1849"/>
      <c r="AI13" s="1849"/>
      <c r="AJ13" s="1849"/>
    </row>
    <row r="14" spans="1:38" ht="15" customHeight="1">
      <c r="T14" s="585" t="s">
        <v>1951</v>
      </c>
      <c r="U14" s="585"/>
      <c r="V14" s="585"/>
      <c r="W14" s="1849"/>
      <c r="X14" s="1849"/>
      <c r="Y14" s="1849"/>
      <c r="Z14" s="1849"/>
      <c r="AA14" s="1849"/>
      <c r="AB14" s="1849"/>
      <c r="AC14" s="1849"/>
      <c r="AD14" s="1849"/>
      <c r="AE14" s="1849"/>
      <c r="AF14" s="1849"/>
      <c r="AG14" s="1849"/>
      <c r="AH14" s="1849"/>
      <c r="AI14" s="1849"/>
      <c r="AJ14" s="1849"/>
    </row>
    <row r="15" spans="1:38" ht="15" customHeight="1">
      <c r="T15" s="585"/>
      <c r="U15" s="585"/>
      <c r="V15" s="585"/>
      <c r="W15" s="1849"/>
      <c r="X15" s="1849"/>
      <c r="Y15" s="1849"/>
      <c r="Z15" s="1849"/>
      <c r="AA15" s="1849"/>
      <c r="AB15" s="1849"/>
      <c r="AC15" s="1849"/>
      <c r="AD15" s="1849"/>
      <c r="AE15" s="1849"/>
      <c r="AF15" s="1849"/>
      <c r="AG15" s="1849"/>
      <c r="AH15" s="1849"/>
      <c r="AI15" s="1849"/>
      <c r="AJ15" s="1849"/>
    </row>
    <row r="16" spans="1:38" ht="15" customHeight="1">
      <c r="T16" s="585" t="s">
        <v>1952</v>
      </c>
      <c r="U16" s="585"/>
      <c r="V16" s="585"/>
      <c r="W16" s="585"/>
      <c r="X16" s="1849"/>
      <c r="Y16" s="1849"/>
      <c r="Z16" s="1849"/>
      <c r="AA16" s="1849"/>
      <c r="AB16" s="1849"/>
      <c r="AC16" s="1849"/>
      <c r="AD16" s="1849"/>
      <c r="AE16" s="1849"/>
      <c r="AF16" s="1849"/>
      <c r="AG16" s="1849"/>
      <c r="AH16" s="1849"/>
      <c r="AI16" s="1849"/>
      <c r="AJ16" s="585" t="s">
        <v>1953</v>
      </c>
    </row>
    <row r="18" spans="1:37" ht="15" customHeight="1">
      <c r="B18" s="576" t="s">
        <v>2004</v>
      </c>
    </row>
    <row r="19" spans="1:37" ht="15" customHeight="1" thickBot="1">
      <c r="T19" s="580"/>
      <c r="U19" s="580"/>
      <c r="V19" s="580"/>
      <c r="W19" s="580"/>
      <c r="X19" s="580"/>
      <c r="Y19" s="580"/>
      <c r="Z19" s="580"/>
      <c r="AA19" s="580"/>
      <c r="AB19" s="580"/>
      <c r="AC19" s="580"/>
      <c r="AD19" s="580"/>
      <c r="AE19" s="580"/>
      <c r="AF19" s="580"/>
      <c r="AG19" s="580"/>
      <c r="AH19" s="580"/>
      <c r="AI19" s="580"/>
      <c r="AJ19" s="580"/>
    </row>
    <row r="20" spans="1:37" ht="15" customHeight="1">
      <c r="A20" s="1833" t="s">
        <v>1955</v>
      </c>
      <c r="B20" s="1833"/>
      <c r="C20" s="1833"/>
      <c r="D20" s="1833"/>
      <c r="E20" s="1833"/>
      <c r="F20" s="1834"/>
      <c r="G20" s="1835" t="s">
        <v>2005</v>
      </c>
      <c r="H20" s="1836"/>
      <c r="I20" s="1836"/>
      <c r="J20" s="1836"/>
      <c r="K20" s="1836"/>
      <c r="L20" s="1836"/>
      <c r="M20" s="1836"/>
      <c r="N20" s="1836"/>
      <c r="O20" s="1836"/>
      <c r="P20" s="1836"/>
      <c r="Q20" s="1836"/>
      <c r="R20" s="1836"/>
      <c r="S20" s="1837"/>
      <c r="T20" s="1841" t="s">
        <v>1956</v>
      </c>
      <c r="U20" s="1759"/>
      <c r="V20" s="1759"/>
      <c r="W20" s="1759"/>
      <c r="X20" s="1759"/>
      <c r="Y20" s="1759"/>
      <c r="Z20" s="1843">
        <f>入力フォーム①各種申請!J16</f>
        <v>0</v>
      </c>
      <c r="AA20" s="1844"/>
      <c r="AB20" s="1844"/>
      <c r="AC20" s="1844"/>
      <c r="AD20" s="1844"/>
      <c r="AE20" s="1844"/>
      <c r="AF20" s="1844"/>
      <c r="AG20" s="1844"/>
      <c r="AH20" s="1844"/>
      <c r="AI20" s="1844"/>
      <c r="AJ20" s="1845"/>
      <c r="AK20" s="581"/>
    </row>
    <row r="21" spans="1:37" ht="15" customHeight="1" thickBot="1">
      <c r="A21" s="1833"/>
      <c r="B21" s="1833"/>
      <c r="C21" s="1833"/>
      <c r="D21" s="1833"/>
      <c r="E21" s="1833"/>
      <c r="F21" s="1834"/>
      <c r="G21" s="1838"/>
      <c r="H21" s="1839"/>
      <c r="I21" s="1839"/>
      <c r="J21" s="1839"/>
      <c r="K21" s="1839"/>
      <c r="L21" s="1839"/>
      <c r="M21" s="1839"/>
      <c r="N21" s="1839"/>
      <c r="O21" s="1839"/>
      <c r="P21" s="1839"/>
      <c r="Q21" s="1839"/>
      <c r="R21" s="1839"/>
      <c r="S21" s="1840"/>
      <c r="T21" s="1842"/>
      <c r="U21" s="1785"/>
      <c r="V21" s="1785"/>
      <c r="W21" s="1785"/>
      <c r="X21" s="1785"/>
      <c r="Y21" s="1785"/>
      <c r="Z21" s="1846"/>
      <c r="AA21" s="1846"/>
      <c r="AB21" s="1846"/>
      <c r="AC21" s="1846"/>
      <c r="AD21" s="1846"/>
      <c r="AE21" s="1846"/>
      <c r="AF21" s="1846"/>
      <c r="AG21" s="1846"/>
      <c r="AH21" s="1846"/>
      <c r="AI21" s="1846"/>
      <c r="AJ21" s="1847"/>
      <c r="AK21" s="581"/>
    </row>
    <row r="22" spans="1:37" ht="15" customHeight="1">
      <c r="A22" s="1780" t="s">
        <v>1957</v>
      </c>
      <c r="B22" s="1732"/>
      <c r="C22" s="1732"/>
      <c r="D22" s="1732"/>
      <c r="E22" s="1732"/>
      <c r="F22" s="1781"/>
      <c r="G22" s="1809" t="str">
        <f>入力フォーム①各種申請!J64&amp;"  "&amp;入力フォーム①各種申請!J81</f>
        <v xml:space="preserve">  </v>
      </c>
      <c r="H22" s="1810"/>
      <c r="I22" s="1810"/>
      <c r="J22" s="1810"/>
      <c r="K22" s="1810"/>
      <c r="L22" s="1810"/>
      <c r="M22" s="1810"/>
      <c r="N22" s="1810"/>
      <c r="O22" s="1810"/>
      <c r="P22" s="1810"/>
      <c r="Q22" s="1810"/>
      <c r="R22" s="1810"/>
      <c r="S22" s="1811"/>
      <c r="T22" s="1759" t="s">
        <v>1958</v>
      </c>
      <c r="U22" s="1759"/>
      <c r="V22" s="1759"/>
      <c r="W22" s="1759"/>
      <c r="X22" s="1759"/>
      <c r="Y22" s="1759"/>
      <c r="Z22" s="1815">
        <f>入力フォーム①各種申請!J15</f>
        <v>0</v>
      </c>
      <c r="AA22" s="1816"/>
      <c r="AB22" s="1816"/>
      <c r="AC22" s="1816"/>
      <c r="AD22" s="1816"/>
      <c r="AE22" s="1816"/>
      <c r="AF22" s="1816"/>
      <c r="AG22" s="1816"/>
      <c r="AH22" s="1816"/>
      <c r="AI22" s="1816"/>
      <c r="AJ22" s="1817"/>
    </row>
    <row r="23" spans="1:37" ht="15" customHeight="1">
      <c r="A23" s="1733"/>
      <c r="B23" s="1734"/>
      <c r="C23" s="1734"/>
      <c r="D23" s="1734"/>
      <c r="E23" s="1734"/>
      <c r="F23" s="1782"/>
      <c r="G23" s="1812"/>
      <c r="H23" s="1813"/>
      <c r="I23" s="1813"/>
      <c r="J23" s="1813"/>
      <c r="K23" s="1813"/>
      <c r="L23" s="1813"/>
      <c r="M23" s="1813"/>
      <c r="N23" s="1813"/>
      <c r="O23" s="1813"/>
      <c r="P23" s="1813"/>
      <c r="Q23" s="1813"/>
      <c r="R23" s="1813"/>
      <c r="S23" s="1814"/>
      <c r="T23" s="1750"/>
      <c r="U23" s="1750"/>
      <c r="V23" s="1750"/>
      <c r="W23" s="1750"/>
      <c r="X23" s="1750"/>
      <c r="Y23" s="1750"/>
      <c r="Z23" s="1818"/>
      <c r="AA23" s="1818"/>
      <c r="AB23" s="1818"/>
      <c r="AC23" s="1818"/>
      <c r="AD23" s="1818"/>
      <c r="AE23" s="1818"/>
      <c r="AF23" s="1818"/>
      <c r="AG23" s="1818"/>
      <c r="AH23" s="1818"/>
      <c r="AI23" s="1818"/>
      <c r="AJ23" s="1819"/>
    </row>
    <row r="24" spans="1:37" ht="15" customHeight="1">
      <c r="A24" s="1750" t="s">
        <v>1959</v>
      </c>
      <c r="B24" s="1750"/>
      <c r="C24" s="1750"/>
      <c r="D24" s="1750"/>
      <c r="E24" s="1750"/>
      <c r="F24" s="1786"/>
      <c r="G24" s="1820"/>
      <c r="H24" s="1821"/>
      <c r="I24" s="1821"/>
      <c r="J24" s="1821"/>
      <c r="K24" s="1821"/>
      <c r="L24" s="1822"/>
      <c r="M24" s="1731" t="s">
        <v>382</v>
      </c>
      <c r="N24" s="1732"/>
      <c r="O24" s="1732"/>
      <c r="P24" s="1826" t="str">
        <f>入力フォーム①各種申請!J17&amp;" "&amp;入力フォーム①各種申請!J18</f>
        <v xml:space="preserve"> </v>
      </c>
      <c r="Q24" s="1826"/>
      <c r="R24" s="1826"/>
      <c r="S24" s="1826"/>
      <c r="T24" s="1826"/>
      <c r="U24" s="1826"/>
      <c r="V24" s="1826"/>
      <c r="W24" s="1826"/>
      <c r="X24" s="1826"/>
      <c r="Y24" s="1826"/>
      <c r="Z24" s="1826"/>
      <c r="AA24" s="1826"/>
      <c r="AB24" s="1826"/>
      <c r="AC24" s="1826"/>
      <c r="AD24" s="1826"/>
      <c r="AE24" s="1826"/>
      <c r="AF24" s="1826"/>
      <c r="AG24" s="1826"/>
      <c r="AH24" s="1826"/>
      <c r="AI24" s="1826"/>
      <c r="AJ24" s="1827"/>
    </row>
    <row r="25" spans="1:37" ht="15" customHeight="1">
      <c r="A25" s="1750"/>
      <c r="B25" s="1750"/>
      <c r="C25" s="1750"/>
      <c r="D25" s="1750"/>
      <c r="E25" s="1750"/>
      <c r="F25" s="1786"/>
      <c r="G25" s="1820"/>
      <c r="H25" s="1821"/>
      <c r="I25" s="1821"/>
      <c r="J25" s="1821"/>
      <c r="K25" s="1821"/>
      <c r="L25" s="1822"/>
      <c r="M25" s="1733"/>
      <c r="N25" s="1734"/>
      <c r="O25" s="1734"/>
      <c r="P25" s="1828"/>
      <c r="Q25" s="1828"/>
      <c r="R25" s="1828"/>
      <c r="S25" s="1828"/>
      <c r="T25" s="1828"/>
      <c r="U25" s="1828"/>
      <c r="V25" s="1828"/>
      <c r="W25" s="1828"/>
      <c r="X25" s="1828"/>
      <c r="Y25" s="1828"/>
      <c r="Z25" s="1828"/>
      <c r="AA25" s="1828"/>
      <c r="AB25" s="1828"/>
      <c r="AC25" s="1828"/>
      <c r="AD25" s="1828"/>
      <c r="AE25" s="1828"/>
      <c r="AF25" s="1828"/>
      <c r="AG25" s="1828"/>
      <c r="AH25" s="1828"/>
      <c r="AI25" s="1828"/>
      <c r="AJ25" s="1829"/>
    </row>
    <row r="26" spans="1:37" ht="15" customHeight="1">
      <c r="A26" s="1750"/>
      <c r="B26" s="1750"/>
      <c r="C26" s="1750"/>
      <c r="D26" s="1750"/>
      <c r="E26" s="1750"/>
      <c r="F26" s="1786"/>
      <c r="G26" s="1823" t="s">
        <v>1960</v>
      </c>
      <c r="H26" s="1824"/>
      <c r="I26" s="1824"/>
      <c r="J26" s="1824"/>
      <c r="K26" s="1824"/>
      <c r="L26" s="1825"/>
      <c r="M26" s="1738">
        <f>入力フォーム①各種申請!J20</f>
        <v>0</v>
      </c>
      <c r="N26" s="1739"/>
      <c r="O26" s="1739"/>
      <c r="P26" s="1739"/>
      <c r="Q26" s="1739"/>
      <c r="R26" s="1739"/>
      <c r="S26" s="1739"/>
      <c r="T26" s="1739"/>
      <c r="U26" s="1739"/>
      <c r="V26" s="1739"/>
      <c r="W26" s="1739"/>
      <c r="X26" s="1739"/>
      <c r="Y26" s="1739"/>
      <c r="Z26" s="1739"/>
      <c r="AA26" s="1739"/>
      <c r="AB26" s="1739"/>
      <c r="AC26" s="1739"/>
      <c r="AD26" s="1739"/>
      <c r="AE26" s="1739"/>
      <c r="AF26" s="1739"/>
      <c r="AG26" s="1739"/>
      <c r="AH26" s="1739"/>
      <c r="AI26" s="1739"/>
      <c r="AJ26" s="1740"/>
    </row>
    <row r="27" spans="1:37" ht="15" customHeight="1">
      <c r="A27" s="1750"/>
      <c r="B27" s="1750"/>
      <c r="C27" s="1750"/>
      <c r="D27" s="1750"/>
      <c r="E27" s="1750"/>
      <c r="F27" s="1786"/>
      <c r="G27" s="1741" t="s">
        <v>1961</v>
      </c>
      <c r="H27" s="1742"/>
      <c r="I27" s="1742"/>
      <c r="J27" s="1742"/>
      <c r="K27" s="1742"/>
      <c r="L27" s="1743"/>
      <c r="M27" s="1738"/>
      <c r="N27" s="1739"/>
      <c r="O27" s="1739"/>
      <c r="P27" s="1739"/>
      <c r="Q27" s="1739"/>
      <c r="R27" s="1739"/>
      <c r="S27" s="1739"/>
      <c r="T27" s="1739"/>
      <c r="U27" s="1739"/>
      <c r="V27" s="1739"/>
      <c r="W27" s="1739"/>
      <c r="X27" s="1739"/>
      <c r="Y27" s="1739"/>
      <c r="Z27" s="1739"/>
      <c r="AA27" s="1739"/>
      <c r="AB27" s="1739"/>
      <c r="AC27" s="1739"/>
      <c r="AD27" s="1739"/>
      <c r="AE27" s="1739"/>
      <c r="AF27" s="1739"/>
      <c r="AG27" s="1739"/>
      <c r="AH27" s="1739"/>
      <c r="AI27" s="1739"/>
      <c r="AJ27" s="1740"/>
    </row>
    <row r="28" spans="1:37" ht="20.100000000000001" customHeight="1">
      <c r="A28" s="1750"/>
      <c r="B28" s="1750"/>
      <c r="C28" s="1750"/>
      <c r="D28" s="1750"/>
      <c r="E28" s="1750"/>
      <c r="F28" s="1786"/>
      <c r="G28" s="1744" t="s">
        <v>1962</v>
      </c>
      <c r="H28" s="1745"/>
      <c r="I28" s="1745"/>
      <c r="J28" s="1745"/>
      <c r="K28" s="1745"/>
      <c r="L28" s="1746"/>
      <c r="M28" s="1747" t="s">
        <v>1963</v>
      </c>
      <c r="N28" s="1748"/>
      <c r="O28" s="1748"/>
      <c r="P28" s="1748"/>
      <c r="Q28" s="1748"/>
      <c r="R28" s="1748"/>
      <c r="S28" s="1748"/>
      <c r="T28" s="1748"/>
      <c r="U28" s="1748"/>
      <c r="V28" s="1748"/>
      <c r="W28" s="1748"/>
      <c r="X28" s="1748"/>
      <c r="Y28" s="1748"/>
      <c r="Z28" s="1748"/>
      <c r="AA28" s="1748"/>
      <c r="AB28" s="1748"/>
      <c r="AC28" s="1748"/>
      <c r="AD28" s="1748"/>
      <c r="AE28" s="1748"/>
      <c r="AF28" s="1748"/>
      <c r="AG28" s="1748"/>
      <c r="AH28" s="1748"/>
      <c r="AI28" s="1748"/>
      <c r="AJ28" s="1749"/>
    </row>
    <row r="29" spans="1:37" ht="15" customHeight="1">
      <c r="A29" s="1773" t="s">
        <v>1964</v>
      </c>
      <c r="B29" s="1750"/>
      <c r="C29" s="1750"/>
      <c r="D29" s="1750"/>
      <c r="E29" s="1750"/>
      <c r="F29" s="1786"/>
      <c r="G29" s="1804" t="s">
        <v>2006</v>
      </c>
      <c r="H29" s="1748"/>
      <c r="I29" s="1748"/>
      <c r="J29" s="1748"/>
      <c r="K29" s="1748"/>
      <c r="L29" s="1805"/>
      <c r="M29" s="1806"/>
      <c r="N29" s="1807"/>
      <c r="O29" s="1807"/>
      <c r="P29" s="1807"/>
      <c r="Q29" s="1807"/>
      <c r="R29" s="1807"/>
      <c r="S29" s="1807"/>
      <c r="T29" s="1807"/>
      <c r="U29" s="1807"/>
      <c r="V29" s="1807"/>
      <c r="W29" s="1807"/>
      <c r="X29" s="1807"/>
      <c r="Y29" s="1807"/>
      <c r="Z29" s="1807"/>
      <c r="AA29" s="1807"/>
      <c r="AB29" s="1807"/>
      <c r="AC29" s="1807"/>
      <c r="AD29" s="1807"/>
      <c r="AE29" s="1807"/>
      <c r="AF29" s="1807"/>
      <c r="AG29" s="1807"/>
      <c r="AH29" s="1807"/>
      <c r="AI29" s="1807"/>
      <c r="AJ29" s="1808"/>
    </row>
    <row r="30" spans="1:37" ht="15" customHeight="1">
      <c r="A30" s="1750"/>
      <c r="B30" s="1750"/>
      <c r="C30" s="1750"/>
      <c r="D30" s="1750"/>
      <c r="E30" s="1750"/>
      <c r="F30" s="1786"/>
      <c r="G30" s="1804"/>
      <c r="H30" s="1748"/>
      <c r="I30" s="1748"/>
      <c r="J30" s="1748"/>
      <c r="K30" s="1748"/>
      <c r="L30" s="1805"/>
      <c r="M30" s="1806"/>
      <c r="N30" s="1807"/>
      <c r="O30" s="1807"/>
      <c r="P30" s="1807"/>
      <c r="Q30" s="1807"/>
      <c r="R30" s="1807"/>
      <c r="S30" s="1807"/>
      <c r="T30" s="1807"/>
      <c r="U30" s="1807"/>
      <c r="V30" s="1807"/>
      <c r="W30" s="1807"/>
      <c r="X30" s="1807"/>
      <c r="Y30" s="1807"/>
      <c r="Z30" s="1807"/>
      <c r="AA30" s="1807"/>
      <c r="AB30" s="1807"/>
      <c r="AC30" s="1807"/>
      <c r="AD30" s="1807"/>
      <c r="AE30" s="1807"/>
      <c r="AF30" s="1807"/>
      <c r="AG30" s="1807"/>
      <c r="AH30" s="1807"/>
      <c r="AI30" s="1807"/>
      <c r="AJ30" s="1808"/>
    </row>
    <row r="31" spans="1:37" ht="15" customHeight="1">
      <c r="A31" s="1750"/>
      <c r="B31" s="1750"/>
      <c r="C31" s="1750"/>
      <c r="D31" s="1750"/>
      <c r="E31" s="1750"/>
      <c r="F31" s="1786"/>
      <c r="G31" s="1802" t="s">
        <v>0</v>
      </c>
      <c r="H31" s="1797"/>
      <c r="I31" s="1797"/>
      <c r="J31" s="1797"/>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9"/>
    </row>
    <row r="32" spans="1:37" ht="15" customHeight="1">
      <c r="A32" s="1750"/>
      <c r="B32" s="1750"/>
      <c r="C32" s="1750"/>
      <c r="D32" s="1750"/>
      <c r="E32" s="1750"/>
      <c r="F32" s="1786"/>
      <c r="G32" s="1803" t="s">
        <v>1951</v>
      </c>
      <c r="H32" s="1736"/>
      <c r="I32" s="1736"/>
      <c r="J32" s="1736"/>
      <c r="K32" s="590"/>
      <c r="L32" s="590"/>
      <c r="M32" s="590"/>
      <c r="N32" s="590"/>
      <c r="O32" s="590"/>
      <c r="P32" s="590"/>
      <c r="Q32" s="590"/>
      <c r="R32" s="590"/>
      <c r="S32" s="590"/>
      <c r="T32" s="590"/>
      <c r="U32" s="590"/>
      <c r="V32" s="590"/>
      <c r="W32" s="590"/>
      <c r="X32" s="1736" t="s">
        <v>666</v>
      </c>
      <c r="Y32" s="1736"/>
      <c r="Z32" s="1799"/>
      <c r="AA32" s="1735"/>
      <c r="AB32" s="1736"/>
      <c r="AC32" s="1736"/>
      <c r="AD32" s="1736"/>
      <c r="AE32" s="1736"/>
      <c r="AF32" s="1736"/>
      <c r="AG32" s="1736"/>
      <c r="AH32" s="1736"/>
      <c r="AI32" s="1736"/>
      <c r="AJ32" s="1737"/>
    </row>
    <row r="33" spans="1:36" ht="20.100000000000001" customHeight="1">
      <c r="A33" s="1773" t="s">
        <v>2007</v>
      </c>
      <c r="B33" s="1750"/>
      <c r="C33" s="1750"/>
      <c r="D33" s="1750"/>
      <c r="E33" s="1750"/>
      <c r="F33" s="1786"/>
      <c r="G33" s="1787" t="s">
        <v>2008</v>
      </c>
      <c r="H33" s="1788"/>
      <c r="I33" s="1788"/>
      <c r="J33" s="1788"/>
      <c r="K33" s="1788"/>
      <c r="L33" s="1788"/>
      <c r="M33" s="1788"/>
      <c r="N33" s="1788"/>
      <c r="O33" s="1788"/>
      <c r="P33" s="1788"/>
      <c r="Q33" s="1788"/>
      <c r="R33" s="1788"/>
      <c r="S33" s="1788"/>
      <c r="T33" s="1788"/>
      <c r="U33" s="1788"/>
      <c r="V33" s="1788"/>
      <c r="W33" s="1788"/>
      <c r="X33" s="1788"/>
      <c r="Y33" s="1788"/>
      <c r="Z33" s="1788"/>
      <c r="AA33" s="1788"/>
      <c r="AB33" s="1788"/>
      <c r="AC33" s="1788"/>
      <c r="AD33" s="1788"/>
      <c r="AE33" s="1788"/>
      <c r="AF33" s="1788"/>
      <c r="AG33" s="1788"/>
      <c r="AH33" s="1788"/>
      <c r="AI33" s="1788"/>
      <c r="AJ33" s="1789"/>
    </row>
    <row r="34" spans="1:36" ht="20.100000000000001" customHeight="1">
      <c r="A34" s="1750"/>
      <c r="B34" s="1750"/>
      <c r="C34" s="1750"/>
      <c r="D34" s="1750"/>
      <c r="E34" s="1750"/>
      <c r="F34" s="1786"/>
      <c r="G34" s="1790" t="s">
        <v>2009</v>
      </c>
      <c r="H34" s="1791"/>
      <c r="I34" s="1791"/>
      <c r="J34" s="1791"/>
      <c r="K34" s="1791"/>
      <c r="L34" s="1791"/>
      <c r="M34" s="1791"/>
      <c r="N34" s="1791"/>
      <c r="O34" s="1791"/>
      <c r="P34" s="1791"/>
      <c r="Q34" s="1791"/>
      <c r="R34" s="1791"/>
      <c r="S34" s="1791"/>
      <c r="T34" s="1791"/>
      <c r="U34" s="1791"/>
      <c r="V34" s="1791"/>
      <c r="W34" s="1791"/>
      <c r="X34" s="1791"/>
      <c r="Y34" s="1791"/>
      <c r="Z34" s="1791"/>
      <c r="AA34" s="1791"/>
      <c r="AB34" s="1791"/>
      <c r="AC34" s="1791"/>
      <c r="AD34" s="1791"/>
      <c r="AE34" s="1791"/>
      <c r="AF34" s="1791"/>
      <c r="AG34" s="1791"/>
      <c r="AH34" s="1791"/>
      <c r="AI34" s="1791"/>
      <c r="AJ34" s="1792"/>
    </row>
    <row r="35" spans="1:36" ht="20.100000000000001" customHeight="1">
      <c r="A35" s="1750"/>
      <c r="B35" s="1750"/>
      <c r="C35" s="1750"/>
      <c r="D35" s="1750"/>
      <c r="E35" s="1750"/>
      <c r="F35" s="1786"/>
      <c r="G35" s="1793" t="s">
        <v>2010</v>
      </c>
      <c r="H35" s="1794"/>
      <c r="I35" s="1794"/>
      <c r="J35" s="1794"/>
      <c r="K35" s="1794"/>
      <c r="L35" s="1794"/>
      <c r="M35" s="1794"/>
      <c r="N35" s="1794"/>
      <c r="O35" s="1794"/>
      <c r="P35" s="1794"/>
      <c r="Q35" s="1794"/>
      <c r="R35" s="1794"/>
      <c r="S35" s="1794"/>
      <c r="T35" s="1794"/>
      <c r="U35" s="1794"/>
      <c r="V35" s="1794"/>
      <c r="W35" s="1794"/>
      <c r="X35" s="1794"/>
      <c r="Y35" s="1794"/>
      <c r="Z35" s="1794"/>
      <c r="AA35" s="1794"/>
      <c r="AB35" s="1794"/>
      <c r="AC35" s="1794"/>
      <c r="AD35" s="1794"/>
      <c r="AE35" s="1794"/>
      <c r="AF35" s="1794"/>
      <c r="AG35" s="1794"/>
      <c r="AH35" s="1794"/>
      <c r="AI35" s="1794"/>
      <c r="AJ35" s="1795"/>
    </row>
    <row r="36" spans="1:36" ht="15" customHeight="1">
      <c r="A36" s="1731" t="s">
        <v>1973</v>
      </c>
      <c r="B36" s="1732"/>
      <c r="C36" s="1732"/>
      <c r="D36" s="1732"/>
      <c r="E36" s="1732"/>
      <c r="F36" s="1781"/>
      <c r="G36" s="1802"/>
      <c r="H36" s="1797"/>
      <c r="I36" s="1797"/>
      <c r="J36" s="1797"/>
      <c r="K36" s="1797"/>
      <c r="L36" s="1797"/>
      <c r="M36" s="1798" t="s">
        <v>1974</v>
      </c>
      <c r="N36" s="1796" t="s">
        <v>1975</v>
      </c>
      <c r="O36" s="1797"/>
      <c r="P36" s="1797"/>
      <c r="Q36" s="1797"/>
      <c r="R36" s="1798"/>
      <c r="S36" s="1796"/>
      <c r="T36" s="1797"/>
      <c r="U36" s="1797"/>
      <c r="V36" s="1798" t="s">
        <v>1976</v>
      </c>
      <c r="W36" s="1800" t="s">
        <v>2011</v>
      </c>
      <c r="X36" s="1800"/>
      <c r="Y36" s="1800"/>
      <c r="Z36" s="1800"/>
      <c r="AA36" s="1800"/>
      <c r="AB36" s="1797" t="s">
        <v>2012</v>
      </c>
      <c r="AC36" s="1797"/>
      <c r="AD36" s="1797"/>
      <c r="AE36" s="1797"/>
      <c r="AF36" s="1797"/>
      <c r="AG36" s="1797"/>
      <c r="AH36" s="1797"/>
      <c r="AI36" s="1797"/>
      <c r="AJ36" s="1801"/>
    </row>
    <row r="37" spans="1:36" ht="15" customHeight="1">
      <c r="A37" s="1733"/>
      <c r="B37" s="1734"/>
      <c r="C37" s="1734"/>
      <c r="D37" s="1734"/>
      <c r="E37" s="1734"/>
      <c r="F37" s="1782"/>
      <c r="G37" s="1803"/>
      <c r="H37" s="1736"/>
      <c r="I37" s="1736"/>
      <c r="J37" s="1736"/>
      <c r="K37" s="1736"/>
      <c r="L37" s="1736"/>
      <c r="M37" s="1799"/>
      <c r="N37" s="1735"/>
      <c r="O37" s="1736"/>
      <c r="P37" s="1736"/>
      <c r="Q37" s="1736"/>
      <c r="R37" s="1799"/>
      <c r="S37" s="1735"/>
      <c r="T37" s="1736"/>
      <c r="U37" s="1736"/>
      <c r="V37" s="1799"/>
      <c r="W37" s="1800"/>
      <c r="X37" s="1800"/>
      <c r="Y37" s="1800"/>
      <c r="Z37" s="1800"/>
      <c r="AA37" s="1800"/>
      <c r="AB37" s="1736"/>
      <c r="AC37" s="1736"/>
      <c r="AD37" s="1736"/>
      <c r="AE37" s="1736"/>
      <c r="AF37" s="1736"/>
      <c r="AG37" s="1736"/>
      <c r="AH37" s="1736"/>
      <c r="AI37" s="1736"/>
      <c r="AJ37" s="1737"/>
    </row>
    <row r="38" spans="1:36" ht="15" customHeight="1">
      <c r="A38" s="1780" t="s">
        <v>2013</v>
      </c>
      <c r="B38" s="1732"/>
      <c r="C38" s="1732"/>
      <c r="D38" s="1732"/>
      <c r="E38" s="1732"/>
      <c r="F38" s="1781"/>
      <c r="G38" s="1783" t="str">
        <f>MID(入力フォーム①各種申請!$J$2,COLUMN()-(COLUMN(G66)-1),1)</f>
        <v/>
      </c>
      <c r="H38" s="1767"/>
      <c r="I38" s="1767" t="str">
        <f>MID(入力フォーム①各種申請!$J$2,COLUMN()-(COLUMN(I66)-2),1)</f>
        <v/>
      </c>
      <c r="J38" s="1767"/>
      <c r="K38" s="1767" t="str">
        <f>MID(入力フォーム①各種申請!$J$2,COLUMN()-(COLUMN(K66)-3),1)</f>
        <v/>
      </c>
      <c r="L38" s="1767"/>
      <c r="M38" s="1767">
        <f>入力フォーム①各種申請!J3</f>
        <v>0</v>
      </c>
      <c r="N38" s="1767"/>
      <c r="O38" s="1767"/>
      <c r="P38" s="1767"/>
      <c r="Q38" s="1767"/>
      <c r="R38" s="1767"/>
      <c r="S38" s="1767"/>
      <c r="T38" s="1767"/>
      <c r="U38" s="1767"/>
      <c r="V38" s="1767"/>
      <c r="W38" s="1750" t="s">
        <v>13</v>
      </c>
      <c r="X38" s="1750"/>
      <c r="Y38" s="1750"/>
      <c r="Z38" s="1750"/>
      <c r="AA38" s="1750"/>
      <c r="AB38" s="1767">
        <f>入力フォーム①各種申請!J6</f>
        <v>0</v>
      </c>
      <c r="AC38" s="1767"/>
      <c r="AD38" s="1767"/>
      <c r="AE38" s="1767"/>
      <c r="AF38" s="1767"/>
      <c r="AG38" s="1767"/>
      <c r="AH38" s="1767"/>
      <c r="AI38" s="1767"/>
      <c r="AJ38" s="1768"/>
    </row>
    <row r="39" spans="1:36" ht="15" customHeight="1" thickBot="1">
      <c r="A39" s="1733"/>
      <c r="B39" s="1734"/>
      <c r="C39" s="1734"/>
      <c r="D39" s="1734"/>
      <c r="E39" s="1734"/>
      <c r="F39" s="1782"/>
      <c r="G39" s="1784"/>
      <c r="H39" s="1769"/>
      <c r="I39" s="1769"/>
      <c r="J39" s="1769"/>
      <c r="K39" s="1769"/>
      <c r="L39" s="1769"/>
      <c r="M39" s="1769"/>
      <c r="N39" s="1769"/>
      <c r="O39" s="1769"/>
      <c r="P39" s="1769"/>
      <c r="Q39" s="1769"/>
      <c r="R39" s="1769"/>
      <c r="S39" s="1769"/>
      <c r="T39" s="1769"/>
      <c r="U39" s="1769"/>
      <c r="V39" s="1769"/>
      <c r="W39" s="1785"/>
      <c r="X39" s="1785"/>
      <c r="Y39" s="1785"/>
      <c r="Z39" s="1785"/>
      <c r="AA39" s="1785"/>
      <c r="AB39" s="1769"/>
      <c r="AC39" s="1769"/>
      <c r="AD39" s="1769"/>
      <c r="AE39" s="1769"/>
      <c r="AF39" s="1769"/>
      <c r="AG39" s="1769"/>
      <c r="AH39" s="1769"/>
      <c r="AI39" s="1769"/>
      <c r="AJ39" s="1770"/>
    </row>
    <row r="40" spans="1:36" ht="9.9" customHeight="1"/>
    <row r="41" spans="1:36" ht="15" customHeight="1">
      <c r="A41" s="1771" t="s">
        <v>1982</v>
      </c>
      <c r="B41" s="1771"/>
      <c r="C41" s="1771"/>
      <c r="D41" s="1771"/>
      <c r="E41" s="1771"/>
      <c r="F41" s="1771"/>
      <c r="G41" s="576" t="s">
        <v>1983</v>
      </c>
    </row>
    <row r="42" spans="1:36" ht="15" customHeight="1">
      <c r="A42" s="582"/>
      <c r="B42" s="582"/>
      <c r="C42" s="582"/>
      <c r="D42" s="582"/>
      <c r="E42" s="582"/>
      <c r="F42" s="582"/>
      <c r="G42" s="576" t="s">
        <v>2014</v>
      </c>
    </row>
    <row r="43" spans="1:36" ht="15" customHeight="1">
      <c r="G43" s="576" t="s">
        <v>2015</v>
      </c>
    </row>
    <row r="44" spans="1:36" ht="15" customHeight="1">
      <c r="G44" s="576" t="s">
        <v>2016</v>
      </c>
    </row>
    <row r="45" spans="1:36" ht="9.9" customHeight="1"/>
    <row r="46" spans="1:36" ht="15" customHeight="1" thickBot="1">
      <c r="A46" s="1772" t="s">
        <v>1986</v>
      </c>
      <c r="B46" s="1772"/>
      <c r="C46" s="1772"/>
      <c r="D46" s="1772"/>
      <c r="E46" s="1772"/>
      <c r="F46" s="1772"/>
      <c r="G46" s="1772"/>
      <c r="H46" s="1772"/>
      <c r="I46" s="1772"/>
    </row>
    <row r="47" spans="1:36" ht="15" customHeight="1">
      <c r="A47" s="1773" t="s">
        <v>2017</v>
      </c>
      <c r="B47" s="1773"/>
      <c r="C47" s="1773"/>
      <c r="D47" s="1773"/>
      <c r="E47" s="1751" t="s">
        <v>2018</v>
      </c>
      <c r="F47" s="1774"/>
      <c r="G47" s="1775" t="s">
        <v>348</v>
      </c>
      <c r="H47" s="1763"/>
      <c r="I47" s="1761"/>
      <c r="J47" s="1761"/>
      <c r="K47" s="1761"/>
      <c r="L47" s="1761"/>
      <c r="M47" s="1761"/>
      <c r="N47" s="1761"/>
      <c r="O47" s="1761"/>
      <c r="P47" s="1763" t="s">
        <v>399</v>
      </c>
      <c r="Q47" s="1764"/>
      <c r="R47" s="1777" t="s">
        <v>2019</v>
      </c>
      <c r="S47" s="1751"/>
      <c r="T47" s="1750" t="s">
        <v>2020</v>
      </c>
      <c r="U47" s="1750"/>
      <c r="V47" s="1750"/>
      <c r="W47" s="1750"/>
      <c r="X47" s="1750"/>
      <c r="Y47" s="1750"/>
      <c r="Z47" s="1750"/>
      <c r="AA47" s="1750" t="s">
        <v>2021</v>
      </c>
      <c r="AB47" s="1750"/>
      <c r="AC47" s="1752" t="s">
        <v>2022</v>
      </c>
      <c r="AD47" s="1752"/>
      <c r="AE47" s="1752"/>
      <c r="AF47" s="1752"/>
      <c r="AG47" s="1752"/>
      <c r="AH47" s="1752"/>
      <c r="AI47" s="1752"/>
      <c r="AJ47" s="1752"/>
    </row>
    <row r="48" spans="1:36" ht="15" customHeight="1" thickBot="1">
      <c r="A48" s="1773"/>
      <c r="B48" s="1773"/>
      <c r="C48" s="1773"/>
      <c r="D48" s="1773"/>
      <c r="E48" s="1751"/>
      <c r="F48" s="1774"/>
      <c r="G48" s="1776"/>
      <c r="H48" s="1765"/>
      <c r="I48" s="1762"/>
      <c r="J48" s="1762"/>
      <c r="K48" s="1762"/>
      <c r="L48" s="1762"/>
      <c r="M48" s="1762"/>
      <c r="N48" s="1762"/>
      <c r="O48" s="1762"/>
      <c r="P48" s="1765"/>
      <c r="Q48" s="1766"/>
      <c r="R48" s="1778"/>
      <c r="S48" s="1779"/>
      <c r="T48" s="1750"/>
      <c r="U48" s="1750"/>
      <c r="V48" s="1750"/>
      <c r="W48" s="1750"/>
      <c r="X48" s="1750"/>
      <c r="Y48" s="1750"/>
      <c r="Z48" s="1750"/>
      <c r="AA48" s="1750"/>
      <c r="AB48" s="1750"/>
      <c r="AC48" s="1752"/>
      <c r="AD48" s="1752"/>
      <c r="AE48" s="1752"/>
      <c r="AF48" s="1752"/>
      <c r="AG48" s="1752"/>
      <c r="AH48" s="1752"/>
      <c r="AI48" s="1752"/>
      <c r="AJ48" s="1752"/>
    </row>
    <row r="49" spans="1:36" ht="15" customHeight="1">
      <c r="A49" s="1773"/>
      <c r="B49" s="1773"/>
      <c r="C49" s="1773"/>
      <c r="D49" s="1773"/>
      <c r="E49" s="1751" t="s">
        <v>2023</v>
      </c>
      <c r="F49" s="1751"/>
      <c r="G49" s="1753"/>
      <c r="H49" s="1754"/>
      <c r="I49" s="1754"/>
      <c r="J49" s="1757"/>
      <c r="K49" s="1759"/>
      <c r="L49" s="1759"/>
      <c r="M49" s="1759"/>
      <c r="N49" s="1759"/>
      <c r="O49" s="1759"/>
      <c r="P49" s="1759"/>
      <c r="Q49" s="1759"/>
      <c r="R49" s="1750"/>
      <c r="S49" s="1750"/>
      <c r="T49" s="1751" t="s">
        <v>2024</v>
      </c>
      <c r="U49" s="1751"/>
      <c r="V49" s="1760" t="s">
        <v>2025</v>
      </c>
      <c r="W49" s="1760"/>
      <c r="X49" s="1760"/>
      <c r="Y49" s="1760"/>
      <c r="Z49" s="1760"/>
      <c r="AA49" s="1760"/>
      <c r="AB49" s="1760"/>
      <c r="AC49" s="1760"/>
      <c r="AD49" s="1760"/>
      <c r="AE49" s="1760"/>
      <c r="AF49" s="1760"/>
      <c r="AG49" s="1760"/>
      <c r="AH49" s="1760"/>
      <c r="AI49" s="1760"/>
      <c r="AJ49" s="1760"/>
    </row>
    <row r="50" spans="1:36" ht="15" customHeight="1">
      <c r="A50" s="1773"/>
      <c r="B50" s="1773"/>
      <c r="C50" s="1773"/>
      <c r="D50" s="1773"/>
      <c r="E50" s="1751"/>
      <c r="F50" s="1751"/>
      <c r="G50" s="1755"/>
      <c r="H50" s="1756"/>
      <c r="I50" s="1756"/>
      <c r="J50" s="1758"/>
      <c r="K50" s="1750"/>
      <c r="L50" s="1750"/>
      <c r="M50" s="1750"/>
      <c r="N50" s="1750"/>
      <c r="O50" s="1750"/>
      <c r="P50" s="1750"/>
      <c r="Q50" s="1750"/>
      <c r="R50" s="1750"/>
      <c r="S50" s="1750"/>
      <c r="T50" s="1751"/>
      <c r="U50" s="1751"/>
      <c r="V50" s="1760"/>
      <c r="W50" s="1760"/>
      <c r="X50" s="1760"/>
      <c r="Y50" s="1760"/>
      <c r="Z50" s="1760"/>
      <c r="AA50" s="1760"/>
      <c r="AB50" s="1760"/>
      <c r="AC50" s="1760"/>
      <c r="AD50" s="1760"/>
      <c r="AE50" s="1760"/>
      <c r="AF50" s="1760"/>
      <c r="AG50" s="1760"/>
      <c r="AH50" s="1760"/>
      <c r="AI50" s="1760"/>
      <c r="AJ50" s="1760"/>
    </row>
    <row r="51" spans="1:36" ht="5.0999999999999996" customHeight="1">
      <c r="A51" s="583"/>
      <c r="B51" s="583"/>
      <c r="C51" s="583"/>
      <c r="D51" s="583"/>
      <c r="E51" s="582"/>
      <c r="F51" s="582"/>
      <c r="G51" s="579"/>
      <c r="H51" s="579"/>
      <c r="I51" s="579"/>
    </row>
    <row r="52" spans="1:36" ht="15" customHeight="1">
      <c r="A52" s="1751" t="s">
        <v>2026</v>
      </c>
      <c r="B52" s="1751"/>
      <c r="C52" s="1751"/>
      <c r="D52" s="1751"/>
      <c r="E52" s="1751"/>
      <c r="F52" s="1751"/>
      <c r="G52" s="1750"/>
      <c r="H52" s="1750"/>
      <c r="I52" s="1750"/>
      <c r="J52" s="1750"/>
      <c r="K52" s="1750"/>
      <c r="L52" s="1750"/>
      <c r="M52" s="1750"/>
      <c r="N52" s="1750"/>
      <c r="O52" s="1750"/>
      <c r="P52" s="1750"/>
      <c r="Q52" s="1750"/>
      <c r="R52" s="1750" t="s">
        <v>2027</v>
      </c>
      <c r="S52" s="1750"/>
      <c r="T52" s="1750"/>
      <c r="U52" s="1750"/>
      <c r="V52" s="1750"/>
      <c r="W52" s="1750"/>
      <c r="X52" s="1750"/>
      <c r="Y52" s="1750"/>
      <c r="Z52" s="1750"/>
      <c r="AA52" s="1750"/>
      <c r="AB52" s="1750" t="s">
        <v>2028</v>
      </c>
      <c r="AC52" s="1750"/>
      <c r="AD52" s="1750"/>
      <c r="AE52" s="1750"/>
      <c r="AF52" s="1750"/>
      <c r="AG52" s="1750"/>
      <c r="AH52" s="1750"/>
      <c r="AI52" s="1750"/>
      <c r="AJ52" s="1750"/>
    </row>
    <row r="53" spans="1:36" ht="15" customHeight="1">
      <c r="A53" s="1751"/>
      <c r="B53" s="1751"/>
      <c r="C53" s="1751"/>
      <c r="D53" s="1751"/>
      <c r="E53" s="1751"/>
      <c r="F53" s="1751"/>
      <c r="G53" s="1750"/>
      <c r="H53" s="1750"/>
      <c r="I53" s="1750"/>
      <c r="J53" s="1750"/>
      <c r="K53" s="1750"/>
      <c r="L53" s="1750"/>
      <c r="M53" s="1750"/>
      <c r="N53" s="1750"/>
      <c r="O53" s="1750"/>
      <c r="P53" s="1750"/>
      <c r="Q53" s="1750"/>
      <c r="R53" s="1750"/>
      <c r="S53" s="1750"/>
      <c r="T53" s="1750"/>
      <c r="U53" s="1750"/>
      <c r="V53" s="1750"/>
      <c r="W53" s="1750"/>
      <c r="X53" s="1750"/>
      <c r="Y53" s="1750"/>
      <c r="Z53" s="1750"/>
      <c r="AA53" s="1750"/>
      <c r="AB53" s="1750"/>
      <c r="AC53" s="1750"/>
      <c r="AD53" s="1750"/>
      <c r="AE53" s="1750"/>
      <c r="AF53" s="1750"/>
      <c r="AG53" s="1750"/>
      <c r="AH53" s="1750"/>
      <c r="AI53" s="1750"/>
      <c r="AJ53" s="1750"/>
    </row>
    <row r="54" spans="1:36" ht="9.9" customHeight="1"/>
    <row r="55" spans="1:36" ht="15" customHeight="1">
      <c r="N55" s="584"/>
      <c r="O55" s="1750" t="s">
        <v>1991</v>
      </c>
      <c r="P55" s="1750"/>
      <c r="Q55" s="1750"/>
      <c r="R55" s="1750"/>
      <c r="S55" s="1750"/>
      <c r="T55" s="1750"/>
      <c r="U55" s="1750"/>
      <c r="V55" s="1750"/>
      <c r="W55" s="1750"/>
      <c r="X55" s="1750" t="s">
        <v>2029</v>
      </c>
      <c r="Y55" s="1750"/>
      <c r="Z55" s="1750"/>
      <c r="AA55" s="1750"/>
      <c r="AB55" s="1750"/>
      <c r="AC55" s="1750"/>
      <c r="AD55" s="1750"/>
      <c r="AE55" s="1750"/>
      <c r="AF55" s="1750"/>
      <c r="AG55" s="1750" t="s">
        <v>1993</v>
      </c>
      <c r="AH55" s="1750"/>
      <c r="AI55" s="1750"/>
      <c r="AJ55" s="1750"/>
    </row>
    <row r="56" spans="1:36" ht="15" customHeight="1">
      <c r="A56" s="1750" t="s">
        <v>1994</v>
      </c>
      <c r="B56" s="1750"/>
      <c r="C56" s="1750"/>
      <c r="D56" s="1750"/>
      <c r="E56" s="1750"/>
      <c r="F56" s="1750"/>
      <c r="G56" s="1750"/>
      <c r="H56" s="1750"/>
      <c r="I56" s="1750"/>
      <c r="J56" s="1750"/>
      <c r="N56" s="584"/>
      <c r="O56" s="1750" t="s">
        <v>1995</v>
      </c>
      <c r="P56" s="1750"/>
      <c r="Q56" s="1750"/>
      <c r="R56" s="1750" t="s">
        <v>1996</v>
      </c>
      <c r="S56" s="1750"/>
      <c r="T56" s="1750"/>
      <c r="U56" s="1751" t="s">
        <v>364</v>
      </c>
      <c r="V56" s="1751"/>
      <c r="W56" s="1751"/>
      <c r="X56" s="1750" t="s">
        <v>1997</v>
      </c>
      <c r="Y56" s="1750"/>
      <c r="Z56" s="1750"/>
      <c r="AA56" s="1750" t="s">
        <v>1996</v>
      </c>
      <c r="AB56" s="1750"/>
      <c r="AC56" s="1750"/>
      <c r="AD56" s="1751" t="s">
        <v>364</v>
      </c>
      <c r="AE56" s="1751"/>
      <c r="AF56" s="1751"/>
      <c r="AG56" s="1750"/>
      <c r="AH56" s="1750"/>
      <c r="AI56" s="1750"/>
      <c r="AJ56" s="1750"/>
    </row>
    <row r="57" spans="1:36" ht="15" customHeight="1">
      <c r="A57" s="1750" t="s">
        <v>1997</v>
      </c>
      <c r="B57" s="1750"/>
      <c r="C57" s="1750"/>
      <c r="D57" s="1750" t="s">
        <v>1998</v>
      </c>
      <c r="E57" s="1750"/>
      <c r="F57" s="1750"/>
      <c r="G57" s="1750" t="s">
        <v>1999</v>
      </c>
      <c r="H57" s="1750"/>
      <c r="I57" s="1750"/>
      <c r="J57" s="1750"/>
      <c r="N57" s="584"/>
      <c r="O57" s="1750"/>
      <c r="P57" s="1750"/>
      <c r="Q57" s="1750"/>
      <c r="R57" s="1750"/>
      <c r="S57" s="1750"/>
      <c r="T57" s="1750"/>
      <c r="U57" s="1750"/>
      <c r="V57" s="1750"/>
      <c r="W57" s="1750"/>
      <c r="X57" s="1750"/>
      <c r="Y57" s="1750"/>
      <c r="Z57" s="1750"/>
      <c r="AA57" s="1750"/>
      <c r="AB57" s="1750"/>
      <c r="AC57" s="1750"/>
      <c r="AD57" s="1750"/>
      <c r="AE57" s="1750"/>
      <c r="AF57" s="1750"/>
      <c r="AG57" s="1750"/>
      <c r="AH57" s="1750"/>
      <c r="AI57" s="1750"/>
      <c r="AJ57" s="1750"/>
    </row>
    <row r="58" spans="1:36" ht="15" customHeight="1">
      <c r="A58" s="1750"/>
      <c r="B58" s="1750"/>
      <c r="C58" s="1750"/>
      <c r="D58" s="1750"/>
      <c r="E58" s="1750"/>
      <c r="F58" s="1750"/>
      <c r="G58" s="1750"/>
      <c r="H58" s="1750"/>
      <c r="I58" s="1750"/>
      <c r="J58" s="1750"/>
      <c r="N58" s="584"/>
      <c r="O58" s="1750"/>
      <c r="P58" s="1750"/>
      <c r="Q58" s="1750"/>
      <c r="R58" s="1750"/>
      <c r="S58" s="1750"/>
      <c r="T58" s="1750"/>
      <c r="U58" s="1750"/>
      <c r="V58" s="1750"/>
      <c r="W58" s="1750"/>
      <c r="X58" s="1750"/>
      <c r="Y58" s="1750"/>
      <c r="Z58" s="1750"/>
      <c r="AA58" s="1750"/>
      <c r="AB58" s="1750"/>
      <c r="AC58" s="1750"/>
      <c r="AD58" s="1750"/>
      <c r="AE58" s="1750"/>
      <c r="AF58" s="1750"/>
      <c r="AG58" s="1750"/>
      <c r="AH58" s="1750"/>
      <c r="AI58" s="1750"/>
      <c r="AJ58" s="1750"/>
    </row>
    <row r="59" spans="1:36" ht="9.9" customHeight="1">
      <c r="A59" s="1750"/>
      <c r="B59" s="1750"/>
      <c r="C59" s="1750"/>
      <c r="D59" s="1750"/>
      <c r="E59" s="1750"/>
      <c r="F59" s="1750"/>
      <c r="G59" s="1750"/>
      <c r="H59" s="1750"/>
      <c r="I59" s="1750"/>
      <c r="J59" s="1750"/>
      <c r="N59" s="584"/>
      <c r="O59" s="1750"/>
      <c r="P59" s="1750"/>
      <c r="Q59" s="1750"/>
      <c r="R59" s="1750"/>
      <c r="S59" s="1750"/>
      <c r="T59" s="1750"/>
      <c r="U59" s="1750"/>
      <c r="V59" s="1750"/>
      <c r="W59" s="1750"/>
      <c r="X59" s="1750"/>
      <c r="Y59" s="1750"/>
      <c r="Z59" s="1750"/>
      <c r="AA59" s="1750"/>
      <c r="AB59" s="1750"/>
      <c r="AC59" s="1750"/>
      <c r="AD59" s="1750"/>
      <c r="AE59" s="1750"/>
      <c r="AF59" s="1750"/>
      <c r="AG59" s="1750"/>
      <c r="AH59" s="1750"/>
      <c r="AI59" s="1750"/>
      <c r="AJ59" s="1750"/>
    </row>
    <row r="60" spans="1:36" ht="15" customHeight="1">
      <c r="A60" s="1750"/>
      <c r="B60" s="1750"/>
      <c r="C60" s="1750"/>
      <c r="D60" s="1750"/>
      <c r="E60" s="1750"/>
      <c r="F60" s="1750"/>
      <c r="G60" s="1750"/>
      <c r="H60" s="1750"/>
      <c r="I60" s="1750"/>
      <c r="J60" s="1750"/>
      <c r="N60" s="584"/>
      <c r="O60" s="1750"/>
      <c r="P60" s="1750"/>
      <c r="Q60" s="1750"/>
      <c r="R60" s="1750"/>
      <c r="S60" s="1750"/>
      <c r="T60" s="1750"/>
      <c r="U60" s="1750"/>
      <c r="V60" s="1750"/>
      <c r="W60" s="1750"/>
      <c r="X60" s="1750"/>
      <c r="Y60" s="1750"/>
      <c r="Z60" s="1750"/>
      <c r="AA60" s="1750"/>
      <c r="AB60" s="1750"/>
      <c r="AC60" s="1750"/>
      <c r="AD60" s="1750"/>
      <c r="AE60" s="1750"/>
      <c r="AF60" s="1750"/>
      <c r="AG60" s="1750"/>
      <c r="AH60" s="1750"/>
      <c r="AI60" s="1750"/>
      <c r="AJ60" s="1750"/>
    </row>
  </sheetData>
  <mergeCells count="99">
    <mergeCell ref="A1:L1"/>
    <mergeCell ref="A3:AJ4"/>
    <mergeCell ref="A6:AJ6"/>
    <mergeCell ref="A20:F21"/>
    <mergeCell ref="G20:S21"/>
    <mergeCell ref="T20:Y21"/>
    <mergeCell ref="Z20:AJ21"/>
    <mergeCell ref="U10:AJ10"/>
    <mergeCell ref="W11:AJ12"/>
    <mergeCell ref="W13:AJ13"/>
    <mergeCell ref="W14:AJ15"/>
    <mergeCell ref="X16:AI16"/>
    <mergeCell ref="A29:F32"/>
    <mergeCell ref="G29:L30"/>
    <mergeCell ref="M29:AJ30"/>
    <mergeCell ref="A22:F23"/>
    <mergeCell ref="G22:S23"/>
    <mergeCell ref="T22:Y23"/>
    <mergeCell ref="Z22:AJ23"/>
    <mergeCell ref="A24:F28"/>
    <mergeCell ref="G24:H25"/>
    <mergeCell ref="I24:J25"/>
    <mergeCell ref="K24:L25"/>
    <mergeCell ref="G26:L26"/>
    <mergeCell ref="G31:J31"/>
    <mergeCell ref="G32:J32"/>
    <mergeCell ref="X32:Z32"/>
    <mergeCell ref="P24:AJ25"/>
    <mergeCell ref="A33:F35"/>
    <mergeCell ref="G33:AJ33"/>
    <mergeCell ref="G34:AJ34"/>
    <mergeCell ref="G35:AJ35"/>
    <mergeCell ref="A36:F37"/>
    <mergeCell ref="N36:R37"/>
    <mergeCell ref="W36:AA37"/>
    <mergeCell ref="AB36:AJ37"/>
    <mergeCell ref="M36:M37"/>
    <mergeCell ref="G36:L37"/>
    <mergeCell ref="V36:V37"/>
    <mergeCell ref="S36:U37"/>
    <mergeCell ref="AB38:AJ39"/>
    <mergeCell ref="A41:F41"/>
    <mergeCell ref="A46:I46"/>
    <mergeCell ref="A47:D50"/>
    <mergeCell ref="E47:F48"/>
    <mergeCell ref="G47:H48"/>
    <mergeCell ref="R47:S48"/>
    <mergeCell ref="T47:Z48"/>
    <mergeCell ref="AA47:AB48"/>
    <mergeCell ref="A38:F39"/>
    <mergeCell ref="G38:H39"/>
    <mergeCell ref="I38:J39"/>
    <mergeCell ref="K38:L39"/>
    <mergeCell ref="M38:V39"/>
    <mergeCell ref="W38:AA39"/>
    <mergeCell ref="AF52:AJ53"/>
    <mergeCell ref="AC47:AJ48"/>
    <mergeCell ref="E49:F50"/>
    <mergeCell ref="G49:H50"/>
    <mergeCell ref="I49:J50"/>
    <mergeCell ref="K49:S50"/>
    <mergeCell ref="T49:U50"/>
    <mergeCell ref="V49:AJ50"/>
    <mergeCell ref="A52:F53"/>
    <mergeCell ref="G52:Q53"/>
    <mergeCell ref="R52:V53"/>
    <mergeCell ref="W52:AA53"/>
    <mergeCell ref="AB52:AE53"/>
    <mergeCell ref="I47:O48"/>
    <mergeCell ref="P47:Q48"/>
    <mergeCell ref="O55:W55"/>
    <mergeCell ref="X55:AF55"/>
    <mergeCell ref="AG55:AJ56"/>
    <mergeCell ref="A56:J56"/>
    <mergeCell ref="O56:Q56"/>
    <mergeCell ref="R56:T56"/>
    <mergeCell ref="U56:W56"/>
    <mergeCell ref="X56:Z56"/>
    <mergeCell ref="AA56:AC56"/>
    <mergeCell ref="AD56:AF56"/>
    <mergeCell ref="X57:Z60"/>
    <mergeCell ref="AA57:AC60"/>
    <mergeCell ref="AD57:AF60"/>
    <mergeCell ref="AG57:AJ60"/>
    <mergeCell ref="A58:C60"/>
    <mergeCell ref="D58:F60"/>
    <mergeCell ref="G58:J60"/>
    <mergeCell ref="A57:C57"/>
    <mergeCell ref="D57:F57"/>
    <mergeCell ref="G57:J57"/>
    <mergeCell ref="O57:Q60"/>
    <mergeCell ref="R57:T60"/>
    <mergeCell ref="U57:W60"/>
    <mergeCell ref="M24:O25"/>
    <mergeCell ref="AA32:AJ32"/>
    <mergeCell ref="M26:AJ27"/>
    <mergeCell ref="G27:L27"/>
    <mergeCell ref="G28:L28"/>
    <mergeCell ref="M28:AJ28"/>
  </mergeCells>
  <phoneticPr fontId="1"/>
  <printOptions horizontalCentered="1" verticalCentered="1"/>
  <pageMargins left="0.59055118110236227" right="0.39370078740157483" top="0.19685039370078741" bottom="0.19685039370078741" header="0" footer="0"/>
  <pageSetup paperSize="9" scale="91" orientation="portrait" r:id="rId1"/>
  <drawing r:id="rId2"/>
  <mc:AlternateContent xmlns:mc="http://schemas.openxmlformats.org/markup-compatibility/2006">
    <mc:Choice Requires="v">
      <legacyDrawing r:id="rId3"/>
    </mc:Choice>
  </mc:AlternateContent>
</worksheet>
</file>

<file path=xl/worksheets/sheet2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9" tint="0.79998168889431442"/>
    <pageSetUpPr fitToPage="1"/>
  </sheetPr>
  <dimension ref="A1:AN55"/>
  <sheetViews>
    <sheetView showZeros="0" view="pageBreakPreview" zoomScaleNormal="100" zoomScaleSheetLayoutView="100" workbookViewId="0">
      <selection activeCell="G38" sqref="G38:M38"/>
    </sheetView>
  </sheetViews>
  <sheetFormatPr defaultColWidth="2.59765625" defaultRowHeight="15" customHeight="1"/>
  <cols>
    <col min="1" max="6" width="2.59765625" style="576"/>
    <col min="7" max="7" width="2.59765625" style="576" customWidth="1"/>
    <col min="8" max="8" width="1.59765625" style="576" customWidth="1"/>
    <col min="9" max="9" width="2.59765625" style="576"/>
    <col min="10" max="10" width="1.59765625" style="576" customWidth="1"/>
    <col min="11" max="11" width="2.59765625" style="576"/>
    <col min="12" max="12" width="1.59765625" style="576" customWidth="1"/>
    <col min="13" max="38" width="2.59765625" style="576"/>
    <col min="39" max="40" width="2.59765625" style="576" customWidth="1"/>
    <col min="41" max="47" width="2.59765625" style="576"/>
    <col min="48" max="57" width="2.59765625" style="576" customWidth="1"/>
    <col min="58" max="16384" width="2.59765625" style="576"/>
  </cols>
  <sheetData>
    <row r="1" spans="1:40" ht="12.6">
      <c r="A1" s="1830" t="s">
        <v>1946</v>
      </c>
      <c r="B1" s="1830"/>
      <c r="C1" s="1830"/>
      <c r="D1" s="1830"/>
      <c r="E1" s="1830"/>
      <c r="F1" s="1830"/>
      <c r="G1" s="1830"/>
      <c r="H1" s="1830"/>
      <c r="I1" s="1830"/>
      <c r="J1" s="1830"/>
      <c r="K1" s="1830"/>
      <c r="L1" s="1830"/>
    </row>
    <row r="2" spans="1:40" ht="9.9" customHeight="1"/>
    <row r="3" spans="1:40" ht="15" customHeight="1">
      <c r="A3" s="1831" t="s">
        <v>1947</v>
      </c>
      <c r="B3" s="1831"/>
      <c r="C3" s="1831"/>
      <c r="D3" s="1831"/>
      <c r="E3" s="1831"/>
      <c r="F3" s="1831"/>
      <c r="G3" s="1831"/>
      <c r="H3" s="1831"/>
      <c r="I3" s="1831"/>
      <c r="J3" s="1831"/>
      <c r="K3" s="1831"/>
      <c r="L3" s="1831"/>
      <c r="M3" s="1831"/>
      <c r="N3" s="1831"/>
      <c r="O3" s="1831"/>
      <c r="P3" s="1831"/>
      <c r="Q3" s="1831"/>
      <c r="R3" s="1831"/>
      <c r="S3" s="1831"/>
      <c r="T3" s="1831"/>
      <c r="U3" s="1831"/>
      <c r="V3" s="1831"/>
      <c r="W3" s="1831"/>
      <c r="X3" s="1831"/>
      <c r="Y3" s="1831"/>
      <c r="Z3" s="1831"/>
      <c r="AA3" s="1831"/>
      <c r="AB3" s="1831"/>
      <c r="AC3" s="1831"/>
      <c r="AD3" s="1831"/>
      <c r="AE3" s="1831"/>
      <c r="AF3" s="1831"/>
      <c r="AG3" s="1831"/>
      <c r="AH3" s="1831"/>
      <c r="AI3" s="1831"/>
      <c r="AJ3" s="1831"/>
      <c r="AK3" s="1831"/>
      <c r="AL3" s="577"/>
      <c r="AM3" s="577"/>
      <c r="AN3" s="578"/>
    </row>
    <row r="4" spans="1:40" ht="15" customHeight="1">
      <c r="A4" s="1831"/>
      <c r="B4" s="1831"/>
      <c r="C4" s="1831"/>
      <c r="D4" s="1831"/>
      <c r="E4" s="1831"/>
      <c r="F4" s="1831"/>
      <c r="G4" s="1831"/>
      <c r="H4" s="1831"/>
      <c r="I4" s="1831"/>
      <c r="J4" s="1831"/>
      <c r="K4" s="1831"/>
      <c r="L4" s="1831"/>
      <c r="M4" s="1831"/>
      <c r="N4" s="1831"/>
      <c r="O4" s="1831"/>
      <c r="P4" s="1831"/>
      <c r="Q4" s="1831"/>
      <c r="R4" s="1831"/>
      <c r="S4" s="1831"/>
      <c r="T4" s="1831"/>
      <c r="U4" s="1831"/>
      <c r="V4" s="1831"/>
      <c r="W4" s="1831"/>
      <c r="X4" s="1831"/>
      <c r="Y4" s="1831"/>
      <c r="Z4" s="1831"/>
      <c r="AA4" s="1831"/>
      <c r="AB4" s="1831"/>
      <c r="AC4" s="1831"/>
      <c r="AD4" s="1831"/>
      <c r="AE4" s="1831"/>
      <c r="AF4" s="1831"/>
      <c r="AG4" s="1831"/>
      <c r="AH4" s="1831"/>
      <c r="AI4" s="1831"/>
      <c r="AJ4" s="1831"/>
      <c r="AK4" s="1831"/>
      <c r="AL4" s="577"/>
      <c r="AM4" s="577"/>
    </row>
    <row r="6" spans="1:40" ht="15" customHeight="1">
      <c r="A6" s="1832" t="s">
        <v>1948</v>
      </c>
      <c r="B6" s="1832"/>
      <c r="C6" s="1832"/>
      <c r="D6" s="1832"/>
      <c r="E6" s="1832"/>
      <c r="F6" s="1832"/>
      <c r="G6" s="1832"/>
      <c r="H6" s="1832"/>
      <c r="I6" s="1832"/>
      <c r="J6" s="1832"/>
      <c r="K6" s="1832"/>
      <c r="L6" s="1832"/>
      <c r="M6" s="1832"/>
      <c r="N6" s="1832"/>
      <c r="O6" s="1832"/>
      <c r="P6" s="1832"/>
      <c r="Q6" s="1832"/>
      <c r="R6" s="1832"/>
      <c r="S6" s="1832"/>
      <c r="T6" s="1832"/>
      <c r="U6" s="1832"/>
      <c r="V6" s="1832"/>
      <c r="W6" s="1832"/>
      <c r="X6" s="1832"/>
      <c r="Y6" s="1832"/>
      <c r="Z6" s="1832"/>
      <c r="AA6" s="1832"/>
      <c r="AB6" s="1832"/>
      <c r="AC6" s="1832"/>
      <c r="AD6" s="1832"/>
      <c r="AE6" s="1832"/>
      <c r="AF6" s="1832"/>
      <c r="AG6" s="1832"/>
      <c r="AH6" s="1832"/>
      <c r="AI6" s="1832"/>
      <c r="AJ6" s="1832"/>
      <c r="AK6" s="1832"/>
      <c r="AL6" s="579"/>
      <c r="AM6" s="579"/>
    </row>
    <row r="7" spans="1:40" ht="9.9" customHeight="1"/>
    <row r="8" spans="1:40" ht="15" customHeight="1">
      <c r="A8" s="576" t="s">
        <v>1949</v>
      </c>
    </row>
    <row r="10" spans="1:40" ht="15" customHeight="1">
      <c r="P10" s="576" t="s">
        <v>386</v>
      </c>
      <c r="T10" s="585" t="s">
        <v>326</v>
      </c>
      <c r="U10" s="1848"/>
      <c r="V10" s="1848"/>
      <c r="W10" s="1848"/>
      <c r="X10" s="1848"/>
      <c r="Y10" s="1848"/>
      <c r="Z10" s="1848"/>
      <c r="AA10" s="1848"/>
      <c r="AB10" s="1848"/>
      <c r="AC10" s="1848"/>
      <c r="AD10" s="1848"/>
      <c r="AE10" s="1848"/>
      <c r="AF10" s="1848"/>
      <c r="AG10" s="1848"/>
      <c r="AH10" s="1848"/>
      <c r="AI10" s="1848"/>
      <c r="AJ10" s="1848"/>
      <c r="AK10" s="1848"/>
    </row>
    <row r="11" spans="1:40" ht="15" customHeight="1">
      <c r="T11" s="585" t="s">
        <v>1950</v>
      </c>
      <c r="U11" s="585"/>
      <c r="V11" s="585"/>
      <c r="W11" s="1849"/>
      <c r="X11" s="1849"/>
      <c r="Y11" s="1849"/>
      <c r="Z11" s="1849"/>
      <c r="AA11" s="1849"/>
      <c r="AB11" s="1849"/>
      <c r="AC11" s="1849"/>
      <c r="AD11" s="1849"/>
      <c r="AE11" s="1849"/>
      <c r="AF11" s="1849"/>
      <c r="AG11" s="1849"/>
      <c r="AH11" s="1849"/>
      <c r="AI11" s="1849"/>
      <c r="AJ11" s="1849"/>
      <c r="AK11" s="1849"/>
    </row>
    <row r="12" spans="1:40" ht="9.9" customHeight="1">
      <c r="T12" s="585"/>
      <c r="U12" s="585"/>
      <c r="V12" s="585"/>
      <c r="W12" s="1849"/>
      <c r="X12" s="1849"/>
      <c r="Y12" s="1849"/>
      <c r="Z12" s="1849"/>
      <c r="AA12" s="1849"/>
      <c r="AB12" s="1849"/>
      <c r="AC12" s="1849"/>
      <c r="AD12" s="1849"/>
      <c r="AE12" s="1849"/>
      <c r="AF12" s="1849"/>
      <c r="AG12" s="1849"/>
      <c r="AH12" s="1849"/>
      <c r="AI12" s="1849"/>
      <c r="AJ12" s="1849"/>
      <c r="AK12" s="1849"/>
    </row>
    <row r="13" spans="1:40" ht="15" customHeight="1">
      <c r="T13" s="585" t="s">
        <v>0</v>
      </c>
      <c r="U13" s="585"/>
      <c r="V13" s="585"/>
      <c r="W13" s="1849"/>
      <c r="X13" s="1849"/>
      <c r="Y13" s="1849"/>
      <c r="Z13" s="1849"/>
      <c r="AA13" s="1849"/>
      <c r="AB13" s="1849"/>
      <c r="AC13" s="1849"/>
      <c r="AD13" s="1849"/>
      <c r="AE13" s="1849"/>
      <c r="AF13" s="1849"/>
      <c r="AG13" s="1849"/>
      <c r="AH13" s="1849"/>
      <c r="AI13" s="1849"/>
      <c r="AJ13" s="1849"/>
      <c r="AK13" s="1849"/>
    </row>
    <row r="14" spans="1:40" ht="15" customHeight="1">
      <c r="T14" s="585" t="s">
        <v>1951</v>
      </c>
      <c r="U14" s="585"/>
      <c r="V14" s="585"/>
      <c r="W14" s="1849"/>
      <c r="X14" s="1849"/>
      <c r="Y14" s="1849"/>
      <c r="Z14" s="1849"/>
      <c r="AA14" s="1849"/>
      <c r="AB14" s="1849"/>
      <c r="AC14" s="1849"/>
      <c r="AD14" s="1849"/>
      <c r="AE14" s="1849"/>
      <c r="AF14" s="1849"/>
      <c r="AG14" s="1849"/>
      <c r="AH14" s="1849"/>
      <c r="AI14" s="1849"/>
      <c r="AJ14" s="1849"/>
      <c r="AK14" s="1849"/>
    </row>
    <row r="15" spans="1:40" ht="15" customHeight="1">
      <c r="T15" s="585"/>
      <c r="U15" s="585"/>
      <c r="V15" s="585"/>
      <c r="W15" s="1849"/>
      <c r="X15" s="1849"/>
      <c r="Y15" s="1849"/>
      <c r="Z15" s="1849"/>
      <c r="AA15" s="1849"/>
      <c r="AB15" s="1849"/>
      <c r="AC15" s="1849"/>
      <c r="AD15" s="1849"/>
      <c r="AE15" s="1849"/>
      <c r="AF15" s="1849"/>
      <c r="AG15" s="1849"/>
      <c r="AH15" s="1849"/>
      <c r="AI15" s="1849"/>
      <c r="AJ15" s="1849"/>
      <c r="AK15" s="1849"/>
    </row>
    <row r="16" spans="1:40" ht="15" customHeight="1">
      <c r="T16" s="585" t="s">
        <v>1952</v>
      </c>
      <c r="U16" s="585"/>
      <c r="V16" s="585"/>
      <c r="W16" s="585"/>
      <c r="X16" s="1849"/>
      <c r="Y16" s="1849"/>
      <c r="Z16" s="1849"/>
      <c r="AA16" s="1849"/>
      <c r="AB16" s="1849"/>
      <c r="AC16" s="1849"/>
      <c r="AD16" s="1849"/>
      <c r="AE16" s="1849"/>
      <c r="AF16" s="1849"/>
      <c r="AG16" s="1849"/>
      <c r="AH16" s="1849"/>
      <c r="AI16" s="585"/>
      <c r="AJ16" s="585"/>
      <c r="AK16" s="585" t="s">
        <v>1953</v>
      </c>
    </row>
    <row r="18" spans="1:37" ht="15" customHeight="1">
      <c r="B18" s="576" t="s">
        <v>1954</v>
      </c>
    </row>
    <row r="19" spans="1:37" ht="15" customHeight="1" thickBot="1"/>
    <row r="20" spans="1:37" ht="15" customHeight="1">
      <c r="A20" s="1833" t="s">
        <v>1955</v>
      </c>
      <c r="B20" s="1833"/>
      <c r="C20" s="1833"/>
      <c r="D20" s="1833"/>
      <c r="E20" s="1833"/>
      <c r="F20" s="1834"/>
      <c r="G20" s="1835" t="s">
        <v>1948</v>
      </c>
      <c r="H20" s="1836"/>
      <c r="I20" s="1836"/>
      <c r="J20" s="1836"/>
      <c r="K20" s="1836"/>
      <c r="L20" s="1836"/>
      <c r="M20" s="1836"/>
      <c r="N20" s="1836"/>
      <c r="O20" s="1836"/>
      <c r="P20" s="1836"/>
      <c r="Q20" s="1836"/>
      <c r="R20" s="1836"/>
      <c r="S20" s="1836"/>
      <c r="T20" s="1902" t="s">
        <v>1956</v>
      </c>
      <c r="U20" s="1902"/>
      <c r="V20" s="1902"/>
      <c r="W20" s="1902"/>
      <c r="X20" s="1902"/>
      <c r="Y20" s="1902"/>
      <c r="Z20" s="1903">
        <f>入力フォーム①各種申請!J16</f>
        <v>0</v>
      </c>
      <c r="AA20" s="1904"/>
      <c r="AB20" s="1904"/>
      <c r="AC20" s="1904"/>
      <c r="AD20" s="1904"/>
      <c r="AE20" s="1904"/>
      <c r="AF20" s="1904"/>
      <c r="AG20" s="1904"/>
      <c r="AH20" s="1904"/>
      <c r="AI20" s="1904"/>
      <c r="AJ20" s="1905"/>
      <c r="AK20" s="1906"/>
    </row>
    <row r="21" spans="1:37" ht="15" customHeight="1">
      <c r="A21" s="1833"/>
      <c r="B21" s="1833"/>
      <c r="C21" s="1833"/>
      <c r="D21" s="1833"/>
      <c r="E21" s="1833"/>
      <c r="F21" s="1834"/>
      <c r="G21" s="1838"/>
      <c r="H21" s="1839"/>
      <c r="I21" s="1839"/>
      <c r="J21" s="1839"/>
      <c r="K21" s="1839"/>
      <c r="L21" s="1839"/>
      <c r="M21" s="1839"/>
      <c r="N21" s="1839"/>
      <c r="O21" s="1839"/>
      <c r="P21" s="1839"/>
      <c r="Q21" s="1839"/>
      <c r="R21" s="1839"/>
      <c r="S21" s="1839"/>
      <c r="T21" s="1750"/>
      <c r="U21" s="1750"/>
      <c r="V21" s="1750"/>
      <c r="W21" s="1750"/>
      <c r="X21" s="1750"/>
      <c r="Y21" s="1750"/>
      <c r="Z21" s="1767"/>
      <c r="AA21" s="1767"/>
      <c r="AB21" s="1767"/>
      <c r="AC21" s="1767"/>
      <c r="AD21" s="1767"/>
      <c r="AE21" s="1767"/>
      <c r="AF21" s="1767"/>
      <c r="AG21" s="1767"/>
      <c r="AH21" s="1767"/>
      <c r="AI21" s="1767"/>
      <c r="AJ21" s="1907"/>
      <c r="AK21" s="1768"/>
    </row>
    <row r="22" spans="1:37" ht="15" customHeight="1">
      <c r="A22" s="1780" t="s">
        <v>1957</v>
      </c>
      <c r="B22" s="1732"/>
      <c r="C22" s="1732"/>
      <c r="D22" s="1732"/>
      <c r="E22" s="1732"/>
      <c r="F22" s="1781"/>
      <c r="G22" s="1891" t="str">
        <f>入力フォーム①各種申請!J64&amp;"  "&amp;入力フォーム①各種申請!J81</f>
        <v xml:space="preserve">  </v>
      </c>
      <c r="H22" s="1892"/>
      <c r="I22" s="1892"/>
      <c r="J22" s="1892"/>
      <c r="K22" s="1892"/>
      <c r="L22" s="1892"/>
      <c r="M22" s="1892"/>
      <c r="N22" s="1892"/>
      <c r="O22" s="1892"/>
      <c r="P22" s="1892"/>
      <c r="Q22" s="1892"/>
      <c r="R22" s="1892"/>
      <c r="S22" s="1892"/>
      <c r="T22" s="1750" t="s">
        <v>1958</v>
      </c>
      <c r="U22" s="1750"/>
      <c r="V22" s="1750"/>
      <c r="W22" s="1750"/>
      <c r="X22" s="1750"/>
      <c r="Y22" s="1750"/>
      <c r="Z22" s="1895">
        <f>入力フォーム①各種申請!J15</f>
        <v>0</v>
      </c>
      <c r="AA22" s="1896"/>
      <c r="AB22" s="1896"/>
      <c r="AC22" s="1896"/>
      <c r="AD22" s="1896"/>
      <c r="AE22" s="1896"/>
      <c r="AF22" s="1896"/>
      <c r="AG22" s="1896"/>
      <c r="AH22" s="1896"/>
      <c r="AI22" s="1896"/>
      <c r="AJ22" s="1896"/>
      <c r="AK22" s="1897"/>
    </row>
    <row r="23" spans="1:37" ht="15" customHeight="1">
      <c r="A23" s="1733"/>
      <c r="B23" s="1734"/>
      <c r="C23" s="1734"/>
      <c r="D23" s="1734"/>
      <c r="E23" s="1734"/>
      <c r="F23" s="1782"/>
      <c r="G23" s="1893"/>
      <c r="H23" s="1894"/>
      <c r="I23" s="1894"/>
      <c r="J23" s="1894"/>
      <c r="K23" s="1894"/>
      <c r="L23" s="1894"/>
      <c r="M23" s="1894"/>
      <c r="N23" s="1894"/>
      <c r="O23" s="1894"/>
      <c r="P23" s="1894"/>
      <c r="Q23" s="1894"/>
      <c r="R23" s="1894"/>
      <c r="S23" s="1894"/>
      <c r="T23" s="1750"/>
      <c r="U23" s="1750"/>
      <c r="V23" s="1750"/>
      <c r="W23" s="1750"/>
      <c r="X23" s="1750"/>
      <c r="Y23" s="1750"/>
      <c r="Z23" s="1818"/>
      <c r="AA23" s="1818"/>
      <c r="AB23" s="1818"/>
      <c r="AC23" s="1818"/>
      <c r="AD23" s="1818"/>
      <c r="AE23" s="1818"/>
      <c r="AF23" s="1818"/>
      <c r="AG23" s="1818"/>
      <c r="AH23" s="1818"/>
      <c r="AI23" s="1818"/>
      <c r="AJ23" s="1818"/>
      <c r="AK23" s="1819"/>
    </row>
    <row r="24" spans="1:37" ht="15" customHeight="1">
      <c r="A24" s="1750" t="s">
        <v>1959</v>
      </c>
      <c r="B24" s="1750"/>
      <c r="C24" s="1750"/>
      <c r="D24" s="1750"/>
      <c r="E24" s="1750"/>
      <c r="F24" s="1786"/>
      <c r="G24" s="1820"/>
      <c r="H24" s="1821"/>
      <c r="I24" s="1821"/>
      <c r="J24" s="1821"/>
      <c r="K24" s="1821"/>
      <c r="L24" s="1822"/>
      <c r="M24" s="1731" t="s">
        <v>382</v>
      </c>
      <c r="N24" s="1732"/>
      <c r="O24" s="1732"/>
      <c r="P24" s="1826" t="str">
        <f>入力フォーム①各種申請!J17&amp;" "&amp;入力フォーム①各種申請!J18</f>
        <v xml:space="preserve"> </v>
      </c>
      <c r="Q24" s="1826"/>
      <c r="R24" s="1826"/>
      <c r="S24" s="1826"/>
      <c r="T24" s="1826"/>
      <c r="U24" s="1826"/>
      <c r="V24" s="1826"/>
      <c r="W24" s="1826"/>
      <c r="X24" s="1826"/>
      <c r="Y24" s="1826"/>
      <c r="Z24" s="1826"/>
      <c r="AA24" s="1826"/>
      <c r="AB24" s="1826"/>
      <c r="AC24" s="1826"/>
      <c r="AD24" s="1826"/>
      <c r="AE24" s="1826"/>
      <c r="AF24" s="1826"/>
      <c r="AG24" s="1826"/>
      <c r="AH24" s="1826"/>
      <c r="AI24" s="1826"/>
      <c r="AJ24" s="1826"/>
      <c r="AK24" s="1827"/>
    </row>
    <row r="25" spans="1:37" ht="15" customHeight="1">
      <c r="A25" s="1750"/>
      <c r="B25" s="1750"/>
      <c r="C25" s="1750"/>
      <c r="D25" s="1750"/>
      <c r="E25" s="1750"/>
      <c r="F25" s="1786"/>
      <c r="G25" s="1820"/>
      <c r="H25" s="1821"/>
      <c r="I25" s="1821"/>
      <c r="J25" s="1821"/>
      <c r="K25" s="1821"/>
      <c r="L25" s="1822"/>
      <c r="M25" s="1733"/>
      <c r="N25" s="1734"/>
      <c r="O25" s="1734"/>
      <c r="P25" s="1828"/>
      <c r="Q25" s="1828"/>
      <c r="R25" s="1828"/>
      <c r="S25" s="1828"/>
      <c r="T25" s="1828"/>
      <c r="U25" s="1828"/>
      <c r="V25" s="1828"/>
      <c r="W25" s="1828"/>
      <c r="X25" s="1828"/>
      <c r="Y25" s="1828"/>
      <c r="Z25" s="1828"/>
      <c r="AA25" s="1828"/>
      <c r="AB25" s="1828"/>
      <c r="AC25" s="1828"/>
      <c r="AD25" s="1828"/>
      <c r="AE25" s="1828"/>
      <c r="AF25" s="1828"/>
      <c r="AG25" s="1828"/>
      <c r="AH25" s="1828"/>
      <c r="AI25" s="1828"/>
      <c r="AJ25" s="1828"/>
      <c r="AK25" s="1829"/>
    </row>
    <row r="26" spans="1:37" ht="15" customHeight="1">
      <c r="A26" s="1750"/>
      <c r="B26" s="1750"/>
      <c r="C26" s="1750"/>
      <c r="D26" s="1750"/>
      <c r="E26" s="1750"/>
      <c r="F26" s="1786"/>
      <c r="G26" s="1823" t="s">
        <v>1960</v>
      </c>
      <c r="H26" s="1824"/>
      <c r="I26" s="1824"/>
      <c r="J26" s="1824"/>
      <c r="K26" s="1824"/>
      <c r="L26" s="1825"/>
      <c r="M26" s="1898">
        <f>入力フォーム①各種申請!J20</f>
        <v>0</v>
      </c>
      <c r="N26" s="1899"/>
      <c r="O26" s="1899"/>
      <c r="P26" s="1899"/>
      <c r="Q26" s="1899"/>
      <c r="R26" s="1899"/>
      <c r="S26" s="1899"/>
      <c r="T26" s="1899"/>
      <c r="U26" s="1899"/>
      <c r="V26" s="1899"/>
      <c r="W26" s="1899"/>
      <c r="X26" s="1899"/>
      <c r="Y26" s="1899"/>
      <c r="Z26" s="1899"/>
      <c r="AA26" s="1899"/>
      <c r="AB26" s="1899"/>
      <c r="AC26" s="1899"/>
      <c r="AD26" s="1899"/>
      <c r="AE26" s="1899"/>
      <c r="AF26" s="1899"/>
      <c r="AG26" s="1899"/>
      <c r="AH26" s="1899"/>
      <c r="AI26" s="1899"/>
      <c r="AJ26" s="1900"/>
      <c r="AK26" s="1901"/>
    </row>
    <row r="27" spans="1:37" ht="15" customHeight="1">
      <c r="A27" s="1750"/>
      <c r="B27" s="1750"/>
      <c r="C27" s="1750"/>
      <c r="D27" s="1750"/>
      <c r="E27" s="1750"/>
      <c r="F27" s="1786"/>
      <c r="G27" s="1741" t="s">
        <v>1961</v>
      </c>
      <c r="H27" s="1742"/>
      <c r="I27" s="1742"/>
      <c r="J27" s="1742"/>
      <c r="K27" s="1742"/>
      <c r="L27" s="1743"/>
      <c r="M27" s="1898"/>
      <c r="N27" s="1899"/>
      <c r="O27" s="1899"/>
      <c r="P27" s="1899"/>
      <c r="Q27" s="1899"/>
      <c r="R27" s="1899"/>
      <c r="S27" s="1899"/>
      <c r="T27" s="1899"/>
      <c r="U27" s="1899"/>
      <c r="V27" s="1899"/>
      <c r="W27" s="1899"/>
      <c r="X27" s="1899"/>
      <c r="Y27" s="1899"/>
      <c r="Z27" s="1899"/>
      <c r="AA27" s="1899"/>
      <c r="AB27" s="1899"/>
      <c r="AC27" s="1899"/>
      <c r="AD27" s="1899"/>
      <c r="AE27" s="1899"/>
      <c r="AF27" s="1899"/>
      <c r="AG27" s="1899"/>
      <c r="AH27" s="1899"/>
      <c r="AI27" s="1899"/>
      <c r="AJ27" s="1900"/>
      <c r="AK27" s="1901"/>
    </row>
    <row r="28" spans="1:37" ht="20.100000000000001" customHeight="1">
      <c r="A28" s="1750"/>
      <c r="B28" s="1750"/>
      <c r="C28" s="1750"/>
      <c r="D28" s="1750"/>
      <c r="E28" s="1750"/>
      <c r="F28" s="1786"/>
      <c r="G28" s="1804" t="s">
        <v>1962</v>
      </c>
      <c r="H28" s="1748"/>
      <c r="I28" s="1748"/>
      <c r="J28" s="1748"/>
      <c r="K28" s="1748"/>
      <c r="L28" s="1805"/>
      <c r="M28" s="1747" t="s">
        <v>1963</v>
      </c>
      <c r="N28" s="1748"/>
      <c r="O28" s="1748"/>
      <c r="P28" s="1748"/>
      <c r="Q28" s="1748"/>
      <c r="R28" s="1748"/>
      <c r="S28" s="1748"/>
      <c r="T28" s="1748"/>
      <c r="U28" s="1748"/>
      <c r="V28" s="1748"/>
      <c r="W28" s="1748"/>
      <c r="X28" s="1748"/>
      <c r="Y28" s="1748"/>
      <c r="Z28" s="1748"/>
      <c r="AA28" s="1748"/>
      <c r="AB28" s="1748"/>
      <c r="AC28" s="1748"/>
      <c r="AD28" s="1748"/>
      <c r="AE28" s="1748"/>
      <c r="AF28" s="1748"/>
      <c r="AG28" s="1748"/>
      <c r="AH28" s="1748"/>
      <c r="AI28" s="1748"/>
      <c r="AJ28" s="1805"/>
      <c r="AK28" s="1749"/>
    </row>
    <row r="29" spans="1:37" ht="15" customHeight="1">
      <c r="A29" s="1773" t="s">
        <v>1964</v>
      </c>
      <c r="B29" s="1750"/>
      <c r="C29" s="1750"/>
      <c r="D29" s="1750"/>
      <c r="E29" s="1750"/>
      <c r="F29" s="1786"/>
      <c r="G29" s="1804" t="s">
        <v>1950</v>
      </c>
      <c r="H29" s="1748"/>
      <c r="I29" s="1748"/>
      <c r="J29" s="1748"/>
      <c r="K29" s="1748"/>
      <c r="L29" s="1805"/>
      <c r="M29" s="1747"/>
      <c r="N29" s="1748"/>
      <c r="O29" s="1748"/>
      <c r="P29" s="1748"/>
      <c r="Q29" s="1748"/>
      <c r="R29" s="1748"/>
      <c r="S29" s="1748"/>
      <c r="T29" s="1748"/>
      <c r="U29" s="1748"/>
      <c r="V29" s="1748"/>
      <c r="W29" s="1748"/>
      <c r="X29" s="1748"/>
      <c r="Y29" s="1748"/>
      <c r="Z29" s="1748"/>
      <c r="AA29" s="1748"/>
      <c r="AB29" s="1748"/>
      <c r="AC29" s="1748"/>
      <c r="AD29" s="1748"/>
      <c r="AE29" s="1748"/>
      <c r="AF29" s="1748"/>
      <c r="AG29" s="1748"/>
      <c r="AH29" s="1748"/>
      <c r="AI29" s="1748"/>
      <c r="AJ29" s="1805"/>
      <c r="AK29" s="1749"/>
    </row>
    <row r="30" spans="1:37" ht="15" customHeight="1">
      <c r="A30" s="1750"/>
      <c r="B30" s="1750"/>
      <c r="C30" s="1750"/>
      <c r="D30" s="1750"/>
      <c r="E30" s="1750"/>
      <c r="F30" s="1786"/>
      <c r="G30" s="1804"/>
      <c r="H30" s="1748"/>
      <c r="I30" s="1748"/>
      <c r="J30" s="1748"/>
      <c r="K30" s="1748"/>
      <c r="L30" s="1805"/>
      <c r="M30" s="1747"/>
      <c r="N30" s="1748"/>
      <c r="O30" s="1748"/>
      <c r="P30" s="1748"/>
      <c r="Q30" s="1748"/>
      <c r="R30" s="1748"/>
      <c r="S30" s="1748"/>
      <c r="T30" s="1748"/>
      <c r="U30" s="1748"/>
      <c r="V30" s="1748"/>
      <c r="W30" s="1748"/>
      <c r="X30" s="1748"/>
      <c r="Y30" s="1748"/>
      <c r="Z30" s="1748"/>
      <c r="AA30" s="1748"/>
      <c r="AB30" s="1748"/>
      <c r="AC30" s="1748"/>
      <c r="AD30" s="1748"/>
      <c r="AE30" s="1748"/>
      <c r="AF30" s="1748"/>
      <c r="AG30" s="1748"/>
      <c r="AH30" s="1748"/>
      <c r="AI30" s="1748"/>
      <c r="AJ30" s="1805"/>
      <c r="AK30" s="1749"/>
    </row>
    <row r="31" spans="1:37" ht="15" customHeight="1">
      <c r="A31" s="1750"/>
      <c r="B31" s="1750"/>
      <c r="C31" s="1750"/>
      <c r="D31" s="1750"/>
      <c r="E31" s="1750"/>
      <c r="F31" s="1786"/>
      <c r="G31" s="1882" t="s">
        <v>0</v>
      </c>
      <c r="H31" s="1883"/>
      <c r="I31" s="1883"/>
      <c r="J31" s="1883"/>
      <c r="K31" s="1883"/>
      <c r="L31" s="1883"/>
      <c r="M31" s="1883"/>
      <c r="N31" s="1883"/>
      <c r="O31" s="1883"/>
      <c r="P31" s="1883"/>
      <c r="Q31" s="1883"/>
      <c r="R31" s="1883"/>
      <c r="S31" s="1883"/>
      <c r="T31" s="1883"/>
      <c r="U31" s="1883"/>
      <c r="V31" s="1883"/>
      <c r="W31" s="1883"/>
      <c r="X31" s="1883"/>
      <c r="Y31" s="1883"/>
      <c r="Z31" s="1883"/>
      <c r="AA31" s="1883"/>
      <c r="AB31" s="1883"/>
      <c r="AC31" s="1883"/>
      <c r="AD31" s="1883"/>
      <c r="AE31" s="1883"/>
      <c r="AF31" s="1883"/>
      <c r="AG31" s="1883"/>
      <c r="AH31" s="1883"/>
      <c r="AI31" s="1883"/>
      <c r="AJ31" s="1883"/>
      <c r="AK31" s="1884"/>
    </row>
    <row r="32" spans="1:37" ht="15" customHeight="1">
      <c r="A32" s="1750"/>
      <c r="B32" s="1750"/>
      <c r="C32" s="1750"/>
      <c r="D32" s="1750"/>
      <c r="E32" s="1750"/>
      <c r="F32" s="1786"/>
      <c r="G32" s="1885" t="s">
        <v>1951</v>
      </c>
      <c r="H32" s="1886"/>
      <c r="I32" s="1886"/>
      <c r="J32" s="1886"/>
      <c r="K32" s="1886"/>
      <c r="L32" s="1886"/>
      <c r="M32" s="1886"/>
      <c r="N32" s="1886"/>
      <c r="O32" s="1886"/>
      <c r="P32" s="1886"/>
      <c r="Q32" s="1886"/>
      <c r="R32" s="1886"/>
      <c r="S32" s="1886"/>
      <c r="T32" s="1886"/>
      <c r="U32" s="1886"/>
      <c r="V32" s="1886"/>
      <c r="W32" s="1886"/>
      <c r="X32" s="1887" t="s">
        <v>666</v>
      </c>
      <c r="Y32" s="1888"/>
      <c r="Z32" s="1888"/>
      <c r="AA32" s="1888"/>
      <c r="AB32" s="1888"/>
      <c r="AC32" s="1888"/>
      <c r="AD32" s="1888"/>
      <c r="AE32" s="1888"/>
      <c r="AF32" s="1888"/>
      <c r="AG32" s="1888"/>
      <c r="AH32" s="1888"/>
      <c r="AI32" s="1888"/>
      <c r="AJ32" s="1889"/>
      <c r="AK32" s="1890"/>
    </row>
    <row r="33" spans="1:37" ht="20.100000000000001" customHeight="1">
      <c r="A33" s="1750" t="s">
        <v>1965</v>
      </c>
      <c r="B33" s="1750"/>
      <c r="C33" s="1750"/>
      <c r="D33" s="1750"/>
      <c r="E33" s="1750"/>
      <c r="F33" s="1786"/>
      <c r="G33" s="1874" t="s">
        <v>1966</v>
      </c>
      <c r="H33" s="1875"/>
      <c r="I33" s="1875"/>
      <c r="J33" s="1875"/>
      <c r="K33" s="1875"/>
      <c r="L33" s="1875"/>
      <c r="M33" s="1875"/>
      <c r="N33" s="1875"/>
      <c r="O33" s="1875"/>
      <c r="P33" s="1875"/>
      <c r="Q33" s="1875"/>
      <c r="R33" s="1875"/>
      <c r="S33" s="1875"/>
      <c r="T33" s="1875"/>
      <c r="U33" s="1875"/>
      <c r="V33" s="1875"/>
      <c r="W33" s="1875"/>
      <c r="X33" s="1875"/>
      <c r="Y33" s="1875"/>
      <c r="Z33" s="1875"/>
      <c r="AA33" s="1875"/>
      <c r="AB33" s="1875"/>
      <c r="AC33" s="1875"/>
      <c r="AD33" s="1875"/>
      <c r="AE33" s="1875"/>
      <c r="AF33" s="1875"/>
      <c r="AG33" s="1875"/>
      <c r="AH33" s="1875"/>
      <c r="AI33" s="1875"/>
      <c r="AJ33" s="1876"/>
      <c r="AK33" s="1877"/>
    </row>
    <row r="34" spans="1:37" ht="20.100000000000001" customHeight="1">
      <c r="A34" s="1750" t="s">
        <v>1967</v>
      </c>
      <c r="B34" s="1750"/>
      <c r="C34" s="1750"/>
      <c r="D34" s="1750"/>
      <c r="E34" s="1750"/>
      <c r="F34" s="1786"/>
      <c r="G34" s="1874" t="s">
        <v>1968</v>
      </c>
      <c r="H34" s="1875"/>
      <c r="I34" s="1875"/>
      <c r="J34" s="1875"/>
      <c r="K34" s="1875"/>
      <c r="L34" s="1875"/>
      <c r="M34" s="1875"/>
      <c r="N34" s="1875"/>
      <c r="O34" s="1875"/>
      <c r="P34" s="1875"/>
      <c r="Q34" s="1875"/>
      <c r="R34" s="1875"/>
      <c r="S34" s="1875"/>
      <c r="T34" s="1875"/>
      <c r="U34" s="1875"/>
      <c r="V34" s="1875"/>
      <c r="W34" s="1875"/>
      <c r="X34" s="1875"/>
      <c r="Y34" s="1875"/>
      <c r="Z34" s="1875"/>
      <c r="AA34" s="1875"/>
      <c r="AB34" s="1875"/>
      <c r="AC34" s="1875"/>
      <c r="AD34" s="1875"/>
      <c r="AE34" s="1875"/>
      <c r="AF34" s="1875"/>
      <c r="AG34" s="1875"/>
      <c r="AH34" s="1875"/>
      <c r="AI34" s="1875"/>
      <c r="AJ34" s="1876"/>
      <c r="AK34" s="1877"/>
    </row>
    <row r="35" spans="1:37" ht="20.100000000000001" customHeight="1">
      <c r="A35" s="1773" t="s">
        <v>1969</v>
      </c>
      <c r="B35" s="1750"/>
      <c r="C35" s="1750"/>
      <c r="D35" s="1750"/>
      <c r="E35" s="1750"/>
      <c r="F35" s="1786"/>
      <c r="G35" s="1787" t="s">
        <v>1970</v>
      </c>
      <c r="H35" s="1788"/>
      <c r="I35" s="1788"/>
      <c r="J35" s="1788"/>
      <c r="K35" s="1788"/>
      <c r="L35" s="1788"/>
      <c r="M35" s="1788"/>
      <c r="N35" s="1788"/>
      <c r="O35" s="1788"/>
      <c r="P35" s="1788"/>
      <c r="Q35" s="1788"/>
      <c r="R35" s="1788"/>
      <c r="S35" s="1788"/>
      <c r="T35" s="1788"/>
      <c r="U35" s="1788"/>
      <c r="V35" s="1788"/>
      <c r="W35" s="1788"/>
      <c r="X35" s="1788"/>
      <c r="Y35" s="1788"/>
      <c r="Z35" s="1788"/>
      <c r="AA35" s="1788"/>
      <c r="AB35" s="1788"/>
      <c r="AC35" s="1788"/>
      <c r="AD35" s="1788"/>
      <c r="AE35" s="1788"/>
      <c r="AF35" s="1788"/>
      <c r="AG35" s="1788"/>
      <c r="AH35" s="1788"/>
      <c r="AI35" s="1788"/>
      <c r="AJ35" s="1878"/>
      <c r="AK35" s="1789"/>
    </row>
    <row r="36" spans="1:37" ht="20.100000000000001" customHeight="1">
      <c r="A36" s="1750"/>
      <c r="B36" s="1750"/>
      <c r="C36" s="1750"/>
      <c r="D36" s="1750"/>
      <c r="E36" s="1750"/>
      <c r="F36" s="1786"/>
      <c r="G36" s="1790" t="s">
        <v>1971</v>
      </c>
      <c r="H36" s="1791"/>
      <c r="I36" s="1791"/>
      <c r="J36" s="1791"/>
      <c r="K36" s="1791"/>
      <c r="L36" s="1791"/>
      <c r="M36" s="1791"/>
      <c r="N36" s="1791"/>
      <c r="O36" s="1791"/>
      <c r="P36" s="1791"/>
      <c r="Q36" s="1791"/>
      <c r="R36" s="1791"/>
      <c r="S36" s="1791"/>
      <c r="T36" s="1791"/>
      <c r="U36" s="1791"/>
      <c r="V36" s="1791"/>
      <c r="W36" s="1791"/>
      <c r="X36" s="1791"/>
      <c r="Y36" s="1791"/>
      <c r="Z36" s="1791"/>
      <c r="AA36" s="1791"/>
      <c r="AB36" s="1791"/>
      <c r="AC36" s="1791"/>
      <c r="AD36" s="1791"/>
      <c r="AE36" s="1791"/>
      <c r="AF36" s="1791"/>
      <c r="AG36" s="1791"/>
      <c r="AH36" s="1791"/>
      <c r="AI36" s="1791"/>
      <c r="AJ36" s="1879"/>
      <c r="AK36" s="1792"/>
    </row>
    <row r="37" spans="1:37" ht="20.100000000000001" customHeight="1">
      <c r="A37" s="1750"/>
      <c r="B37" s="1750"/>
      <c r="C37" s="1750"/>
      <c r="D37" s="1750"/>
      <c r="E37" s="1750"/>
      <c r="F37" s="1786"/>
      <c r="G37" s="1793" t="s">
        <v>1972</v>
      </c>
      <c r="H37" s="1794"/>
      <c r="I37" s="1794"/>
      <c r="J37" s="1794"/>
      <c r="K37" s="1794"/>
      <c r="L37" s="1794"/>
      <c r="M37" s="1794"/>
      <c r="N37" s="1794"/>
      <c r="O37" s="1794"/>
      <c r="P37" s="1794"/>
      <c r="Q37" s="1794"/>
      <c r="R37" s="1794"/>
      <c r="S37" s="1794"/>
      <c r="T37" s="1794"/>
      <c r="U37" s="1794"/>
      <c r="V37" s="1794"/>
      <c r="W37" s="1794"/>
      <c r="X37" s="1794"/>
      <c r="Y37" s="1794"/>
      <c r="Z37" s="1794"/>
      <c r="AA37" s="1794"/>
      <c r="AB37" s="1794"/>
      <c r="AC37" s="1794"/>
      <c r="AD37" s="1794"/>
      <c r="AE37" s="1794"/>
      <c r="AF37" s="1794"/>
      <c r="AG37" s="1794"/>
      <c r="AH37" s="1794"/>
      <c r="AI37" s="1794"/>
      <c r="AJ37" s="1880"/>
      <c r="AK37" s="1795"/>
    </row>
    <row r="38" spans="1:37" ht="32.25" customHeight="1">
      <c r="A38" s="1750" t="s">
        <v>1973</v>
      </c>
      <c r="B38" s="1750"/>
      <c r="C38" s="1750"/>
      <c r="D38" s="1750"/>
      <c r="E38" s="1750"/>
      <c r="F38" s="1786"/>
      <c r="G38" s="1881"/>
      <c r="H38" s="1868"/>
      <c r="I38" s="1868"/>
      <c r="J38" s="1868"/>
      <c r="K38" s="1868"/>
      <c r="L38" s="1868"/>
      <c r="M38" s="1868"/>
      <c r="N38" s="587" t="s">
        <v>1974</v>
      </c>
      <c r="O38" s="1867" t="s">
        <v>1975</v>
      </c>
      <c r="P38" s="1868"/>
      <c r="Q38" s="1868"/>
      <c r="R38" s="1868"/>
      <c r="S38" s="1868"/>
      <c r="T38" s="1869"/>
      <c r="U38" s="1867"/>
      <c r="V38" s="1868"/>
      <c r="W38" s="1868"/>
      <c r="X38" s="1868"/>
      <c r="Y38" s="586" t="s">
        <v>1976</v>
      </c>
      <c r="Z38" s="1870" t="s">
        <v>1977</v>
      </c>
      <c r="AA38" s="1871"/>
      <c r="AB38" s="1871"/>
      <c r="AC38" s="1871"/>
      <c r="AD38" s="1872"/>
      <c r="AE38" s="1868" t="s">
        <v>1978</v>
      </c>
      <c r="AF38" s="1868"/>
      <c r="AG38" s="1868"/>
      <c r="AH38" s="1868"/>
      <c r="AI38" s="1868"/>
      <c r="AJ38" s="1868"/>
      <c r="AK38" s="1873"/>
    </row>
    <row r="39" spans="1:37" ht="12" customHeight="1">
      <c r="A39" s="1780" t="s">
        <v>1979</v>
      </c>
      <c r="B39" s="1732"/>
      <c r="C39" s="1732"/>
      <c r="D39" s="1732"/>
      <c r="E39" s="1732"/>
      <c r="F39" s="1781"/>
      <c r="G39" s="1853" t="s">
        <v>1980</v>
      </c>
      <c r="H39" s="1854"/>
      <c r="I39" s="1854"/>
      <c r="J39" s="1854"/>
      <c r="K39" s="1854"/>
      <c r="L39" s="1854"/>
      <c r="M39" s="1854"/>
      <c r="N39" s="1854"/>
      <c r="O39" s="1854"/>
      <c r="P39" s="1854"/>
      <c r="Q39" s="1854"/>
      <c r="R39" s="1854"/>
      <c r="S39" s="1854"/>
      <c r="T39" s="1854"/>
      <c r="U39" s="1854"/>
      <c r="V39" s="1854"/>
      <c r="W39" s="1854"/>
      <c r="X39" s="1854"/>
      <c r="Y39" s="1854"/>
      <c r="Z39" s="1854"/>
      <c r="AA39" s="1854"/>
      <c r="AB39" s="1854"/>
      <c r="AC39" s="1854"/>
      <c r="AD39" s="1854"/>
      <c r="AE39" s="1854"/>
      <c r="AF39" s="1854"/>
      <c r="AG39" s="1854"/>
      <c r="AH39" s="1854"/>
      <c r="AI39" s="1854"/>
      <c r="AJ39" s="1854"/>
      <c r="AK39" s="1855"/>
    </row>
    <row r="40" spans="1:37" ht="12" customHeight="1">
      <c r="A40" s="1733"/>
      <c r="B40" s="1734"/>
      <c r="C40" s="1734"/>
      <c r="D40" s="1734"/>
      <c r="E40" s="1734"/>
      <c r="F40" s="1782"/>
      <c r="G40" s="1856"/>
      <c r="H40" s="1857"/>
      <c r="I40" s="1857"/>
      <c r="J40" s="1857"/>
      <c r="K40" s="1857"/>
      <c r="L40" s="1857"/>
      <c r="M40" s="1857"/>
      <c r="N40" s="1857"/>
      <c r="O40" s="1857"/>
      <c r="P40" s="1857"/>
      <c r="Q40" s="1857"/>
      <c r="R40" s="1857"/>
      <c r="S40" s="1857"/>
      <c r="T40" s="1857"/>
      <c r="U40" s="1857"/>
      <c r="V40" s="1857"/>
      <c r="W40" s="1857"/>
      <c r="X40" s="1857"/>
      <c r="Y40" s="1857"/>
      <c r="Z40" s="1857"/>
      <c r="AA40" s="1857"/>
      <c r="AB40" s="1857"/>
      <c r="AC40" s="1857"/>
      <c r="AD40" s="1857"/>
      <c r="AE40" s="1857"/>
      <c r="AF40" s="1857"/>
      <c r="AG40" s="1857"/>
      <c r="AH40" s="1857"/>
      <c r="AI40" s="1857"/>
      <c r="AJ40" s="1857"/>
      <c r="AK40" s="1858"/>
    </row>
    <row r="41" spans="1:37" ht="15" customHeight="1">
      <c r="A41" s="1780" t="s">
        <v>1981</v>
      </c>
      <c r="B41" s="1732"/>
      <c r="C41" s="1732"/>
      <c r="D41" s="1732"/>
      <c r="E41" s="1732"/>
      <c r="F41" s="1781"/>
      <c r="G41" s="1859" t="str">
        <f>MID(入力フォーム①各種申請!$J$2,COLUMN()-(COLUMN(G69)-1),1)</f>
        <v/>
      </c>
      <c r="H41" s="1860"/>
      <c r="I41" s="1860" t="str">
        <f>MID(入力フォーム①各種申請!$J$2,COLUMN()-(COLUMN(I69)-2),1)</f>
        <v/>
      </c>
      <c r="J41" s="1860"/>
      <c r="K41" s="1860" t="str">
        <f>MID(入力フォーム①各種申請!$J$2,COLUMN()-(COLUMN(K69)-3),1)</f>
        <v/>
      </c>
      <c r="L41" s="1860"/>
      <c r="M41" s="1860">
        <f>入力フォーム①各種申請!J3</f>
        <v>0</v>
      </c>
      <c r="N41" s="1860"/>
      <c r="O41" s="1860"/>
      <c r="P41" s="1860"/>
      <c r="Q41" s="1860"/>
      <c r="R41" s="1860"/>
      <c r="S41" s="1860"/>
      <c r="T41" s="1860"/>
      <c r="U41" s="1860"/>
      <c r="V41" s="1860"/>
      <c r="W41" s="1750" t="s">
        <v>14</v>
      </c>
      <c r="X41" s="1750"/>
      <c r="Y41" s="1750"/>
      <c r="Z41" s="1750"/>
      <c r="AA41" s="1750"/>
      <c r="AB41" s="1860">
        <f>入力フォーム①各種申請!J7</f>
        <v>0</v>
      </c>
      <c r="AC41" s="1860"/>
      <c r="AD41" s="1860"/>
      <c r="AE41" s="1860"/>
      <c r="AF41" s="1860"/>
      <c r="AG41" s="1860"/>
      <c r="AH41" s="1860"/>
      <c r="AI41" s="1860"/>
      <c r="AJ41" s="1863"/>
      <c r="AK41" s="1864"/>
    </row>
    <row r="42" spans="1:37" ht="15" customHeight="1" thickBot="1">
      <c r="A42" s="1733"/>
      <c r="B42" s="1734"/>
      <c r="C42" s="1734"/>
      <c r="D42" s="1734"/>
      <c r="E42" s="1734"/>
      <c r="F42" s="1782"/>
      <c r="G42" s="1861"/>
      <c r="H42" s="1862"/>
      <c r="I42" s="1862"/>
      <c r="J42" s="1862"/>
      <c r="K42" s="1862"/>
      <c r="L42" s="1862"/>
      <c r="M42" s="1862"/>
      <c r="N42" s="1862"/>
      <c r="O42" s="1862"/>
      <c r="P42" s="1862"/>
      <c r="Q42" s="1862"/>
      <c r="R42" s="1862"/>
      <c r="S42" s="1862"/>
      <c r="T42" s="1862"/>
      <c r="U42" s="1862"/>
      <c r="V42" s="1862"/>
      <c r="W42" s="1785"/>
      <c r="X42" s="1785"/>
      <c r="Y42" s="1785"/>
      <c r="Z42" s="1785"/>
      <c r="AA42" s="1785"/>
      <c r="AB42" s="1862"/>
      <c r="AC42" s="1862"/>
      <c r="AD42" s="1862"/>
      <c r="AE42" s="1862"/>
      <c r="AF42" s="1862"/>
      <c r="AG42" s="1862"/>
      <c r="AH42" s="1862"/>
      <c r="AI42" s="1862"/>
      <c r="AJ42" s="1865"/>
      <c r="AK42" s="1866"/>
    </row>
    <row r="43" spans="1:37" ht="9.9" customHeight="1"/>
    <row r="44" spans="1:37" ht="15" customHeight="1">
      <c r="A44" s="1771" t="s">
        <v>1982</v>
      </c>
      <c r="B44" s="1771"/>
      <c r="C44" s="1771"/>
      <c r="D44" s="1771"/>
      <c r="E44" s="1771"/>
      <c r="F44" s="1771"/>
      <c r="G44" s="576" t="s">
        <v>1983</v>
      </c>
    </row>
    <row r="45" spans="1:37" ht="15" customHeight="1">
      <c r="G45" s="576" t="s">
        <v>1984</v>
      </c>
    </row>
    <row r="46" spans="1:37" ht="15" customHeight="1">
      <c r="G46" s="576" t="s">
        <v>1985</v>
      </c>
    </row>
    <row r="47" spans="1:37" ht="15" customHeight="1">
      <c r="A47" s="1772" t="s">
        <v>1986</v>
      </c>
      <c r="B47" s="1772"/>
      <c r="C47" s="1772"/>
      <c r="D47" s="1772"/>
      <c r="E47" s="1772"/>
      <c r="F47" s="1772"/>
      <c r="G47" s="1772"/>
      <c r="H47" s="1772"/>
      <c r="I47" s="1772"/>
    </row>
    <row r="48" spans="1:37" ht="20.100000000000001" customHeight="1">
      <c r="A48" s="1750" t="s">
        <v>1987</v>
      </c>
      <c r="B48" s="1750"/>
      <c r="C48" s="1750"/>
      <c r="D48" s="1750"/>
      <c r="E48" s="1750"/>
      <c r="F48" s="1750"/>
      <c r="G48" s="1750"/>
      <c r="H48" s="1750"/>
      <c r="I48" s="1750"/>
      <c r="J48" s="1750"/>
      <c r="K48" s="1750"/>
      <c r="L48" s="1750"/>
      <c r="M48" s="1750"/>
      <c r="N48" s="1750"/>
      <c r="O48" s="1750"/>
      <c r="P48" s="1750"/>
      <c r="Q48" s="1750" t="s">
        <v>1988</v>
      </c>
      <c r="R48" s="1750"/>
      <c r="S48" s="1750"/>
      <c r="T48" s="1750"/>
      <c r="U48" s="1750"/>
      <c r="V48" s="1750"/>
      <c r="W48" s="1750" t="s">
        <v>1989</v>
      </c>
      <c r="X48" s="1750"/>
      <c r="Y48" s="1750"/>
      <c r="Z48" s="1750"/>
      <c r="AA48" s="1750"/>
      <c r="AB48" s="1750" t="s">
        <v>1990</v>
      </c>
      <c r="AC48" s="1750"/>
      <c r="AD48" s="1750"/>
      <c r="AE48" s="1750"/>
      <c r="AF48" s="1750" t="s">
        <v>1989</v>
      </c>
      <c r="AG48" s="1750"/>
      <c r="AH48" s="1750"/>
      <c r="AI48" s="1750"/>
      <c r="AJ48" s="1750"/>
      <c r="AK48" s="1750"/>
    </row>
    <row r="49" spans="1:37" ht="9.9" customHeight="1"/>
    <row r="50" spans="1:37" ht="15" customHeight="1">
      <c r="O50" s="1786" t="s">
        <v>1991</v>
      </c>
      <c r="P50" s="1851"/>
      <c r="Q50" s="1851"/>
      <c r="R50" s="1851"/>
      <c r="S50" s="1851"/>
      <c r="T50" s="1851"/>
      <c r="U50" s="1851"/>
      <c r="V50" s="1851"/>
      <c r="W50" s="1852"/>
      <c r="X50" s="1750" t="s">
        <v>1992</v>
      </c>
      <c r="Y50" s="1750"/>
      <c r="Z50" s="1750"/>
      <c r="AA50" s="1750"/>
      <c r="AB50" s="1750"/>
      <c r="AC50" s="1750"/>
      <c r="AD50" s="1750"/>
      <c r="AE50" s="1750"/>
      <c r="AF50" s="1750"/>
      <c r="AG50" s="1750" t="s">
        <v>1993</v>
      </c>
      <c r="AH50" s="1750"/>
      <c r="AI50" s="1750"/>
      <c r="AJ50" s="1750"/>
      <c r="AK50" s="1750"/>
    </row>
    <row r="51" spans="1:37" ht="15" customHeight="1">
      <c r="A51" s="1750" t="s">
        <v>1994</v>
      </c>
      <c r="B51" s="1750"/>
      <c r="C51" s="1750"/>
      <c r="D51" s="1750"/>
      <c r="E51" s="1750"/>
      <c r="F51" s="1750"/>
      <c r="G51" s="1750"/>
      <c r="H51" s="1750"/>
      <c r="I51" s="1750"/>
      <c r="J51" s="1750"/>
      <c r="O51" s="1750" t="s">
        <v>1995</v>
      </c>
      <c r="P51" s="1750"/>
      <c r="Q51" s="1750"/>
      <c r="R51" s="1786" t="s">
        <v>1996</v>
      </c>
      <c r="S51" s="1851"/>
      <c r="T51" s="1852"/>
      <c r="U51" s="1774" t="s">
        <v>364</v>
      </c>
      <c r="V51" s="1850"/>
      <c r="W51" s="1777"/>
      <c r="X51" s="1750" t="s">
        <v>1997</v>
      </c>
      <c r="Y51" s="1750"/>
      <c r="Z51" s="1750"/>
      <c r="AA51" s="1750" t="s">
        <v>1996</v>
      </c>
      <c r="AB51" s="1750"/>
      <c r="AC51" s="1750"/>
      <c r="AD51" s="1751" t="s">
        <v>364</v>
      </c>
      <c r="AE51" s="1751"/>
      <c r="AF51" s="1751"/>
      <c r="AG51" s="1750"/>
      <c r="AH51" s="1750"/>
      <c r="AI51" s="1750"/>
      <c r="AJ51" s="1750"/>
      <c r="AK51" s="1750"/>
    </row>
    <row r="52" spans="1:37" ht="15" customHeight="1">
      <c r="A52" s="1750" t="s">
        <v>1997</v>
      </c>
      <c r="B52" s="1750"/>
      <c r="C52" s="1750"/>
      <c r="D52" s="1750" t="s">
        <v>1998</v>
      </c>
      <c r="E52" s="1750"/>
      <c r="F52" s="1750"/>
      <c r="G52" s="1750" t="s">
        <v>1999</v>
      </c>
      <c r="H52" s="1750"/>
      <c r="I52" s="1750"/>
      <c r="J52" s="1750"/>
      <c r="O52" s="1750"/>
      <c r="P52" s="1750"/>
      <c r="Q52" s="1750"/>
      <c r="R52" s="1750"/>
      <c r="S52" s="1750"/>
      <c r="T52" s="1750"/>
      <c r="U52" s="1750"/>
      <c r="V52" s="1750"/>
      <c r="W52" s="1750"/>
      <c r="X52" s="1750"/>
      <c r="Y52" s="1750"/>
      <c r="Z52" s="1750"/>
      <c r="AA52" s="1750"/>
      <c r="AB52" s="1750"/>
      <c r="AC52" s="1750"/>
      <c r="AD52" s="1750"/>
      <c r="AE52" s="1750"/>
      <c r="AF52" s="1750"/>
      <c r="AG52" s="1750"/>
      <c r="AH52" s="1750"/>
      <c r="AI52" s="1750"/>
      <c r="AJ52" s="1750"/>
      <c r="AK52" s="1750"/>
    </row>
    <row r="53" spans="1:37" ht="15" customHeight="1">
      <c r="A53" s="1750"/>
      <c r="B53" s="1750"/>
      <c r="C53" s="1750"/>
      <c r="D53" s="1750"/>
      <c r="E53" s="1750"/>
      <c r="F53" s="1750"/>
      <c r="G53" s="1750"/>
      <c r="H53" s="1750"/>
      <c r="I53" s="1750"/>
      <c r="J53" s="1750"/>
      <c r="O53" s="1750"/>
      <c r="P53" s="1750"/>
      <c r="Q53" s="1750"/>
      <c r="R53" s="1750"/>
      <c r="S53" s="1750"/>
      <c r="T53" s="1750"/>
      <c r="U53" s="1750"/>
      <c r="V53" s="1750"/>
      <c r="W53" s="1750"/>
      <c r="X53" s="1750"/>
      <c r="Y53" s="1750"/>
      <c r="Z53" s="1750"/>
      <c r="AA53" s="1750"/>
      <c r="AB53" s="1750"/>
      <c r="AC53" s="1750"/>
      <c r="AD53" s="1750"/>
      <c r="AE53" s="1750"/>
      <c r="AF53" s="1750"/>
      <c r="AG53" s="1750"/>
      <c r="AH53" s="1750"/>
      <c r="AI53" s="1750"/>
      <c r="AJ53" s="1750"/>
      <c r="AK53" s="1750"/>
    </row>
    <row r="54" spans="1:37" ht="9.9" customHeight="1">
      <c r="A54" s="1750"/>
      <c r="B54" s="1750"/>
      <c r="C54" s="1750"/>
      <c r="D54" s="1750"/>
      <c r="E54" s="1750"/>
      <c r="F54" s="1750"/>
      <c r="G54" s="1750"/>
      <c r="H54" s="1750"/>
      <c r="I54" s="1750"/>
      <c r="J54" s="1750"/>
      <c r="O54" s="1750"/>
      <c r="P54" s="1750"/>
      <c r="Q54" s="1750"/>
      <c r="R54" s="1750"/>
      <c r="S54" s="1750"/>
      <c r="T54" s="1750"/>
      <c r="U54" s="1750"/>
      <c r="V54" s="1750"/>
      <c r="W54" s="1750"/>
      <c r="X54" s="1750"/>
      <c r="Y54" s="1750"/>
      <c r="Z54" s="1750"/>
      <c r="AA54" s="1750"/>
      <c r="AB54" s="1750"/>
      <c r="AC54" s="1750"/>
      <c r="AD54" s="1750"/>
      <c r="AE54" s="1750"/>
      <c r="AF54" s="1750"/>
      <c r="AG54" s="1750"/>
      <c r="AH54" s="1750"/>
      <c r="AI54" s="1750"/>
      <c r="AJ54" s="1750"/>
      <c r="AK54" s="1750"/>
    </row>
    <row r="55" spans="1:37" ht="15" customHeight="1">
      <c r="A55" s="1750"/>
      <c r="B55" s="1750"/>
      <c r="C55" s="1750"/>
      <c r="D55" s="1750"/>
      <c r="E55" s="1750"/>
      <c r="F55" s="1750"/>
      <c r="G55" s="1750"/>
      <c r="H55" s="1750"/>
      <c r="I55" s="1750"/>
      <c r="J55" s="1750"/>
      <c r="O55" s="1750"/>
      <c r="P55" s="1750"/>
      <c r="Q55" s="1750"/>
      <c r="R55" s="1750"/>
      <c r="S55" s="1750"/>
      <c r="T55" s="1750"/>
      <c r="U55" s="1750"/>
      <c r="V55" s="1750"/>
      <c r="W55" s="1750"/>
      <c r="X55" s="1750"/>
      <c r="Y55" s="1750"/>
      <c r="Z55" s="1750"/>
      <c r="AA55" s="1750"/>
      <c r="AB55" s="1750"/>
      <c r="AC55" s="1750"/>
      <c r="AD55" s="1750"/>
      <c r="AE55" s="1750"/>
      <c r="AF55" s="1750"/>
      <c r="AG55" s="1750"/>
      <c r="AH55" s="1750"/>
      <c r="AI55" s="1750"/>
      <c r="AJ55" s="1750"/>
      <c r="AK55" s="1750"/>
    </row>
  </sheetData>
  <mergeCells count="87">
    <mergeCell ref="A1:L1"/>
    <mergeCell ref="A3:AK4"/>
    <mergeCell ref="A6:AK6"/>
    <mergeCell ref="A20:F21"/>
    <mergeCell ref="G20:S21"/>
    <mergeCell ref="T20:Y21"/>
    <mergeCell ref="Z20:AK21"/>
    <mergeCell ref="A22:F23"/>
    <mergeCell ref="G22:S23"/>
    <mergeCell ref="T22:Y23"/>
    <mergeCell ref="Z22:AK23"/>
    <mergeCell ref="A24:F28"/>
    <mergeCell ref="G24:H25"/>
    <mergeCell ref="I24:J25"/>
    <mergeCell ref="K24:L25"/>
    <mergeCell ref="G26:L26"/>
    <mergeCell ref="M26:AK27"/>
    <mergeCell ref="G27:L27"/>
    <mergeCell ref="G28:L28"/>
    <mergeCell ref="M28:AK28"/>
    <mergeCell ref="M24:O25"/>
    <mergeCell ref="P24:AK25"/>
    <mergeCell ref="A29:F32"/>
    <mergeCell ref="G29:L30"/>
    <mergeCell ref="M29:AK30"/>
    <mergeCell ref="G31:AK31"/>
    <mergeCell ref="G32:W32"/>
    <mergeCell ref="X32:AK32"/>
    <mergeCell ref="A38:F38"/>
    <mergeCell ref="O38:T38"/>
    <mergeCell ref="Z38:AD38"/>
    <mergeCell ref="AE38:AK38"/>
    <mergeCell ref="A33:F33"/>
    <mergeCell ref="G33:AK33"/>
    <mergeCell ref="A34:F34"/>
    <mergeCell ref="G34:AK34"/>
    <mergeCell ref="A35:F37"/>
    <mergeCell ref="G35:AK35"/>
    <mergeCell ref="G36:AK36"/>
    <mergeCell ref="G37:AK37"/>
    <mergeCell ref="G38:M38"/>
    <mergeCell ref="U38:X38"/>
    <mergeCell ref="A39:F40"/>
    <mergeCell ref="G39:AK40"/>
    <mergeCell ref="A41:F42"/>
    <mergeCell ref="G41:H42"/>
    <mergeCell ref="I41:J42"/>
    <mergeCell ref="K41:L42"/>
    <mergeCell ref="M41:V42"/>
    <mergeCell ref="W41:AA42"/>
    <mergeCell ref="AB41:AK42"/>
    <mergeCell ref="U51:W51"/>
    <mergeCell ref="X51:Z51"/>
    <mergeCell ref="A44:F44"/>
    <mergeCell ref="A47:I47"/>
    <mergeCell ref="A48:F48"/>
    <mergeCell ref="G48:P48"/>
    <mergeCell ref="Q48:V48"/>
    <mergeCell ref="W48:AA48"/>
    <mergeCell ref="O50:W50"/>
    <mergeCell ref="A51:J51"/>
    <mergeCell ref="O51:Q51"/>
    <mergeCell ref="R51:T51"/>
    <mergeCell ref="A53:C55"/>
    <mergeCell ref="D53:F55"/>
    <mergeCell ref="G53:J55"/>
    <mergeCell ref="U10:AK10"/>
    <mergeCell ref="W11:AK12"/>
    <mergeCell ref="W13:AK13"/>
    <mergeCell ref="W14:AK15"/>
    <mergeCell ref="X16:AH16"/>
    <mergeCell ref="AA51:AC51"/>
    <mergeCell ref="AD51:AF51"/>
    <mergeCell ref="A52:C52"/>
    <mergeCell ref="D52:F52"/>
    <mergeCell ref="G52:J52"/>
    <mergeCell ref="O52:Q55"/>
    <mergeCell ref="R52:T55"/>
    <mergeCell ref="U52:W55"/>
    <mergeCell ref="AD52:AF55"/>
    <mergeCell ref="AG52:AK55"/>
    <mergeCell ref="X52:Z55"/>
    <mergeCell ref="AA52:AC55"/>
    <mergeCell ref="AB48:AE48"/>
    <mergeCell ref="AF48:AK48"/>
    <mergeCell ref="X50:AF50"/>
    <mergeCell ref="AG50:AK51"/>
  </mergeCells>
  <phoneticPr fontId="1"/>
  <printOptions horizontalCentered="1" verticalCentered="1"/>
  <pageMargins left="0.59055118110236227" right="0.39370078740157483" top="0.19685039370078741" bottom="0.19685039370078741" header="0" footer="0"/>
  <pageSetup paperSize="9" scale="91" orientation="portrait" r:id="rId1"/>
  <drawing r:id="rId2"/>
  <mc:AlternateContent xmlns:mc="http://schemas.openxmlformats.org/markup-compatibility/2006">
    <mc:Choice Requires="v">
      <legacyDrawing r:id="rId3"/>
    </mc:Choice>
  </mc:AlternateContent>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6">
    <tabColor theme="1"/>
  </sheetPr>
  <dimension ref="A1:Q218"/>
  <sheetViews>
    <sheetView topLeftCell="A40" workbookViewId="0">
      <selection activeCell="C191" sqref="C191"/>
    </sheetView>
  </sheetViews>
  <sheetFormatPr defaultColWidth="12.09765625" defaultRowHeight="18"/>
  <cols>
    <col min="2" max="2" width="5.09765625" customWidth="1"/>
    <col min="3" max="3" width="22.19921875" customWidth="1"/>
  </cols>
  <sheetData>
    <row r="1" spans="1:17">
      <c r="A1" t="s">
        <v>12</v>
      </c>
      <c r="D1" t="s">
        <v>11</v>
      </c>
      <c r="F1" t="s">
        <v>18</v>
      </c>
      <c r="H1" t="s">
        <v>20</v>
      </c>
      <c r="J1" t="s">
        <v>21</v>
      </c>
      <c r="L1" t="s">
        <v>23</v>
      </c>
      <c r="N1" t="s">
        <v>24</v>
      </c>
      <c r="P1" t="s">
        <v>22</v>
      </c>
    </row>
    <row r="2" spans="1:17">
      <c r="B2">
        <v>335</v>
      </c>
      <c r="C2" t="s">
        <v>38</v>
      </c>
      <c r="E2" t="s">
        <v>253</v>
      </c>
      <c r="G2" t="s">
        <v>256</v>
      </c>
      <c r="I2" t="s">
        <v>259</v>
      </c>
      <c r="K2" t="s">
        <v>263</v>
      </c>
      <c r="M2" t="s">
        <v>266</v>
      </c>
      <c r="O2" t="s">
        <v>268</v>
      </c>
      <c r="Q2" t="s">
        <v>270</v>
      </c>
    </row>
    <row r="3" spans="1:17">
      <c r="B3">
        <v>94</v>
      </c>
      <c r="C3" t="s">
        <v>221</v>
      </c>
      <c r="E3" t="s">
        <v>254</v>
      </c>
      <c r="G3" t="s">
        <v>257</v>
      </c>
      <c r="I3" t="s">
        <v>256</v>
      </c>
      <c r="K3" t="s">
        <v>264</v>
      </c>
      <c r="M3" t="s">
        <v>267</v>
      </c>
      <c r="O3" t="s">
        <v>269</v>
      </c>
      <c r="Q3" t="s">
        <v>271</v>
      </c>
    </row>
    <row r="4" spans="1:17">
      <c r="B4">
        <v>245</v>
      </c>
      <c r="C4" t="s">
        <v>39</v>
      </c>
      <c r="E4" t="s">
        <v>255</v>
      </c>
      <c r="G4" t="s">
        <v>261</v>
      </c>
      <c r="I4" t="s">
        <v>260</v>
      </c>
      <c r="K4" t="s">
        <v>265</v>
      </c>
      <c r="Q4" t="s">
        <v>272</v>
      </c>
    </row>
    <row r="5" spans="1:17">
      <c r="B5">
        <v>109</v>
      </c>
      <c r="C5" t="s">
        <v>40</v>
      </c>
      <c r="E5" t="s">
        <v>1864</v>
      </c>
      <c r="G5" t="s">
        <v>262</v>
      </c>
      <c r="I5" t="s">
        <v>258</v>
      </c>
      <c r="K5" t="s">
        <v>1864</v>
      </c>
      <c r="Q5" t="s">
        <v>273</v>
      </c>
    </row>
    <row r="6" spans="1:17">
      <c r="B6">
        <v>1</v>
      </c>
      <c r="C6" t="s">
        <v>41</v>
      </c>
      <c r="G6" t="s">
        <v>1864</v>
      </c>
      <c r="I6" t="s">
        <v>1864</v>
      </c>
      <c r="Q6" t="s">
        <v>274</v>
      </c>
    </row>
    <row r="7" spans="1:17">
      <c r="B7">
        <v>261</v>
      </c>
      <c r="C7" t="s">
        <v>42</v>
      </c>
      <c r="Q7" t="s">
        <v>275</v>
      </c>
    </row>
    <row r="8" spans="1:17">
      <c r="B8">
        <v>127</v>
      </c>
      <c r="C8" t="s">
        <v>43</v>
      </c>
      <c r="Q8" t="s">
        <v>276</v>
      </c>
    </row>
    <row r="9" spans="1:17">
      <c r="B9">
        <v>307</v>
      </c>
      <c r="C9" t="s">
        <v>44</v>
      </c>
      <c r="Q9" t="s">
        <v>277</v>
      </c>
    </row>
    <row r="10" spans="1:17">
      <c r="B10">
        <v>159</v>
      </c>
      <c r="C10" t="s">
        <v>45</v>
      </c>
      <c r="Q10" t="s">
        <v>265</v>
      </c>
    </row>
    <row r="11" spans="1:17">
      <c r="B11">
        <v>315</v>
      </c>
      <c r="C11" t="s">
        <v>222</v>
      </c>
      <c r="Q11" t="s">
        <v>278</v>
      </c>
    </row>
    <row r="12" spans="1:17">
      <c r="B12">
        <v>284</v>
      </c>
      <c r="C12" t="s">
        <v>46</v>
      </c>
      <c r="Q12" t="s">
        <v>279</v>
      </c>
    </row>
    <row r="13" spans="1:17">
      <c r="B13">
        <v>305</v>
      </c>
      <c r="C13" t="s">
        <v>47</v>
      </c>
      <c r="Q13" t="s">
        <v>280</v>
      </c>
    </row>
    <row r="14" spans="1:17">
      <c r="B14">
        <v>286</v>
      </c>
      <c r="C14" t="s">
        <v>48</v>
      </c>
      <c r="Q14" t="s">
        <v>281</v>
      </c>
    </row>
    <row r="15" spans="1:17">
      <c r="B15">
        <v>291</v>
      </c>
      <c r="C15" t="s">
        <v>49</v>
      </c>
      <c r="Q15" t="s">
        <v>1864</v>
      </c>
    </row>
    <row r="16" spans="1:17">
      <c r="B16">
        <v>259</v>
      </c>
      <c r="C16" t="s">
        <v>50</v>
      </c>
    </row>
    <row r="17" spans="2:3">
      <c r="B17">
        <v>145</v>
      </c>
      <c r="C17" t="s">
        <v>51</v>
      </c>
    </row>
    <row r="18" spans="2:3">
      <c r="B18">
        <v>92</v>
      </c>
      <c r="C18" t="s">
        <v>52</v>
      </c>
    </row>
    <row r="19" spans="2:3">
      <c r="B19">
        <v>79</v>
      </c>
      <c r="C19" t="s">
        <v>53</v>
      </c>
    </row>
    <row r="20" spans="2:3">
      <c r="B20">
        <v>275</v>
      </c>
      <c r="C20" t="s">
        <v>54</v>
      </c>
    </row>
    <row r="21" spans="2:3">
      <c r="B21">
        <v>265</v>
      </c>
      <c r="C21" t="s">
        <v>55</v>
      </c>
    </row>
    <row r="22" spans="2:3">
      <c r="B22">
        <v>134</v>
      </c>
      <c r="C22" t="s">
        <v>56</v>
      </c>
    </row>
    <row r="23" spans="2:3">
      <c r="B23">
        <v>263</v>
      </c>
      <c r="C23" t="s">
        <v>223</v>
      </c>
    </row>
    <row r="24" spans="2:3">
      <c r="B24">
        <v>140</v>
      </c>
      <c r="C24" t="s">
        <v>57</v>
      </c>
    </row>
    <row r="25" spans="2:3">
      <c r="B25">
        <v>253</v>
      </c>
      <c r="C25" t="s">
        <v>58</v>
      </c>
    </row>
    <row r="26" spans="2:3">
      <c r="B26">
        <v>29</v>
      </c>
      <c r="C26" t="s">
        <v>59</v>
      </c>
    </row>
    <row r="27" spans="2:3">
      <c r="B27">
        <v>157</v>
      </c>
      <c r="C27" t="s">
        <v>60</v>
      </c>
    </row>
    <row r="28" spans="2:3">
      <c r="B28">
        <v>128</v>
      </c>
      <c r="C28" t="s">
        <v>61</v>
      </c>
    </row>
    <row r="29" spans="2:3">
      <c r="B29">
        <v>105</v>
      </c>
      <c r="C29" t="s">
        <v>62</v>
      </c>
    </row>
    <row r="30" spans="2:3">
      <c r="B30">
        <v>282</v>
      </c>
      <c r="C30" t="s">
        <v>63</v>
      </c>
    </row>
    <row r="31" spans="2:3">
      <c r="B31">
        <v>30</v>
      </c>
      <c r="C31" t="s">
        <v>64</v>
      </c>
    </row>
    <row r="32" spans="2:3">
      <c r="B32">
        <v>117</v>
      </c>
      <c r="C32" t="s">
        <v>65</v>
      </c>
    </row>
    <row r="33" spans="2:3">
      <c r="B33">
        <v>49</v>
      </c>
      <c r="C33" t="s">
        <v>66</v>
      </c>
    </row>
    <row r="34" spans="2:3">
      <c r="B34">
        <v>300</v>
      </c>
      <c r="C34" t="s">
        <v>224</v>
      </c>
    </row>
    <row r="35" spans="2:3">
      <c r="B35">
        <v>227</v>
      </c>
      <c r="C35" t="s">
        <v>67</v>
      </c>
    </row>
    <row r="36" spans="2:3">
      <c r="B36">
        <v>299</v>
      </c>
      <c r="C36" t="s">
        <v>68</v>
      </c>
    </row>
    <row r="37" spans="2:3">
      <c r="B37">
        <v>320</v>
      </c>
      <c r="C37" t="s">
        <v>225</v>
      </c>
    </row>
    <row r="38" spans="2:3">
      <c r="B38">
        <v>252</v>
      </c>
      <c r="C38" t="s">
        <v>69</v>
      </c>
    </row>
    <row r="39" spans="2:3">
      <c r="B39">
        <v>336</v>
      </c>
      <c r="C39" t="s">
        <v>70</v>
      </c>
    </row>
    <row r="40" spans="2:3">
      <c r="B40">
        <v>318</v>
      </c>
      <c r="C40" t="s">
        <v>226</v>
      </c>
    </row>
    <row r="41" spans="2:3">
      <c r="B41">
        <v>264</v>
      </c>
      <c r="C41" t="s">
        <v>71</v>
      </c>
    </row>
    <row r="42" spans="2:3">
      <c r="B42">
        <v>162</v>
      </c>
      <c r="C42" t="s">
        <v>72</v>
      </c>
    </row>
    <row r="43" spans="2:3">
      <c r="B43">
        <v>330</v>
      </c>
      <c r="C43" t="s">
        <v>73</v>
      </c>
    </row>
    <row r="44" spans="2:3">
      <c r="B44">
        <v>120</v>
      </c>
      <c r="C44" t="s">
        <v>74</v>
      </c>
    </row>
    <row r="45" spans="2:3">
      <c r="B45">
        <v>6</v>
      </c>
      <c r="C45" t="s">
        <v>75</v>
      </c>
    </row>
    <row r="46" spans="2:3">
      <c r="B46">
        <v>139</v>
      </c>
      <c r="C46" t="s">
        <v>76</v>
      </c>
    </row>
    <row r="47" spans="2:3">
      <c r="B47">
        <v>163</v>
      </c>
      <c r="C47" t="s">
        <v>77</v>
      </c>
    </row>
    <row r="48" spans="2:3">
      <c r="B48">
        <v>280</v>
      </c>
      <c r="C48" t="s">
        <v>78</v>
      </c>
    </row>
    <row r="49" spans="2:3">
      <c r="B49">
        <v>67</v>
      </c>
      <c r="C49" t="s">
        <v>79</v>
      </c>
    </row>
    <row r="50" spans="2:3">
      <c r="B50">
        <v>327</v>
      </c>
      <c r="C50" t="s">
        <v>227</v>
      </c>
    </row>
    <row r="51" spans="2:3">
      <c r="B51">
        <v>37</v>
      </c>
      <c r="C51" t="s">
        <v>228</v>
      </c>
    </row>
    <row r="52" spans="2:3">
      <c r="B52">
        <v>266</v>
      </c>
      <c r="C52" t="s">
        <v>80</v>
      </c>
    </row>
    <row r="53" spans="2:3">
      <c r="B53">
        <v>23</v>
      </c>
      <c r="C53" t="s">
        <v>81</v>
      </c>
    </row>
    <row r="54" spans="2:3">
      <c r="B54">
        <v>13</v>
      </c>
      <c r="C54" t="s">
        <v>82</v>
      </c>
    </row>
    <row r="55" spans="2:3">
      <c r="B55">
        <v>19</v>
      </c>
      <c r="C55" t="s">
        <v>83</v>
      </c>
    </row>
    <row r="56" spans="2:3">
      <c r="B56">
        <v>164</v>
      </c>
      <c r="C56" t="s">
        <v>84</v>
      </c>
    </row>
    <row r="57" spans="2:3">
      <c r="B57">
        <v>135</v>
      </c>
      <c r="C57" t="s">
        <v>85</v>
      </c>
    </row>
    <row r="58" spans="2:3">
      <c r="B58">
        <v>165</v>
      </c>
      <c r="C58" t="s">
        <v>86</v>
      </c>
    </row>
    <row r="59" spans="2:3">
      <c r="B59">
        <v>71</v>
      </c>
      <c r="C59" t="s">
        <v>87</v>
      </c>
    </row>
    <row r="60" spans="2:3">
      <c r="B60">
        <v>293</v>
      </c>
      <c r="C60" t="s">
        <v>88</v>
      </c>
    </row>
    <row r="61" spans="2:3">
      <c r="B61">
        <v>167</v>
      </c>
      <c r="C61" t="s">
        <v>89</v>
      </c>
    </row>
    <row r="62" spans="2:3">
      <c r="B62">
        <v>310</v>
      </c>
      <c r="C62" t="s">
        <v>90</v>
      </c>
    </row>
    <row r="63" spans="2:3">
      <c r="B63">
        <v>292</v>
      </c>
      <c r="C63" t="s">
        <v>91</v>
      </c>
    </row>
    <row r="64" spans="2:3">
      <c r="B64">
        <v>32</v>
      </c>
      <c r="C64" t="s">
        <v>92</v>
      </c>
    </row>
    <row r="65" spans="2:3">
      <c r="B65">
        <v>129</v>
      </c>
      <c r="C65" t="s">
        <v>93</v>
      </c>
    </row>
    <row r="66" spans="2:3">
      <c r="B66">
        <v>260</v>
      </c>
      <c r="C66" t="s">
        <v>94</v>
      </c>
    </row>
    <row r="67" spans="2:3">
      <c r="B67">
        <v>73</v>
      </c>
      <c r="C67" t="s">
        <v>229</v>
      </c>
    </row>
    <row r="68" spans="2:3">
      <c r="B68">
        <v>333</v>
      </c>
      <c r="C68" t="s">
        <v>230</v>
      </c>
    </row>
    <row r="69" spans="2:3">
      <c r="B69">
        <v>169</v>
      </c>
      <c r="C69" t="s">
        <v>95</v>
      </c>
    </row>
    <row r="70" spans="2:3">
      <c r="B70">
        <v>248</v>
      </c>
      <c r="C70" t="s">
        <v>231</v>
      </c>
    </row>
    <row r="71" spans="2:3">
      <c r="B71">
        <v>182</v>
      </c>
      <c r="C71" t="s">
        <v>96</v>
      </c>
    </row>
    <row r="72" spans="2:3">
      <c r="B72">
        <v>108</v>
      </c>
      <c r="C72" t="s">
        <v>97</v>
      </c>
    </row>
    <row r="73" spans="2:3">
      <c r="B73">
        <v>254</v>
      </c>
      <c r="C73" t="s">
        <v>98</v>
      </c>
    </row>
    <row r="74" spans="2:3">
      <c r="B74">
        <v>62</v>
      </c>
      <c r="C74" t="s">
        <v>99</v>
      </c>
    </row>
    <row r="75" spans="2:3">
      <c r="B75">
        <v>233</v>
      </c>
      <c r="C75" t="s">
        <v>100</v>
      </c>
    </row>
    <row r="76" spans="2:3">
      <c r="B76">
        <v>285</v>
      </c>
      <c r="C76" t="s">
        <v>101</v>
      </c>
    </row>
    <row r="77" spans="2:3">
      <c r="B77">
        <v>212</v>
      </c>
      <c r="C77" t="s">
        <v>102</v>
      </c>
    </row>
    <row r="78" spans="2:3">
      <c r="B78">
        <v>170</v>
      </c>
      <c r="C78" t="s">
        <v>103</v>
      </c>
    </row>
    <row r="79" spans="2:3">
      <c r="B79">
        <v>279</v>
      </c>
      <c r="C79" t="s">
        <v>104</v>
      </c>
    </row>
    <row r="80" spans="2:3">
      <c r="B80">
        <v>334</v>
      </c>
      <c r="C80" t="s">
        <v>105</v>
      </c>
    </row>
    <row r="81" spans="2:3">
      <c r="B81">
        <v>95</v>
      </c>
      <c r="C81" t="s">
        <v>106</v>
      </c>
    </row>
    <row r="82" spans="2:3">
      <c r="B82">
        <v>16</v>
      </c>
      <c r="C82" t="s">
        <v>107</v>
      </c>
    </row>
    <row r="83" spans="2:3">
      <c r="B83">
        <v>138</v>
      </c>
      <c r="C83" t="s">
        <v>108</v>
      </c>
    </row>
    <row r="84" spans="2:3">
      <c r="B84">
        <v>68</v>
      </c>
      <c r="C84" t="s">
        <v>109</v>
      </c>
    </row>
    <row r="85" spans="2:3">
      <c r="B85">
        <v>301</v>
      </c>
      <c r="C85" t="s">
        <v>232</v>
      </c>
    </row>
    <row r="86" spans="2:3">
      <c r="B86">
        <v>290</v>
      </c>
      <c r="C86" t="s">
        <v>110</v>
      </c>
    </row>
    <row r="87" spans="2:3">
      <c r="B87">
        <v>118</v>
      </c>
      <c r="C87" t="s">
        <v>111</v>
      </c>
    </row>
    <row r="88" spans="2:3">
      <c r="B88">
        <v>231</v>
      </c>
      <c r="C88" t="s">
        <v>112</v>
      </c>
    </row>
    <row r="89" spans="2:3">
      <c r="B89">
        <v>57</v>
      </c>
      <c r="C89" t="s">
        <v>113</v>
      </c>
    </row>
    <row r="90" spans="2:3">
      <c r="B90">
        <v>43</v>
      </c>
      <c r="C90" t="s">
        <v>233</v>
      </c>
    </row>
    <row r="91" spans="2:3">
      <c r="B91">
        <v>119</v>
      </c>
      <c r="C91" t="s">
        <v>114</v>
      </c>
    </row>
    <row r="92" spans="2:3">
      <c r="B92">
        <v>106</v>
      </c>
      <c r="C92" t="s">
        <v>115</v>
      </c>
    </row>
    <row r="93" spans="2:3">
      <c r="B93">
        <v>271</v>
      </c>
      <c r="C93" t="s">
        <v>116</v>
      </c>
    </row>
    <row r="94" spans="2:3">
      <c r="B94">
        <v>144</v>
      </c>
      <c r="C94" t="s">
        <v>117</v>
      </c>
    </row>
    <row r="95" spans="2:3">
      <c r="B95">
        <v>84</v>
      </c>
      <c r="C95" t="s">
        <v>118</v>
      </c>
    </row>
    <row r="96" spans="2:3">
      <c r="B96">
        <v>319</v>
      </c>
      <c r="C96" t="s">
        <v>119</v>
      </c>
    </row>
    <row r="97" spans="2:3">
      <c r="B97">
        <v>218</v>
      </c>
      <c r="C97" t="s">
        <v>120</v>
      </c>
    </row>
    <row r="98" spans="2:3">
      <c r="B98">
        <v>267</v>
      </c>
      <c r="C98" t="s">
        <v>121</v>
      </c>
    </row>
    <row r="99" spans="2:3">
      <c r="B99">
        <v>44</v>
      </c>
      <c r="C99" t="s">
        <v>234</v>
      </c>
    </row>
    <row r="100" spans="2:3">
      <c r="B100">
        <v>173</v>
      </c>
      <c r="C100" t="s">
        <v>122</v>
      </c>
    </row>
    <row r="101" spans="2:3">
      <c r="B101">
        <v>337</v>
      </c>
      <c r="C101" t="s">
        <v>123</v>
      </c>
    </row>
    <row r="102" spans="2:3">
      <c r="B102">
        <v>276</v>
      </c>
      <c r="C102" t="s">
        <v>124</v>
      </c>
    </row>
    <row r="103" spans="2:3">
      <c r="B103">
        <v>174</v>
      </c>
      <c r="C103" t="s">
        <v>125</v>
      </c>
    </row>
    <row r="104" spans="2:3">
      <c r="B104">
        <v>122</v>
      </c>
      <c r="C104" t="s">
        <v>126</v>
      </c>
    </row>
    <row r="105" spans="2:3">
      <c r="B105">
        <v>175</v>
      </c>
      <c r="C105" t="s">
        <v>127</v>
      </c>
    </row>
    <row r="106" spans="2:3">
      <c r="B106">
        <v>26</v>
      </c>
      <c r="C106" t="s">
        <v>235</v>
      </c>
    </row>
    <row r="107" spans="2:3">
      <c r="B107">
        <v>303</v>
      </c>
      <c r="C107" t="s">
        <v>236</v>
      </c>
    </row>
    <row r="108" spans="2:3">
      <c r="B108">
        <v>101</v>
      </c>
      <c r="C108" t="s">
        <v>237</v>
      </c>
    </row>
    <row r="109" spans="2:3">
      <c r="B109">
        <v>273</v>
      </c>
      <c r="C109" t="s">
        <v>128</v>
      </c>
    </row>
    <row r="110" spans="2:3">
      <c r="B110">
        <v>277</v>
      </c>
      <c r="C110" t="s">
        <v>129</v>
      </c>
    </row>
    <row r="111" spans="2:3">
      <c r="B111">
        <v>322</v>
      </c>
      <c r="C111" t="s">
        <v>130</v>
      </c>
    </row>
    <row r="112" spans="2:3">
      <c r="B112">
        <v>328</v>
      </c>
      <c r="C112" t="s">
        <v>131</v>
      </c>
    </row>
    <row r="113" spans="2:3">
      <c r="B113">
        <v>228</v>
      </c>
      <c r="C113" t="s">
        <v>238</v>
      </c>
    </row>
    <row r="114" spans="2:3">
      <c r="B114">
        <v>89</v>
      </c>
      <c r="C114" t="s">
        <v>132</v>
      </c>
    </row>
    <row r="115" spans="2:3">
      <c r="B115">
        <v>219</v>
      </c>
      <c r="C115" t="s">
        <v>133</v>
      </c>
    </row>
    <row r="116" spans="2:3">
      <c r="B116">
        <v>41</v>
      </c>
      <c r="C116" t="s">
        <v>134</v>
      </c>
    </row>
    <row r="117" spans="2:3">
      <c r="B117">
        <v>25</v>
      </c>
      <c r="C117" t="s">
        <v>135</v>
      </c>
    </row>
    <row r="118" spans="2:3">
      <c r="B118">
        <v>24</v>
      </c>
      <c r="C118" t="s">
        <v>136</v>
      </c>
    </row>
    <row r="119" spans="2:3">
      <c r="B119">
        <v>178</v>
      </c>
      <c r="C119" t="s">
        <v>137</v>
      </c>
    </row>
    <row r="120" spans="2:3">
      <c r="B120">
        <v>308</v>
      </c>
      <c r="C120" t="s">
        <v>138</v>
      </c>
    </row>
    <row r="121" spans="2:3">
      <c r="B121">
        <v>2</v>
      </c>
      <c r="C121" t="s">
        <v>139</v>
      </c>
    </row>
    <row r="122" spans="2:3">
      <c r="B122">
        <v>309</v>
      </c>
      <c r="C122" t="s">
        <v>239</v>
      </c>
    </row>
    <row r="123" spans="2:3">
      <c r="B123">
        <v>229</v>
      </c>
      <c r="C123" t="s">
        <v>140</v>
      </c>
    </row>
    <row r="124" spans="2:3">
      <c r="B124">
        <v>295</v>
      </c>
      <c r="C124" t="s">
        <v>141</v>
      </c>
    </row>
    <row r="125" spans="2:3">
      <c r="B125">
        <v>268</v>
      </c>
      <c r="C125" t="s">
        <v>142</v>
      </c>
    </row>
    <row r="126" spans="2:3">
      <c r="B126">
        <v>220</v>
      </c>
      <c r="C126" t="s">
        <v>143</v>
      </c>
    </row>
    <row r="127" spans="2:3">
      <c r="B127">
        <v>238</v>
      </c>
      <c r="C127" t="s">
        <v>144</v>
      </c>
    </row>
    <row r="128" spans="2:3">
      <c r="B128">
        <v>312</v>
      </c>
      <c r="C128" t="s">
        <v>145</v>
      </c>
    </row>
    <row r="129" spans="2:3">
      <c r="B129">
        <v>323</v>
      </c>
      <c r="C129" t="s">
        <v>146</v>
      </c>
    </row>
    <row r="130" spans="2:3">
      <c r="B130">
        <v>262</v>
      </c>
      <c r="C130" t="s">
        <v>147</v>
      </c>
    </row>
    <row r="131" spans="2:3">
      <c r="B131">
        <v>12</v>
      </c>
      <c r="C131" t="s">
        <v>148</v>
      </c>
    </row>
    <row r="132" spans="2:3">
      <c r="B132">
        <v>249</v>
      </c>
      <c r="C132" t="s">
        <v>149</v>
      </c>
    </row>
    <row r="133" spans="2:3">
      <c r="B133">
        <v>81</v>
      </c>
      <c r="C133" t="s">
        <v>150</v>
      </c>
    </row>
    <row r="134" spans="2:3">
      <c r="B134">
        <v>244</v>
      </c>
      <c r="C134" t="s">
        <v>240</v>
      </c>
    </row>
    <row r="135" spans="2:3">
      <c r="B135">
        <v>87</v>
      </c>
      <c r="C135" t="s">
        <v>151</v>
      </c>
    </row>
    <row r="136" spans="2:3">
      <c r="B136">
        <v>256</v>
      </c>
      <c r="C136" t="s">
        <v>152</v>
      </c>
    </row>
    <row r="137" spans="2:3">
      <c r="B137">
        <v>338</v>
      </c>
      <c r="C137" t="s">
        <v>153</v>
      </c>
    </row>
    <row r="138" spans="2:3">
      <c r="B138">
        <v>31</v>
      </c>
      <c r="C138" t="s">
        <v>154</v>
      </c>
    </row>
    <row r="139" spans="2:3">
      <c r="B139">
        <v>215</v>
      </c>
      <c r="C139" t="s">
        <v>155</v>
      </c>
    </row>
    <row r="140" spans="2:3">
      <c r="B140">
        <v>123</v>
      </c>
      <c r="C140" t="s">
        <v>241</v>
      </c>
    </row>
    <row r="141" spans="2:3">
      <c r="B141">
        <v>100</v>
      </c>
      <c r="C141" t="s">
        <v>156</v>
      </c>
    </row>
    <row r="142" spans="2:3">
      <c r="B142">
        <v>5</v>
      </c>
      <c r="C142" t="s">
        <v>157</v>
      </c>
    </row>
    <row r="143" spans="2:3">
      <c r="B143">
        <v>257</v>
      </c>
      <c r="C143" t="s">
        <v>242</v>
      </c>
    </row>
    <row r="144" spans="2:3">
      <c r="B144">
        <v>110</v>
      </c>
      <c r="C144" t="s">
        <v>158</v>
      </c>
    </row>
    <row r="145" spans="2:3">
      <c r="B145">
        <v>9</v>
      </c>
      <c r="C145" t="s">
        <v>159</v>
      </c>
    </row>
    <row r="146" spans="2:3">
      <c r="B146">
        <v>70</v>
      </c>
      <c r="C146" t="s">
        <v>160</v>
      </c>
    </row>
    <row r="147" spans="2:3">
      <c r="B147">
        <v>326</v>
      </c>
      <c r="C147" t="s">
        <v>161</v>
      </c>
    </row>
    <row r="148" spans="2:3">
      <c r="B148">
        <v>64</v>
      </c>
      <c r="C148" t="s">
        <v>162</v>
      </c>
    </row>
    <row r="149" spans="2:3">
      <c r="B149">
        <v>72</v>
      </c>
      <c r="C149" t="s">
        <v>163</v>
      </c>
    </row>
    <row r="150" spans="2:3">
      <c r="B150">
        <v>224</v>
      </c>
      <c r="C150" t="s">
        <v>164</v>
      </c>
    </row>
    <row r="151" spans="2:3">
      <c r="B151">
        <v>306</v>
      </c>
      <c r="C151" t="s">
        <v>165</v>
      </c>
    </row>
    <row r="152" spans="2:3">
      <c r="B152">
        <v>28</v>
      </c>
      <c r="C152" t="s">
        <v>166</v>
      </c>
    </row>
    <row r="153" spans="2:3">
      <c r="B153">
        <v>289</v>
      </c>
      <c r="C153" t="s">
        <v>167</v>
      </c>
    </row>
    <row r="154" spans="2:3">
      <c r="B154">
        <v>45</v>
      </c>
      <c r="C154" t="s">
        <v>168</v>
      </c>
    </row>
    <row r="155" spans="2:3">
      <c r="B155">
        <v>187</v>
      </c>
      <c r="C155" t="s">
        <v>169</v>
      </c>
    </row>
    <row r="156" spans="2:3">
      <c r="B156">
        <v>10</v>
      </c>
      <c r="C156" t="s">
        <v>170</v>
      </c>
    </row>
    <row r="157" spans="2:3">
      <c r="B157">
        <v>281</v>
      </c>
      <c r="C157" t="s">
        <v>171</v>
      </c>
    </row>
    <row r="158" spans="2:3">
      <c r="B158">
        <v>189</v>
      </c>
      <c r="C158" t="s">
        <v>172</v>
      </c>
    </row>
    <row r="159" spans="2:3">
      <c r="B159">
        <v>255</v>
      </c>
      <c r="C159" t="s">
        <v>173</v>
      </c>
    </row>
    <row r="160" spans="2:3">
      <c r="B160">
        <v>38</v>
      </c>
      <c r="C160" t="s">
        <v>174</v>
      </c>
    </row>
    <row r="161" spans="2:3">
      <c r="B161">
        <v>216</v>
      </c>
      <c r="C161" t="s">
        <v>175</v>
      </c>
    </row>
    <row r="162" spans="2:3">
      <c r="B162">
        <v>243</v>
      </c>
      <c r="C162" t="s">
        <v>176</v>
      </c>
    </row>
    <row r="163" spans="2:3">
      <c r="B163">
        <v>213</v>
      </c>
      <c r="C163" t="s">
        <v>177</v>
      </c>
    </row>
    <row r="164" spans="2:3">
      <c r="B164">
        <v>242</v>
      </c>
      <c r="C164" t="s">
        <v>178</v>
      </c>
    </row>
    <row r="165" spans="2:3">
      <c r="B165">
        <v>230</v>
      </c>
      <c r="C165" t="s">
        <v>243</v>
      </c>
    </row>
    <row r="166" spans="2:3">
      <c r="B166">
        <v>251</v>
      </c>
      <c r="C166" t="s">
        <v>179</v>
      </c>
    </row>
    <row r="167" spans="2:3">
      <c r="B167">
        <v>223</v>
      </c>
      <c r="C167" t="s">
        <v>244</v>
      </c>
    </row>
    <row r="168" spans="2:3">
      <c r="B168">
        <v>214</v>
      </c>
      <c r="C168" t="s">
        <v>180</v>
      </c>
    </row>
    <row r="169" spans="2:3">
      <c r="B169">
        <v>316</v>
      </c>
      <c r="C169" t="s">
        <v>181</v>
      </c>
    </row>
    <row r="170" spans="2:3">
      <c r="B170">
        <v>314</v>
      </c>
      <c r="C170" t="s">
        <v>182</v>
      </c>
    </row>
    <row r="171" spans="2:3">
      <c r="B171">
        <v>294</v>
      </c>
      <c r="C171" t="s">
        <v>183</v>
      </c>
    </row>
    <row r="172" spans="2:3">
      <c r="B172">
        <v>132</v>
      </c>
      <c r="C172" t="s">
        <v>184</v>
      </c>
    </row>
    <row r="173" spans="2:3">
      <c r="B173">
        <v>61</v>
      </c>
      <c r="C173" t="s">
        <v>245</v>
      </c>
    </row>
    <row r="174" spans="2:3">
      <c r="B174">
        <v>194</v>
      </c>
      <c r="C174" t="s">
        <v>185</v>
      </c>
    </row>
    <row r="175" spans="2:3">
      <c r="B175">
        <v>339</v>
      </c>
      <c r="C175" t="s">
        <v>246</v>
      </c>
    </row>
    <row r="176" spans="2:3">
      <c r="B176">
        <v>304</v>
      </c>
      <c r="C176" t="s">
        <v>247</v>
      </c>
    </row>
    <row r="177" spans="2:3">
      <c r="B177">
        <v>302</v>
      </c>
      <c r="C177" t="s">
        <v>186</v>
      </c>
    </row>
    <row r="178" spans="2:3">
      <c r="B178">
        <v>104</v>
      </c>
      <c r="C178" t="s">
        <v>187</v>
      </c>
    </row>
    <row r="179" spans="2:3">
      <c r="B179">
        <v>325</v>
      </c>
      <c r="C179" t="s">
        <v>248</v>
      </c>
    </row>
    <row r="180" spans="2:3">
      <c r="B180">
        <v>321</v>
      </c>
      <c r="C180" t="s">
        <v>188</v>
      </c>
    </row>
    <row r="181" spans="2:3">
      <c r="B181">
        <v>33</v>
      </c>
      <c r="C181" t="s">
        <v>189</v>
      </c>
    </row>
    <row r="182" spans="2:3">
      <c r="B182">
        <v>3</v>
      </c>
      <c r="C182" t="s">
        <v>190</v>
      </c>
    </row>
    <row r="183" spans="2:3">
      <c r="B183">
        <v>7</v>
      </c>
      <c r="C183" t="s">
        <v>191</v>
      </c>
    </row>
    <row r="184" spans="2:3">
      <c r="B184">
        <v>17</v>
      </c>
      <c r="C184" t="s">
        <v>192</v>
      </c>
    </row>
    <row r="185" spans="2:3">
      <c r="B185">
        <v>142</v>
      </c>
      <c r="C185" t="s">
        <v>193</v>
      </c>
    </row>
    <row r="186" spans="2:3">
      <c r="B186">
        <v>236</v>
      </c>
      <c r="C186" t="s">
        <v>194</v>
      </c>
    </row>
    <row r="187" spans="2:3">
      <c r="B187">
        <v>226</v>
      </c>
      <c r="C187" t="s">
        <v>195</v>
      </c>
    </row>
    <row r="188" spans="2:3">
      <c r="B188">
        <v>96</v>
      </c>
      <c r="C188" t="s">
        <v>196</v>
      </c>
    </row>
    <row r="189" spans="2:3">
      <c r="B189">
        <v>288</v>
      </c>
      <c r="C189" t="s">
        <v>1884</v>
      </c>
    </row>
    <row r="190" spans="2:3">
      <c r="B190">
        <v>234</v>
      </c>
      <c r="C190" t="s">
        <v>1885</v>
      </c>
    </row>
    <row r="191" spans="2:3">
      <c r="B191">
        <v>287</v>
      </c>
      <c r="C191" t="s">
        <v>197</v>
      </c>
    </row>
    <row r="192" spans="2:3">
      <c r="B192">
        <v>269</v>
      </c>
      <c r="C192" t="s">
        <v>249</v>
      </c>
    </row>
    <row r="193" spans="2:3">
      <c r="B193">
        <v>130</v>
      </c>
      <c r="C193" t="s">
        <v>250</v>
      </c>
    </row>
    <row r="194" spans="2:3">
      <c r="B194">
        <v>298</v>
      </c>
      <c r="C194" t="s">
        <v>198</v>
      </c>
    </row>
    <row r="195" spans="2:3">
      <c r="B195">
        <v>296</v>
      </c>
      <c r="C195" t="s">
        <v>251</v>
      </c>
    </row>
    <row r="196" spans="2:3">
      <c r="B196">
        <v>278</v>
      </c>
      <c r="C196" t="s">
        <v>199</v>
      </c>
    </row>
    <row r="197" spans="2:3">
      <c r="B197">
        <v>274</v>
      </c>
      <c r="C197" t="s">
        <v>200</v>
      </c>
    </row>
    <row r="198" spans="2:3">
      <c r="B198">
        <v>198</v>
      </c>
      <c r="C198" t="s">
        <v>201</v>
      </c>
    </row>
    <row r="199" spans="2:3">
      <c r="B199">
        <v>221</v>
      </c>
      <c r="C199" t="s">
        <v>202</v>
      </c>
    </row>
    <row r="200" spans="2:3">
      <c r="B200">
        <v>205</v>
      </c>
      <c r="C200" t="s">
        <v>203</v>
      </c>
    </row>
    <row r="201" spans="2:3">
      <c r="B201">
        <v>332</v>
      </c>
      <c r="C201" t="s">
        <v>252</v>
      </c>
    </row>
    <row r="202" spans="2:3">
      <c r="B202">
        <v>59</v>
      </c>
      <c r="C202" t="s">
        <v>204</v>
      </c>
    </row>
    <row r="203" spans="2:3">
      <c r="B203">
        <v>133</v>
      </c>
      <c r="C203" t="s">
        <v>205</v>
      </c>
    </row>
    <row r="204" spans="2:3">
      <c r="B204">
        <v>311</v>
      </c>
      <c r="C204" t="s">
        <v>206</v>
      </c>
    </row>
    <row r="205" spans="2:3">
      <c r="B205">
        <v>297</v>
      </c>
      <c r="C205" t="s">
        <v>207</v>
      </c>
    </row>
    <row r="206" spans="2:3">
      <c r="B206">
        <v>52</v>
      </c>
      <c r="C206" t="s">
        <v>208</v>
      </c>
    </row>
    <row r="207" spans="2:3">
      <c r="B207">
        <v>313</v>
      </c>
      <c r="C207" t="s">
        <v>209</v>
      </c>
    </row>
    <row r="208" spans="2:3">
      <c r="B208">
        <v>203</v>
      </c>
      <c r="C208" t="s">
        <v>210</v>
      </c>
    </row>
    <row r="209" spans="2:3">
      <c r="B209">
        <v>331</v>
      </c>
      <c r="C209" t="s">
        <v>211</v>
      </c>
    </row>
    <row r="210" spans="2:3">
      <c r="B210">
        <v>258</v>
      </c>
      <c r="C210" t="s">
        <v>212</v>
      </c>
    </row>
    <row r="211" spans="2:3">
      <c r="B211">
        <v>317</v>
      </c>
      <c r="C211" t="s">
        <v>213</v>
      </c>
    </row>
    <row r="212" spans="2:3">
      <c r="B212">
        <v>112</v>
      </c>
      <c r="C212" t="s">
        <v>214</v>
      </c>
    </row>
    <row r="213" spans="2:3">
      <c r="B213">
        <v>329</v>
      </c>
      <c r="C213" t="s">
        <v>215</v>
      </c>
    </row>
    <row r="214" spans="2:3">
      <c r="B214">
        <v>4</v>
      </c>
      <c r="C214" t="s">
        <v>216</v>
      </c>
    </row>
    <row r="215" spans="2:3">
      <c r="B215">
        <v>283</v>
      </c>
      <c r="C215" t="s">
        <v>217</v>
      </c>
    </row>
    <row r="216" spans="2:3">
      <c r="B216">
        <v>83</v>
      </c>
      <c r="C216" t="s">
        <v>218</v>
      </c>
    </row>
    <row r="217" spans="2:3">
      <c r="B217">
        <v>247</v>
      </c>
      <c r="C217" t="s">
        <v>219</v>
      </c>
    </row>
    <row r="218" spans="2:3">
      <c r="B218">
        <v>225</v>
      </c>
      <c r="C218" t="s">
        <v>220</v>
      </c>
    </row>
  </sheetData>
  <phoneticPr fontId="1"/>
  <pageMargins left="0.7" right="0.7" top="0.75" bottom="0.75" header="0.3" footer="0.3"/>
  <pageSetup paperSize="9" orientation="portrait" r:id="rId1"/>
  <drawing r:id="rId2"/>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9">
    <tabColor theme="1"/>
  </sheetPr>
  <dimension ref="A3:AN29"/>
  <sheetViews>
    <sheetView workbookViewId="0"/>
  </sheetViews>
  <sheetFormatPr defaultColWidth="1" defaultRowHeight="6" customHeight="1"/>
  <sheetData>
    <row r="3" spans="1:40" ht="6" customHeight="1">
      <c r="A3" s="1908" t="s">
        <v>366</v>
      </c>
      <c r="B3" s="1909"/>
      <c r="C3" s="1909"/>
      <c r="D3" s="1909"/>
      <c r="E3" s="1909"/>
      <c r="F3" s="1909"/>
      <c r="G3" s="1909"/>
      <c r="H3" s="1909"/>
      <c r="I3" s="1909"/>
      <c r="J3" s="1910"/>
      <c r="K3" s="1908" t="s">
        <v>365</v>
      </c>
      <c r="L3" s="1909"/>
      <c r="M3" s="1909"/>
      <c r="N3" s="1909"/>
      <c r="O3" s="1909"/>
      <c r="P3" s="1909"/>
      <c r="Q3" s="1909"/>
      <c r="R3" s="1909"/>
      <c r="S3" s="1909"/>
      <c r="T3" s="1910"/>
      <c r="U3" s="1917" t="s">
        <v>364</v>
      </c>
      <c r="V3" s="1918"/>
      <c r="W3" s="1918"/>
      <c r="X3" s="1918"/>
      <c r="Y3" s="1918"/>
      <c r="Z3" s="1918"/>
      <c r="AA3" s="1918"/>
      <c r="AB3" s="1918"/>
      <c r="AC3" s="1918"/>
      <c r="AD3" s="1919"/>
      <c r="AE3" s="1908" t="s">
        <v>363</v>
      </c>
      <c r="AF3" s="1909"/>
      <c r="AG3" s="1909"/>
      <c r="AH3" s="1909"/>
      <c r="AI3" s="1909"/>
      <c r="AJ3" s="1909"/>
      <c r="AK3" s="1909"/>
      <c r="AL3" s="1909"/>
      <c r="AM3" s="1909"/>
      <c r="AN3" s="1910"/>
    </row>
    <row r="4" spans="1:40" ht="6" customHeight="1">
      <c r="A4" s="1911"/>
      <c r="B4" s="1912"/>
      <c r="C4" s="1912"/>
      <c r="D4" s="1912"/>
      <c r="E4" s="1912"/>
      <c r="F4" s="1912"/>
      <c r="G4" s="1912"/>
      <c r="H4" s="1912"/>
      <c r="I4" s="1912"/>
      <c r="J4" s="1913"/>
      <c r="K4" s="1911"/>
      <c r="L4" s="1912"/>
      <c r="M4" s="1912"/>
      <c r="N4" s="1912"/>
      <c r="O4" s="1912"/>
      <c r="P4" s="1912"/>
      <c r="Q4" s="1912"/>
      <c r="R4" s="1912"/>
      <c r="S4" s="1912"/>
      <c r="T4" s="1913"/>
      <c r="U4" s="1920"/>
      <c r="V4" s="1921"/>
      <c r="W4" s="1921"/>
      <c r="X4" s="1921"/>
      <c r="Y4" s="1921"/>
      <c r="Z4" s="1921"/>
      <c r="AA4" s="1921"/>
      <c r="AB4" s="1921"/>
      <c r="AC4" s="1921"/>
      <c r="AD4" s="1922"/>
      <c r="AE4" s="1911"/>
      <c r="AF4" s="1912"/>
      <c r="AG4" s="1912"/>
      <c r="AH4" s="1912"/>
      <c r="AI4" s="1912"/>
      <c r="AJ4" s="1912"/>
      <c r="AK4" s="1912"/>
      <c r="AL4" s="1912"/>
      <c r="AM4" s="1912"/>
      <c r="AN4" s="1913"/>
    </row>
    <row r="5" spans="1:40" ht="6" customHeight="1">
      <c r="A5" s="1911"/>
      <c r="B5" s="1912"/>
      <c r="C5" s="1912"/>
      <c r="D5" s="1912"/>
      <c r="E5" s="1912"/>
      <c r="F5" s="1912"/>
      <c r="G5" s="1912"/>
      <c r="H5" s="1912"/>
      <c r="I5" s="1912"/>
      <c r="J5" s="1913"/>
      <c r="K5" s="1911"/>
      <c r="L5" s="1912"/>
      <c r="M5" s="1912"/>
      <c r="N5" s="1912"/>
      <c r="O5" s="1912"/>
      <c r="P5" s="1912"/>
      <c r="Q5" s="1912"/>
      <c r="R5" s="1912"/>
      <c r="S5" s="1912"/>
      <c r="T5" s="1913"/>
      <c r="U5" s="1920"/>
      <c r="V5" s="1921"/>
      <c r="W5" s="1921"/>
      <c r="X5" s="1921"/>
      <c r="Y5" s="1921"/>
      <c r="Z5" s="1921"/>
      <c r="AA5" s="1921"/>
      <c r="AB5" s="1921"/>
      <c r="AC5" s="1921"/>
      <c r="AD5" s="1922"/>
      <c r="AE5" s="1911"/>
      <c r="AF5" s="1912"/>
      <c r="AG5" s="1912"/>
      <c r="AH5" s="1912"/>
      <c r="AI5" s="1912"/>
      <c r="AJ5" s="1912"/>
      <c r="AK5" s="1912"/>
      <c r="AL5" s="1912"/>
      <c r="AM5" s="1912"/>
      <c r="AN5" s="1913"/>
    </row>
    <row r="6" spans="1:40" ht="6" customHeight="1">
      <c r="A6" s="1914"/>
      <c r="B6" s="1915"/>
      <c r="C6" s="1915"/>
      <c r="D6" s="1915"/>
      <c r="E6" s="1915"/>
      <c r="F6" s="1915"/>
      <c r="G6" s="1915"/>
      <c r="H6" s="1915"/>
      <c r="I6" s="1915"/>
      <c r="J6" s="1916"/>
      <c r="K6" s="1914"/>
      <c r="L6" s="1915"/>
      <c r="M6" s="1915"/>
      <c r="N6" s="1915"/>
      <c r="O6" s="1915"/>
      <c r="P6" s="1915"/>
      <c r="Q6" s="1915"/>
      <c r="R6" s="1915"/>
      <c r="S6" s="1915"/>
      <c r="T6" s="1916"/>
      <c r="U6" s="1923"/>
      <c r="V6" s="1924"/>
      <c r="W6" s="1924"/>
      <c r="X6" s="1924"/>
      <c r="Y6" s="1924"/>
      <c r="Z6" s="1924"/>
      <c r="AA6" s="1924"/>
      <c r="AB6" s="1924"/>
      <c r="AC6" s="1924"/>
      <c r="AD6" s="1925"/>
      <c r="AE6" s="1914"/>
      <c r="AF6" s="1915"/>
      <c r="AG6" s="1915"/>
      <c r="AH6" s="1915"/>
      <c r="AI6" s="1915"/>
      <c r="AJ6" s="1915"/>
      <c r="AK6" s="1915"/>
      <c r="AL6" s="1915"/>
      <c r="AM6" s="1915"/>
      <c r="AN6" s="1916"/>
    </row>
    <row r="7" spans="1:40" ht="6" customHeight="1">
      <c r="A7" s="1926"/>
      <c r="B7" s="1927"/>
      <c r="C7" s="1927"/>
      <c r="D7" s="1927"/>
      <c r="E7" s="1927"/>
      <c r="F7" s="1927"/>
      <c r="G7" s="1927"/>
      <c r="H7" s="1927"/>
      <c r="I7" s="1927"/>
      <c r="J7" s="1928"/>
      <c r="K7" s="1926"/>
      <c r="L7" s="1927"/>
      <c r="M7" s="1927"/>
      <c r="N7" s="1927"/>
      <c r="O7" s="1927"/>
      <c r="P7" s="1927"/>
      <c r="Q7" s="1927"/>
      <c r="R7" s="1927"/>
      <c r="S7" s="1927"/>
      <c r="T7" s="1928"/>
      <c r="U7" s="1926"/>
      <c r="V7" s="1927"/>
      <c r="W7" s="1927"/>
      <c r="X7" s="1927"/>
      <c r="Y7" s="1927"/>
      <c r="Z7" s="1927"/>
      <c r="AA7" s="1927"/>
      <c r="AB7" s="1927"/>
      <c r="AC7" s="1927"/>
      <c r="AD7" s="1928"/>
      <c r="AE7" s="1926"/>
      <c r="AF7" s="1927"/>
      <c r="AG7" s="1927"/>
      <c r="AH7" s="1927"/>
      <c r="AI7" s="1927"/>
      <c r="AJ7" s="1927"/>
      <c r="AK7" s="1927"/>
      <c r="AL7" s="1927"/>
      <c r="AM7" s="1927"/>
      <c r="AN7" s="1928"/>
    </row>
    <row r="8" spans="1:40" ht="6" customHeight="1">
      <c r="A8" s="1929"/>
      <c r="B8" s="1930"/>
      <c r="C8" s="1930"/>
      <c r="D8" s="1930"/>
      <c r="E8" s="1930"/>
      <c r="F8" s="1930"/>
      <c r="G8" s="1930"/>
      <c r="H8" s="1930"/>
      <c r="I8" s="1930"/>
      <c r="J8" s="1931"/>
      <c r="K8" s="1929"/>
      <c r="L8" s="1930"/>
      <c r="M8" s="1930"/>
      <c r="N8" s="1930"/>
      <c r="O8" s="1930"/>
      <c r="P8" s="1930"/>
      <c r="Q8" s="1930"/>
      <c r="R8" s="1930"/>
      <c r="S8" s="1930"/>
      <c r="T8" s="1931"/>
      <c r="U8" s="1929"/>
      <c r="V8" s="1930"/>
      <c r="W8" s="1930"/>
      <c r="X8" s="1930"/>
      <c r="Y8" s="1930"/>
      <c r="Z8" s="1930"/>
      <c r="AA8" s="1930"/>
      <c r="AB8" s="1930"/>
      <c r="AC8" s="1930"/>
      <c r="AD8" s="1931"/>
      <c r="AE8" s="1929"/>
      <c r="AF8" s="1930"/>
      <c r="AG8" s="1930"/>
      <c r="AH8" s="1930"/>
      <c r="AI8" s="1930"/>
      <c r="AJ8" s="1930"/>
      <c r="AK8" s="1930"/>
      <c r="AL8" s="1930"/>
      <c r="AM8" s="1930"/>
      <c r="AN8" s="1931"/>
    </row>
    <row r="9" spans="1:40" ht="6" customHeight="1">
      <c r="A9" s="1929"/>
      <c r="B9" s="1930"/>
      <c r="C9" s="1930"/>
      <c r="D9" s="1930"/>
      <c r="E9" s="1930"/>
      <c r="F9" s="1930"/>
      <c r="G9" s="1930"/>
      <c r="H9" s="1930"/>
      <c r="I9" s="1930"/>
      <c r="J9" s="1931"/>
      <c r="K9" s="1929"/>
      <c r="L9" s="1930"/>
      <c r="M9" s="1930"/>
      <c r="N9" s="1930"/>
      <c r="O9" s="1930"/>
      <c r="P9" s="1930"/>
      <c r="Q9" s="1930"/>
      <c r="R9" s="1930"/>
      <c r="S9" s="1930"/>
      <c r="T9" s="1931"/>
      <c r="U9" s="1929"/>
      <c r="V9" s="1930"/>
      <c r="W9" s="1930"/>
      <c r="X9" s="1930"/>
      <c r="Y9" s="1930"/>
      <c r="Z9" s="1930"/>
      <c r="AA9" s="1930"/>
      <c r="AB9" s="1930"/>
      <c r="AC9" s="1930"/>
      <c r="AD9" s="1931"/>
      <c r="AE9" s="1929"/>
      <c r="AF9" s="1930"/>
      <c r="AG9" s="1930"/>
      <c r="AH9" s="1930"/>
      <c r="AI9" s="1930"/>
      <c r="AJ9" s="1930"/>
      <c r="AK9" s="1930"/>
      <c r="AL9" s="1930"/>
      <c r="AM9" s="1930"/>
      <c r="AN9" s="1931"/>
    </row>
    <row r="10" spans="1:40" ht="6" customHeight="1">
      <c r="A10" s="1929"/>
      <c r="B10" s="1930"/>
      <c r="C10" s="1930"/>
      <c r="D10" s="1930"/>
      <c r="E10" s="1930"/>
      <c r="F10" s="1930"/>
      <c r="G10" s="1930"/>
      <c r="H10" s="1930"/>
      <c r="I10" s="1930"/>
      <c r="J10" s="1931"/>
      <c r="K10" s="1929"/>
      <c r="L10" s="1930"/>
      <c r="M10" s="1930"/>
      <c r="N10" s="1930"/>
      <c r="O10" s="1930"/>
      <c r="P10" s="1930"/>
      <c r="Q10" s="1930"/>
      <c r="R10" s="1930"/>
      <c r="S10" s="1930"/>
      <c r="T10" s="1931"/>
      <c r="U10" s="1929"/>
      <c r="V10" s="1930"/>
      <c r="W10" s="1930"/>
      <c r="X10" s="1930"/>
      <c r="Y10" s="1930"/>
      <c r="Z10" s="1930"/>
      <c r="AA10" s="1930"/>
      <c r="AB10" s="1930"/>
      <c r="AC10" s="1930"/>
      <c r="AD10" s="1931"/>
      <c r="AE10" s="1929"/>
      <c r="AF10" s="1930"/>
      <c r="AG10" s="1930"/>
      <c r="AH10" s="1930"/>
      <c r="AI10" s="1930"/>
      <c r="AJ10" s="1930"/>
      <c r="AK10" s="1930"/>
      <c r="AL10" s="1930"/>
      <c r="AM10" s="1930"/>
      <c r="AN10" s="1931"/>
    </row>
    <row r="11" spans="1:40" ht="6" customHeight="1">
      <c r="A11" s="1929"/>
      <c r="B11" s="1930"/>
      <c r="C11" s="1930"/>
      <c r="D11" s="1930"/>
      <c r="E11" s="1930"/>
      <c r="F11" s="1930"/>
      <c r="G11" s="1930"/>
      <c r="H11" s="1930"/>
      <c r="I11" s="1930"/>
      <c r="J11" s="1931"/>
      <c r="K11" s="1929"/>
      <c r="L11" s="1930"/>
      <c r="M11" s="1930"/>
      <c r="N11" s="1930"/>
      <c r="O11" s="1930"/>
      <c r="P11" s="1930"/>
      <c r="Q11" s="1930"/>
      <c r="R11" s="1930"/>
      <c r="S11" s="1930"/>
      <c r="T11" s="1931"/>
      <c r="U11" s="1929"/>
      <c r="V11" s="1930"/>
      <c r="W11" s="1930"/>
      <c r="X11" s="1930"/>
      <c r="Y11" s="1930"/>
      <c r="Z11" s="1930"/>
      <c r="AA11" s="1930"/>
      <c r="AB11" s="1930"/>
      <c r="AC11" s="1930"/>
      <c r="AD11" s="1931"/>
      <c r="AE11" s="1929"/>
      <c r="AF11" s="1930"/>
      <c r="AG11" s="1930"/>
      <c r="AH11" s="1930"/>
      <c r="AI11" s="1930"/>
      <c r="AJ11" s="1930"/>
      <c r="AK11" s="1930"/>
      <c r="AL11" s="1930"/>
      <c r="AM11" s="1930"/>
      <c r="AN11" s="1931"/>
    </row>
    <row r="12" spans="1:40" ht="6" customHeight="1">
      <c r="A12" s="1929"/>
      <c r="B12" s="1930"/>
      <c r="C12" s="1930"/>
      <c r="D12" s="1930"/>
      <c r="E12" s="1930"/>
      <c r="F12" s="1930"/>
      <c r="G12" s="1930"/>
      <c r="H12" s="1930"/>
      <c r="I12" s="1930"/>
      <c r="J12" s="1931"/>
      <c r="K12" s="1929"/>
      <c r="L12" s="1930"/>
      <c r="M12" s="1930"/>
      <c r="N12" s="1930"/>
      <c r="O12" s="1930"/>
      <c r="P12" s="1930"/>
      <c r="Q12" s="1930"/>
      <c r="R12" s="1930"/>
      <c r="S12" s="1930"/>
      <c r="T12" s="1931"/>
      <c r="U12" s="1929"/>
      <c r="V12" s="1930"/>
      <c r="W12" s="1930"/>
      <c r="X12" s="1930"/>
      <c r="Y12" s="1930"/>
      <c r="Z12" s="1930"/>
      <c r="AA12" s="1930"/>
      <c r="AB12" s="1930"/>
      <c r="AC12" s="1930"/>
      <c r="AD12" s="1931"/>
      <c r="AE12" s="1929"/>
      <c r="AF12" s="1930"/>
      <c r="AG12" s="1930"/>
      <c r="AH12" s="1930"/>
      <c r="AI12" s="1930"/>
      <c r="AJ12" s="1930"/>
      <c r="AK12" s="1930"/>
      <c r="AL12" s="1930"/>
      <c r="AM12" s="1930"/>
      <c r="AN12" s="1931"/>
    </row>
    <row r="13" spans="1:40" ht="6" customHeight="1">
      <c r="A13" s="1929"/>
      <c r="B13" s="1930"/>
      <c r="C13" s="1930"/>
      <c r="D13" s="1930"/>
      <c r="E13" s="1930"/>
      <c r="F13" s="1930"/>
      <c r="G13" s="1930"/>
      <c r="H13" s="1930"/>
      <c r="I13" s="1930"/>
      <c r="J13" s="1931"/>
      <c r="K13" s="1929"/>
      <c r="L13" s="1930"/>
      <c r="M13" s="1930"/>
      <c r="N13" s="1930"/>
      <c r="O13" s="1930"/>
      <c r="P13" s="1930"/>
      <c r="Q13" s="1930"/>
      <c r="R13" s="1930"/>
      <c r="S13" s="1930"/>
      <c r="T13" s="1931"/>
      <c r="U13" s="1929"/>
      <c r="V13" s="1930"/>
      <c r="W13" s="1930"/>
      <c r="X13" s="1930"/>
      <c r="Y13" s="1930"/>
      <c r="Z13" s="1930"/>
      <c r="AA13" s="1930"/>
      <c r="AB13" s="1930"/>
      <c r="AC13" s="1930"/>
      <c r="AD13" s="1931"/>
      <c r="AE13" s="1929"/>
      <c r="AF13" s="1930"/>
      <c r="AG13" s="1930"/>
      <c r="AH13" s="1930"/>
      <c r="AI13" s="1930"/>
      <c r="AJ13" s="1930"/>
      <c r="AK13" s="1930"/>
      <c r="AL13" s="1930"/>
      <c r="AM13" s="1930"/>
      <c r="AN13" s="1931"/>
    </row>
    <row r="14" spans="1:40" ht="6" customHeight="1">
      <c r="A14" s="1932"/>
      <c r="B14" s="1933"/>
      <c r="C14" s="1933"/>
      <c r="D14" s="1933"/>
      <c r="E14" s="1933"/>
      <c r="F14" s="1933"/>
      <c r="G14" s="1933"/>
      <c r="H14" s="1933"/>
      <c r="I14" s="1933"/>
      <c r="J14" s="1934"/>
      <c r="K14" s="1932"/>
      <c r="L14" s="1933"/>
      <c r="M14" s="1933"/>
      <c r="N14" s="1933"/>
      <c r="O14" s="1933"/>
      <c r="P14" s="1933"/>
      <c r="Q14" s="1933"/>
      <c r="R14" s="1933"/>
      <c r="S14" s="1933"/>
      <c r="T14" s="1934"/>
      <c r="U14" s="1932"/>
      <c r="V14" s="1933"/>
      <c r="W14" s="1933"/>
      <c r="X14" s="1933"/>
      <c r="Y14" s="1933"/>
      <c r="Z14" s="1933"/>
      <c r="AA14" s="1933"/>
      <c r="AB14" s="1933"/>
      <c r="AC14" s="1933"/>
      <c r="AD14" s="1934"/>
      <c r="AE14" s="1932"/>
      <c r="AF14" s="1933"/>
      <c r="AG14" s="1933"/>
      <c r="AH14" s="1933"/>
      <c r="AI14" s="1933"/>
      <c r="AJ14" s="1933"/>
      <c r="AK14" s="1933"/>
      <c r="AL14" s="1933"/>
      <c r="AM14" s="1933"/>
      <c r="AN14" s="1934"/>
    </row>
    <row r="16" spans="1:40" ht="6" customHeight="1">
      <c r="A16" s="1935" t="s">
        <v>1673</v>
      </c>
      <c r="B16" s="1935"/>
      <c r="C16" s="1935"/>
      <c r="D16" s="1935"/>
      <c r="E16" s="1935"/>
      <c r="F16" s="1935"/>
      <c r="G16" s="1935"/>
      <c r="H16" s="1935"/>
      <c r="I16" s="1935"/>
      <c r="J16" s="1935"/>
      <c r="K16" s="1935"/>
      <c r="L16" s="1935"/>
      <c r="M16" s="1935"/>
      <c r="N16" s="1935"/>
      <c r="O16" s="1935"/>
      <c r="P16" s="1935"/>
      <c r="Q16" s="1935"/>
      <c r="R16" s="1935"/>
      <c r="S16" s="1935"/>
      <c r="T16" s="1935"/>
      <c r="U16" s="1935"/>
      <c r="V16" s="1935"/>
      <c r="W16" s="1935"/>
      <c r="X16" s="1935"/>
      <c r="Y16" s="1935"/>
      <c r="Z16" s="1935"/>
      <c r="AA16" s="1935"/>
      <c r="AB16" s="1935"/>
      <c r="AC16" s="1935"/>
      <c r="AD16" s="1935"/>
      <c r="AE16" s="1935"/>
      <c r="AF16" s="1935"/>
      <c r="AG16" s="1935"/>
      <c r="AH16" s="1935"/>
      <c r="AI16" s="1935"/>
      <c r="AJ16" s="1935"/>
      <c r="AK16" s="1935"/>
      <c r="AL16" s="1935"/>
      <c r="AM16" s="1935"/>
      <c r="AN16" s="1935"/>
    </row>
    <row r="17" spans="1:40" ht="6" customHeight="1">
      <c r="A17" s="1936"/>
      <c r="B17" s="1936"/>
      <c r="C17" s="1936"/>
      <c r="D17" s="1936"/>
      <c r="E17" s="1936"/>
      <c r="F17" s="1936"/>
      <c r="G17" s="1936"/>
      <c r="H17" s="1936"/>
      <c r="I17" s="1936"/>
      <c r="J17" s="1936"/>
      <c r="K17" s="1936"/>
      <c r="L17" s="1936"/>
      <c r="M17" s="1936"/>
      <c r="N17" s="1936"/>
      <c r="O17" s="1936"/>
      <c r="P17" s="1936"/>
      <c r="Q17" s="1936"/>
      <c r="R17" s="1936"/>
      <c r="S17" s="1936"/>
      <c r="T17" s="1936"/>
      <c r="U17" s="1936"/>
      <c r="V17" s="1936"/>
      <c r="W17" s="1936"/>
      <c r="X17" s="1936"/>
      <c r="Y17" s="1936"/>
      <c r="Z17" s="1936"/>
      <c r="AA17" s="1936"/>
      <c r="AB17" s="1936"/>
      <c r="AC17" s="1936"/>
      <c r="AD17" s="1936"/>
      <c r="AE17" s="1936"/>
      <c r="AF17" s="1936"/>
      <c r="AG17" s="1936"/>
      <c r="AH17" s="1936"/>
      <c r="AI17" s="1936"/>
      <c r="AJ17" s="1936"/>
      <c r="AK17" s="1936"/>
      <c r="AL17" s="1936"/>
      <c r="AM17" s="1936"/>
      <c r="AN17" s="1936"/>
    </row>
    <row r="18" spans="1:40" ht="6" customHeight="1">
      <c r="A18" s="1908" t="s">
        <v>366</v>
      </c>
      <c r="B18" s="1909"/>
      <c r="C18" s="1909"/>
      <c r="D18" s="1909"/>
      <c r="E18" s="1909"/>
      <c r="F18" s="1909"/>
      <c r="G18" s="1909"/>
      <c r="H18" s="1909"/>
      <c r="I18" s="1909"/>
      <c r="J18" s="1910"/>
      <c r="K18" s="1908" t="s">
        <v>365</v>
      </c>
      <c r="L18" s="1909"/>
      <c r="M18" s="1909"/>
      <c r="N18" s="1909"/>
      <c r="O18" s="1909"/>
      <c r="P18" s="1909"/>
      <c r="Q18" s="1909"/>
      <c r="R18" s="1909"/>
      <c r="S18" s="1909"/>
      <c r="T18" s="1910"/>
      <c r="U18" s="1917" t="s">
        <v>364</v>
      </c>
      <c r="V18" s="1918"/>
      <c r="W18" s="1918"/>
      <c r="X18" s="1918"/>
      <c r="Y18" s="1918"/>
      <c r="Z18" s="1918"/>
      <c r="AA18" s="1918"/>
      <c r="AB18" s="1918"/>
      <c r="AC18" s="1918"/>
      <c r="AD18" s="1919"/>
      <c r="AE18" s="1908" t="s">
        <v>363</v>
      </c>
      <c r="AF18" s="1909"/>
      <c r="AG18" s="1909"/>
      <c r="AH18" s="1909"/>
      <c r="AI18" s="1909"/>
      <c r="AJ18" s="1909"/>
      <c r="AK18" s="1909"/>
      <c r="AL18" s="1909"/>
      <c r="AM18" s="1909"/>
      <c r="AN18" s="1910"/>
    </row>
    <row r="19" spans="1:40" ht="6" customHeight="1">
      <c r="A19" s="1911"/>
      <c r="B19" s="1912"/>
      <c r="C19" s="1912"/>
      <c r="D19" s="1912"/>
      <c r="E19" s="1912"/>
      <c r="F19" s="1912"/>
      <c r="G19" s="1912"/>
      <c r="H19" s="1912"/>
      <c r="I19" s="1912"/>
      <c r="J19" s="1913"/>
      <c r="K19" s="1911"/>
      <c r="L19" s="1912"/>
      <c r="M19" s="1912"/>
      <c r="N19" s="1912"/>
      <c r="O19" s="1912"/>
      <c r="P19" s="1912"/>
      <c r="Q19" s="1912"/>
      <c r="R19" s="1912"/>
      <c r="S19" s="1912"/>
      <c r="T19" s="1913"/>
      <c r="U19" s="1920"/>
      <c r="V19" s="1921"/>
      <c r="W19" s="1921"/>
      <c r="X19" s="1921"/>
      <c r="Y19" s="1921"/>
      <c r="Z19" s="1921"/>
      <c r="AA19" s="1921"/>
      <c r="AB19" s="1921"/>
      <c r="AC19" s="1921"/>
      <c r="AD19" s="1922"/>
      <c r="AE19" s="1911"/>
      <c r="AF19" s="1912"/>
      <c r="AG19" s="1912"/>
      <c r="AH19" s="1912"/>
      <c r="AI19" s="1912"/>
      <c r="AJ19" s="1912"/>
      <c r="AK19" s="1912"/>
      <c r="AL19" s="1912"/>
      <c r="AM19" s="1912"/>
      <c r="AN19" s="1913"/>
    </row>
    <row r="20" spans="1:40" ht="6" customHeight="1">
      <c r="A20" s="1911"/>
      <c r="B20" s="1912"/>
      <c r="C20" s="1912"/>
      <c r="D20" s="1912"/>
      <c r="E20" s="1912"/>
      <c r="F20" s="1912"/>
      <c r="G20" s="1912"/>
      <c r="H20" s="1912"/>
      <c r="I20" s="1912"/>
      <c r="J20" s="1913"/>
      <c r="K20" s="1911"/>
      <c r="L20" s="1912"/>
      <c r="M20" s="1912"/>
      <c r="N20" s="1912"/>
      <c r="O20" s="1912"/>
      <c r="P20" s="1912"/>
      <c r="Q20" s="1912"/>
      <c r="R20" s="1912"/>
      <c r="S20" s="1912"/>
      <c r="T20" s="1913"/>
      <c r="U20" s="1920"/>
      <c r="V20" s="1921"/>
      <c r="W20" s="1921"/>
      <c r="X20" s="1921"/>
      <c r="Y20" s="1921"/>
      <c r="Z20" s="1921"/>
      <c r="AA20" s="1921"/>
      <c r="AB20" s="1921"/>
      <c r="AC20" s="1921"/>
      <c r="AD20" s="1922"/>
      <c r="AE20" s="1911"/>
      <c r="AF20" s="1912"/>
      <c r="AG20" s="1912"/>
      <c r="AH20" s="1912"/>
      <c r="AI20" s="1912"/>
      <c r="AJ20" s="1912"/>
      <c r="AK20" s="1912"/>
      <c r="AL20" s="1912"/>
      <c r="AM20" s="1912"/>
      <c r="AN20" s="1913"/>
    </row>
    <row r="21" spans="1:40" ht="6" customHeight="1">
      <c r="A21" s="1914"/>
      <c r="B21" s="1915"/>
      <c r="C21" s="1915"/>
      <c r="D21" s="1915"/>
      <c r="E21" s="1915"/>
      <c r="F21" s="1915"/>
      <c r="G21" s="1915"/>
      <c r="H21" s="1915"/>
      <c r="I21" s="1915"/>
      <c r="J21" s="1916"/>
      <c r="K21" s="1914"/>
      <c r="L21" s="1915"/>
      <c r="M21" s="1915"/>
      <c r="N21" s="1915"/>
      <c r="O21" s="1915"/>
      <c r="P21" s="1915"/>
      <c r="Q21" s="1915"/>
      <c r="R21" s="1915"/>
      <c r="S21" s="1915"/>
      <c r="T21" s="1916"/>
      <c r="U21" s="1923"/>
      <c r="V21" s="1924"/>
      <c r="W21" s="1924"/>
      <c r="X21" s="1924"/>
      <c r="Y21" s="1924"/>
      <c r="Z21" s="1924"/>
      <c r="AA21" s="1924"/>
      <c r="AB21" s="1924"/>
      <c r="AC21" s="1924"/>
      <c r="AD21" s="1925"/>
      <c r="AE21" s="1914"/>
      <c r="AF21" s="1915"/>
      <c r="AG21" s="1915"/>
      <c r="AH21" s="1915"/>
      <c r="AI21" s="1915"/>
      <c r="AJ21" s="1915"/>
      <c r="AK21" s="1915"/>
      <c r="AL21" s="1915"/>
      <c r="AM21" s="1915"/>
      <c r="AN21" s="1916"/>
    </row>
    <row r="22" spans="1:40" ht="6" customHeight="1">
      <c r="A22" s="1926"/>
      <c r="B22" s="1927"/>
      <c r="C22" s="1927"/>
      <c r="D22" s="1927"/>
      <c r="E22" s="1927"/>
      <c r="F22" s="1927"/>
      <c r="G22" s="1927"/>
      <c r="H22" s="1927"/>
      <c r="I22" s="1927"/>
      <c r="J22" s="1928"/>
      <c r="K22" s="1926"/>
      <c r="L22" s="1927"/>
      <c r="M22" s="1927"/>
      <c r="N22" s="1927"/>
      <c r="O22" s="1927"/>
      <c r="P22" s="1927"/>
      <c r="Q22" s="1927"/>
      <c r="R22" s="1927"/>
      <c r="S22" s="1927"/>
      <c r="T22" s="1928"/>
      <c r="U22" s="1926"/>
      <c r="V22" s="1927"/>
      <c r="W22" s="1927"/>
      <c r="X22" s="1927"/>
      <c r="Y22" s="1927"/>
      <c r="Z22" s="1927"/>
      <c r="AA22" s="1927"/>
      <c r="AB22" s="1927"/>
      <c r="AC22" s="1927"/>
      <c r="AD22" s="1928"/>
      <c r="AE22" s="1926"/>
      <c r="AF22" s="1927"/>
      <c r="AG22" s="1927"/>
      <c r="AH22" s="1927"/>
      <c r="AI22" s="1927"/>
      <c r="AJ22" s="1927"/>
      <c r="AK22" s="1927"/>
      <c r="AL22" s="1927"/>
      <c r="AM22" s="1927"/>
      <c r="AN22" s="1928"/>
    </row>
    <row r="23" spans="1:40" ht="6" customHeight="1">
      <c r="A23" s="1929"/>
      <c r="B23" s="1930"/>
      <c r="C23" s="1930"/>
      <c r="D23" s="1930"/>
      <c r="E23" s="1930"/>
      <c r="F23" s="1930"/>
      <c r="G23" s="1930"/>
      <c r="H23" s="1930"/>
      <c r="I23" s="1930"/>
      <c r="J23" s="1931"/>
      <c r="K23" s="1929"/>
      <c r="L23" s="1930"/>
      <c r="M23" s="1930"/>
      <c r="N23" s="1930"/>
      <c r="O23" s="1930"/>
      <c r="P23" s="1930"/>
      <c r="Q23" s="1930"/>
      <c r="R23" s="1930"/>
      <c r="S23" s="1930"/>
      <c r="T23" s="1931"/>
      <c r="U23" s="1929"/>
      <c r="V23" s="1930"/>
      <c r="W23" s="1930"/>
      <c r="X23" s="1930"/>
      <c r="Y23" s="1930"/>
      <c r="Z23" s="1930"/>
      <c r="AA23" s="1930"/>
      <c r="AB23" s="1930"/>
      <c r="AC23" s="1930"/>
      <c r="AD23" s="1931"/>
      <c r="AE23" s="1929"/>
      <c r="AF23" s="1930"/>
      <c r="AG23" s="1930"/>
      <c r="AH23" s="1930"/>
      <c r="AI23" s="1930"/>
      <c r="AJ23" s="1930"/>
      <c r="AK23" s="1930"/>
      <c r="AL23" s="1930"/>
      <c r="AM23" s="1930"/>
      <c r="AN23" s="1931"/>
    </row>
    <row r="24" spans="1:40" ht="6" customHeight="1">
      <c r="A24" s="1929"/>
      <c r="B24" s="1930"/>
      <c r="C24" s="1930"/>
      <c r="D24" s="1930"/>
      <c r="E24" s="1930"/>
      <c r="F24" s="1930"/>
      <c r="G24" s="1930"/>
      <c r="H24" s="1930"/>
      <c r="I24" s="1930"/>
      <c r="J24" s="1931"/>
      <c r="K24" s="1929"/>
      <c r="L24" s="1930"/>
      <c r="M24" s="1930"/>
      <c r="N24" s="1930"/>
      <c r="O24" s="1930"/>
      <c r="P24" s="1930"/>
      <c r="Q24" s="1930"/>
      <c r="R24" s="1930"/>
      <c r="S24" s="1930"/>
      <c r="T24" s="1931"/>
      <c r="U24" s="1929"/>
      <c r="V24" s="1930"/>
      <c r="W24" s="1930"/>
      <c r="X24" s="1930"/>
      <c r="Y24" s="1930"/>
      <c r="Z24" s="1930"/>
      <c r="AA24" s="1930"/>
      <c r="AB24" s="1930"/>
      <c r="AC24" s="1930"/>
      <c r="AD24" s="1931"/>
      <c r="AE24" s="1929"/>
      <c r="AF24" s="1930"/>
      <c r="AG24" s="1930"/>
      <c r="AH24" s="1930"/>
      <c r="AI24" s="1930"/>
      <c r="AJ24" s="1930"/>
      <c r="AK24" s="1930"/>
      <c r="AL24" s="1930"/>
      <c r="AM24" s="1930"/>
      <c r="AN24" s="1931"/>
    </row>
    <row r="25" spans="1:40" ht="6" customHeight="1">
      <c r="A25" s="1929"/>
      <c r="B25" s="1930"/>
      <c r="C25" s="1930"/>
      <c r="D25" s="1930"/>
      <c r="E25" s="1930"/>
      <c r="F25" s="1930"/>
      <c r="G25" s="1930"/>
      <c r="H25" s="1930"/>
      <c r="I25" s="1930"/>
      <c r="J25" s="1931"/>
      <c r="K25" s="1929"/>
      <c r="L25" s="1930"/>
      <c r="M25" s="1930"/>
      <c r="N25" s="1930"/>
      <c r="O25" s="1930"/>
      <c r="P25" s="1930"/>
      <c r="Q25" s="1930"/>
      <c r="R25" s="1930"/>
      <c r="S25" s="1930"/>
      <c r="T25" s="1931"/>
      <c r="U25" s="1929"/>
      <c r="V25" s="1930"/>
      <c r="W25" s="1930"/>
      <c r="X25" s="1930"/>
      <c r="Y25" s="1930"/>
      <c r="Z25" s="1930"/>
      <c r="AA25" s="1930"/>
      <c r="AB25" s="1930"/>
      <c r="AC25" s="1930"/>
      <c r="AD25" s="1931"/>
      <c r="AE25" s="1929"/>
      <c r="AF25" s="1930"/>
      <c r="AG25" s="1930"/>
      <c r="AH25" s="1930"/>
      <c r="AI25" s="1930"/>
      <c r="AJ25" s="1930"/>
      <c r="AK25" s="1930"/>
      <c r="AL25" s="1930"/>
      <c r="AM25" s="1930"/>
      <c r="AN25" s="1931"/>
    </row>
    <row r="26" spans="1:40" ht="6" customHeight="1">
      <c r="A26" s="1929"/>
      <c r="B26" s="1930"/>
      <c r="C26" s="1930"/>
      <c r="D26" s="1930"/>
      <c r="E26" s="1930"/>
      <c r="F26" s="1930"/>
      <c r="G26" s="1930"/>
      <c r="H26" s="1930"/>
      <c r="I26" s="1930"/>
      <c r="J26" s="1931"/>
      <c r="K26" s="1929"/>
      <c r="L26" s="1930"/>
      <c r="M26" s="1930"/>
      <c r="N26" s="1930"/>
      <c r="O26" s="1930"/>
      <c r="P26" s="1930"/>
      <c r="Q26" s="1930"/>
      <c r="R26" s="1930"/>
      <c r="S26" s="1930"/>
      <c r="T26" s="1931"/>
      <c r="U26" s="1929"/>
      <c r="V26" s="1930"/>
      <c r="W26" s="1930"/>
      <c r="X26" s="1930"/>
      <c r="Y26" s="1930"/>
      <c r="Z26" s="1930"/>
      <c r="AA26" s="1930"/>
      <c r="AB26" s="1930"/>
      <c r="AC26" s="1930"/>
      <c r="AD26" s="1931"/>
      <c r="AE26" s="1929"/>
      <c r="AF26" s="1930"/>
      <c r="AG26" s="1930"/>
      <c r="AH26" s="1930"/>
      <c r="AI26" s="1930"/>
      <c r="AJ26" s="1930"/>
      <c r="AK26" s="1930"/>
      <c r="AL26" s="1930"/>
      <c r="AM26" s="1930"/>
      <c r="AN26" s="1931"/>
    </row>
    <row r="27" spans="1:40" ht="6" customHeight="1">
      <c r="A27" s="1929"/>
      <c r="B27" s="1930"/>
      <c r="C27" s="1930"/>
      <c r="D27" s="1930"/>
      <c r="E27" s="1930"/>
      <c r="F27" s="1930"/>
      <c r="G27" s="1930"/>
      <c r="H27" s="1930"/>
      <c r="I27" s="1930"/>
      <c r="J27" s="1931"/>
      <c r="K27" s="1929"/>
      <c r="L27" s="1930"/>
      <c r="M27" s="1930"/>
      <c r="N27" s="1930"/>
      <c r="O27" s="1930"/>
      <c r="P27" s="1930"/>
      <c r="Q27" s="1930"/>
      <c r="R27" s="1930"/>
      <c r="S27" s="1930"/>
      <c r="T27" s="1931"/>
      <c r="U27" s="1929"/>
      <c r="V27" s="1930"/>
      <c r="W27" s="1930"/>
      <c r="X27" s="1930"/>
      <c r="Y27" s="1930"/>
      <c r="Z27" s="1930"/>
      <c r="AA27" s="1930"/>
      <c r="AB27" s="1930"/>
      <c r="AC27" s="1930"/>
      <c r="AD27" s="1931"/>
      <c r="AE27" s="1929"/>
      <c r="AF27" s="1930"/>
      <c r="AG27" s="1930"/>
      <c r="AH27" s="1930"/>
      <c r="AI27" s="1930"/>
      <c r="AJ27" s="1930"/>
      <c r="AK27" s="1930"/>
      <c r="AL27" s="1930"/>
      <c r="AM27" s="1930"/>
      <c r="AN27" s="1931"/>
    </row>
    <row r="28" spans="1:40" ht="6" customHeight="1">
      <c r="A28" s="1929"/>
      <c r="B28" s="1930"/>
      <c r="C28" s="1930"/>
      <c r="D28" s="1930"/>
      <c r="E28" s="1930"/>
      <c r="F28" s="1930"/>
      <c r="G28" s="1930"/>
      <c r="H28" s="1930"/>
      <c r="I28" s="1930"/>
      <c r="J28" s="1931"/>
      <c r="K28" s="1929"/>
      <c r="L28" s="1930"/>
      <c r="M28" s="1930"/>
      <c r="N28" s="1930"/>
      <c r="O28" s="1930"/>
      <c r="P28" s="1930"/>
      <c r="Q28" s="1930"/>
      <c r="R28" s="1930"/>
      <c r="S28" s="1930"/>
      <c r="T28" s="1931"/>
      <c r="U28" s="1929"/>
      <c r="V28" s="1930"/>
      <c r="W28" s="1930"/>
      <c r="X28" s="1930"/>
      <c r="Y28" s="1930"/>
      <c r="Z28" s="1930"/>
      <c r="AA28" s="1930"/>
      <c r="AB28" s="1930"/>
      <c r="AC28" s="1930"/>
      <c r="AD28" s="1931"/>
      <c r="AE28" s="1929"/>
      <c r="AF28" s="1930"/>
      <c r="AG28" s="1930"/>
      <c r="AH28" s="1930"/>
      <c r="AI28" s="1930"/>
      <c r="AJ28" s="1930"/>
      <c r="AK28" s="1930"/>
      <c r="AL28" s="1930"/>
      <c r="AM28" s="1930"/>
      <c r="AN28" s="1931"/>
    </row>
    <row r="29" spans="1:40" ht="6" customHeight="1">
      <c r="A29" s="1932"/>
      <c r="B29" s="1933"/>
      <c r="C29" s="1933"/>
      <c r="D29" s="1933"/>
      <c r="E29" s="1933"/>
      <c r="F29" s="1933"/>
      <c r="G29" s="1933"/>
      <c r="H29" s="1933"/>
      <c r="I29" s="1933"/>
      <c r="J29" s="1934"/>
      <c r="K29" s="1932"/>
      <c r="L29" s="1933"/>
      <c r="M29" s="1933"/>
      <c r="N29" s="1933"/>
      <c r="O29" s="1933"/>
      <c r="P29" s="1933"/>
      <c r="Q29" s="1933"/>
      <c r="R29" s="1933"/>
      <c r="S29" s="1933"/>
      <c r="T29" s="1934"/>
      <c r="U29" s="1932"/>
      <c r="V29" s="1933"/>
      <c r="W29" s="1933"/>
      <c r="X29" s="1933"/>
      <c r="Y29" s="1933"/>
      <c r="Z29" s="1933"/>
      <c r="AA29" s="1933"/>
      <c r="AB29" s="1933"/>
      <c r="AC29" s="1933"/>
      <c r="AD29" s="1934"/>
      <c r="AE29" s="1932"/>
      <c r="AF29" s="1933"/>
      <c r="AG29" s="1933"/>
      <c r="AH29" s="1933"/>
      <c r="AI29" s="1933"/>
      <c r="AJ29" s="1933"/>
      <c r="AK29" s="1933"/>
      <c r="AL29" s="1933"/>
      <c r="AM29" s="1933"/>
      <c r="AN29" s="1934"/>
    </row>
  </sheetData>
  <mergeCells count="17">
    <mergeCell ref="A22:J29"/>
    <mergeCell ref="K22:T29"/>
    <mergeCell ref="U22:AD29"/>
    <mergeCell ref="AE22:AN29"/>
    <mergeCell ref="A16:AN17"/>
    <mergeCell ref="A18:J21"/>
    <mergeCell ref="K18:T21"/>
    <mergeCell ref="U18:AD21"/>
    <mergeCell ref="AE18:AN21"/>
    <mergeCell ref="A3:J6"/>
    <mergeCell ref="K3:T6"/>
    <mergeCell ref="U3:AD6"/>
    <mergeCell ref="AE3:AN6"/>
    <mergeCell ref="A7:J14"/>
    <mergeCell ref="K7:T14"/>
    <mergeCell ref="U7:AD14"/>
    <mergeCell ref="AE7:AN14"/>
  </mergeCells>
  <phoneticPr fontId="1"/>
  <pageMargins left="0.7" right="0.7" top="0.75" bottom="0.75" header="0.3" footer="0.3"/>
  <pageSetup paperSize="9" orientation="portrait" r:id="rId1"/>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7">
    <tabColor theme="1"/>
  </sheetPr>
  <dimension ref="A1:P6"/>
  <sheetViews>
    <sheetView workbookViewId="0">
      <selection activeCell="P6" sqref="P6"/>
    </sheetView>
  </sheetViews>
  <sheetFormatPr defaultRowHeight="18"/>
  <cols>
    <col min="1" max="8" width="11.8984375" customWidth="1"/>
  </cols>
  <sheetData>
    <row r="1" spans="1:16">
      <c r="A1" t="s">
        <v>11</v>
      </c>
      <c r="B1" t="s">
        <v>11</v>
      </c>
      <c r="C1" t="s">
        <v>18</v>
      </c>
      <c r="E1" t="s">
        <v>20</v>
      </c>
      <c r="G1" t="s">
        <v>21</v>
      </c>
      <c r="I1" t="s">
        <v>562</v>
      </c>
      <c r="K1" t="s">
        <v>563</v>
      </c>
      <c r="M1" t="s">
        <v>570</v>
      </c>
      <c r="O1" t="s">
        <v>567</v>
      </c>
    </row>
    <row r="2" spans="1:16">
      <c r="B2" t="s">
        <v>419</v>
      </c>
      <c r="D2" t="s">
        <v>256</v>
      </c>
      <c r="F2" t="s">
        <v>259</v>
      </c>
      <c r="H2" t="s">
        <v>263</v>
      </c>
      <c r="J2" t="s">
        <v>540</v>
      </c>
      <c r="L2" t="s">
        <v>553</v>
      </c>
      <c r="N2" t="s">
        <v>533</v>
      </c>
      <c r="P2" t="s">
        <v>556</v>
      </c>
    </row>
    <row r="3" spans="1:16">
      <c r="B3" s="1" t="s">
        <v>254</v>
      </c>
      <c r="D3" t="s">
        <v>257</v>
      </c>
      <c r="F3" t="s">
        <v>256</v>
      </c>
      <c r="H3" t="s">
        <v>264</v>
      </c>
      <c r="J3" t="s">
        <v>541</v>
      </c>
      <c r="L3" t="s">
        <v>564</v>
      </c>
      <c r="N3" t="s">
        <v>534</v>
      </c>
      <c r="P3" t="s">
        <v>568</v>
      </c>
    </row>
    <row r="4" spans="1:16">
      <c r="B4" s="2" t="s">
        <v>255</v>
      </c>
      <c r="D4" t="s">
        <v>261</v>
      </c>
      <c r="F4" t="s">
        <v>260</v>
      </c>
      <c r="H4" t="s">
        <v>265</v>
      </c>
      <c r="J4" t="s">
        <v>1865</v>
      </c>
      <c r="L4" t="s">
        <v>565</v>
      </c>
      <c r="N4" t="s">
        <v>1865</v>
      </c>
      <c r="P4" t="s">
        <v>569</v>
      </c>
    </row>
    <row r="5" spans="1:16">
      <c r="B5" s="2" t="s">
        <v>1865</v>
      </c>
      <c r="D5" t="s">
        <v>262</v>
      </c>
      <c r="F5" t="s">
        <v>420</v>
      </c>
      <c r="H5" t="s">
        <v>1865</v>
      </c>
      <c r="L5" t="s">
        <v>566</v>
      </c>
      <c r="P5" t="s">
        <v>1865</v>
      </c>
    </row>
    <row r="6" spans="1:16">
      <c r="D6" t="s">
        <v>1865</v>
      </c>
      <c r="F6" t="s">
        <v>1865</v>
      </c>
      <c r="L6" t="s">
        <v>1865</v>
      </c>
    </row>
  </sheetData>
  <phoneticPr fontId="1"/>
  <pageMargins left="0.7" right="0.7" top="0.75" bottom="0.75" header="0.3" footer="0.3"/>
  <pageSetup paperSize="9" orientation="portrait" r:id="rId1"/>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3">
    <tabColor rgb="FFFF0000"/>
    <pageSetUpPr fitToPage="1"/>
  </sheetPr>
  <dimension ref="A1:AI687"/>
  <sheetViews>
    <sheetView showZeros="0" zoomScaleNormal="100" workbookViewId="0">
      <pane ySplit="1" topLeftCell="A14" activePane="bottomLeft" state="frozen"/>
      <selection activeCell="D4" sqref="D4"/>
      <selection pane="bottomLeft" activeCell="J21" sqref="J21"/>
    </sheetView>
  </sheetViews>
  <sheetFormatPr defaultRowHeight="16.8" customHeight="1"/>
  <cols>
    <col min="1" max="1" width="6.09765625" style="270" customWidth="1"/>
    <col min="2" max="3" width="4" style="515" customWidth="1"/>
    <col min="4" max="4" width="15.09765625" style="192" customWidth="1"/>
    <col min="5" max="5" width="10.8984375" style="196" customWidth="1"/>
    <col min="6" max="6" width="28.8984375" style="197" customWidth="1"/>
    <col min="7" max="7" width="20.3984375" style="195" customWidth="1"/>
    <col min="8" max="8" width="6.3984375" style="196" customWidth="1"/>
    <col min="9" max="9" width="3.8984375" style="552" customWidth="1"/>
    <col min="10" max="10" width="46.796875" style="195" customWidth="1"/>
    <col min="11" max="12" width="1.59765625" style="490" customWidth="1"/>
    <col min="13" max="305" width="1.59765625" style="270" customWidth="1"/>
    <col min="306" max="16384" width="8.796875" style="270"/>
  </cols>
  <sheetData>
    <row r="1" spans="1:35" s="198" customFormat="1" ht="36" customHeight="1" thickBot="1">
      <c r="A1" s="633" t="s">
        <v>26</v>
      </c>
      <c r="B1" s="634"/>
      <c r="C1" s="634"/>
      <c r="D1" s="635"/>
      <c r="E1" s="422" t="s">
        <v>27</v>
      </c>
      <c r="F1" s="423" t="s">
        <v>442</v>
      </c>
      <c r="G1" s="423" t="s">
        <v>1934</v>
      </c>
      <c r="H1" s="424" t="s">
        <v>469</v>
      </c>
      <c r="I1" s="542" t="s">
        <v>417</v>
      </c>
      <c r="J1" s="416" t="s">
        <v>457</v>
      </c>
      <c r="K1" s="679" t="s">
        <v>1912</v>
      </c>
      <c r="L1" s="680"/>
      <c r="M1" s="680"/>
      <c r="N1" s="680"/>
      <c r="O1" s="680"/>
      <c r="P1" s="680"/>
      <c r="Q1" s="680"/>
      <c r="R1" s="680"/>
      <c r="S1" s="680"/>
      <c r="T1" s="680"/>
      <c r="U1" s="680"/>
      <c r="V1" s="680"/>
      <c r="W1" s="680"/>
      <c r="X1" s="680"/>
      <c r="Y1" s="680"/>
      <c r="Z1" s="680"/>
      <c r="AA1" s="680"/>
      <c r="AB1" s="680"/>
      <c r="AC1" s="680"/>
      <c r="AD1" s="680"/>
      <c r="AE1" s="680"/>
      <c r="AF1" s="680"/>
      <c r="AG1" s="680"/>
      <c r="AH1" s="680"/>
    </row>
    <row r="2" spans="1:35" s="192" customFormat="1" ht="30" customHeight="1">
      <c r="A2" s="639" t="s">
        <v>588</v>
      </c>
      <c r="B2" s="647" t="s">
        <v>1879</v>
      </c>
      <c r="C2" s="648"/>
      <c r="D2" s="516" t="s">
        <v>330</v>
      </c>
      <c r="E2" s="199" t="s">
        <v>30</v>
      </c>
      <c r="F2" s="200" t="s">
        <v>1837</v>
      </c>
      <c r="G2" s="201" t="s">
        <v>444</v>
      </c>
      <c r="H2" s="412" t="s">
        <v>470</v>
      </c>
      <c r="I2" s="543">
        <v>1</v>
      </c>
      <c r="J2" s="417"/>
      <c r="K2" s="679"/>
      <c r="L2" s="680"/>
      <c r="M2" s="680"/>
      <c r="N2" s="680"/>
      <c r="O2" s="680"/>
      <c r="P2" s="680"/>
      <c r="Q2" s="680"/>
      <c r="R2" s="680"/>
      <c r="S2" s="680"/>
      <c r="T2" s="680"/>
      <c r="U2" s="680"/>
      <c r="V2" s="680"/>
      <c r="W2" s="680"/>
      <c r="X2" s="680"/>
      <c r="Y2" s="680"/>
      <c r="Z2" s="680"/>
      <c r="AA2" s="680"/>
      <c r="AB2" s="680"/>
      <c r="AC2" s="680"/>
      <c r="AD2" s="680"/>
      <c r="AE2" s="680"/>
      <c r="AF2" s="680"/>
      <c r="AG2" s="680"/>
      <c r="AH2" s="680"/>
    </row>
    <row r="3" spans="1:35" s="192" customFormat="1" ht="30" customHeight="1">
      <c r="A3" s="640"/>
      <c r="B3" s="649"/>
      <c r="C3" s="650"/>
      <c r="D3" s="517" t="s">
        <v>12</v>
      </c>
      <c r="E3" s="202" t="s">
        <v>30</v>
      </c>
      <c r="F3" s="203" t="s">
        <v>1834</v>
      </c>
      <c r="G3" s="204" t="s">
        <v>1835</v>
      </c>
      <c r="H3" s="413" t="s">
        <v>470</v>
      </c>
      <c r="I3" s="544">
        <v>2</v>
      </c>
      <c r="J3" s="418"/>
      <c r="K3" s="679"/>
      <c r="L3" s="680"/>
      <c r="M3" s="680"/>
      <c r="N3" s="680"/>
      <c r="O3" s="680"/>
      <c r="P3" s="680"/>
      <c r="Q3" s="680"/>
      <c r="R3" s="680"/>
      <c r="S3" s="680"/>
      <c r="T3" s="680"/>
      <c r="U3" s="680"/>
      <c r="V3" s="680"/>
      <c r="W3" s="680"/>
      <c r="X3" s="680"/>
      <c r="Y3" s="680"/>
      <c r="Z3" s="680"/>
      <c r="AA3" s="680"/>
      <c r="AB3" s="680"/>
      <c r="AC3" s="680"/>
      <c r="AD3" s="680"/>
      <c r="AE3" s="680"/>
      <c r="AF3" s="680"/>
      <c r="AG3" s="680"/>
      <c r="AH3" s="680"/>
    </row>
    <row r="4" spans="1:35" s="192" customFormat="1" ht="30" customHeight="1">
      <c r="A4" s="640"/>
      <c r="B4" s="649"/>
      <c r="C4" s="650"/>
      <c r="D4" s="517" t="s">
        <v>1866</v>
      </c>
      <c r="E4" s="202" t="s">
        <v>30</v>
      </c>
      <c r="F4" s="203" t="s">
        <v>1868</v>
      </c>
      <c r="G4" s="204" t="s">
        <v>1869</v>
      </c>
      <c r="H4" s="413" t="s">
        <v>470</v>
      </c>
      <c r="I4" s="544">
        <v>3</v>
      </c>
      <c r="J4" s="418"/>
      <c r="K4" s="679"/>
      <c r="L4" s="680"/>
      <c r="M4" s="680"/>
      <c r="N4" s="680"/>
      <c r="O4" s="680"/>
      <c r="P4" s="680"/>
      <c r="Q4" s="680"/>
      <c r="R4" s="680"/>
      <c r="S4" s="680"/>
      <c r="T4" s="680"/>
      <c r="U4" s="680"/>
      <c r="V4" s="680"/>
      <c r="W4" s="680"/>
      <c r="X4" s="680"/>
      <c r="Y4" s="680"/>
      <c r="Z4" s="680"/>
      <c r="AA4" s="680"/>
      <c r="AB4" s="680"/>
      <c r="AC4" s="680"/>
      <c r="AD4" s="680"/>
      <c r="AE4" s="680"/>
      <c r="AF4" s="680"/>
      <c r="AG4" s="680"/>
      <c r="AH4" s="680"/>
    </row>
    <row r="5" spans="1:35" s="192" customFormat="1" ht="30" customHeight="1">
      <c r="A5" s="640"/>
      <c r="B5" s="649"/>
      <c r="C5" s="650"/>
      <c r="D5" s="517" t="s">
        <v>1867</v>
      </c>
      <c r="E5" s="202" t="s">
        <v>30</v>
      </c>
      <c r="F5" s="203" t="s">
        <v>1881</v>
      </c>
      <c r="G5" s="204" t="s">
        <v>1870</v>
      </c>
      <c r="H5" s="413" t="s">
        <v>470</v>
      </c>
      <c r="I5" s="544">
        <v>4</v>
      </c>
      <c r="J5" s="428"/>
      <c r="K5" s="679"/>
      <c r="L5" s="680"/>
      <c r="M5" s="680"/>
      <c r="N5" s="680"/>
      <c r="O5" s="680"/>
      <c r="P5" s="680"/>
      <c r="Q5" s="680"/>
      <c r="R5" s="680"/>
      <c r="S5" s="680"/>
      <c r="T5" s="680"/>
      <c r="U5" s="680"/>
      <c r="V5" s="680"/>
      <c r="W5" s="680"/>
      <c r="X5" s="680"/>
      <c r="Y5" s="680"/>
      <c r="Z5" s="680"/>
      <c r="AA5" s="680"/>
      <c r="AB5" s="680"/>
      <c r="AC5" s="680"/>
      <c r="AD5" s="680"/>
      <c r="AE5" s="680"/>
      <c r="AF5" s="680"/>
      <c r="AG5" s="680"/>
      <c r="AH5" s="680"/>
    </row>
    <row r="6" spans="1:35" s="192" customFormat="1" ht="30" customHeight="1">
      <c r="A6" s="640"/>
      <c r="B6" s="649"/>
      <c r="C6" s="650"/>
      <c r="D6" s="517" t="s">
        <v>1882</v>
      </c>
      <c r="E6" s="202" t="s">
        <v>30</v>
      </c>
      <c r="F6" s="203" t="s">
        <v>438</v>
      </c>
      <c r="G6" s="204" t="s">
        <v>610</v>
      </c>
      <c r="H6" s="414" t="s">
        <v>471</v>
      </c>
      <c r="I6" s="544">
        <v>5</v>
      </c>
      <c r="J6" s="418"/>
      <c r="K6" s="679"/>
      <c r="L6" s="680"/>
      <c r="M6" s="680"/>
      <c r="N6" s="680"/>
      <c r="O6" s="680"/>
      <c r="P6" s="680"/>
      <c r="Q6" s="680"/>
      <c r="R6" s="680"/>
      <c r="S6" s="680"/>
      <c r="T6" s="680"/>
      <c r="U6" s="680"/>
      <c r="V6" s="680"/>
      <c r="W6" s="680"/>
      <c r="X6" s="680"/>
      <c r="Y6" s="680"/>
      <c r="Z6" s="680"/>
      <c r="AA6" s="680"/>
      <c r="AB6" s="680"/>
      <c r="AC6" s="680"/>
      <c r="AD6" s="680"/>
      <c r="AE6" s="680"/>
      <c r="AF6" s="680"/>
      <c r="AG6" s="680"/>
      <c r="AH6" s="680"/>
    </row>
    <row r="7" spans="1:35" s="192" customFormat="1" ht="30" customHeight="1" thickBot="1">
      <c r="A7" s="640"/>
      <c r="B7" s="651"/>
      <c r="C7" s="652"/>
      <c r="D7" s="518" t="s">
        <v>1883</v>
      </c>
      <c r="E7" s="205" t="s">
        <v>30</v>
      </c>
      <c r="F7" s="206" t="s">
        <v>438</v>
      </c>
      <c r="G7" s="207" t="s">
        <v>611</v>
      </c>
      <c r="H7" s="415" t="s">
        <v>471</v>
      </c>
      <c r="I7" s="545">
        <v>6</v>
      </c>
      <c r="J7" s="419"/>
      <c r="K7" s="679"/>
      <c r="L7" s="680"/>
      <c r="M7" s="680"/>
      <c r="N7" s="680"/>
      <c r="O7" s="680"/>
      <c r="P7" s="680"/>
      <c r="Q7" s="680"/>
      <c r="R7" s="680"/>
      <c r="S7" s="680"/>
      <c r="T7" s="680"/>
      <c r="U7" s="680"/>
      <c r="V7" s="680"/>
      <c r="W7" s="680"/>
      <c r="X7" s="680"/>
      <c r="Y7" s="680"/>
      <c r="Z7" s="680"/>
      <c r="AA7" s="680"/>
      <c r="AB7" s="680"/>
      <c r="AC7" s="680"/>
      <c r="AD7" s="680"/>
      <c r="AE7" s="680"/>
      <c r="AF7" s="680"/>
      <c r="AG7" s="680"/>
      <c r="AH7" s="680"/>
    </row>
    <row r="8" spans="1:35" s="208" customFormat="1" ht="18" customHeight="1" thickBot="1">
      <c r="A8" s="640"/>
      <c r="B8" s="702"/>
      <c r="C8" s="703"/>
      <c r="D8" s="703"/>
      <c r="E8" s="703"/>
      <c r="F8" s="703"/>
      <c r="G8" s="703"/>
      <c r="H8" s="703"/>
      <c r="I8" s="704"/>
      <c r="J8" s="705"/>
      <c r="K8" s="679"/>
      <c r="L8" s="680"/>
      <c r="M8" s="680"/>
      <c r="N8" s="680"/>
      <c r="O8" s="680"/>
      <c r="P8" s="680"/>
      <c r="Q8" s="680"/>
      <c r="R8" s="680"/>
      <c r="S8" s="680"/>
      <c r="T8" s="680"/>
      <c r="U8" s="680"/>
      <c r="V8" s="680"/>
      <c r="W8" s="680"/>
      <c r="X8" s="680"/>
      <c r="Y8" s="680"/>
      <c r="Z8" s="680"/>
      <c r="AA8" s="680"/>
      <c r="AB8" s="680"/>
      <c r="AC8" s="680"/>
      <c r="AD8" s="680"/>
      <c r="AE8" s="680"/>
      <c r="AF8" s="680"/>
      <c r="AG8" s="680"/>
      <c r="AH8" s="680"/>
    </row>
    <row r="9" spans="1:35" s="192" customFormat="1" ht="30" customHeight="1">
      <c r="A9" s="640"/>
      <c r="B9" s="653" t="s">
        <v>439</v>
      </c>
      <c r="C9" s="654"/>
      <c r="D9" s="519" t="s">
        <v>3</v>
      </c>
      <c r="E9" s="209" t="s">
        <v>30</v>
      </c>
      <c r="F9" s="210" t="s">
        <v>1822</v>
      </c>
      <c r="G9" s="211" t="s">
        <v>473</v>
      </c>
      <c r="H9" s="412" t="s">
        <v>470</v>
      </c>
      <c r="I9" s="546">
        <v>7</v>
      </c>
      <c r="J9" s="421"/>
      <c r="K9" s="679"/>
      <c r="L9" s="680"/>
      <c r="M9" s="680"/>
      <c r="N9" s="680"/>
      <c r="O9" s="680"/>
      <c r="P9" s="680"/>
      <c r="Q9" s="680"/>
      <c r="R9" s="680"/>
      <c r="S9" s="680"/>
      <c r="T9" s="680"/>
      <c r="U9" s="680"/>
      <c r="V9" s="680"/>
      <c r="W9" s="680"/>
      <c r="X9" s="680"/>
      <c r="Y9" s="680"/>
      <c r="Z9" s="680"/>
      <c r="AA9" s="680"/>
      <c r="AB9" s="680"/>
      <c r="AC9" s="680"/>
      <c r="AD9" s="680"/>
      <c r="AE9" s="680"/>
      <c r="AF9" s="680"/>
      <c r="AG9" s="680"/>
      <c r="AH9" s="680"/>
    </row>
    <row r="10" spans="1:35" s="192" customFormat="1" ht="30" customHeight="1">
      <c r="A10" s="640"/>
      <c r="B10" s="655"/>
      <c r="C10" s="656"/>
      <c r="D10" s="520" t="s">
        <v>4</v>
      </c>
      <c r="E10" s="212" t="s">
        <v>30</v>
      </c>
      <c r="F10" s="213" t="s">
        <v>1807</v>
      </c>
      <c r="G10" s="214" t="s">
        <v>612</v>
      </c>
      <c r="H10" s="413" t="s">
        <v>470</v>
      </c>
      <c r="I10" s="544">
        <v>8</v>
      </c>
      <c r="J10" s="418"/>
      <c r="K10" s="679"/>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row>
    <row r="11" spans="1:35" s="192" customFormat="1" ht="30" customHeight="1">
      <c r="A11" s="640"/>
      <c r="B11" s="655"/>
      <c r="C11" s="656"/>
      <c r="D11" s="520" t="s">
        <v>5</v>
      </c>
      <c r="E11" s="212" t="s">
        <v>30</v>
      </c>
      <c r="F11" s="213" t="s">
        <v>1823</v>
      </c>
      <c r="G11" s="215" t="s">
        <v>1923</v>
      </c>
      <c r="H11" s="413" t="s">
        <v>470</v>
      </c>
      <c r="I11" s="544">
        <v>9</v>
      </c>
      <c r="J11" s="418"/>
      <c r="K11" s="679"/>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row>
    <row r="12" spans="1:35" s="192" customFormat="1" ht="48" customHeight="1">
      <c r="A12" s="640"/>
      <c r="B12" s="655"/>
      <c r="C12" s="656"/>
      <c r="D12" s="520" t="s">
        <v>6</v>
      </c>
      <c r="E12" s="212" t="s">
        <v>30</v>
      </c>
      <c r="F12" s="213" t="s">
        <v>1924</v>
      </c>
      <c r="G12" s="452" t="str">
        <f>PHONETIC(G11)</f>
        <v>○○かぶしきかいしゃ
だいひょうとりしまりやく じょうげ みずたろう</v>
      </c>
      <c r="H12" s="413" t="s">
        <v>1856</v>
      </c>
      <c r="I12" s="544">
        <v>10</v>
      </c>
      <c r="J12" s="475" t="str">
        <f>PHONETIC(J11)</f>
        <v/>
      </c>
      <c r="K12" s="679"/>
      <c r="L12" s="680"/>
      <c r="M12" s="680"/>
      <c r="N12" s="680"/>
      <c r="O12" s="680"/>
      <c r="P12" s="680"/>
      <c r="Q12" s="680"/>
      <c r="R12" s="680"/>
      <c r="S12" s="680"/>
      <c r="T12" s="680"/>
      <c r="U12" s="680"/>
      <c r="V12" s="680"/>
      <c r="W12" s="680"/>
      <c r="X12" s="680"/>
      <c r="Y12" s="680"/>
      <c r="Z12" s="680"/>
      <c r="AA12" s="680"/>
      <c r="AB12" s="680"/>
      <c r="AC12" s="680"/>
      <c r="AD12" s="680"/>
      <c r="AE12" s="680"/>
      <c r="AF12" s="680"/>
      <c r="AG12" s="680"/>
      <c r="AH12" s="680"/>
      <c r="AI12" s="192" t="str">
        <f>PHONETIC(J11)</f>
        <v/>
      </c>
    </row>
    <row r="13" spans="1:35" s="192" customFormat="1" ht="30" customHeight="1" thickBot="1">
      <c r="A13" s="640"/>
      <c r="B13" s="657"/>
      <c r="C13" s="658"/>
      <c r="D13" s="521" t="s">
        <v>7</v>
      </c>
      <c r="E13" s="216" t="s">
        <v>30</v>
      </c>
      <c r="F13" s="217" t="s">
        <v>34</v>
      </c>
      <c r="G13" s="218" t="s">
        <v>445</v>
      </c>
      <c r="H13" s="420" t="s">
        <v>470</v>
      </c>
      <c r="I13" s="545">
        <v>11</v>
      </c>
      <c r="J13" s="419"/>
      <c r="K13" s="679"/>
      <c r="L13" s="680"/>
      <c r="M13" s="680"/>
      <c r="N13" s="680"/>
      <c r="O13" s="680"/>
      <c r="P13" s="680"/>
      <c r="Q13" s="680"/>
      <c r="R13" s="680"/>
      <c r="S13" s="680"/>
      <c r="T13" s="680"/>
      <c r="U13" s="680"/>
      <c r="V13" s="680"/>
      <c r="W13" s="680"/>
      <c r="X13" s="680"/>
      <c r="Y13" s="680"/>
      <c r="Z13" s="680"/>
      <c r="AA13" s="680"/>
      <c r="AB13" s="680"/>
      <c r="AC13" s="680"/>
      <c r="AD13" s="680"/>
      <c r="AE13" s="680"/>
      <c r="AF13" s="680"/>
      <c r="AG13" s="680"/>
      <c r="AH13" s="680"/>
    </row>
    <row r="14" spans="1:35" s="192" customFormat="1" ht="16.8" customHeight="1" thickBot="1">
      <c r="A14" s="640"/>
      <c r="B14" s="707"/>
      <c r="C14" s="708"/>
      <c r="D14" s="708"/>
      <c r="E14" s="708"/>
      <c r="F14" s="708"/>
      <c r="G14" s="708"/>
      <c r="H14" s="708"/>
      <c r="I14" s="709"/>
      <c r="J14" s="710"/>
      <c r="K14" s="679"/>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row>
    <row r="15" spans="1:35" s="192" customFormat="1" ht="30" customHeight="1" thickBot="1">
      <c r="A15" s="640"/>
      <c r="B15" s="659" t="s">
        <v>1839</v>
      </c>
      <c r="C15" s="660"/>
      <c r="D15" s="522" t="s">
        <v>8</v>
      </c>
      <c r="E15" s="219" t="s">
        <v>30</v>
      </c>
      <c r="F15" s="220" t="s">
        <v>1858</v>
      </c>
      <c r="G15" s="221" t="s">
        <v>1915</v>
      </c>
      <c r="H15" s="425" t="s">
        <v>472</v>
      </c>
      <c r="I15" s="546">
        <v>12</v>
      </c>
      <c r="J15" s="417"/>
      <c r="K15" s="679"/>
      <c r="L15" s="680"/>
      <c r="M15" s="680"/>
      <c r="N15" s="680"/>
      <c r="O15" s="680"/>
      <c r="P15" s="680"/>
      <c r="Q15" s="680"/>
      <c r="R15" s="680"/>
      <c r="S15" s="680"/>
      <c r="T15" s="680"/>
      <c r="U15" s="680"/>
      <c r="V15" s="680"/>
      <c r="W15" s="680"/>
      <c r="X15" s="680"/>
      <c r="Y15" s="680"/>
      <c r="Z15" s="680"/>
      <c r="AA15" s="680"/>
      <c r="AB15" s="680"/>
      <c r="AC15" s="680"/>
      <c r="AD15" s="680"/>
      <c r="AE15" s="680"/>
      <c r="AF15" s="680"/>
      <c r="AG15" s="680"/>
      <c r="AH15" s="680"/>
    </row>
    <row r="16" spans="1:35" s="192" customFormat="1" ht="30" customHeight="1" thickTop="1" thickBot="1">
      <c r="A16" s="640"/>
      <c r="B16" s="661"/>
      <c r="C16" s="662"/>
      <c r="D16" s="523" t="s">
        <v>9</v>
      </c>
      <c r="E16" s="222" t="s">
        <v>30</v>
      </c>
      <c r="F16" s="223" t="s">
        <v>1857</v>
      </c>
      <c r="G16" s="224" t="s">
        <v>1916</v>
      </c>
      <c r="H16" s="426" t="s">
        <v>472</v>
      </c>
      <c r="I16" s="544">
        <v>13</v>
      </c>
      <c r="J16" s="428"/>
      <c r="K16" s="681"/>
      <c r="L16" s="682"/>
      <c r="M16" s="616" t="s">
        <v>1902</v>
      </c>
      <c r="N16" s="617"/>
      <c r="O16" s="617"/>
      <c r="P16" s="617"/>
      <c r="Q16" s="617"/>
      <c r="R16" s="617"/>
      <c r="S16" s="617"/>
      <c r="T16" s="617"/>
      <c r="U16" s="617"/>
      <c r="V16" s="618"/>
      <c r="W16" s="632"/>
      <c r="X16" s="683"/>
      <c r="Y16" s="683"/>
      <c r="Z16" s="683"/>
      <c r="AA16" s="683"/>
      <c r="AB16" s="683"/>
      <c r="AC16" s="683"/>
      <c r="AD16" s="683"/>
      <c r="AE16" s="683"/>
      <c r="AF16" s="683"/>
      <c r="AG16" s="683"/>
      <c r="AH16" s="683"/>
    </row>
    <row r="17" spans="1:34" s="192" customFormat="1" ht="30" customHeight="1" thickTop="1" thickBot="1">
      <c r="A17" s="640"/>
      <c r="B17" s="661"/>
      <c r="C17" s="662"/>
      <c r="D17" s="523" t="s">
        <v>718</v>
      </c>
      <c r="E17" s="222" t="s">
        <v>29</v>
      </c>
      <c r="F17" s="223" t="s">
        <v>1825</v>
      </c>
      <c r="G17" s="224" t="s">
        <v>1824</v>
      </c>
      <c r="H17" s="427" t="s">
        <v>470</v>
      </c>
      <c r="I17" s="544">
        <v>14</v>
      </c>
      <c r="J17" s="428"/>
      <c r="K17" s="681"/>
      <c r="L17" s="682"/>
      <c r="M17" s="622" t="s">
        <v>1900</v>
      </c>
      <c r="N17" s="623"/>
      <c r="O17" s="619"/>
      <c r="P17" s="620"/>
      <c r="Q17" s="620"/>
      <c r="R17" s="620"/>
      <c r="S17" s="620"/>
      <c r="T17" s="621"/>
      <c r="U17" s="623" t="s">
        <v>1901</v>
      </c>
      <c r="V17" s="624"/>
      <c r="W17" s="632"/>
      <c r="X17" s="683"/>
      <c r="Y17" s="683"/>
      <c r="Z17" s="683"/>
      <c r="AA17" s="683"/>
      <c r="AB17" s="683"/>
      <c r="AC17" s="683"/>
      <c r="AD17" s="683"/>
      <c r="AE17" s="683"/>
      <c r="AF17" s="683"/>
      <c r="AG17" s="683"/>
      <c r="AH17" s="683"/>
    </row>
    <row r="18" spans="1:34" s="192" customFormat="1" ht="30" customHeight="1" thickTop="1">
      <c r="A18" s="640"/>
      <c r="B18" s="661"/>
      <c r="C18" s="662"/>
      <c r="D18" s="523" t="s">
        <v>1920</v>
      </c>
      <c r="E18" s="222" t="s">
        <v>30</v>
      </c>
      <c r="F18" s="223" t="s">
        <v>1653</v>
      </c>
      <c r="G18" s="224" t="s">
        <v>1914</v>
      </c>
      <c r="H18" s="427" t="s">
        <v>470</v>
      </c>
      <c r="I18" s="544">
        <v>15</v>
      </c>
      <c r="J18" s="428"/>
      <c r="K18" s="631"/>
      <c r="L18" s="632"/>
      <c r="M18" s="632"/>
      <c r="N18" s="632"/>
      <c r="O18" s="632"/>
      <c r="P18" s="632"/>
      <c r="Q18" s="632"/>
      <c r="R18" s="632"/>
      <c r="S18" s="632"/>
      <c r="T18" s="632"/>
      <c r="U18" s="632"/>
      <c r="V18" s="632"/>
      <c r="W18" s="632"/>
      <c r="X18" s="632"/>
      <c r="Y18" s="632"/>
      <c r="Z18" s="632"/>
      <c r="AA18" s="632"/>
      <c r="AB18" s="632"/>
      <c r="AC18" s="632"/>
      <c r="AD18" s="632"/>
      <c r="AE18" s="632"/>
      <c r="AF18" s="632"/>
      <c r="AG18" s="632"/>
      <c r="AH18" s="632"/>
    </row>
    <row r="19" spans="1:34" s="192" customFormat="1" ht="30" customHeight="1">
      <c r="A19" s="640"/>
      <c r="B19" s="661"/>
      <c r="C19" s="662"/>
      <c r="D19" s="523" t="s">
        <v>1921</v>
      </c>
      <c r="E19" s="222" t="s">
        <v>30</v>
      </c>
      <c r="F19" s="225" t="s">
        <v>1932</v>
      </c>
      <c r="G19" s="224" t="s">
        <v>1913</v>
      </c>
      <c r="H19" s="426" t="s">
        <v>717</v>
      </c>
      <c r="I19" s="544">
        <v>16</v>
      </c>
      <c r="J19" s="418"/>
      <c r="K19" s="631"/>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632"/>
    </row>
    <row r="20" spans="1:34" s="192" customFormat="1" ht="30" customHeight="1">
      <c r="A20" s="640"/>
      <c r="B20" s="661"/>
      <c r="C20" s="662"/>
      <c r="D20" s="523" t="s">
        <v>31</v>
      </c>
      <c r="E20" s="222" t="s">
        <v>30</v>
      </c>
      <c r="F20" s="223" t="s">
        <v>1819</v>
      </c>
      <c r="G20" s="224" t="s">
        <v>1820</v>
      </c>
      <c r="H20" s="426" t="s">
        <v>472</v>
      </c>
      <c r="I20" s="544">
        <v>17</v>
      </c>
      <c r="J20" s="418"/>
      <c r="K20" s="631"/>
      <c r="L20" s="632"/>
      <c r="M20" s="632"/>
      <c r="N20" s="632"/>
      <c r="O20" s="632"/>
      <c r="P20" s="632"/>
      <c r="Q20" s="632"/>
      <c r="R20" s="632"/>
      <c r="S20" s="632"/>
      <c r="T20" s="632"/>
      <c r="U20" s="632"/>
      <c r="V20" s="632"/>
      <c r="W20" s="632"/>
      <c r="X20" s="632"/>
      <c r="Y20" s="632"/>
      <c r="Z20" s="632"/>
      <c r="AA20" s="632"/>
      <c r="AB20" s="632"/>
      <c r="AC20" s="632"/>
      <c r="AD20" s="632"/>
      <c r="AE20" s="632"/>
      <c r="AF20" s="632"/>
      <c r="AG20" s="632"/>
      <c r="AH20" s="632"/>
    </row>
    <row r="21" spans="1:34" s="192" customFormat="1" ht="30" customHeight="1">
      <c r="A21" s="640"/>
      <c r="B21" s="661"/>
      <c r="C21" s="662"/>
      <c r="D21" s="523" t="s">
        <v>25</v>
      </c>
      <c r="E21" s="222" t="s">
        <v>30</v>
      </c>
      <c r="F21" s="223" t="s">
        <v>1888</v>
      </c>
      <c r="G21" s="224" t="s">
        <v>448</v>
      </c>
      <c r="H21" s="413" t="s">
        <v>470</v>
      </c>
      <c r="I21" s="544">
        <v>18</v>
      </c>
      <c r="J21" s="418"/>
      <c r="K21" s="631"/>
      <c r="L21" s="632"/>
      <c r="M21" s="632"/>
      <c r="N21" s="632"/>
      <c r="O21" s="632"/>
      <c r="P21" s="632"/>
      <c r="Q21" s="632"/>
      <c r="R21" s="632"/>
      <c r="S21" s="632"/>
      <c r="T21" s="632"/>
      <c r="U21" s="632"/>
      <c r="V21" s="632"/>
      <c r="W21" s="632"/>
      <c r="X21" s="632"/>
      <c r="Y21" s="632"/>
      <c r="Z21" s="632"/>
      <c r="AA21" s="632"/>
      <c r="AB21" s="632"/>
      <c r="AC21" s="632"/>
      <c r="AD21" s="632"/>
      <c r="AE21" s="632"/>
      <c r="AF21" s="632"/>
      <c r="AG21" s="632"/>
      <c r="AH21" s="632"/>
    </row>
    <row r="22" spans="1:34" s="192" customFormat="1" ht="30" customHeight="1" thickBot="1">
      <c r="A22" s="641"/>
      <c r="B22" s="663"/>
      <c r="C22" s="664"/>
      <c r="D22" s="524" t="s">
        <v>418</v>
      </c>
      <c r="E22" s="226" t="s">
        <v>30</v>
      </c>
      <c r="F22" s="227" t="s">
        <v>1826</v>
      </c>
      <c r="G22" s="228" t="s">
        <v>612</v>
      </c>
      <c r="H22" s="420" t="s">
        <v>470</v>
      </c>
      <c r="I22" s="545">
        <v>19</v>
      </c>
      <c r="J22" s="419"/>
      <c r="K22" s="631"/>
      <c r="L22" s="632"/>
      <c r="M22" s="632"/>
      <c r="N22" s="632"/>
      <c r="O22" s="632"/>
      <c r="P22" s="632"/>
      <c r="Q22" s="632"/>
      <c r="R22" s="632"/>
      <c r="S22" s="632"/>
      <c r="T22" s="632"/>
      <c r="U22" s="632"/>
      <c r="V22" s="632"/>
      <c r="W22" s="632"/>
      <c r="X22" s="632"/>
      <c r="Y22" s="632"/>
      <c r="Z22" s="632"/>
      <c r="AA22" s="632"/>
      <c r="AB22" s="632"/>
      <c r="AC22" s="632"/>
      <c r="AD22" s="632"/>
      <c r="AE22" s="632"/>
      <c r="AF22" s="632"/>
      <c r="AG22" s="632"/>
      <c r="AH22" s="632"/>
    </row>
    <row r="23" spans="1:34" s="192" customFormat="1" ht="18" customHeight="1" thickBot="1">
      <c r="A23" s="706"/>
      <c r="B23" s="706"/>
      <c r="C23" s="706"/>
      <c r="D23" s="706"/>
      <c r="E23" s="706"/>
      <c r="F23" s="706"/>
      <c r="G23" s="706"/>
      <c r="H23" s="706"/>
      <c r="I23" s="706"/>
      <c r="J23" s="706"/>
      <c r="K23" s="631"/>
      <c r="L23" s="632"/>
      <c r="M23" s="632"/>
      <c r="N23" s="632"/>
      <c r="O23" s="632"/>
      <c r="P23" s="632"/>
      <c r="Q23" s="632"/>
      <c r="R23" s="632"/>
      <c r="S23" s="632"/>
      <c r="T23" s="632"/>
      <c r="U23" s="632"/>
      <c r="V23" s="632"/>
      <c r="W23" s="632"/>
      <c r="X23" s="632"/>
      <c r="Y23" s="632"/>
      <c r="Z23" s="632"/>
      <c r="AA23" s="632"/>
      <c r="AB23" s="632"/>
      <c r="AC23" s="632"/>
      <c r="AD23" s="632"/>
      <c r="AE23" s="632"/>
      <c r="AF23" s="632"/>
      <c r="AG23" s="632"/>
      <c r="AH23" s="632"/>
    </row>
    <row r="24" spans="1:34" s="192" customFormat="1" ht="30" customHeight="1">
      <c r="A24" s="639" t="s">
        <v>577</v>
      </c>
      <c r="B24" s="642" t="s">
        <v>441</v>
      </c>
      <c r="C24" s="665" t="s">
        <v>1836</v>
      </c>
      <c r="D24" s="512" t="s">
        <v>2</v>
      </c>
      <c r="E24" s="229" t="s">
        <v>28</v>
      </c>
      <c r="F24" s="230" t="s">
        <v>1838</v>
      </c>
      <c r="G24" s="231" t="s">
        <v>443</v>
      </c>
      <c r="H24" s="412" t="s">
        <v>470</v>
      </c>
      <c r="I24" s="546">
        <v>20</v>
      </c>
      <c r="J24" s="430"/>
      <c r="K24" s="631"/>
      <c r="L24" s="632"/>
      <c r="M24" s="632"/>
      <c r="N24" s="632"/>
      <c r="O24" s="632"/>
      <c r="P24" s="632"/>
      <c r="Q24" s="632"/>
      <c r="R24" s="632"/>
      <c r="S24" s="632"/>
      <c r="T24" s="632"/>
      <c r="U24" s="632"/>
      <c r="V24" s="632"/>
      <c r="W24" s="632"/>
      <c r="X24" s="632"/>
      <c r="Y24" s="632"/>
      <c r="Z24" s="632"/>
      <c r="AA24" s="632"/>
      <c r="AB24" s="632"/>
      <c r="AC24" s="632"/>
      <c r="AD24" s="632"/>
      <c r="AE24" s="632"/>
      <c r="AF24" s="632"/>
      <c r="AG24" s="632"/>
      <c r="AH24" s="632"/>
    </row>
    <row r="25" spans="1:34" s="192" customFormat="1" ht="30" customHeight="1">
      <c r="A25" s="640"/>
      <c r="B25" s="643"/>
      <c r="C25" s="666"/>
      <c r="D25" s="513" t="s">
        <v>11</v>
      </c>
      <c r="E25" s="232" t="s">
        <v>29</v>
      </c>
      <c r="F25" s="233" t="s">
        <v>33</v>
      </c>
      <c r="G25" s="234" t="s">
        <v>1824</v>
      </c>
      <c r="H25" s="413" t="s">
        <v>470</v>
      </c>
      <c r="I25" s="544">
        <v>21</v>
      </c>
      <c r="J25" s="418"/>
      <c r="K25" s="631"/>
      <c r="L25" s="632"/>
      <c r="M25" s="632"/>
      <c r="N25" s="632"/>
      <c r="O25" s="632"/>
      <c r="P25" s="632"/>
      <c r="Q25" s="632"/>
      <c r="R25" s="632"/>
      <c r="S25" s="632"/>
      <c r="T25" s="632"/>
      <c r="U25" s="632"/>
      <c r="V25" s="632"/>
      <c r="W25" s="632"/>
      <c r="X25" s="632"/>
      <c r="Y25" s="632"/>
      <c r="Z25" s="632"/>
      <c r="AA25" s="632"/>
      <c r="AB25" s="632"/>
      <c r="AC25" s="632"/>
      <c r="AD25" s="632"/>
      <c r="AE25" s="632"/>
      <c r="AF25" s="632"/>
      <c r="AG25" s="632"/>
      <c r="AH25" s="632"/>
    </row>
    <row r="26" spans="1:34" s="192" customFormat="1" ht="30" customHeight="1">
      <c r="A26" s="640"/>
      <c r="B26" s="643"/>
      <c r="C26" s="666"/>
      <c r="D26" s="513" t="s">
        <v>16</v>
      </c>
      <c r="E26" s="232" t="s">
        <v>28</v>
      </c>
      <c r="F26" s="233" t="s">
        <v>437</v>
      </c>
      <c r="G26" s="234" t="s">
        <v>449</v>
      </c>
      <c r="H26" s="413" t="s">
        <v>470</v>
      </c>
      <c r="I26" s="544">
        <v>22</v>
      </c>
      <c r="J26" s="431"/>
      <c r="K26" s="631"/>
      <c r="L26" s="632"/>
      <c r="M26" s="632"/>
      <c r="N26" s="632"/>
      <c r="O26" s="632"/>
      <c r="P26" s="632"/>
      <c r="Q26" s="632"/>
      <c r="R26" s="632"/>
      <c r="S26" s="632"/>
      <c r="T26" s="632"/>
      <c r="U26" s="632"/>
      <c r="V26" s="632"/>
      <c r="W26" s="632"/>
      <c r="X26" s="632"/>
      <c r="Y26" s="632"/>
      <c r="Z26" s="632"/>
      <c r="AA26" s="632"/>
      <c r="AB26" s="632"/>
      <c r="AC26" s="632"/>
      <c r="AD26" s="632"/>
      <c r="AE26" s="632"/>
      <c r="AF26" s="632"/>
      <c r="AG26" s="632"/>
      <c r="AH26" s="632"/>
    </row>
    <row r="27" spans="1:34" s="192" customFormat="1" ht="30" customHeight="1" thickBot="1">
      <c r="A27" s="640"/>
      <c r="B27" s="643"/>
      <c r="C27" s="667"/>
      <c r="D27" s="514" t="s">
        <v>17</v>
      </c>
      <c r="E27" s="235" t="s">
        <v>28</v>
      </c>
      <c r="F27" s="236" t="s">
        <v>437</v>
      </c>
      <c r="G27" s="237" t="s">
        <v>450</v>
      </c>
      <c r="H27" s="429" t="s">
        <v>470</v>
      </c>
      <c r="I27" s="545">
        <v>23</v>
      </c>
      <c r="J27" s="432"/>
      <c r="K27" s="631"/>
      <c r="L27" s="632"/>
      <c r="M27" s="632"/>
      <c r="N27" s="632"/>
      <c r="O27" s="632"/>
      <c r="P27" s="632"/>
      <c r="Q27" s="632"/>
      <c r="R27" s="632"/>
      <c r="S27" s="632"/>
      <c r="T27" s="632"/>
      <c r="U27" s="632"/>
      <c r="V27" s="632"/>
      <c r="W27" s="632"/>
      <c r="X27" s="632"/>
      <c r="Y27" s="632"/>
      <c r="Z27" s="632"/>
      <c r="AA27" s="632"/>
      <c r="AB27" s="632"/>
      <c r="AC27" s="632"/>
      <c r="AD27" s="632"/>
      <c r="AE27" s="632"/>
      <c r="AF27" s="632"/>
      <c r="AG27" s="632"/>
      <c r="AH27" s="632"/>
    </row>
    <row r="28" spans="1:34" s="192" customFormat="1" ht="30" customHeight="1">
      <c r="A28" s="640"/>
      <c r="B28" s="643"/>
      <c r="C28" s="668" t="s">
        <v>1814</v>
      </c>
      <c r="D28" s="553" t="s">
        <v>475</v>
      </c>
      <c r="E28" s="556" t="s">
        <v>29</v>
      </c>
      <c r="F28" s="238" t="s">
        <v>613</v>
      </c>
      <c r="G28" s="239" t="s">
        <v>1824</v>
      </c>
      <c r="H28" s="433" t="s">
        <v>471</v>
      </c>
      <c r="I28" s="546">
        <v>24</v>
      </c>
      <c r="J28" s="421"/>
      <c r="K28" s="631"/>
      <c r="L28" s="632"/>
      <c r="M28" s="632"/>
      <c r="N28" s="632"/>
      <c r="O28" s="632"/>
      <c r="P28" s="632"/>
      <c r="Q28" s="632"/>
      <c r="R28" s="632"/>
      <c r="S28" s="632"/>
      <c r="T28" s="632"/>
      <c r="U28" s="632"/>
      <c r="V28" s="632"/>
      <c r="W28" s="632"/>
      <c r="X28" s="632"/>
      <c r="Y28" s="632"/>
      <c r="Z28" s="632"/>
      <c r="AA28" s="632"/>
      <c r="AB28" s="632"/>
      <c r="AC28" s="632"/>
      <c r="AD28" s="632"/>
      <c r="AE28" s="632"/>
      <c r="AF28" s="632"/>
      <c r="AG28" s="632"/>
      <c r="AH28" s="632"/>
    </row>
    <row r="29" spans="1:34" s="192" customFormat="1" ht="30" customHeight="1">
      <c r="A29" s="640"/>
      <c r="B29" s="643"/>
      <c r="C29" s="666"/>
      <c r="D29" s="554" t="s">
        <v>476</v>
      </c>
      <c r="E29" s="232" t="s">
        <v>29</v>
      </c>
      <c r="F29" s="233"/>
      <c r="G29" s="234" t="s">
        <v>1824</v>
      </c>
      <c r="H29" s="434" t="s">
        <v>474</v>
      </c>
      <c r="I29" s="544">
        <v>25</v>
      </c>
      <c r="J29" s="418"/>
      <c r="K29" s="631"/>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2"/>
    </row>
    <row r="30" spans="1:34" s="192" customFormat="1" ht="30" customHeight="1">
      <c r="A30" s="640"/>
      <c r="B30" s="643"/>
      <c r="C30" s="666"/>
      <c r="D30" s="554" t="s">
        <v>477</v>
      </c>
      <c r="E30" s="232" t="s">
        <v>29</v>
      </c>
      <c r="F30" s="233"/>
      <c r="G30" s="234" t="s">
        <v>1824</v>
      </c>
      <c r="H30" s="434" t="s">
        <v>474</v>
      </c>
      <c r="I30" s="544">
        <v>26</v>
      </c>
      <c r="J30" s="418"/>
      <c r="K30" s="631"/>
      <c r="L30" s="632"/>
      <c r="M30" s="632"/>
      <c r="N30" s="632"/>
      <c r="O30" s="632"/>
      <c r="P30" s="632"/>
      <c r="Q30" s="632"/>
      <c r="R30" s="632"/>
      <c r="S30" s="632"/>
      <c r="T30" s="632"/>
      <c r="U30" s="632"/>
      <c r="V30" s="632"/>
      <c r="W30" s="632"/>
      <c r="X30" s="632"/>
      <c r="Y30" s="632"/>
      <c r="Z30" s="632"/>
      <c r="AA30" s="632"/>
      <c r="AB30" s="632"/>
      <c r="AC30" s="632"/>
      <c r="AD30" s="632"/>
      <c r="AE30" s="632"/>
      <c r="AF30" s="632"/>
      <c r="AG30" s="632"/>
      <c r="AH30" s="632"/>
    </row>
    <row r="31" spans="1:34" s="192" customFormat="1" ht="30" customHeight="1">
      <c r="A31" s="640"/>
      <c r="B31" s="643"/>
      <c r="C31" s="666"/>
      <c r="D31" s="555" t="s">
        <v>478</v>
      </c>
      <c r="E31" s="235" t="s">
        <v>29</v>
      </c>
      <c r="F31" s="236"/>
      <c r="G31" s="237" t="s">
        <v>1824</v>
      </c>
      <c r="H31" s="435" t="s">
        <v>474</v>
      </c>
      <c r="I31" s="547">
        <v>27</v>
      </c>
      <c r="J31" s="438"/>
      <c r="K31" s="631"/>
      <c r="L31" s="632"/>
      <c r="M31" s="632"/>
      <c r="N31" s="632"/>
      <c r="O31" s="632"/>
      <c r="P31" s="632"/>
      <c r="Q31" s="632"/>
      <c r="R31" s="632"/>
      <c r="S31" s="632"/>
      <c r="T31" s="632"/>
      <c r="U31" s="632"/>
      <c r="V31" s="632"/>
      <c r="W31" s="632"/>
      <c r="X31" s="632"/>
      <c r="Y31" s="632"/>
      <c r="Z31" s="632"/>
      <c r="AA31" s="632"/>
      <c r="AB31" s="632"/>
      <c r="AC31" s="632"/>
      <c r="AD31" s="632"/>
      <c r="AE31" s="632"/>
      <c r="AF31" s="632"/>
      <c r="AG31" s="632"/>
      <c r="AH31" s="632"/>
    </row>
    <row r="32" spans="1:34" s="192" customFormat="1" ht="30" customHeight="1">
      <c r="A32" s="640"/>
      <c r="B32" s="643"/>
      <c r="C32" s="666"/>
      <c r="D32" s="557" t="s">
        <v>1891</v>
      </c>
      <c r="E32" s="556" t="s">
        <v>32</v>
      </c>
      <c r="F32" s="238" t="s">
        <v>1828</v>
      </c>
      <c r="G32" s="239" t="s">
        <v>451</v>
      </c>
      <c r="H32" s="433" t="s">
        <v>471</v>
      </c>
      <c r="I32" s="548">
        <v>28</v>
      </c>
      <c r="J32" s="439"/>
      <c r="K32" s="631"/>
      <c r="L32" s="632"/>
      <c r="M32" s="632"/>
      <c r="N32" s="632"/>
      <c r="O32" s="632"/>
      <c r="P32" s="632"/>
      <c r="Q32" s="632"/>
      <c r="R32" s="632"/>
      <c r="S32" s="632"/>
      <c r="T32" s="632"/>
      <c r="U32" s="632"/>
      <c r="V32" s="632"/>
      <c r="W32" s="632"/>
      <c r="X32" s="632"/>
      <c r="Y32" s="632"/>
      <c r="Z32" s="632"/>
      <c r="AA32" s="632"/>
      <c r="AB32" s="632"/>
      <c r="AC32" s="632"/>
      <c r="AD32" s="632"/>
      <c r="AE32" s="632"/>
      <c r="AF32" s="632"/>
      <c r="AG32" s="632"/>
      <c r="AH32" s="632"/>
    </row>
    <row r="33" spans="1:34" s="192" customFormat="1" ht="30" customHeight="1">
      <c r="A33" s="640"/>
      <c r="B33" s="643"/>
      <c r="C33" s="666"/>
      <c r="D33" s="555" t="s">
        <v>1892</v>
      </c>
      <c r="E33" s="235" t="s">
        <v>32</v>
      </c>
      <c r="F33" s="236" t="s">
        <v>1829</v>
      </c>
      <c r="G33" s="237" t="s">
        <v>452</v>
      </c>
      <c r="H33" s="436" t="s">
        <v>471</v>
      </c>
      <c r="I33" s="547">
        <v>29</v>
      </c>
      <c r="J33" s="438"/>
      <c r="K33" s="631"/>
      <c r="L33" s="632"/>
      <c r="M33" s="632"/>
      <c r="N33" s="632"/>
      <c r="O33" s="632"/>
      <c r="P33" s="632"/>
      <c r="Q33" s="632"/>
      <c r="R33" s="632"/>
      <c r="S33" s="632"/>
      <c r="T33" s="632"/>
      <c r="U33" s="632"/>
      <c r="V33" s="632"/>
      <c r="W33" s="632"/>
      <c r="X33" s="632"/>
      <c r="Y33" s="632"/>
      <c r="Z33" s="632"/>
      <c r="AA33" s="632"/>
      <c r="AB33" s="632"/>
      <c r="AC33" s="632"/>
      <c r="AD33" s="632"/>
      <c r="AE33" s="632"/>
      <c r="AF33" s="632"/>
      <c r="AG33" s="632"/>
      <c r="AH33" s="632"/>
    </row>
    <row r="34" spans="1:34" s="192" customFormat="1" ht="30" customHeight="1">
      <c r="A34" s="640"/>
      <c r="B34" s="643"/>
      <c r="C34" s="666"/>
      <c r="D34" s="557" t="s">
        <v>1893</v>
      </c>
      <c r="E34" s="556" t="s">
        <v>32</v>
      </c>
      <c r="F34" s="238" t="s">
        <v>1828</v>
      </c>
      <c r="G34" s="239" t="s">
        <v>453</v>
      </c>
      <c r="H34" s="433" t="s">
        <v>471</v>
      </c>
      <c r="I34" s="548">
        <v>30</v>
      </c>
      <c r="J34" s="439"/>
      <c r="K34" s="631"/>
      <c r="L34" s="632"/>
      <c r="M34" s="632"/>
      <c r="N34" s="632"/>
      <c r="O34" s="632"/>
      <c r="P34" s="632"/>
      <c r="Q34" s="632"/>
      <c r="R34" s="632"/>
      <c r="S34" s="632"/>
      <c r="T34" s="632"/>
      <c r="U34" s="632"/>
      <c r="V34" s="632"/>
      <c r="W34" s="632"/>
      <c r="X34" s="632"/>
      <c r="Y34" s="632"/>
      <c r="Z34" s="632"/>
      <c r="AA34" s="632"/>
      <c r="AB34" s="632"/>
      <c r="AC34" s="632"/>
      <c r="AD34" s="632"/>
      <c r="AE34" s="632"/>
      <c r="AF34" s="632"/>
      <c r="AG34" s="632"/>
      <c r="AH34" s="632"/>
    </row>
    <row r="35" spans="1:34" s="192" customFormat="1" ht="30" customHeight="1">
      <c r="A35" s="640"/>
      <c r="B35" s="643"/>
      <c r="C35" s="666"/>
      <c r="D35" s="555" t="s">
        <v>1894</v>
      </c>
      <c r="E35" s="235" t="s">
        <v>32</v>
      </c>
      <c r="F35" s="236" t="s">
        <v>1829</v>
      </c>
      <c r="G35" s="237" t="s">
        <v>454</v>
      </c>
      <c r="H35" s="436" t="s">
        <v>471</v>
      </c>
      <c r="I35" s="547">
        <v>31</v>
      </c>
      <c r="J35" s="438"/>
      <c r="K35" s="631"/>
      <c r="L35" s="632"/>
      <c r="M35" s="632"/>
      <c r="N35" s="632"/>
      <c r="O35" s="632"/>
      <c r="P35" s="632"/>
      <c r="Q35" s="632"/>
      <c r="R35" s="632"/>
      <c r="S35" s="632"/>
      <c r="T35" s="632"/>
      <c r="U35" s="632"/>
      <c r="V35" s="632"/>
      <c r="W35" s="632"/>
      <c r="X35" s="632"/>
      <c r="Y35" s="632"/>
      <c r="Z35" s="632"/>
      <c r="AA35" s="632"/>
      <c r="AB35" s="632"/>
      <c r="AC35" s="632"/>
      <c r="AD35" s="632"/>
      <c r="AE35" s="632"/>
      <c r="AF35" s="632"/>
      <c r="AG35" s="632"/>
      <c r="AH35" s="632"/>
    </row>
    <row r="36" spans="1:34" s="192" customFormat="1" ht="30" customHeight="1">
      <c r="A36" s="640"/>
      <c r="B36" s="643"/>
      <c r="C36" s="666"/>
      <c r="D36" s="557" t="s">
        <v>1895</v>
      </c>
      <c r="E36" s="556" t="s">
        <v>32</v>
      </c>
      <c r="F36" s="238" t="s">
        <v>1828</v>
      </c>
      <c r="G36" s="239" t="s">
        <v>455</v>
      </c>
      <c r="H36" s="433" t="s">
        <v>471</v>
      </c>
      <c r="I36" s="548">
        <v>32</v>
      </c>
      <c r="J36" s="439"/>
      <c r="K36" s="631"/>
      <c r="L36" s="632"/>
      <c r="M36" s="632"/>
      <c r="N36" s="632"/>
      <c r="O36" s="632"/>
      <c r="P36" s="632"/>
      <c r="Q36" s="632"/>
      <c r="R36" s="632"/>
      <c r="S36" s="632"/>
      <c r="T36" s="632"/>
      <c r="U36" s="632"/>
      <c r="V36" s="632"/>
      <c r="W36" s="632"/>
      <c r="X36" s="632"/>
      <c r="Y36" s="632"/>
      <c r="Z36" s="632"/>
      <c r="AA36" s="632"/>
      <c r="AB36" s="632"/>
      <c r="AC36" s="632"/>
      <c r="AD36" s="632"/>
      <c r="AE36" s="632"/>
      <c r="AF36" s="632"/>
      <c r="AG36" s="632"/>
      <c r="AH36" s="632"/>
    </row>
    <row r="37" spans="1:34" s="192" customFormat="1" ht="30" customHeight="1">
      <c r="A37" s="640"/>
      <c r="B37" s="643"/>
      <c r="C37" s="666"/>
      <c r="D37" s="555" t="s">
        <v>1896</v>
      </c>
      <c r="E37" s="235" t="s">
        <v>32</v>
      </c>
      <c r="F37" s="236" t="s">
        <v>1829</v>
      </c>
      <c r="G37" s="237" t="s">
        <v>452</v>
      </c>
      <c r="H37" s="436" t="s">
        <v>471</v>
      </c>
      <c r="I37" s="547">
        <v>33</v>
      </c>
      <c r="J37" s="438"/>
      <c r="K37" s="631"/>
      <c r="L37" s="632"/>
      <c r="M37" s="632"/>
      <c r="N37" s="632"/>
      <c r="O37" s="632"/>
      <c r="P37" s="632"/>
      <c r="Q37" s="632"/>
      <c r="R37" s="632"/>
      <c r="S37" s="632"/>
      <c r="T37" s="632"/>
      <c r="U37" s="632"/>
      <c r="V37" s="632"/>
      <c r="W37" s="632"/>
      <c r="X37" s="632"/>
      <c r="Y37" s="632"/>
      <c r="Z37" s="632"/>
      <c r="AA37" s="632"/>
      <c r="AB37" s="632"/>
      <c r="AC37" s="632"/>
      <c r="AD37" s="632"/>
      <c r="AE37" s="632"/>
      <c r="AF37" s="632"/>
      <c r="AG37" s="632"/>
      <c r="AH37" s="632"/>
    </row>
    <row r="38" spans="1:34" s="192" customFormat="1" ht="30" customHeight="1">
      <c r="A38" s="640"/>
      <c r="B38" s="643"/>
      <c r="C38" s="666"/>
      <c r="D38" s="557" t="s">
        <v>1898</v>
      </c>
      <c r="E38" s="556" t="s">
        <v>32</v>
      </c>
      <c r="F38" s="238" t="s">
        <v>1828</v>
      </c>
      <c r="G38" s="239" t="s">
        <v>456</v>
      </c>
      <c r="H38" s="433" t="s">
        <v>471</v>
      </c>
      <c r="I38" s="548">
        <v>34</v>
      </c>
      <c r="J38" s="439"/>
      <c r="K38" s="631"/>
      <c r="L38" s="632"/>
      <c r="M38" s="632"/>
      <c r="N38" s="632"/>
      <c r="O38" s="632"/>
      <c r="P38" s="632"/>
      <c r="Q38" s="632"/>
      <c r="R38" s="632"/>
      <c r="S38" s="632"/>
      <c r="T38" s="632"/>
      <c r="U38" s="632"/>
      <c r="V38" s="632"/>
      <c r="W38" s="632"/>
      <c r="X38" s="632"/>
      <c r="Y38" s="632"/>
      <c r="Z38" s="632"/>
      <c r="AA38" s="632"/>
      <c r="AB38" s="632"/>
      <c r="AC38" s="632"/>
      <c r="AD38" s="632"/>
      <c r="AE38" s="632"/>
      <c r="AF38" s="632"/>
      <c r="AG38" s="632"/>
      <c r="AH38" s="632"/>
    </row>
    <row r="39" spans="1:34" s="192" customFormat="1" ht="30" customHeight="1">
      <c r="A39" s="640"/>
      <c r="B39" s="643"/>
      <c r="C39" s="666"/>
      <c r="D39" s="555" t="s">
        <v>1897</v>
      </c>
      <c r="E39" s="235" t="s">
        <v>32</v>
      </c>
      <c r="F39" s="236" t="s">
        <v>1829</v>
      </c>
      <c r="G39" s="237" t="s">
        <v>454</v>
      </c>
      <c r="H39" s="436" t="s">
        <v>471</v>
      </c>
      <c r="I39" s="547">
        <v>35</v>
      </c>
      <c r="J39" s="438"/>
      <c r="K39" s="631"/>
      <c r="L39" s="632"/>
      <c r="M39" s="632"/>
      <c r="N39" s="632"/>
      <c r="O39" s="632"/>
      <c r="P39" s="632"/>
      <c r="Q39" s="632"/>
      <c r="R39" s="632"/>
      <c r="S39" s="632"/>
      <c r="T39" s="632"/>
      <c r="U39" s="632"/>
      <c r="V39" s="632"/>
      <c r="W39" s="632"/>
      <c r="X39" s="632"/>
      <c r="Y39" s="632"/>
      <c r="Z39" s="632"/>
      <c r="AA39" s="632"/>
      <c r="AB39" s="632"/>
      <c r="AC39" s="632"/>
      <c r="AD39" s="632"/>
      <c r="AE39" s="632"/>
      <c r="AF39" s="632"/>
      <c r="AG39" s="632"/>
      <c r="AH39" s="632"/>
    </row>
    <row r="40" spans="1:34" s="192" customFormat="1" ht="30" customHeight="1">
      <c r="A40" s="640"/>
      <c r="B40" s="643"/>
      <c r="C40" s="666"/>
      <c r="D40" s="558" t="s">
        <v>1899</v>
      </c>
      <c r="E40" s="565"/>
      <c r="F40" s="240"/>
      <c r="G40" s="241"/>
      <c r="H40" s="437"/>
      <c r="I40" s="548">
        <v>36</v>
      </c>
      <c r="J40" s="440"/>
      <c r="K40" s="631"/>
      <c r="L40" s="632"/>
      <c r="M40" s="632"/>
      <c r="N40" s="632"/>
      <c r="O40" s="632"/>
      <c r="P40" s="632"/>
      <c r="Q40" s="632"/>
      <c r="R40" s="632"/>
      <c r="S40" s="632"/>
      <c r="T40" s="632"/>
      <c r="U40" s="632"/>
      <c r="V40" s="632"/>
      <c r="W40" s="632"/>
      <c r="X40" s="632"/>
      <c r="Y40" s="632"/>
      <c r="Z40" s="632"/>
      <c r="AA40" s="632"/>
      <c r="AB40" s="632"/>
      <c r="AC40" s="632"/>
      <c r="AD40" s="632"/>
      <c r="AE40" s="632"/>
      <c r="AF40" s="632"/>
      <c r="AG40" s="632"/>
      <c r="AH40" s="632"/>
    </row>
    <row r="41" spans="1:34" s="192" customFormat="1" ht="30" customHeight="1">
      <c r="A41" s="640"/>
      <c r="B41" s="643"/>
      <c r="C41" s="666"/>
      <c r="D41" s="559" t="s">
        <v>35</v>
      </c>
      <c r="E41" s="232" t="s">
        <v>32</v>
      </c>
      <c r="F41" s="233" t="s">
        <v>1830</v>
      </c>
      <c r="G41" s="234" t="s">
        <v>451</v>
      </c>
      <c r="H41" s="414" t="s">
        <v>471</v>
      </c>
      <c r="I41" s="544">
        <v>37</v>
      </c>
      <c r="J41" s="418"/>
      <c r="K41" s="631"/>
      <c r="L41" s="632"/>
      <c r="M41" s="632"/>
      <c r="N41" s="632"/>
      <c r="O41" s="632"/>
      <c r="P41" s="632"/>
      <c r="Q41" s="632"/>
      <c r="R41" s="632"/>
      <c r="S41" s="632"/>
      <c r="T41" s="632"/>
      <c r="U41" s="632"/>
      <c r="V41" s="632"/>
      <c r="W41" s="632"/>
      <c r="X41" s="632"/>
      <c r="Y41" s="632"/>
      <c r="Z41" s="632"/>
      <c r="AA41" s="632"/>
      <c r="AB41" s="632"/>
      <c r="AC41" s="632"/>
      <c r="AD41" s="632"/>
      <c r="AE41" s="632"/>
      <c r="AF41" s="632"/>
      <c r="AG41" s="632"/>
      <c r="AH41" s="632"/>
    </row>
    <row r="42" spans="1:34" s="192" customFormat="1" ht="30" customHeight="1">
      <c r="A42" s="640"/>
      <c r="B42" s="643"/>
      <c r="C42" s="666"/>
      <c r="D42" s="559" t="s">
        <v>619</v>
      </c>
      <c r="E42" s="232" t="s">
        <v>32</v>
      </c>
      <c r="F42" s="233" t="s">
        <v>1829</v>
      </c>
      <c r="G42" s="234" t="s">
        <v>454</v>
      </c>
      <c r="H42" s="414" t="s">
        <v>471</v>
      </c>
      <c r="I42" s="544">
        <v>38</v>
      </c>
      <c r="J42" s="418"/>
      <c r="K42" s="631"/>
      <c r="L42" s="632"/>
      <c r="M42" s="632"/>
      <c r="N42" s="632"/>
      <c r="O42" s="632"/>
      <c r="P42" s="632"/>
      <c r="Q42" s="632"/>
      <c r="R42" s="632"/>
      <c r="S42" s="632"/>
      <c r="T42" s="632"/>
      <c r="U42" s="632"/>
      <c r="V42" s="632"/>
      <c r="W42" s="632"/>
      <c r="X42" s="632"/>
      <c r="Y42" s="632"/>
      <c r="Z42" s="632"/>
      <c r="AA42" s="632"/>
      <c r="AB42" s="632"/>
      <c r="AC42" s="632"/>
      <c r="AD42" s="632"/>
      <c r="AE42" s="632"/>
      <c r="AF42" s="632"/>
      <c r="AG42" s="632"/>
      <c r="AH42" s="632"/>
    </row>
    <row r="43" spans="1:34" s="192" customFormat="1" ht="30" customHeight="1">
      <c r="A43" s="640"/>
      <c r="B43" s="643"/>
      <c r="C43" s="666"/>
      <c r="D43" s="559" t="s">
        <v>36</v>
      </c>
      <c r="E43" s="232" t="s">
        <v>32</v>
      </c>
      <c r="F43" s="233" t="s">
        <v>1831</v>
      </c>
      <c r="G43" s="234" t="s">
        <v>453</v>
      </c>
      <c r="H43" s="414" t="s">
        <v>471</v>
      </c>
      <c r="I43" s="544">
        <v>39</v>
      </c>
      <c r="J43" s="418"/>
      <c r="K43" s="631"/>
      <c r="L43" s="632"/>
      <c r="M43" s="632"/>
      <c r="N43" s="632"/>
      <c r="O43" s="632"/>
      <c r="P43" s="632"/>
      <c r="Q43" s="632"/>
      <c r="R43" s="632"/>
      <c r="S43" s="632"/>
      <c r="T43" s="632"/>
      <c r="U43" s="632"/>
      <c r="V43" s="632"/>
      <c r="W43" s="632"/>
      <c r="X43" s="632"/>
      <c r="Y43" s="632"/>
      <c r="Z43" s="632"/>
      <c r="AA43" s="632"/>
      <c r="AB43" s="632"/>
      <c r="AC43" s="632"/>
      <c r="AD43" s="632"/>
      <c r="AE43" s="632"/>
      <c r="AF43" s="632"/>
      <c r="AG43" s="632"/>
      <c r="AH43" s="632"/>
    </row>
    <row r="44" spans="1:34" s="192" customFormat="1" ht="30" customHeight="1">
      <c r="A44" s="640"/>
      <c r="B44" s="643"/>
      <c r="C44" s="669"/>
      <c r="D44" s="560" t="s">
        <v>19</v>
      </c>
      <c r="E44" s="566" t="s">
        <v>32</v>
      </c>
      <c r="F44" s="476" t="s">
        <v>1829</v>
      </c>
      <c r="G44" s="477" t="s">
        <v>454</v>
      </c>
      <c r="H44" s="511" t="s">
        <v>471</v>
      </c>
      <c r="I44" s="549">
        <v>40</v>
      </c>
      <c r="J44" s="479"/>
      <c r="K44" s="631"/>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row>
    <row r="45" spans="1:34" s="192" customFormat="1" ht="30" customHeight="1">
      <c r="A45" s="640"/>
      <c r="B45" s="643"/>
      <c r="C45" s="668" t="s">
        <v>1815</v>
      </c>
      <c r="D45" s="553" t="s">
        <v>479</v>
      </c>
      <c r="E45" s="556" t="s">
        <v>29</v>
      </c>
      <c r="F45" s="238" t="s">
        <v>1832</v>
      </c>
      <c r="G45" s="239" t="s">
        <v>1824</v>
      </c>
      <c r="H45" s="433" t="s">
        <v>471</v>
      </c>
      <c r="I45" s="548">
        <v>41</v>
      </c>
      <c r="J45" s="439"/>
      <c r="K45" s="631"/>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row>
    <row r="46" spans="1:34" s="192" customFormat="1" ht="30" customHeight="1">
      <c r="A46" s="640"/>
      <c r="B46" s="643"/>
      <c r="C46" s="666"/>
      <c r="D46" s="554" t="s">
        <v>476</v>
      </c>
      <c r="E46" s="232" t="s">
        <v>29</v>
      </c>
      <c r="F46" s="233"/>
      <c r="G46" s="234" t="s">
        <v>1824</v>
      </c>
      <c r="H46" s="434" t="s">
        <v>474</v>
      </c>
      <c r="I46" s="544">
        <v>42</v>
      </c>
      <c r="J46" s="418" t="s">
        <v>1863</v>
      </c>
      <c r="K46" s="631"/>
      <c r="L46" s="632"/>
      <c r="M46" s="632"/>
      <c r="N46" s="632"/>
      <c r="O46" s="632"/>
      <c r="P46" s="632"/>
      <c r="Q46" s="632"/>
      <c r="R46" s="632"/>
      <c r="S46" s="632"/>
      <c r="T46" s="632"/>
      <c r="U46" s="632"/>
      <c r="V46" s="632"/>
      <c r="W46" s="632"/>
      <c r="X46" s="632"/>
      <c r="Y46" s="632"/>
      <c r="Z46" s="632"/>
      <c r="AA46" s="632"/>
      <c r="AB46" s="632"/>
      <c r="AC46" s="632"/>
      <c r="AD46" s="632"/>
      <c r="AE46" s="632"/>
      <c r="AF46" s="632"/>
      <c r="AG46" s="632"/>
      <c r="AH46" s="632"/>
    </row>
    <row r="47" spans="1:34" s="192" customFormat="1" ht="30" customHeight="1">
      <c r="A47" s="640"/>
      <c r="B47" s="643"/>
      <c r="C47" s="666"/>
      <c r="D47" s="554" t="s">
        <v>477</v>
      </c>
      <c r="E47" s="232" t="s">
        <v>29</v>
      </c>
      <c r="F47" s="233"/>
      <c r="G47" s="234" t="s">
        <v>1824</v>
      </c>
      <c r="H47" s="434" t="s">
        <v>474</v>
      </c>
      <c r="I47" s="544">
        <v>43</v>
      </c>
      <c r="J47" s="418" t="s">
        <v>1863</v>
      </c>
      <c r="K47" s="631"/>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row>
    <row r="48" spans="1:34" s="192" customFormat="1" ht="30" customHeight="1">
      <c r="A48" s="640"/>
      <c r="B48" s="643"/>
      <c r="C48" s="666"/>
      <c r="D48" s="555" t="s">
        <v>478</v>
      </c>
      <c r="E48" s="235" t="s">
        <v>29</v>
      </c>
      <c r="F48" s="236"/>
      <c r="G48" s="237" t="s">
        <v>1824</v>
      </c>
      <c r="H48" s="435" t="s">
        <v>474</v>
      </c>
      <c r="I48" s="547">
        <v>44</v>
      </c>
      <c r="J48" s="438" t="s">
        <v>1863</v>
      </c>
      <c r="K48" s="631"/>
      <c r="L48" s="632"/>
      <c r="M48" s="632"/>
      <c r="N48" s="632"/>
      <c r="O48" s="632"/>
      <c r="P48" s="632"/>
      <c r="Q48" s="632"/>
      <c r="R48" s="632"/>
      <c r="S48" s="632"/>
      <c r="T48" s="632"/>
      <c r="U48" s="632"/>
      <c r="V48" s="632"/>
      <c r="W48" s="632"/>
      <c r="X48" s="632"/>
      <c r="Y48" s="632"/>
      <c r="Z48" s="632"/>
      <c r="AA48" s="632"/>
      <c r="AB48" s="632"/>
      <c r="AC48" s="632"/>
      <c r="AD48" s="632"/>
      <c r="AE48" s="632"/>
      <c r="AF48" s="632"/>
      <c r="AG48" s="632"/>
      <c r="AH48" s="632"/>
    </row>
    <row r="49" spans="1:34" s="192" customFormat="1" ht="30" customHeight="1">
      <c r="A49" s="640"/>
      <c r="B49" s="643"/>
      <c r="C49" s="666"/>
      <c r="D49" s="553" t="s">
        <v>481</v>
      </c>
      <c r="E49" s="556" t="s">
        <v>29</v>
      </c>
      <c r="F49" s="238" t="s">
        <v>1827</v>
      </c>
      <c r="G49" s="239" t="s">
        <v>1824</v>
      </c>
      <c r="H49" s="433" t="s">
        <v>471</v>
      </c>
      <c r="I49" s="548">
        <v>45</v>
      </c>
      <c r="J49" s="439" t="s">
        <v>263</v>
      </c>
      <c r="K49" s="631"/>
      <c r="L49" s="632"/>
      <c r="M49" s="632"/>
      <c r="N49" s="632"/>
      <c r="O49" s="632"/>
      <c r="P49" s="632"/>
      <c r="Q49" s="632"/>
      <c r="R49" s="632"/>
      <c r="S49" s="632"/>
      <c r="T49" s="632"/>
      <c r="U49" s="632"/>
      <c r="V49" s="632"/>
      <c r="W49" s="632"/>
      <c r="X49" s="632"/>
      <c r="Y49" s="632"/>
      <c r="Z49" s="632"/>
      <c r="AA49" s="632"/>
      <c r="AB49" s="632"/>
      <c r="AC49" s="632"/>
      <c r="AD49" s="632"/>
      <c r="AE49" s="632"/>
      <c r="AF49" s="632"/>
      <c r="AG49" s="632"/>
      <c r="AH49" s="632"/>
    </row>
    <row r="50" spans="1:34" s="192" customFormat="1" ht="30" customHeight="1">
      <c r="A50" s="640"/>
      <c r="B50" s="643"/>
      <c r="C50" s="666"/>
      <c r="D50" s="554" t="s">
        <v>476</v>
      </c>
      <c r="E50" s="232"/>
      <c r="F50" s="233"/>
      <c r="G50" s="234"/>
      <c r="H50" s="434" t="s">
        <v>474</v>
      </c>
      <c r="I50" s="544">
        <v>46</v>
      </c>
      <c r="J50" s="418" t="s">
        <v>1863</v>
      </c>
      <c r="K50" s="631"/>
      <c r="L50" s="632"/>
      <c r="M50" s="632"/>
      <c r="N50" s="632"/>
      <c r="O50" s="632"/>
      <c r="P50" s="632"/>
      <c r="Q50" s="632"/>
      <c r="R50" s="632"/>
      <c r="S50" s="632"/>
      <c r="T50" s="632"/>
      <c r="U50" s="632"/>
      <c r="V50" s="632"/>
      <c r="W50" s="632"/>
      <c r="X50" s="632"/>
      <c r="Y50" s="632"/>
      <c r="Z50" s="632"/>
      <c r="AA50" s="632"/>
      <c r="AB50" s="632"/>
      <c r="AC50" s="632"/>
      <c r="AD50" s="632"/>
      <c r="AE50" s="632"/>
      <c r="AF50" s="632"/>
      <c r="AG50" s="632"/>
      <c r="AH50" s="632"/>
    </row>
    <row r="51" spans="1:34" s="192" customFormat="1" ht="30" customHeight="1">
      <c r="A51" s="640"/>
      <c r="B51" s="643"/>
      <c r="C51" s="666"/>
      <c r="D51" s="555" t="s">
        <v>477</v>
      </c>
      <c r="E51" s="235"/>
      <c r="F51" s="236"/>
      <c r="G51" s="237"/>
      <c r="H51" s="435" t="s">
        <v>474</v>
      </c>
      <c r="I51" s="547">
        <v>47</v>
      </c>
      <c r="J51" s="438" t="s">
        <v>1863</v>
      </c>
      <c r="K51" s="631"/>
      <c r="L51" s="632"/>
      <c r="M51" s="632"/>
      <c r="N51" s="632"/>
      <c r="O51" s="632"/>
      <c r="P51" s="632"/>
      <c r="Q51" s="632"/>
      <c r="R51" s="632"/>
      <c r="S51" s="632"/>
      <c r="T51" s="632"/>
      <c r="U51" s="632"/>
      <c r="V51" s="632"/>
      <c r="W51" s="632"/>
      <c r="X51" s="632"/>
      <c r="Y51" s="632"/>
      <c r="Z51" s="632"/>
      <c r="AA51" s="632"/>
      <c r="AB51" s="632"/>
      <c r="AC51" s="632"/>
      <c r="AD51" s="632"/>
      <c r="AE51" s="632"/>
      <c r="AF51" s="632"/>
      <c r="AG51" s="632"/>
      <c r="AH51" s="632"/>
    </row>
    <row r="52" spans="1:34" s="192" customFormat="1" ht="30" customHeight="1" thickBot="1">
      <c r="A52" s="640"/>
      <c r="B52" s="643"/>
      <c r="C52" s="667"/>
      <c r="D52" s="561" t="s">
        <v>480</v>
      </c>
      <c r="E52" s="567" t="s">
        <v>30</v>
      </c>
      <c r="F52" s="242" t="s">
        <v>436</v>
      </c>
      <c r="G52" s="243" t="s">
        <v>1909</v>
      </c>
      <c r="H52" s="441" t="s">
        <v>471</v>
      </c>
      <c r="I52" s="550">
        <v>48</v>
      </c>
      <c r="J52" s="442"/>
      <c r="K52" s="631"/>
      <c r="L52" s="632"/>
      <c r="M52" s="632"/>
      <c r="N52" s="632"/>
      <c r="O52" s="632"/>
      <c r="P52" s="632"/>
      <c r="Q52" s="632"/>
      <c r="R52" s="632"/>
      <c r="S52" s="632"/>
      <c r="T52" s="632"/>
      <c r="U52" s="632"/>
      <c r="V52" s="632"/>
      <c r="W52" s="632"/>
      <c r="X52" s="632"/>
      <c r="Y52" s="632"/>
      <c r="Z52" s="632"/>
      <c r="AA52" s="632"/>
      <c r="AB52" s="632"/>
      <c r="AC52" s="632"/>
      <c r="AD52" s="632"/>
      <c r="AE52" s="632"/>
      <c r="AF52" s="632"/>
      <c r="AG52" s="632"/>
      <c r="AH52" s="632"/>
    </row>
    <row r="53" spans="1:34" s="192" customFormat="1" ht="30" customHeight="1">
      <c r="A53" s="640"/>
      <c r="B53" s="643"/>
      <c r="C53" s="668" t="s">
        <v>1818</v>
      </c>
      <c r="D53" s="557" t="s">
        <v>482</v>
      </c>
      <c r="E53" s="556" t="s">
        <v>29</v>
      </c>
      <c r="F53" s="238" t="s">
        <v>1827</v>
      </c>
      <c r="G53" s="239" t="s">
        <v>1824</v>
      </c>
      <c r="H53" s="443" t="s">
        <v>471</v>
      </c>
      <c r="I53" s="543">
        <v>49</v>
      </c>
      <c r="J53" s="421" t="s">
        <v>270</v>
      </c>
      <c r="K53" s="631"/>
      <c r="L53" s="632"/>
      <c r="M53" s="632"/>
      <c r="N53" s="632"/>
      <c r="O53" s="632"/>
      <c r="P53" s="632"/>
      <c r="Q53" s="632"/>
      <c r="R53" s="632"/>
      <c r="S53" s="632"/>
      <c r="T53" s="632"/>
      <c r="U53" s="632"/>
      <c r="V53" s="632"/>
      <c r="W53" s="632"/>
      <c r="X53" s="632"/>
      <c r="Y53" s="632"/>
      <c r="Z53" s="632"/>
      <c r="AA53" s="632"/>
      <c r="AB53" s="632"/>
      <c r="AC53" s="632"/>
      <c r="AD53" s="632"/>
      <c r="AE53" s="632"/>
      <c r="AF53" s="632"/>
      <c r="AG53" s="632"/>
      <c r="AH53" s="632"/>
    </row>
    <row r="54" spans="1:34" s="192" customFormat="1" ht="30" customHeight="1">
      <c r="A54" s="640"/>
      <c r="B54" s="643"/>
      <c r="C54" s="666"/>
      <c r="D54" s="554" t="s">
        <v>476</v>
      </c>
      <c r="E54" s="232"/>
      <c r="F54" s="233"/>
      <c r="G54" s="234" t="s">
        <v>1935</v>
      </c>
      <c r="H54" s="434" t="s">
        <v>474</v>
      </c>
      <c r="I54" s="544">
        <v>50</v>
      </c>
      <c r="J54" s="418"/>
      <c r="K54" s="631"/>
      <c r="L54" s="632"/>
      <c r="M54" s="632"/>
      <c r="N54" s="632"/>
      <c r="O54" s="632"/>
      <c r="P54" s="632"/>
      <c r="Q54" s="632"/>
      <c r="R54" s="632"/>
      <c r="S54" s="632"/>
      <c r="T54" s="632"/>
      <c r="U54" s="632"/>
      <c r="V54" s="632"/>
      <c r="W54" s="632"/>
      <c r="X54" s="632"/>
      <c r="Y54" s="632"/>
      <c r="Z54" s="632"/>
      <c r="AA54" s="632"/>
      <c r="AB54" s="632"/>
      <c r="AC54" s="632"/>
      <c r="AD54" s="632"/>
      <c r="AE54" s="632"/>
      <c r="AF54" s="632"/>
      <c r="AG54" s="632"/>
      <c r="AH54" s="632"/>
    </row>
    <row r="55" spans="1:34" s="192" customFormat="1" ht="30" customHeight="1">
      <c r="A55" s="640"/>
      <c r="B55" s="643"/>
      <c r="C55" s="666"/>
      <c r="D55" s="554" t="s">
        <v>477</v>
      </c>
      <c r="E55" s="232"/>
      <c r="F55" s="233"/>
      <c r="G55" s="234" t="s">
        <v>1935</v>
      </c>
      <c r="H55" s="434" t="s">
        <v>474</v>
      </c>
      <c r="I55" s="544">
        <v>51</v>
      </c>
      <c r="J55" s="418" t="s">
        <v>1863</v>
      </c>
      <c r="K55" s="631"/>
      <c r="L55" s="632"/>
      <c r="M55" s="632"/>
      <c r="N55" s="632"/>
      <c r="O55" s="632"/>
      <c r="P55" s="632"/>
      <c r="Q55" s="632"/>
      <c r="R55" s="632"/>
      <c r="S55" s="632"/>
      <c r="T55" s="632"/>
      <c r="U55" s="632"/>
      <c r="V55" s="632"/>
      <c r="W55" s="632"/>
      <c r="X55" s="632"/>
      <c r="Y55" s="632"/>
      <c r="Z55" s="632"/>
      <c r="AA55" s="632"/>
      <c r="AB55" s="632"/>
      <c r="AC55" s="632"/>
      <c r="AD55" s="632"/>
      <c r="AE55" s="632"/>
      <c r="AF55" s="632"/>
      <c r="AG55" s="632"/>
      <c r="AH55" s="632"/>
    </row>
    <row r="56" spans="1:34" s="192" customFormat="1" ht="30" customHeight="1">
      <c r="A56" s="640"/>
      <c r="B56" s="643"/>
      <c r="C56" s="666"/>
      <c r="D56" s="562" t="s">
        <v>478</v>
      </c>
      <c r="E56" s="566"/>
      <c r="F56" s="476"/>
      <c r="G56" s="477" t="s">
        <v>1935</v>
      </c>
      <c r="H56" s="478" t="s">
        <v>474</v>
      </c>
      <c r="I56" s="544">
        <v>52</v>
      </c>
      <c r="J56" s="479" t="s">
        <v>1863</v>
      </c>
      <c r="K56" s="631"/>
      <c r="L56" s="632"/>
      <c r="M56" s="632"/>
      <c r="N56" s="632"/>
      <c r="O56" s="632"/>
      <c r="P56" s="632"/>
      <c r="Q56" s="632"/>
      <c r="R56" s="632"/>
      <c r="S56" s="632"/>
      <c r="T56" s="632"/>
      <c r="U56" s="632"/>
      <c r="V56" s="632"/>
      <c r="W56" s="632"/>
      <c r="X56" s="632"/>
      <c r="Y56" s="632"/>
      <c r="Z56" s="632"/>
      <c r="AA56" s="632"/>
      <c r="AB56" s="632"/>
      <c r="AC56" s="632"/>
      <c r="AD56" s="632"/>
      <c r="AE56" s="632"/>
      <c r="AF56" s="632"/>
      <c r="AG56" s="632"/>
      <c r="AH56" s="632"/>
    </row>
    <row r="57" spans="1:34" s="192" customFormat="1" ht="30" customHeight="1">
      <c r="A57" s="640"/>
      <c r="B57" s="643"/>
      <c r="C57" s="666"/>
      <c r="D57" s="555" t="s">
        <v>1880</v>
      </c>
      <c r="E57" s="235" t="s">
        <v>30</v>
      </c>
      <c r="F57" s="236" t="s">
        <v>436</v>
      </c>
      <c r="G57" s="237" t="s">
        <v>1910</v>
      </c>
      <c r="H57" s="436" t="s">
        <v>471</v>
      </c>
      <c r="I57" s="547">
        <v>53</v>
      </c>
      <c r="J57" s="438"/>
      <c r="K57" s="631"/>
      <c r="L57" s="632"/>
      <c r="M57" s="632"/>
      <c r="N57" s="632"/>
      <c r="O57" s="632"/>
      <c r="P57" s="632"/>
      <c r="Q57" s="632"/>
      <c r="R57" s="632"/>
      <c r="S57" s="632"/>
      <c r="T57" s="632"/>
      <c r="U57" s="632"/>
      <c r="V57" s="632"/>
      <c r="W57" s="632"/>
      <c r="X57" s="632"/>
      <c r="Y57" s="632"/>
      <c r="Z57" s="632"/>
      <c r="AA57" s="632"/>
      <c r="AB57" s="632"/>
      <c r="AC57" s="632"/>
      <c r="AD57" s="632"/>
      <c r="AE57" s="632"/>
      <c r="AF57" s="632"/>
      <c r="AG57" s="632"/>
      <c r="AH57" s="632"/>
    </row>
    <row r="58" spans="1:34" s="192" customFormat="1" ht="30" customHeight="1">
      <c r="A58" s="640"/>
      <c r="B58" s="643"/>
      <c r="C58" s="666"/>
      <c r="D58" s="563" t="s">
        <v>23</v>
      </c>
      <c r="E58" s="568" t="s">
        <v>29</v>
      </c>
      <c r="F58" s="244" t="s">
        <v>434</v>
      </c>
      <c r="G58" s="245" t="s">
        <v>1824</v>
      </c>
      <c r="H58" s="444" t="s">
        <v>470</v>
      </c>
      <c r="I58" s="550">
        <v>54</v>
      </c>
      <c r="J58" s="445" t="s">
        <v>267</v>
      </c>
      <c r="K58" s="631"/>
      <c r="L58" s="632"/>
      <c r="M58" s="632"/>
      <c r="N58" s="632"/>
      <c r="O58" s="632"/>
      <c r="P58" s="632"/>
      <c r="Q58" s="632"/>
      <c r="R58" s="632"/>
      <c r="S58" s="632"/>
      <c r="T58" s="632"/>
      <c r="U58" s="632"/>
      <c r="V58" s="632"/>
      <c r="W58" s="632"/>
      <c r="X58" s="632"/>
      <c r="Y58" s="632"/>
      <c r="Z58" s="632"/>
      <c r="AA58" s="632"/>
      <c r="AB58" s="632"/>
      <c r="AC58" s="632"/>
      <c r="AD58" s="632"/>
      <c r="AE58" s="632"/>
      <c r="AF58" s="632"/>
      <c r="AG58" s="632"/>
      <c r="AH58" s="632"/>
    </row>
    <row r="59" spans="1:34" s="192" customFormat="1" ht="30" customHeight="1" thickBot="1">
      <c r="A59" s="640"/>
      <c r="B59" s="644"/>
      <c r="C59" s="670"/>
      <c r="D59" s="564" t="s">
        <v>24</v>
      </c>
      <c r="E59" s="569" t="s">
        <v>29</v>
      </c>
      <c r="F59" s="507" t="s">
        <v>434</v>
      </c>
      <c r="G59" s="508" t="s">
        <v>1824</v>
      </c>
      <c r="H59" s="509" t="s">
        <v>470</v>
      </c>
      <c r="I59" s="551">
        <v>55</v>
      </c>
      <c r="J59" s="510" t="s">
        <v>269</v>
      </c>
      <c r="K59" s="631"/>
      <c r="L59" s="632"/>
      <c r="M59" s="632"/>
      <c r="N59" s="632"/>
      <c r="O59" s="632"/>
      <c r="P59" s="632"/>
      <c r="Q59" s="632"/>
      <c r="R59" s="632"/>
      <c r="S59" s="632"/>
      <c r="T59" s="632"/>
      <c r="U59" s="632"/>
      <c r="V59" s="632"/>
      <c r="W59" s="632"/>
      <c r="X59" s="632"/>
      <c r="Y59" s="632"/>
      <c r="Z59" s="632"/>
      <c r="AA59" s="632"/>
      <c r="AB59" s="632"/>
      <c r="AC59" s="632"/>
      <c r="AD59" s="632"/>
      <c r="AE59" s="632"/>
      <c r="AF59" s="632"/>
      <c r="AG59" s="632"/>
      <c r="AH59" s="632"/>
    </row>
    <row r="60" spans="1:34" s="192" customFormat="1" ht="18" customHeight="1" thickBot="1">
      <c r="A60" s="615"/>
      <c r="B60" s="615"/>
      <c r="C60" s="615"/>
      <c r="D60" s="615"/>
      <c r="E60" s="615"/>
      <c r="F60" s="615"/>
      <c r="G60" s="615"/>
      <c r="H60" s="615"/>
      <c r="I60" s="615"/>
      <c r="J60" s="615"/>
      <c r="K60" s="631"/>
      <c r="L60" s="632"/>
      <c r="M60" s="632"/>
      <c r="N60" s="632"/>
      <c r="O60" s="632"/>
      <c r="P60" s="632"/>
      <c r="Q60" s="632"/>
      <c r="R60" s="632"/>
      <c r="S60" s="632"/>
      <c r="T60" s="632"/>
      <c r="U60" s="632"/>
      <c r="V60" s="632"/>
      <c r="W60" s="632"/>
      <c r="X60" s="632"/>
      <c r="Y60" s="632"/>
      <c r="Z60" s="632"/>
      <c r="AA60" s="632"/>
      <c r="AB60" s="632"/>
      <c r="AC60" s="632"/>
      <c r="AD60" s="632"/>
      <c r="AE60" s="632"/>
      <c r="AF60" s="632"/>
      <c r="AG60" s="632"/>
      <c r="AH60" s="632"/>
    </row>
    <row r="61" spans="1:34" s="192" customFormat="1" ht="30" customHeight="1">
      <c r="A61" s="645" t="s">
        <v>578</v>
      </c>
      <c r="B61" s="687" t="s">
        <v>609</v>
      </c>
      <c r="C61" s="688"/>
      <c r="D61" s="525" t="s">
        <v>618</v>
      </c>
      <c r="E61" s="503" t="s">
        <v>28</v>
      </c>
      <c r="F61" s="504" t="s">
        <v>437</v>
      </c>
      <c r="G61" s="505" t="s">
        <v>449</v>
      </c>
      <c r="H61" s="488" t="s">
        <v>470</v>
      </c>
      <c r="I61" s="543">
        <v>56</v>
      </c>
      <c r="J61" s="506"/>
      <c r="K61" s="631"/>
      <c r="L61" s="632"/>
      <c r="M61" s="632"/>
      <c r="N61" s="632"/>
      <c r="O61" s="632"/>
      <c r="P61" s="632"/>
      <c r="Q61" s="632"/>
      <c r="R61" s="632"/>
      <c r="S61" s="632"/>
      <c r="T61" s="632"/>
      <c r="U61" s="632"/>
      <c r="V61" s="632"/>
      <c r="W61" s="632"/>
      <c r="X61" s="632"/>
      <c r="Y61" s="632"/>
      <c r="Z61" s="632"/>
      <c r="AA61" s="632"/>
      <c r="AB61" s="632"/>
      <c r="AC61" s="632"/>
      <c r="AD61" s="632"/>
      <c r="AE61" s="632"/>
      <c r="AF61" s="632"/>
      <c r="AG61" s="632"/>
      <c r="AH61" s="632"/>
    </row>
    <row r="62" spans="1:34" s="192" customFormat="1" ht="30" customHeight="1">
      <c r="A62" s="645"/>
      <c r="B62" s="689"/>
      <c r="C62" s="690"/>
      <c r="D62" s="526" t="s">
        <v>576</v>
      </c>
      <c r="E62" s="246" t="s">
        <v>29</v>
      </c>
      <c r="F62" s="247" t="s">
        <v>33</v>
      </c>
      <c r="G62" s="248" t="s">
        <v>1824</v>
      </c>
      <c r="H62" s="413" t="s">
        <v>470</v>
      </c>
      <c r="I62" s="544">
        <v>57</v>
      </c>
      <c r="J62" s="418"/>
      <c r="K62" s="631"/>
      <c r="L62" s="632"/>
      <c r="M62" s="632"/>
      <c r="N62" s="632"/>
      <c r="O62" s="632"/>
      <c r="P62" s="632"/>
      <c r="Q62" s="632"/>
      <c r="R62" s="632"/>
      <c r="S62" s="632"/>
      <c r="T62" s="632"/>
      <c r="U62" s="632"/>
      <c r="V62" s="632"/>
      <c r="W62" s="632"/>
      <c r="X62" s="632"/>
      <c r="Y62" s="632"/>
      <c r="Z62" s="632"/>
      <c r="AA62" s="632"/>
      <c r="AB62" s="632"/>
      <c r="AC62" s="632"/>
      <c r="AD62" s="632"/>
      <c r="AE62" s="632"/>
      <c r="AF62" s="632"/>
      <c r="AG62" s="632"/>
      <c r="AH62" s="632"/>
    </row>
    <row r="63" spans="1:34" s="192" customFormat="1" ht="30" customHeight="1">
      <c r="A63" s="645"/>
      <c r="B63" s="689"/>
      <c r="C63" s="690"/>
      <c r="D63" s="526" t="s">
        <v>616</v>
      </c>
      <c r="E63" s="246" t="s">
        <v>28</v>
      </c>
      <c r="F63" s="247" t="s">
        <v>437</v>
      </c>
      <c r="G63" s="248" t="s">
        <v>449</v>
      </c>
      <c r="H63" s="413" t="s">
        <v>579</v>
      </c>
      <c r="I63" s="544">
        <v>58</v>
      </c>
      <c r="J63" s="431"/>
      <c r="K63" s="631"/>
      <c r="L63" s="632"/>
      <c r="M63" s="632"/>
      <c r="N63" s="632"/>
      <c r="O63" s="632"/>
      <c r="P63" s="632"/>
      <c r="Q63" s="632"/>
      <c r="R63" s="632"/>
      <c r="S63" s="632"/>
      <c r="T63" s="632"/>
      <c r="U63" s="632"/>
      <c r="V63" s="632"/>
      <c r="W63" s="632"/>
      <c r="X63" s="632"/>
      <c r="Y63" s="632"/>
      <c r="Z63" s="632"/>
      <c r="AA63" s="632"/>
      <c r="AB63" s="632"/>
      <c r="AC63" s="632"/>
      <c r="AD63" s="632"/>
      <c r="AE63" s="632"/>
      <c r="AF63" s="632"/>
      <c r="AG63" s="632"/>
      <c r="AH63" s="632"/>
    </row>
    <row r="64" spans="1:34" s="192" customFormat="1" ht="30" customHeight="1">
      <c r="A64" s="645"/>
      <c r="B64" s="689"/>
      <c r="C64" s="690"/>
      <c r="D64" s="526" t="s">
        <v>572</v>
      </c>
      <c r="E64" s="246" t="s">
        <v>30</v>
      </c>
      <c r="F64" s="247" t="s">
        <v>620</v>
      </c>
      <c r="G64" s="248" t="s">
        <v>621</v>
      </c>
      <c r="H64" s="413" t="s">
        <v>579</v>
      </c>
      <c r="I64" s="544">
        <v>59</v>
      </c>
      <c r="J64" s="418"/>
      <c r="K64" s="631"/>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row>
    <row r="65" spans="1:34" s="192" customFormat="1" ht="30" customHeight="1">
      <c r="A65" s="645"/>
      <c r="B65" s="689"/>
      <c r="C65" s="690"/>
      <c r="D65" s="526" t="s">
        <v>622</v>
      </c>
      <c r="E65" s="246" t="s">
        <v>28</v>
      </c>
      <c r="F65" s="247" t="s">
        <v>437</v>
      </c>
      <c r="G65" s="248" t="s">
        <v>449</v>
      </c>
      <c r="H65" s="413" t="s">
        <v>470</v>
      </c>
      <c r="I65" s="544">
        <v>60</v>
      </c>
      <c r="J65" s="431"/>
      <c r="K65" s="631"/>
      <c r="L65" s="632"/>
      <c r="M65" s="632"/>
      <c r="N65" s="632"/>
      <c r="O65" s="632"/>
      <c r="P65" s="632"/>
      <c r="Q65" s="632"/>
      <c r="R65" s="632"/>
      <c r="S65" s="632"/>
      <c r="T65" s="632"/>
      <c r="U65" s="632"/>
      <c r="V65" s="632"/>
      <c r="W65" s="632"/>
      <c r="X65" s="632"/>
      <c r="Y65" s="632"/>
      <c r="Z65" s="632"/>
      <c r="AA65" s="632"/>
      <c r="AB65" s="632"/>
      <c r="AC65" s="632"/>
      <c r="AD65" s="632"/>
      <c r="AE65" s="632"/>
      <c r="AF65" s="632"/>
      <c r="AG65" s="632"/>
      <c r="AH65" s="632"/>
    </row>
    <row r="66" spans="1:34" s="192" customFormat="1" ht="30" customHeight="1">
      <c r="A66" s="645"/>
      <c r="B66" s="689"/>
      <c r="C66" s="690"/>
      <c r="D66" s="526" t="s">
        <v>17</v>
      </c>
      <c r="E66" s="246" t="s">
        <v>28</v>
      </c>
      <c r="F66" s="247" t="s">
        <v>437</v>
      </c>
      <c r="G66" s="248" t="s">
        <v>450</v>
      </c>
      <c r="H66" s="413" t="s">
        <v>470</v>
      </c>
      <c r="I66" s="544">
        <v>61</v>
      </c>
      <c r="J66" s="431"/>
      <c r="K66" s="631"/>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row>
    <row r="67" spans="1:34" s="192" customFormat="1" ht="26.4" customHeight="1">
      <c r="A67" s="645"/>
      <c r="B67" s="689"/>
      <c r="C67" s="690"/>
      <c r="D67" s="684" t="s">
        <v>617</v>
      </c>
      <c r="E67" s="693" t="s">
        <v>548</v>
      </c>
      <c r="F67" s="696" t="s">
        <v>623</v>
      </c>
      <c r="G67" s="693" t="s">
        <v>1873</v>
      </c>
      <c r="H67" s="699" t="s">
        <v>549</v>
      </c>
      <c r="I67" s="544">
        <v>62</v>
      </c>
      <c r="J67" s="418"/>
      <c r="K67" s="631"/>
      <c r="L67" s="632"/>
      <c r="M67" s="632"/>
      <c r="N67" s="632"/>
      <c r="O67" s="632"/>
      <c r="P67" s="632"/>
      <c r="Q67" s="632"/>
      <c r="R67" s="632"/>
      <c r="S67" s="632"/>
      <c r="T67" s="632"/>
      <c r="U67" s="632"/>
      <c r="V67" s="632"/>
      <c r="W67" s="632"/>
      <c r="X67" s="632"/>
      <c r="Y67" s="632"/>
      <c r="Z67" s="632"/>
      <c r="AA67" s="632"/>
      <c r="AB67" s="632"/>
      <c r="AC67" s="632"/>
      <c r="AD67" s="632"/>
      <c r="AE67" s="632"/>
      <c r="AF67" s="632"/>
      <c r="AG67" s="632"/>
      <c r="AH67" s="632"/>
    </row>
    <row r="68" spans="1:34" s="192" customFormat="1" ht="26.4" customHeight="1">
      <c r="A68" s="645"/>
      <c r="B68" s="689"/>
      <c r="C68" s="690"/>
      <c r="D68" s="685"/>
      <c r="E68" s="694"/>
      <c r="F68" s="697"/>
      <c r="G68" s="694"/>
      <c r="H68" s="700"/>
      <c r="I68" s="544">
        <v>63</v>
      </c>
      <c r="J68" s="489"/>
      <c r="K68" s="631"/>
      <c r="L68" s="632"/>
      <c r="M68" s="632"/>
      <c r="N68" s="632"/>
      <c r="O68" s="632"/>
      <c r="P68" s="632"/>
      <c r="Q68" s="632"/>
      <c r="R68" s="632"/>
      <c r="S68" s="632"/>
      <c r="T68" s="632"/>
      <c r="U68" s="632"/>
      <c r="V68" s="632"/>
      <c r="W68" s="632"/>
      <c r="X68" s="632"/>
      <c r="Y68" s="632"/>
      <c r="Z68" s="632"/>
      <c r="AA68" s="632"/>
      <c r="AB68" s="632"/>
      <c r="AC68" s="632"/>
      <c r="AD68" s="632"/>
      <c r="AE68" s="632"/>
      <c r="AF68" s="632"/>
      <c r="AG68" s="632"/>
      <c r="AH68" s="632"/>
    </row>
    <row r="69" spans="1:34" s="192" customFormat="1" ht="26.4" customHeight="1" thickBot="1">
      <c r="A69" s="645"/>
      <c r="B69" s="691"/>
      <c r="C69" s="692"/>
      <c r="D69" s="686"/>
      <c r="E69" s="695"/>
      <c r="F69" s="698"/>
      <c r="G69" s="695"/>
      <c r="H69" s="701"/>
      <c r="I69" s="544">
        <v>64</v>
      </c>
      <c r="J69" s="489"/>
      <c r="K69" s="631"/>
      <c r="L69" s="632"/>
      <c r="M69" s="632"/>
      <c r="N69" s="632"/>
      <c r="O69" s="632"/>
      <c r="P69" s="632"/>
      <c r="Q69" s="632"/>
      <c r="R69" s="632"/>
      <c r="S69" s="632"/>
      <c r="T69" s="632"/>
      <c r="U69" s="632"/>
      <c r="V69" s="632"/>
      <c r="W69" s="632"/>
      <c r="X69" s="632"/>
      <c r="Y69" s="632"/>
      <c r="Z69" s="632"/>
      <c r="AA69" s="632"/>
      <c r="AB69" s="632"/>
      <c r="AC69" s="632"/>
      <c r="AD69" s="632"/>
      <c r="AE69" s="632"/>
      <c r="AF69" s="632"/>
      <c r="AG69" s="632"/>
      <c r="AH69" s="632"/>
    </row>
    <row r="70" spans="1:34" s="192" customFormat="1" ht="30" customHeight="1">
      <c r="A70" s="645"/>
      <c r="B70" s="711" t="s">
        <v>1876</v>
      </c>
      <c r="C70" s="712"/>
      <c r="D70" s="527" t="s">
        <v>614</v>
      </c>
      <c r="E70" s="249" t="s">
        <v>548</v>
      </c>
      <c r="F70" s="250" t="s">
        <v>1905</v>
      </c>
      <c r="G70" s="251" t="s">
        <v>628</v>
      </c>
      <c r="H70" s="446" t="s">
        <v>550</v>
      </c>
      <c r="I70" s="544">
        <v>65</v>
      </c>
      <c r="J70" s="489"/>
      <c r="K70" s="631"/>
      <c r="L70" s="632"/>
      <c r="M70" s="632"/>
      <c r="N70" s="632"/>
      <c r="O70" s="632"/>
      <c r="P70" s="632"/>
      <c r="Q70" s="632"/>
      <c r="R70" s="632"/>
      <c r="S70" s="632"/>
      <c r="T70" s="632"/>
      <c r="U70" s="632"/>
      <c r="V70" s="632"/>
      <c r="W70" s="632"/>
      <c r="X70" s="632"/>
      <c r="Y70" s="632"/>
      <c r="Z70" s="632"/>
      <c r="AA70" s="632"/>
      <c r="AB70" s="632"/>
      <c r="AC70" s="632"/>
      <c r="AD70" s="632"/>
      <c r="AE70" s="632"/>
      <c r="AF70" s="632"/>
      <c r="AG70" s="632"/>
      <c r="AH70" s="632"/>
    </row>
    <row r="71" spans="1:34" s="192" customFormat="1" ht="30" customHeight="1">
      <c r="A71" s="645"/>
      <c r="B71" s="713"/>
      <c r="C71" s="714"/>
      <c r="D71" s="527" t="s">
        <v>551</v>
      </c>
      <c r="E71" s="249" t="s">
        <v>552</v>
      </c>
      <c r="F71" s="250" t="s">
        <v>1906</v>
      </c>
      <c r="G71" s="251" t="s">
        <v>1824</v>
      </c>
      <c r="H71" s="446" t="s">
        <v>472</v>
      </c>
      <c r="I71" s="544">
        <v>66</v>
      </c>
      <c r="J71" s="418"/>
      <c r="K71" s="631"/>
      <c r="L71" s="632"/>
      <c r="M71" s="632"/>
      <c r="N71" s="632"/>
      <c r="O71" s="632"/>
      <c r="P71" s="632"/>
      <c r="Q71" s="632"/>
      <c r="R71" s="632"/>
      <c r="S71" s="632"/>
      <c r="T71" s="632"/>
      <c r="U71" s="632"/>
      <c r="V71" s="632"/>
      <c r="W71" s="632"/>
      <c r="X71" s="632"/>
      <c r="Y71" s="632"/>
      <c r="Z71" s="632"/>
      <c r="AA71" s="632"/>
      <c r="AB71" s="632"/>
      <c r="AC71" s="632"/>
      <c r="AD71" s="632"/>
      <c r="AE71" s="632"/>
      <c r="AF71" s="632"/>
      <c r="AG71" s="632"/>
      <c r="AH71" s="632"/>
    </row>
    <row r="72" spans="1:34" s="192" customFormat="1" ht="30" customHeight="1">
      <c r="A72" s="645"/>
      <c r="B72" s="713"/>
      <c r="C72" s="714"/>
      <c r="D72" s="527" t="s">
        <v>554</v>
      </c>
      <c r="E72" s="249" t="s">
        <v>548</v>
      </c>
      <c r="F72" s="250" t="s">
        <v>1904</v>
      </c>
      <c r="G72" s="251" t="s">
        <v>1903</v>
      </c>
      <c r="H72" s="446" t="s">
        <v>472</v>
      </c>
      <c r="I72" s="544">
        <v>67</v>
      </c>
      <c r="J72" s="418"/>
      <c r="K72" s="631"/>
      <c r="L72" s="632"/>
      <c r="M72" s="632"/>
      <c r="N72" s="632"/>
      <c r="O72" s="632"/>
      <c r="P72" s="632"/>
      <c r="Q72" s="632"/>
      <c r="R72" s="632"/>
      <c r="S72" s="632"/>
      <c r="T72" s="632"/>
      <c r="U72" s="632"/>
      <c r="V72" s="632"/>
      <c r="W72" s="632"/>
      <c r="X72" s="632"/>
      <c r="Y72" s="632"/>
      <c r="Z72" s="632"/>
      <c r="AA72" s="632"/>
      <c r="AB72" s="632"/>
      <c r="AC72" s="632"/>
      <c r="AD72" s="632"/>
      <c r="AE72" s="632"/>
      <c r="AF72" s="632"/>
      <c r="AG72" s="632"/>
      <c r="AH72" s="632"/>
    </row>
    <row r="73" spans="1:34" s="192" customFormat="1" ht="30" customHeight="1">
      <c r="A73" s="645"/>
      <c r="B73" s="713"/>
      <c r="C73" s="714"/>
      <c r="D73" s="527" t="s">
        <v>555</v>
      </c>
      <c r="E73" s="249" t="s">
        <v>552</v>
      </c>
      <c r="F73" s="250" t="s">
        <v>1907</v>
      </c>
      <c r="G73" s="251" t="s">
        <v>1824</v>
      </c>
      <c r="H73" s="446" t="s">
        <v>472</v>
      </c>
      <c r="I73" s="544">
        <v>68</v>
      </c>
      <c r="J73" s="418"/>
      <c r="K73" s="631"/>
      <c r="L73" s="632"/>
      <c r="M73" s="632"/>
      <c r="N73" s="632"/>
      <c r="O73" s="632"/>
      <c r="P73" s="632"/>
      <c r="Q73" s="632"/>
      <c r="R73" s="632"/>
      <c r="S73" s="632"/>
      <c r="T73" s="632"/>
      <c r="U73" s="632"/>
      <c r="V73" s="632"/>
      <c r="W73" s="632"/>
      <c r="X73" s="632"/>
      <c r="Y73" s="632"/>
      <c r="Z73" s="632"/>
      <c r="AA73" s="632"/>
      <c r="AB73" s="632"/>
      <c r="AC73" s="632"/>
      <c r="AD73" s="632"/>
      <c r="AE73" s="632"/>
      <c r="AF73" s="632"/>
      <c r="AG73" s="632"/>
      <c r="AH73" s="632"/>
    </row>
    <row r="74" spans="1:34" s="192" customFormat="1" ht="30" customHeight="1">
      <c r="A74" s="645"/>
      <c r="B74" s="713"/>
      <c r="C74" s="714"/>
      <c r="D74" s="527" t="s">
        <v>557</v>
      </c>
      <c r="E74" s="249" t="s">
        <v>552</v>
      </c>
      <c r="F74" s="250" t="s">
        <v>624</v>
      </c>
      <c r="G74" s="251" t="s">
        <v>1824</v>
      </c>
      <c r="H74" s="446" t="s">
        <v>472</v>
      </c>
      <c r="I74" s="544">
        <v>69</v>
      </c>
      <c r="J74" s="418"/>
      <c r="K74" s="631"/>
      <c r="L74" s="632"/>
      <c r="M74" s="632"/>
      <c r="N74" s="632"/>
      <c r="O74" s="632"/>
      <c r="P74" s="632"/>
      <c r="Q74" s="632"/>
      <c r="R74" s="632"/>
      <c r="S74" s="632"/>
      <c r="T74" s="632"/>
      <c r="U74" s="632"/>
      <c r="V74" s="632"/>
      <c r="W74" s="632"/>
      <c r="X74" s="632"/>
      <c r="Y74" s="632"/>
      <c r="Z74" s="632"/>
      <c r="AA74" s="632"/>
      <c r="AB74" s="632"/>
      <c r="AC74" s="632"/>
      <c r="AD74" s="632"/>
      <c r="AE74" s="632"/>
      <c r="AF74" s="632"/>
      <c r="AG74" s="632"/>
      <c r="AH74" s="632"/>
    </row>
    <row r="75" spans="1:34" s="192" customFormat="1" ht="30" customHeight="1">
      <c r="A75" s="645"/>
      <c r="B75" s="713"/>
      <c r="C75" s="714"/>
      <c r="D75" s="527" t="s">
        <v>558</v>
      </c>
      <c r="E75" s="249" t="s">
        <v>548</v>
      </c>
      <c r="F75" s="250" t="s">
        <v>625</v>
      </c>
      <c r="G75" s="251">
        <v>1234567</v>
      </c>
      <c r="H75" s="446" t="s">
        <v>472</v>
      </c>
      <c r="I75" s="544">
        <v>70</v>
      </c>
      <c r="J75" s="428"/>
      <c r="K75" s="631"/>
      <c r="L75" s="632"/>
      <c r="M75" s="632"/>
      <c r="N75" s="632"/>
      <c r="O75" s="632"/>
      <c r="P75" s="632"/>
      <c r="Q75" s="632"/>
      <c r="R75" s="632"/>
      <c r="S75" s="632"/>
      <c r="T75" s="632"/>
      <c r="U75" s="632"/>
      <c r="V75" s="632"/>
      <c r="W75" s="632"/>
      <c r="X75" s="632"/>
      <c r="Y75" s="632"/>
      <c r="Z75" s="632"/>
      <c r="AA75" s="632"/>
      <c r="AB75" s="632"/>
      <c r="AC75" s="632"/>
      <c r="AD75" s="632"/>
      <c r="AE75" s="632"/>
      <c r="AF75" s="632"/>
      <c r="AG75" s="632"/>
      <c r="AH75" s="632"/>
    </row>
    <row r="76" spans="1:34" s="192" customFormat="1" ht="30" customHeight="1">
      <c r="A76" s="645"/>
      <c r="B76" s="713"/>
      <c r="C76" s="714"/>
      <c r="D76" s="527" t="s">
        <v>559</v>
      </c>
      <c r="E76" s="249" t="s">
        <v>548</v>
      </c>
      <c r="F76" s="250" t="s">
        <v>1911</v>
      </c>
      <c r="G76" s="251" t="s">
        <v>626</v>
      </c>
      <c r="H76" s="446" t="s">
        <v>472</v>
      </c>
      <c r="I76" s="544">
        <v>71</v>
      </c>
      <c r="J76" s="418"/>
      <c r="K76" s="631"/>
      <c r="L76" s="632"/>
      <c r="M76" s="632"/>
      <c r="N76" s="632"/>
      <c r="O76" s="632"/>
      <c r="P76" s="632"/>
      <c r="Q76" s="632"/>
      <c r="R76" s="632"/>
      <c r="S76" s="632"/>
      <c r="T76" s="632"/>
      <c r="U76" s="632"/>
      <c r="V76" s="632"/>
      <c r="W76" s="632"/>
      <c r="X76" s="632"/>
      <c r="Y76" s="632"/>
      <c r="Z76" s="632"/>
      <c r="AA76" s="632"/>
      <c r="AB76" s="632"/>
      <c r="AC76" s="632"/>
      <c r="AD76" s="632"/>
      <c r="AE76" s="632"/>
      <c r="AF76" s="632"/>
      <c r="AG76" s="632"/>
      <c r="AH76" s="632"/>
    </row>
    <row r="77" spans="1:34" s="192" customFormat="1" ht="30" customHeight="1" thickBot="1">
      <c r="A77" s="646"/>
      <c r="B77" s="715"/>
      <c r="C77" s="716"/>
      <c r="D77" s="528" t="s">
        <v>615</v>
      </c>
      <c r="E77" s="252" t="s">
        <v>548</v>
      </c>
      <c r="F77" s="253" t="s">
        <v>627</v>
      </c>
      <c r="G77" s="254" t="str">
        <f>PHONETIC(G76)</f>
        <v>トクガワイエヤス</v>
      </c>
      <c r="H77" s="447" t="s">
        <v>472</v>
      </c>
      <c r="I77" s="544">
        <v>72</v>
      </c>
      <c r="J77" s="419" t="str">
        <f>PHONETIC(J76)</f>
        <v/>
      </c>
      <c r="K77" s="631"/>
      <c r="L77" s="632"/>
      <c r="M77" s="632"/>
      <c r="N77" s="632"/>
      <c r="O77" s="632"/>
      <c r="P77" s="632"/>
      <c r="Q77" s="632"/>
      <c r="R77" s="632"/>
      <c r="S77" s="632"/>
      <c r="T77" s="632"/>
      <c r="U77" s="632"/>
      <c r="V77" s="632"/>
      <c r="W77" s="632"/>
      <c r="X77" s="632"/>
      <c r="Y77" s="632"/>
      <c r="Z77" s="632"/>
      <c r="AA77" s="632"/>
      <c r="AB77" s="632"/>
      <c r="AC77" s="632"/>
      <c r="AD77" s="632"/>
      <c r="AE77" s="632"/>
      <c r="AF77" s="632"/>
      <c r="AG77" s="632"/>
      <c r="AH77" s="632"/>
    </row>
    <row r="78" spans="1:34" s="192" customFormat="1" ht="17.399999999999999" customHeight="1" thickBot="1">
      <c r="A78" s="615"/>
      <c r="B78" s="615"/>
      <c r="C78" s="615"/>
      <c r="D78" s="615"/>
      <c r="E78" s="615"/>
      <c r="F78" s="615"/>
      <c r="G78" s="615"/>
      <c r="H78" s="615"/>
      <c r="I78" s="615"/>
      <c r="J78" s="615"/>
      <c r="K78" s="631"/>
      <c r="L78" s="632"/>
      <c r="M78" s="632"/>
      <c r="N78" s="632"/>
      <c r="O78" s="632"/>
      <c r="P78" s="632"/>
      <c r="Q78" s="632"/>
      <c r="R78" s="632"/>
      <c r="S78" s="632"/>
      <c r="T78" s="632"/>
      <c r="U78" s="632"/>
      <c r="V78" s="632"/>
      <c r="W78" s="632"/>
      <c r="X78" s="632"/>
      <c r="Y78" s="632"/>
      <c r="Z78" s="632"/>
      <c r="AA78" s="632"/>
      <c r="AB78" s="632"/>
      <c r="AC78" s="632"/>
      <c r="AD78" s="632"/>
      <c r="AE78" s="632"/>
      <c r="AF78" s="632"/>
      <c r="AG78" s="632"/>
      <c r="AH78" s="632"/>
    </row>
    <row r="79" spans="1:34" s="192" customFormat="1" ht="30" customHeight="1">
      <c r="A79" s="636" t="s">
        <v>605</v>
      </c>
      <c r="B79" s="675" t="s">
        <v>1816</v>
      </c>
      <c r="C79" s="676"/>
      <c r="D79" s="529" t="s">
        <v>606</v>
      </c>
      <c r="E79" s="255" t="s">
        <v>28</v>
      </c>
      <c r="F79" s="256" t="s">
        <v>437</v>
      </c>
      <c r="G79" s="257" t="s">
        <v>629</v>
      </c>
      <c r="H79" s="448" t="s">
        <v>470</v>
      </c>
      <c r="I79" s="546">
        <v>73</v>
      </c>
      <c r="J79" s="430"/>
      <c r="K79" s="631"/>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row>
    <row r="80" spans="1:34" s="192" customFormat="1" ht="30" customHeight="1">
      <c r="A80" s="637"/>
      <c r="B80" s="627"/>
      <c r="C80" s="628"/>
      <c r="D80" s="530" t="s">
        <v>616</v>
      </c>
      <c r="E80" s="258" t="s">
        <v>28</v>
      </c>
      <c r="F80" s="259" t="s">
        <v>437</v>
      </c>
      <c r="G80" s="260" t="s">
        <v>449</v>
      </c>
      <c r="H80" s="427" t="s">
        <v>470</v>
      </c>
      <c r="I80" s="544">
        <v>74</v>
      </c>
      <c r="J80" s="431"/>
      <c r="K80" s="631"/>
      <c r="L80" s="632"/>
      <c r="M80" s="632"/>
      <c r="N80" s="632"/>
      <c r="O80" s="632"/>
      <c r="P80" s="632"/>
      <c r="Q80" s="632"/>
      <c r="R80" s="632"/>
      <c r="S80" s="632"/>
      <c r="T80" s="632"/>
      <c r="U80" s="632"/>
      <c r="V80" s="632"/>
      <c r="W80" s="632"/>
      <c r="X80" s="632"/>
      <c r="Y80" s="632"/>
      <c r="Z80" s="632"/>
      <c r="AA80" s="632"/>
      <c r="AB80" s="632"/>
      <c r="AC80" s="632"/>
      <c r="AD80" s="632"/>
      <c r="AE80" s="632"/>
      <c r="AF80" s="632"/>
      <c r="AG80" s="632"/>
      <c r="AH80" s="632"/>
    </row>
    <row r="81" spans="1:34" s="192" customFormat="1" ht="30" customHeight="1">
      <c r="A81" s="637"/>
      <c r="B81" s="627"/>
      <c r="C81" s="628"/>
      <c r="D81" s="530" t="s">
        <v>572</v>
      </c>
      <c r="E81" s="258" t="s">
        <v>30</v>
      </c>
      <c r="F81" s="259" t="s">
        <v>620</v>
      </c>
      <c r="G81" s="260" t="s">
        <v>621</v>
      </c>
      <c r="H81" s="427" t="s">
        <v>470</v>
      </c>
      <c r="I81" s="544">
        <v>75</v>
      </c>
      <c r="J81" s="418"/>
      <c r="K81" s="631"/>
      <c r="L81" s="632"/>
      <c r="M81" s="632"/>
      <c r="N81" s="632"/>
      <c r="O81" s="632"/>
      <c r="P81" s="632"/>
      <c r="Q81" s="632"/>
      <c r="R81" s="632"/>
      <c r="S81" s="632"/>
      <c r="T81" s="632"/>
      <c r="U81" s="632"/>
      <c r="V81" s="632"/>
      <c r="W81" s="632"/>
      <c r="X81" s="632"/>
      <c r="Y81" s="632"/>
      <c r="Z81" s="632"/>
      <c r="AA81" s="632"/>
      <c r="AB81" s="632"/>
      <c r="AC81" s="632"/>
      <c r="AD81" s="632"/>
      <c r="AE81" s="632"/>
      <c r="AF81" s="632"/>
      <c r="AG81" s="632"/>
      <c r="AH81" s="632"/>
    </row>
    <row r="82" spans="1:34" s="192" customFormat="1" ht="30" customHeight="1">
      <c r="A82" s="637"/>
      <c r="B82" s="627"/>
      <c r="C82" s="628"/>
      <c r="D82" s="530" t="s">
        <v>607</v>
      </c>
      <c r="E82" s="258" t="s">
        <v>28</v>
      </c>
      <c r="F82" s="259" t="s">
        <v>437</v>
      </c>
      <c r="G82" s="260" t="s">
        <v>449</v>
      </c>
      <c r="H82" s="427" t="s">
        <v>470</v>
      </c>
      <c r="I82" s="544">
        <v>76</v>
      </c>
      <c r="J82" s="431"/>
      <c r="K82" s="631"/>
      <c r="L82" s="632"/>
      <c r="M82" s="632"/>
      <c r="N82" s="632"/>
      <c r="O82" s="632"/>
      <c r="P82" s="632"/>
      <c r="Q82" s="632"/>
      <c r="R82" s="632"/>
      <c r="S82" s="632"/>
      <c r="T82" s="632"/>
      <c r="U82" s="632"/>
      <c r="V82" s="632"/>
      <c r="W82" s="632"/>
      <c r="X82" s="632"/>
      <c r="Y82" s="632"/>
      <c r="Z82" s="632"/>
      <c r="AA82" s="632"/>
      <c r="AB82" s="632"/>
      <c r="AC82" s="632"/>
      <c r="AD82" s="632"/>
      <c r="AE82" s="632"/>
      <c r="AF82" s="632"/>
      <c r="AG82" s="632"/>
      <c r="AH82" s="632"/>
    </row>
    <row r="83" spans="1:34" s="192" customFormat="1" ht="30" customHeight="1" thickBot="1">
      <c r="A83" s="637"/>
      <c r="B83" s="677"/>
      <c r="C83" s="678"/>
      <c r="D83" s="531" t="s">
        <v>608</v>
      </c>
      <c r="E83" s="261" t="s">
        <v>28</v>
      </c>
      <c r="F83" s="262" t="s">
        <v>437</v>
      </c>
      <c r="G83" s="263" t="s">
        <v>450</v>
      </c>
      <c r="H83" s="449" t="s">
        <v>470</v>
      </c>
      <c r="I83" s="547">
        <v>77</v>
      </c>
      <c r="J83" s="432"/>
      <c r="K83" s="631"/>
      <c r="L83" s="632"/>
      <c r="M83" s="632"/>
      <c r="N83" s="632"/>
      <c r="O83" s="632"/>
      <c r="P83" s="632"/>
      <c r="Q83" s="632"/>
      <c r="R83" s="632"/>
      <c r="S83" s="632"/>
      <c r="T83" s="632"/>
      <c r="U83" s="632"/>
      <c r="V83" s="632"/>
      <c r="W83" s="632"/>
      <c r="X83" s="632"/>
      <c r="Y83" s="632"/>
      <c r="Z83" s="632"/>
      <c r="AA83" s="632"/>
      <c r="AB83" s="632"/>
      <c r="AC83" s="632"/>
      <c r="AD83" s="632"/>
      <c r="AE83" s="632"/>
      <c r="AF83" s="632"/>
      <c r="AG83" s="632"/>
      <c r="AH83" s="632"/>
    </row>
    <row r="84" spans="1:34" s="192" customFormat="1" ht="30" customHeight="1">
      <c r="A84" s="637"/>
      <c r="B84" s="625" t="s">
        <v>1814</v>
      </c>
      <c r="C84" s="626"/>
      <c r="D84" s="532" t="s">
        <v>475</v>
      </c>
      <c r="E84" s="480" t="s">
        <v>29</v>
      </c>
      <c r="F84" s="264" t="s">
        <v>1833</v>
      </c>
      <c r="G84" s="265" t="s">
        <v>1824</v>
      </c>
      <c r="H84" s="450" t="s">
        <v>470</v>
      </c>
      <c r="I84" s="548">
        <v>78</v>
      </c>
      <c r="J84" s="421"/>
      <c r="K84" s="631"/>
      <c r="L84" s="632"/>
      <c r="M84" s="632"/>
      <c r="N84" s="632"/>
      <c r="O84" s="632"/>
      <c r="P84" s="632"/>
      <c r="Q84" s="632"/>
      <c r="R84" s="632"/>
      <c r="S84" s="632"/>
      <c r="T84" s="632"/>
      <c r="U84" s="632"/>
      <c r="V84" s="632"/>
      <c r="W84" s="632"/>
      <c r="X84" s="632"/>
      <c r="Y84" s="632"/>
      <c r="Z84" s="632"/>
      <c r="AA84" s="632"/>
      <c r="AB84" s="632"/>
      <c r="AC84" s="632"/>
      <c r="AD84" s="632"/>
      <c r="AE84" s="632"/>
      <c r="AF84" s="632"/>
      <c r="AG84" s="632"/>
      <c r="AH84" s="632"/>
    </row>
    <row r="85" spans="1:34" s="192" customFormat="1" ht="30" customHeight="1">
      <c r="A85" s="637"/>
      <c r="B85" s="627"/>
      <c r="C85" s="628"/>
      <c r="D85" s="533" t="s">
        <v>476</v>
      </c>
      <c r="E85" s="481"/>
      <c r="F85" s="259"/>
      <c r="G85" s="260"/>
      <c r="H85" s="434" t="s">
        <v>474</v>
      </c>
      <c r="I85" s="544">
        <v>79</v>
      </c>
      <c r="J85" s="418"/>
      <c r="K85" s="631"/>
      <c r="L85" s="632"/>
      <c r="M85" s="632"/>
      <c r="N85" s="632"/>
      <c r="O85" s="632"/>
      <c r="P85" s="632"/>
      <c r="Q85" s="632"/>
      <c r="R85" s="632"/>
      <c r="S85" s="632"/>
      <c r="T85" s="632"/>
      <c r="U85" s="632"/>
      <c r="V85" s="632"/>
      <c r="W85" s="632"/>
      <c r="X85" s="632"/>
      <c r="Y85" s="632"/>
      <c r="Z85" s="632"/>
      <c r="AA85" s="632"/>
      <c r="AB85" s="632"/>
      <c r="AC85" s="632"/>
      <c r="AD85" s="632"/>
      <c r="AE85" s="632"/>
      <c r="AF85" s="632"/>
      <c r="AG85" s="632"/>
      <c r="AH85" s="632"/>
    </row>
    <row r="86" spans="1:34" s="192" customFormat="1" ht="30" customHeight="1">
      <c r="A86" s="637"/>
      <c r="B86" s="627"/>
      <c r="C86" s="628"/>
      <c r="D86" s="533" t="s">
        <v>477</v>
      </c>
      <c r="E86" s="481"/>
      <c r="F86" s="259"/>
      <c r="G86" s="260"/>
      <c r="H86" s="434" t="s">
        <v>474</v>
      </c>
      <c r="I86" s="544">
        <v>80</v>
      </c>
      <c r="J86" s="418" t="s">
        <v>1863</v>
      </c>
      <c r="K86" s="631"/>
      <c r="L86" s="632"/>
      <c r="M86" s="632"/>
      <c r="N86" s="632"/>
      <c r="O86" s="632"/>
      <c r="P86" s="632"/>
      <c r="Q86" s="632"/>
      <c r="R86" s="632"/>
      <c r="S86" s="632"/>
      <c r="T86" s="632"/>
      <c r="U86" s="632"/>
      <c r="V86" s="632"/>
      <c r="W86" s="632"/>
      <c r="X86" s="632"/>
      <c r="Y86" s="632"/>
      <c r="Z86" s="632"/>
      <c r="AA86" s="632"/>
      <c r="AB86" s="632"/>
      <c r="AC86" s="632"/>
      <c r="AD86" s="632"/>
      <c r="AE86" s="632"/>
      <c r="AF86" s="632"/>
      <c r="AG86" s="632"/>
      <c r="AH86" s="632"/>
    </row>
    <row r="87" spans="1:34" s="192" customFormat="1" ht="30" customHeight="1" thickBot="1">
      <c r="A87" s="637"/>
      <c r="B87" s="629"/>
      <c r="C87" s="630"/>
      <c r="D87" s="534" t="s">
        <v>478</v>
      </c>
      <c r="E87" s="482"/>
      <c r="F87" s="266"/>
      <c r="G87" s="267"/>
      <c r="H87" s="435" t="s">
        <v>474</v>
      </c>
      <c r="I87" s="547">
        <v>81</v>
      </c>
      <c r="J87" s="419" t="s">
        <v>1863</v>
      </c>
      <c r="K87" s="631"/>
      <c r="L87" s="632"/>
      <c r="M87" s="632"/>
      <c r="N87" s="632"/>
      <c r="O87" s="632"/>
      <c r="P87" s="632"/>
      <c r="Q87" s="632"/>
      <c r="R87" s="632"/>
      <c r="S87" s="632"/>
      <c r="T87" s="632"/>
      <c r="U87" s="632"/>
      <c r="V87" s="632"/>
      <c r="W87" s="632"/>
      <c r="X87" s="632"/>
      <c r="Y87" s="632"/>
      <c r="Z87" s="632"/>
      <c r="AA87" s="632"/>
      <c r="AB87" s="632"/>
      <c r="AC87" s="632"/>
      <c r="AD87" s="632"/>
      <c r="AE87" s="632"/>
      <c r="AF87" s="632"/>
      <c r="AG87" s="632"/>
      <c r="AH87" s="632"/>
    </row>
    <row r="88" spans="1:34" s="192" customFormat="1" ht="30" customHeight="1">
      <c r="A88" s="637"/>
      <c r="B88" s="671" t="s">
        <v>1815</v>
      </c>
      <c r="C88" s="672"/>
      <c r="D88" s="532" t="s">
        <v>479</v>
      </c>
      <c r="E88" s="480" t="s">
        <v>29</v>
      </c>
      <c r="F88" s="264" t="s">
        <v>1833</v>
      </c>
      <c r="G88" s="265" t="s">
        <v>1824</v>
      </c>
      <c r="H88" s="451" t="s">
        <v>470</v>
      </c>
      <c r="I88" s="548">
        <v>82</v>
      </c>
      <c r="J88" s="421"/>
      <c r="K88" s="631"/>
      <c r="L88" s="632"/>
      <c r="M88" s="632"/>
      <c r="N88" s="632"/>
      <c r="O88" s="632"/>
      <c r="P88" s="632"/>
      <c r="Q88" s="632"/>
      <c r="R88" s="632"/>
      <c r="S88" s="632"/>
      <c r="T88" s="632"/>
      <c r="U88" s="632"/>
      <c r="V88" s="632"/>
      <c r="W88" s="632"/>
      <c r="X88" s="632"/>
      <c r="Y88" s="632"/>
      <c r="Z88" s="632"/>
      <c r="AA88" s="632"/>
      <c r="AB88" s="632"/>
      <c r="AC88" s="632"/>
      <c r="AD88" s="632"/>
      <c r="AE88" s="632"/>
      <c r="AF88" s="632"/>
      <c r="AG88" s="632"/>
      <c r="AH88" s="632"/>
    </row>
    <row r="89" spans="1:34" s="192" customFormat="1" ht="30" customHeight="1">
      <c r="A89" s="637"/>
      <c r="B89" s="627"/>
      <c r="C89" s="628"/>
      <c r="D89" s="533" t="s">
        <v>476</v>
      </c>
      <c r="E89" s="481"/>
      <c r="F89" s="259"/>
      <c r="G89" s="260"/>
      <c r="H89" s="434" t="s">
        <v>474</v>
      </c>
      <c r="I89" s="544">
        <v>83</v>
      </c>
      <c r="J89" s="418"/>
      <c r="K89" s="631"/>
      <c r="L89" s="632"/>
      <c r="M89" s="632"/>
      <c r="N89" s="632"/>
      <c r="O89" s="632"/>
      <c r="P89" s="632"/>
      <c r="Q89" s="632"/>
      <c r="R89" s="632"/>
      <c r="S89" s="632"/>
      <c r="T89" s="632"/>
      <c r="U89" s="632"/>
      <c r="V89" s="632"/>
      <c r="W89" s="632"/>
      <c r="X89" s="632"/>
      <c r="Y89" s="632"/>
      <c r="Z89" s="632"/>
      <c r="AA89" s="632"/>
      <c r="AB89" s="632"/>
      <c r="AC89" s="632"/>
      <c r="AD89" s="632"/>
      <c r="AE89" s="632"/>
      <c r="AF89" s="632"/>
      <c r="AG89" s="632"/>
      <c r="AH89" s="632"/>
    </row>
    <row r="90" spans="1:34" s="192" customFormat="1" ht="30" customHeight="1">
      <c r="A90" s="637"/>
      <c r="B90" s="627"/>
      <c r="C90" s="628"/>
      <c r="D90" s="533" t="s">
        <v>477</v>
      </c>
      <c r="E90" s="481"/>
      <c r="F90" s="259"/>
      <c r="G90" s="260"/>
      <c r="H90" s="434" t="s">
        <v>474</v>
      </c>
      <c r="I90" s="544">
        <v>84</v>
      </c>
      <c r="J90" s="418" t="s">
        <v>1863</v>
      </c>
      <c r="K90" s="631"/>
      <c r="L90" s="632"/>
      <c r="M90" s="632"/>
      <c r="N90" s="632"/>
      <c r="O90" s="632"/>
      <c r="P90" s="632"/>
      <c r="Q90" s="632"/>
      <c r="R90" s="632"/>
      <c r="S90" s="632"/>
      <c r="T90" s="632"/>
      <c r="U90" s="632"/>
      <c r="V90" s="632"/>
      <c r="W90" s="632"/>
      <c r="X90" s="632"/>
      <c r="Y90" s="632"/>
      <c r="Z90" s="632"/>
      <c r="AA90" s="632"/>
      <c r="AB90" s="632"/>
      <c r="AC90" s="632"/>
      <c r="AD90" s="632"/>
      <c r="AE90" s="632"/>
      <c r="AF90" s="632"/>
      <c r="AG90" s="632"/>
      <c r="AH90" s="632"/>
    </row>
    <row r="91" spans="1:34" s="192" customFormat="1" ht="30" customHeight="1">
      <c r="A91" s="637"/>
      <c r="B91" s="627"/>
      <c r="C91" s="628"/>
      <c r="D91" s="535" t="s">
        <v>478</v>
      </c>
      <c r="E91" s="484"/>
      <c r="F91" s="262"/>
      <c r="G91" s="263"/>
      <c r="H91" s="478" t="s">
        <v>474</v>
      </c>
      <c r="I91" s="549">
        <v>85</v>
      </c>
      <c r="J91" s="479" t="s">
        <v>1863</v>
      </c>
      <c r="K91" s="631"/>
      <c r="L91" s="632"/>
      <c r="M91" s="632"/>
      <c r="N91" s="632"/>
      <c r="O91" s="632"/>
      <c r="P91" s="632"/>
      <c r="Q91" s="632"/>
      <c r="R91" s="632"/>
      <c r="S91" s="632"/>
      <c r="T91" s="632"/>
      <c r="U91" s="632"/>
      <c r="V91" s="632"/>
      <c r="W91" s="632"/>
      <c r="X91" s="632"/>
      <c r="Y91" s="632"/>
      <c r="Z91" s="632"/>
      <c r="AA91" s="632"/>
      <c r="AB91" s="632"/>
      <c r="AC91" s="632"/>
      <c r="AD91" s="632"/>
      <c r="AE91" s="632"/>
      <c r="AF91" s="632"/>
      <c r="AG91" s="632"/>
      <c r="AH91" s="632"/>
    </row>
    <row r="92" spans="1:34" s="192" customFormat="1" ht="30" customHeight="1">
      <c r="A92" s="637"/>
      <c r="B92" s="627"/>
      <c r="C92" s="628"/>
      <c r="D92" s="532" t="s">
        <v>481</v>
      </c>
      <c r="E92" s="480" t="s">
        <v>29</v>
      </c>
      <c r="F92" s="264" t="s">
        <v>1832</v>
      </c>
      <c r="G92" s="265" t="s">
        <v>1824</v>
      </c>
      <c r="H92" s="451" t="s">
        <v>470</v>
      </c>
      <c r="I92" s="548">
        <v>86</v>
      </c>
      <c r="J92" s="439"/>
      <c r="K92" s="631"/>
      <c r="L92" s="632"/>
      <c r="M92" s="632"/>
      <c r="N92" s="632"/>
      <c r="O92" s="632"/>
      <c r="P92" s="632"/>
      <c r="Q92" s="632"/>
      <c r="R92" s="632"/>
      <c r="S92" s="632"/>
      <c r="T92" s="632"/>
      <c r="U92" s="632"/>
      <c r="V92" s="632"/>
      <c r="W92" s="632"/>
      <c r="X92" s="632"/>
      <c r="Y92" s="632"/>
      <c r="Z92" s="632"/>
      <c r="AA92" s="632"/>
      <c r="AB92" s="632"/>
      <c r="AC92" s="632"/>
      <c r="AD92" s="632"/>
      <c r="AE92" s="632"/>
      <c r="AF92" s="632"/>
      <c r="AG92" s="632"/>
      <c r="AH92" s="632"/>
    </row>
    <row r="93" spans="1:34" s="192" customFormat="1" ht="30" customHeight="1">
      <c r="A93" s="637"/>
      <c r="B93" s="627"/>
      <c r="C93" s="628"/>
      <c r="D93" s="533" t="s">
        <v>476</v>
      </c>
      <c r="E93" s="481"/>
      <c r="F93" s="259"/>
      <c r="G93" s="260"/>
      <c r="H93" s="434" t="s">
        <v>474</v>
      </c>
      <c r="I93" s="544">
        <v>87</v>
      </c>
      <c r="J93" s="418" t="s">
        <v>1863</v>
      </c>
      <c r="K93" s="631"/>
      <c r="L93" s="632"/>
      <c r="M93" s="632"/>
      <c r="N93" s="632"/>
      <c r="O93" s="632"/>
      <c r="P93" s="632"/>
      <c r="Q93" s="632"/>
      <c r="R93" s="632"/>
      <c r="S93" s="632"/>
      <c r="T93" s="632"/>
      <c r="U93" s="632"/>
      <c r="V93" s="632"/>
      <c r="W93" s="632"/>
      <c r="X93" s="632"/>
      <c r="Y93" s="632"/>
      <c r="Z93" s="632"/>
      <c r="AA93" s="632"/>
      <c r="AB93" s="632"/>
      <c r="AC93" s="632"/>
      <c r="AD93" s="632"/>
      <c r="AE93" s="632"/>
      <c r="AF93" s="632"/>
      <c r="AG93" s="632"/>
      <c r="AH93" s="632"/>
    </row>
    <row r="94" spans="1:34" s="192" customFormat="1" ht="30" customHeight="1">
      <c r="A94" s="637"/>
      <c r="B94" s="627"/>
      <c r="C94" s="628"/>
      <c r="D94" s="535" t="s">
        <v>477</v>
      </c>
      <c r="E94" s="484"/>
      <c r="F94" s="262"/>
      <c r="G94" s="263"/>
      <c r="H94" s="478" t="s">
        <v>474</v>
      </c>
      <c r="I94" s="544">
        <v>88</v>
      </c>
      <c r="J94" s="479" t="s">
        <v>1863</v>
      </c>
      <c r="K94" s="631"/>
      <c r="L94" s="632"/>
      <c r="M94" s="632"/>
      <c r="N94" s="632"/>
      <c r="O94" s="632"/>
      <c r="P94" s="632"/>
      <c r="Q94" s="632"/>
      <c r="R94" s="632"/>
      <c r="S94" s="632"/>
      <c r="T94" s="632"/>
      <c r="U94" s="632"/>
      <c r="V94" s="632"/>
      <c r="W94" s="632"/>
      <c r="X94" s="632"/>
      <c r="Y94" s="632"/>
      <c r="Z94" s="632"/>
      <c r="AA94" s="632"/>
      <c r="AB94" s="632"/>
      <c r="AC94" s="632"/>
      <c r="AD94" s="632"/>
      <c r="AE94" s="632"/>
      <c r="AF94" s="632"/>
      <c r="AG94" s="632"/>
      <c r="AH94" s="632"/>
    </row>
    <row r="95" spans="1:34" s="192" customFormat="1" ht="30" customHeight="1">
      <c r="A95" s="637"/>
      <c r="B95" s="627"/>
      <c r="C95" s="628"/>
      <c r="D95" s="536" t="s">
        <v>480</v>
      </c>
      <c r="E95" s="482" t="s">
        <v>30</v>
      </c>
      <c r="F95" s="266" t="s">
        <v>436</v>
      </c>
      <c r="G95" s="267" t="s">
        <v>1941</v>
      </c>
      <c r="H95" s="436" t="s">
        <v>471</v>
      </c>
      <c r="I95" s="547">
        <v>89</v>
      </c>
      <c r="J95" s="438" t="s">
        <v>1908</v>
      </c>
      <c r="K95" s="631"/>
      <c r="L95" s="632"/>
      <c r="M95" s="632"/>
      <c r="N95" s="632"/>
      <c r="O95" s="632"/>
      <c r="P95" s="632"/>
      <c r="Q95" s="632"/>
      <c r="R95" s="632"/>
      <c r="S95" s="632"/>
      <c r="T95" s="632"/>
      <c r="U95" s="632"/>
      <c r="V95" s="632"/>
      <c r="W95" s="632"/>
      <c r="X95" s="632"/>
      <c r="Y95" s="632"/>
      <c r="Z95" s="632"/>
      <c r="AA95" s="632"/>
      <c r="AB95" s="632"/>
      <c r="AC95" s="632"/>
      <c r="AD95" s="632"/>
      <c r="AE95" s="632"/>
      <c r="AF95" s="632"/>
      <c r="AG95" s="632"/>
      <c r="AH95" s="632"/>
    </row>
    <row r="96" spans="1:34" s="192" customFormat="1" ht="30" customHeight="1">
      <c r="A96" s="637"/>
      <c r="B96" s="627"/>
      <c r="C96" s="628"/>
      <c r="D96" s="537" t="s">
        <v>23</v>
      </c>
      <c r="E96" s="485" t="s">
        <v>29</v>
      </c>
      <c r="F96" s="486" t="s">
        <v>33</v>
      </c>
      <c r="G96" s="487" t="s">
        <v>1824</v>
      </c>
      <c r="H96" s="488" t="s">
        <v>470</v>
      </c>
      <c r="I96" s="543">
        <v>90</v>
      </c>
      <c r="J96" s="489" t="s">
        <v>267</v>
      </c>
      <c r="K96" s="631"/>
      <c r="L96" s="632"/>
      <c r="M96" s="632"/>
      <c r="N96" s="632"/>
      <c r="O96" s="632"/>
      <c r="P96" s="632"/>
      <c r="Q96" s="632"/>
      <c r="R96" s="632"/>
      <c r="S96" s="632"/>
      <c r="T96" s="632"/>
      <c r="U96" s="632"/>
      <c r="V96" s="632"/>
      <c r="W96" s="632"/>
      <c r="X96" s="632"/>
      <c r="Y96" s="632"/>
      <c r="Z96" s="632"/>
      <c r="AA96" s="632"/>
      <c r="AB96" s="632"/>
      <c r="AC96" s="632"/>
      <c r="AD96" s="632"/>
      <c r="AE96" s="632"/>
      <c r="AF96" s="632"/>
      <c r="AG96" s="632"/>
      <c r="AH96" s="632"/>
    </row>
    <row r="97" spans="1:34" s="192" customFormat="1" ht="30" customHeight="1" thickBot="1">
      <c r="A97" s="638"/>
      <c r="B97" s="673"/>
      <c r="C97" s="674"/>
      <c r="D97" s="538" t="s">
        <v>24</v>
      </c>
      <c r="E97" s="483" t="s">
        <v>29</v>
      </c>
      <c r="F97" s="268" t="s">
        <v>33</v>
      </c>
      <c r="G97" s="269" t="s">
        <v>1824</v>
      </c>
      <c r="H97" s="420" t="s">
        <v>470</v>
      </c>
      <c r="I97" s="545">
        <v>91</v>
      </c>
      <c r="J97" s="419" t="s">
        <v>269</v>
      </c>
      <c r="K97" s="631"/>
      <c r="L97" s="632"/>
      <c r="M97" s="632"/>
      <c r="N97" s="632"/>
      <c r="O97" s="632"/>
      <c r="P97" s="632"/>
      <c r="Q97" s="632"/>
      <c r="R97" s="632"/>
      <c r="S97" s="632"/>
      <c r="T97" s="632"/>
      <c r="U97" s="632"/>
      <c r="V97" s="632"/>
      <c r="W97" s="632"/>
      <c r="X97" s="632"/>
      <c r="Y97" s="632"/>
      <c r="Z97" s="632"/>
      <c r="AA97" s="632"/>
      <c r="AB97" s="632"/>
      <c r="AC97" s="632"/>
      <c r="AD97" s="632"/>
      <c r="AE97" s="632"/>
      <c r="AF97" s="632"/>
      <c r="AG97" s="632"/>
      <c r="AH97" s="632"/>
    </row>
    <row r="98" spans="1:34" ht="3" customHeight="1"/>
    <row r="99" spans="1:34" ht="3" customHeight="1"/>
    <row r="100" spans="1:34" ht="3" customHeight="1"/>
    <row r="101" spans="1:34" ht="3" customHeight="1"/>
    <row r="102" spans="1:34" ht="3" customHeight="1"/>
    <row r="103" spans="1:34" ht="3" customHeight="1"/>
    <row r="104" spans="1:34" ht="3" customHeight="1"/>
    <row r="105" spans="1:34" ht="3" customHeight="1"/>
    <row r="106" spans="1:34" ht="3" customHeight="1"/>
    <row r="107" spans="1:34" ht="3" customHeight="1"/>
    <row r="108" spans="1:34" ht="3" customHeight="1"/>
    <row r="109" spans="1:34" ht="3" customHeight="1"/>
    <row r="110" spans="1:34" ht="3" customHeight="1"/>
    <row r="111" spans="1:34" ht="3" customHeight="1"/>
    <row r="112" spans="1:34" ht="3" customHeight="1"/>
    <row r="113" ht="3" customHeight="1"/>
    <row r="114" ht="3" customHeight="1"/>
    <row r="115" ht="3" customHeight="1"/>
    <row r="116" ht="3" customHeight="1"/>
    <row r="117" ht="3" customHeight="1"/>
    <row r="118" ht="3" customHeight="1"/>
    <row r="119" ht="3" customHeight="1"/>
    <row r="120" ht="3" customHeight="1"/>
    <row r="121" ht="3" customHeight="1"/>
    <row r="122" ht="3" customHeight="1"/>
    <row r="123" ht="3" customHeight="1"/>
    <row r="124" ht="3" customHeight="1"/>
    <row r="125" ht="3" customHeight="1"/>
    <row r="126" ht="3" customHeight="1"/>
    <row r="127" ht="3" customHeight="1"/>
    <row r="128" ht="3" customHeight="1"/>
    <row r="129" ht="3" customHeight="1"/>
    <row r="130" ht="3" customHeight="1"/>
    <row r="131" ht="3" customHeight="1"/>
    <row r="132" ht="3" customHeight="1"/>
    <row r="133" ht="3" customHeight="1"/>
    <row r="134" ht="3" customHeight="1"/>
    <row r="135" ht="3" customHeight="1"/>
    <row r="136" ht="3" customHeight="1"/>
    <row r="137" ht="3" customHeight="1"/>
    <row r="138" ht="3" customHeight="1"/>
    <row r="139" ht="3" customHeight="1"/>
    <row r="140" ht="3" customHeight="1"/>
    <row r="141" ht="3" customHeight="1"/>
    <row r="142" ht="3" customHeight="1"/>
    <row r="143" ht="3" customHeight="1"/>
    <row r="144" ht="3" customHeight="1"/>
    <row r="145" ht="3" customHeight="1"/>
    <row r="146" ht="3" customHeight="1"/>
    <row r="147" ht="3" customHeight="1"/>
    <row r="148" ht="3" customHeight="1"/>
    <row r="149" ht="3" customHeight="1"/>
    <row r="150" ht="3" customHeight="1"/>
    <row r="151" ht="3" customHeight="1"/>
    <row r="152" ht="3" customHeight="1"/>
    <row r="153" ht="3" customHeight="1"/>
    <row r="154" ht="3" customHeight="1"/>
    <row r="155" ht="3" customHeight="1"/>
    <row r="156" ht="3" customHeight="1"/>
    <row r="157" ht="3" customHeight="1"/>
    <row r="158" ht="3" customHeight="1"/>
    <row r="159" ht="3" customHeight="1"/>
    <row r="160" ht="3" customHeight="1"/>
    <row r="161" ht="3" customHeight="1"/>
    <row r="162" ht="3" customHeight="1"/>
    <row r="163" ht="3" customHeight="1"/>
    <row r="164" ht="3" customHeight="1"/>
    <row r="165" ht="3" customHeight="1"/>
    <row r="166" ht="3" customHeight="1"/>
    <row r="167" ht="3" customHeight="1"/>
    <row r="168" ht="3" customHeight="1"/>
    <row r="169" ht="3" customHeight="1"/>
    <row r="170" ht="3" customHeight="1"/>
    <row r="171" ht="3" customHeight="1"/>
    <row r="172" ht="3" customHeight="1"/>
    <row r="173" ht="3" customHeight="1"/>
    <row r="174" ht="3" customHeight="1"/>
    <row r="175" ht="3" customHeight="1"/>
    <row r="176" ht="3" customHeight="1"/>
    <row r="177" ht="3" customHeight="1"/>
    <row r="178" ht="3" customHeight="1"/>
    <row r="179" ht="3" customHeight="1"/>
    <row r="180" ht="3" customHeight="1"/>
    <row r="181" ht="3" customHeight="1"/>
    <row r="182" ht="3" customHeight="1"/>
    <row r="183" ht="3" customHeight="1"/>
    <row r="184" ht="3" customHeight="1"/>
    <row r="185" ht="3" customHeight="1"/>
    <row r="186" ht="3" customHeight="1"/>
    <row r="187" ht="3" customHeight="1"/>
    <row r="188" ht="3" customHeight="1"/>
    <row r="189" ht="3" customHeight="1"/>
    <row r="190" ht="3" customHeight="1"/>
    <row r="191" ht="3" customHeight="1"/>
    <row r="192" ht="3" customHeight="1"/>
    <row r="193" ht="3" customHeight="1"/>
    <row r="194" ht="3" customHeight="1"/>
    <row r="195" ht="3" customHeight="1"/>
    <row r="196" ht="3" customHeight="1"/>
    <row r="197" ht="3" customHeight="1"/>
    <row r="198" ht="3" customHeight="1"/>
    <row r="199" ht="3" customHeight="1"/>
    <row r="200" ht="3" customHeight="1"/>
    <row r="201" ht="3" customHeight="1"/>
    <row r="202" ht="3" customHeight="1"/>
    <row r="203" ht="3" customHeight="1"/>
    <row r="204" ht="3" customHeight="1"/>
    <row r="205" ht="3" customHeight="1"/>
    <row r="206" ht="3" customHeight="1"/>
    <row r="207" ht="3" customHeight="1"/>
    <row r="208" ht="3" customHeight="1"/>
    <row r="209" ht="3" customHeight="1"/>
    <row r="210" ht="3" customHeight="1"/>
    <row r="211" ht="3" customHeight="1"/>
    <row r="212" ht="3" customHeight="1"/>
    <row r="213" ht="3" customHeight="1"/>
    <row r="214" ht="3" customHeight="1"/>
    <row r="215" ht="3" customHeight="1"/>
    <row r="216" ht="3" customHeight="1"/>
    <row r="217" ht="3" customHeight="1"/>
    <row r="218" ht="3" customHeight="1"/>
    <row r="219" ht="3" customHeight="1"/>
    <row r="220" ht="3" customHeight="1"/>
    <row r="221" ht="3" customHeight="1"/>
    <row r="222" ht="3" customHeight="1"/>
    <row r="223" ht="3" customHeight="1"/>
    <row r="224" ht="3" customHeight="1"/>
    <row r="225" ht="3" customHeight="1"/>
    <row r="226" ht="3" customHeight="1"/>
    <row r="227" ht="3" customHeight="1"/>
    <row r="228" ht="3" customHeight="1"/>
    <row r="229" ht="3" customHeight="1"/>
    <row r="230" ht="3" customHeight="1"/>
    <row r="231" ht="3" customHeight="1"/>
    <row r="232" ht="3" customHeight="1"/>
    <row r="233" ht="3" customHeight="1"/>
    <row r="234" ht="3" customHeight="1"/>
    <row r="235" ht="3" customHeight="1"/>
    <row r="236" ht="3" customHeight="1"/>
    <row r="237" ht="3" customHeight="1"/>
    <row r="238" ht="3" customHeight="1"/>
    <row r="239" ht="3" customHeight="1"/>
    <row r="240" ht="3" customHeight="1"/>
    <row r="241" ht="3" customHeight="1"/>
    <row r="242" ht="3" customHeight="1"/>
    <row r="243" ht="3" customHeight="1"/>
    <row r="244" ht="3" customHeight="1"/>
    <row r="245" ht="3" customHeight="1"/>
    <row r="246" ht="3" customHeight="1"/>
    <row r="247" ht="3" customHeight="1"/>
    <row r="248" ht="3" customHeight="1"/>
    <row r="249" ht="3" customHeight="1"/>
    <row r="250" ht="3" customHeight="1"/>
    <row r="251" ht="3" customHeight="1"/>
    <row r="252" ht="3" customHeight="1"/>
    <row r="253" ht="3" customHeight="1"/>
    <row r="254" ht="3" customHeight="1"/>
    <row r="255" ht="3" customHeight="1"/>
    <row r="256" ht="3" customHeight="1"/>
    <row r="257" ht="3" customHeight="1"/>
    <row r="258" ht="3" customHeight="1"/>
    <row r="259" ht="3" customHeight="1"/>
    <row r="260" ht="3" customHeight="1"/>
    <row r="261" ht="3" customHeight="1"/>
    <row r="262" ht="3" customHeight="1"/>
    <row r="263" ht="3" customHeight="1"/>
    <row r="264" ht="3" customHeight="1"/>
    <row r="265" ht="3" customHeight="1"/>
    <row r="266" ht="3" customHeight="1"/>
    <row r="267" ht="3" customHeight="1"/>
    <row r="268" ht="3" customHeight="1"/>
    <row r="269" ht="3" customHeight="1"/>
    <row r="270" ht="3" customHeight="1"/>
    <row r="271" ht="3" customHeight="1"/>
    <row r="272" ht="3" customHeight="1"/>
    <row r="273" ht="3" customHeight="1"/>
    <row r="274" ht="3" customHeight="1"/>
    <row r="275" ht="3" customHeight="1"/>
    <row r="276" ht="3" customHeight="1"/>
    <row r="277" ht="3" customHeight="1"/>
    <row r="278" ht="3" customHeight="1"/>
    <row r="279" ht="3" customHeight="1"/>
    <row r="280" ht="3" customHeight="1"/>
    <row r="281" ht="3" customHeight="1"/>
    <row r="282" ht="3" customHeight="1"/>
    <row r="283" ht="3" customHeight="1"/>
    <row r="284" ht="3" customHeight="1"/>
    <row r="285" ht="3" customHeight="1"/>
    <row r="286" ht="3" customHeight="1"/>
    <row r="287" ht="3" customHeight="1"/>
    <row r="288" ht="3" customHeight="1"/>
    <row r="289" ht="3" customHeight="1"/>
    <row r="290" ht="3" customHeight="1"/>
    <row r="291" ht="3" customHeight="1"/>
    <row r="292" ht="3" customHeight="1"/>
    <row r="293" ht="3" customHeight="1"/>
    <row r="294" ht="3" customHeight="1"/>
    <row r="295" ht="3" customHeight="1"/>
    <row r="296" ht="3" customHeight="1"/>
    <row r="297" ht="3" customHeight="1"/>
    <row r="298" ht="3" customHeight="1"/>
    <row r="299" ht="3" customHeight="1"/>
    <row r="300" ht="3" customHeight="1"/>
    <row r="301" ht="3" customHeight="1"/>
    <row r="302" ht="3" customHeight="1"/>
    <row r="303" ht="3" customHeight="1"/>
    <row r="304" ht="3" customHeight="1"/>
    <row r="305" ht="3" customHeight="1"/>
    <row r="306" ht="3" customHeight="1"/>
    <row r="307" ht="3" customHeight="1"/>
    <row r="308" ht="3" customHeight="1"/>
    <row r="309" ht="3" customHeight="1"/>
    <row r="310" ht="3" customHeight="1"/>
    <row r="311" ht="3" customHeight="1"/>
    <row r="312" ht="3" customHeight="1"/>
    <row r="313" ht="3" customHeight="1"/>
    <row r="314" ht="3" customHeight="1"/>
    <row r="315" ht="3" customHeight="1"/>
    <row r="316" ht="3" customHeight="1"/>
    <row r="317" ht="3" customHeight="1"/>
    <row r="318" ht="3" customHeight="1"/>
    <row r="319" ht="3" customHeight="1"/>
    <row r="320" ht="3" customHeight="1"/>
    <row r="321" ht="3" customHeight="1"/>
    <row r="322" ht="3" customHeight="1"/>
    <row r="323" ht="3" customHeight="1"/>
    <row r="324" ht="3" customHeight="1"/>
    <row r="325" ht="3" customHeight="1"/>
    <row r="326" ht="3" customHeight="1"/>
    <row r="327" ht="3" customHeight="1"/>
    <row r="328" ht="3" customHeight="1"/>
    <row r="329" ht="3" customHeight="1"/>
    <row r="330" ht="3" customHeight="1"/>
    <row r="331" ht="3" customHeight="1"/>
    <row r="332" ht="3" customHeight="1"/>
    <row r="333" ht="3" customHeight="1"/>
    <row r="334" ht="3" customHeight="1"/>
    <row r="335" ht="3" customHeight="1"/>
    <row r="336" ht="3" customHeight="1"/>
    <row r="337" ht="3" customHeight="1"/>
    <row r="338" ht="3" customHeight="1"/>
    <row r="339" ht="3" customHeight="1"/>
    <row r="340" ht="3" customHeight="1"/>
    <row r="341" ht="3" customHeight="1"/>
    <row r="342" ht="3" customHeight="1"/>
    <row r="343" ht="3" customHeight="1"/>
    <row r="344" ht="3" customHeight="1"/>
    <row r="345" ht="3" customHeight="1"/>
    <row r="346" ht="3" customHeight="1"/>
    <row r="347" ht="3" customHeight="1"/>
    <row r="348" ht="3" customHeight="1"/>
    <row r="349" ht="3" customHeight="1"/>
    <row r="350" ht="3" customHeight="1"/>
    <row r="351" ht="3" customHeight="1"/>
    <row r="352" ht="3" customHeight="1"/>
    <row r="353" ht="3" customHeight="1"/>
    <row r="354" ht="3" customHeight="1"/>
    <row r="355" ht="3" customHeight="1"/>
    <row r="356" ht="3" customHeight="1"/>
    <row r="357" ht="3" customHeight="1"/>
    <row r="358" ht="3" customHeight="1"/>
    <row r="359" ht="3" customHeight="1"/>
    <row r="360" ht="3" customHeight="1"/>
    <row r="361" ht="3" customHeight="1"/>
    <row r="362" ht="3" customHeight="1"/>
    <row r="363" ht="3" customHeight="1"/>
    <row r="364" ht="3" customHeight="1"/>
    <row r="365" ht="3" customHeight="1"/>
    <row r="366" ht="3" customHeight="1"/>
    <row r="367" ht="3" customHeight="1"/>
    <row r="368" ht="3" customHeight="1"/>
    <row r="369" ht="3" customHeight="1"/>
    <row r="370" ht="3" customHeight="1"/>
    <row r="371" ht="3" customHeight="1"/>
    <row r="372" ht="3" customHeight="1"/>
    <row r="373" ht="3" customHeight="1"/>
    <row r="374" ht="3" customHeight="1"/>
    <row r="375" ht="3" customHeight="1"/>
    <row r="376" ht="3" customHeight="1"/>
    <row r="377" ht="3" customHeight="1"/>
    <row r="378" ht="3" customHeight="1"/>
    <row r="379" ht="3" customHeight="1"/>
    <row r="380" ht="3" customHeight="1"/>
    <row r="381" ht="3" customHeight="1"/>
    <row r="382" ht="3" customHeight="1"/>
    <row r="383" ht="3" customHeight="1"/>
    <row r="384" ht="3" customHeight="1"/>
    <row r="385" ht="3" customHeight="1"/>
    <row r="386" ht="3" customHeight="1"/>
    <row r="387" ht="3" customHeight="1"/>
    <row r="388" ht="3" customHeight="1"/>
    <row r="389" ht="3" customHeight="1"/>
    <row r="390" ht="3" customHeight="1"/>
    <row r="391" ht="3" customHeight="1"/>
    <row r="392" ht="3" customHeight="1"/>
    <row r="393" ht="3" customHeight="1"/>
    <row r="394" ht="3" customHeight="1"/>
    <row r="395" ht="3" customHeight="1"/>
    <row r="396" ht="3" customHeight="1"/>
    <row r="397" ht="3" customHeight="1"/>
    <row r="398" ht="3" customHeight="1"/>
    <row r="399" ht="3" customHeight="1"/>
    <row r="400" ht="3" customHeight="1"/>
    <row r="401" ht="3" customHeight="1"/>
    <row r="402" ht="3" customHeight="1"/>
    <row r="403" ht="3" customHeight="1"/>
    <row r="404" ht="3" customHeight="1"/>
    <row r="405" ht="3" customHeight="1"/>
    <row r="406" ht="3" customHeight="1"/>
    <row r="407" ht="3" customHeight="1"/>
    <row r="408" ht="3" customHeight="1"/>
    <row r="409" ht="3" customHeight="1"/>
    <row r="410" ht="3" customHeight="1"/>
    <row r="411" ht="3" customHeight="1"/>
    <row r="412" ht="3" customHeight="1"/>
    <row r="413" ht="3" customHeight="1"/>
    <row r="414" ht="3" customHeight="1"/>
    <row r="415" ht="3" customHeight="1"/>
    <row r="416" ht="3" customHeight="1"/>
    <row r="417" ht="3" customHeight="1"/>
    <row r="418" ht="3" customHeight="1"/>
    <row r="419" ht="3" customHeight="1"/>
    <row r="420" ht="3" customHeight="1"/>
    <row r="421" ht="3" customHeight="1"/>
    <row r="422" ht="3" customHeight="1"/>
    <row r="423" ht="3" customHeight="1"/>
    <row r="424" ht="3" customHeight="1"/>
    <row r="425" ht="3" customHeight="1"/>
    <row r="426" ht="3" customHeight="1"/>
    <row r="427" ht="3" customHeight="1"/>
    <row r="428" ht="3" customHeight="1"/>
    <row r="429" ht="3" customHeight="1"/>
    <row r="430" ht="3" customHeight="1"/>
    <row r="431" ht="3" customHeight="1"/>
    <row r="432" ht="3" customHeight="1"/>
    <row r="433" ht="3" customHeight="1"/>
    <row r="434" ht="3" customHeight="1"/>
    <row r="435" ht="3" customHeight="1"/>
    <row r="436" ht="3" customHeight="1"/>
    <row r="437" ht="3" customHeight="1"/>
    <row r="438" ht="3" customHeight="1"/>
    <row r="439" ht="3" customHeight="1"/>
    <row r="440" ht="3" customHeight="1"/>
    <row r="441" ht="3" customHeight="1"/>
    <row r="442" ht="3" customHeight="1"/>
    <row r="443" ht="3" customHeight="1"/>
    <row r="444" ht="3" customHeight="1"/>
    <row r="445" ht="3" customHeight="1"/>
    <row r="446" ht="3" customHeight="1"/>
    <row r="447" ht="3" customHeight="1"/>
    <row r="448" ht="3" customHeight="1"/>
    <row r="449" ht="3" customHeight="1"/>
    <row r="450" ht="3" customHeight="1"/>
    <row r="451" ht="3" customHeight="1"/>
    <row r="452" ht="3" customHeight="1"/>
    <row r="453" ht="3" customHeight="1"/>
    <row r="454" ht="3" customHeight="1"/>
    <row r="455" ht="3" customHeight="1"/>
    <row r="456" ht="3" customHeight="1"/>
    <row r="457" ht="3" customHeight="1"/>
    <row r="458" ht="3" customHeight="1"/>
    <row r="459" ht="3" customHeight="1"/>
    <row r="460" ht="3" customHeight="1"/>
    <row r="461" ht="3" customHeight="1"/>
    <row r="462" ht="3" customHeight="1"/>
    <row r="463" ht="3" customHeight="1"/>
    <row r="464" ht="3" customHeight="1"/>
    <row r="465" ht="3" customHeight="1"/>
    <row r="466" ht="3" customHeight="1"/>
    <row r="467" ht="3" customHeight="1"/>
    <row r="468" ht="3" customHeight="1"/>
    <row r="469" ht="3" customHeight="1"/>
    <row r="470" ht="3" customHeight="1"/>
    <row r="471" ht="3" customHeight="1"/>
    <row r="472" ht="3" customHeight="1"/>
    <row r="473" ht="3" customHeight="1"/>
    <row r="474" ht="3" customHeight="1"/>
    <row r="475" ht="3" customHeight="1"/>
    <row r="476" ht="3" customHeight="1"/>
    <row r="477" ht="3" customHeight="1"/>
    <row r="478" ht="3" customHeight="1"/>
    <row r="479" ht="3" customHeight="1"/>
    <row r="480" ht="3" customHeight="1"/>
    <row r="481" ht="3" customHeight="1"/>
    <row r="482" ht="3" customHeight="1"/>
    <row r="483" ht="3" customHeight="1"/>
    <row r="484" ht="3" customHeight="1"/>
    <row r="485" ht="3" customHeight="1"/>
    <row r="486" ht="3" customHeight="1"/>
    <row r="487" ht="3" customHeight="1"/>
    <row r="488" ht="3" customHeight="1"/>
    <row r="489" ht="3" customHeight="1"/>
    <row r="490" ht="3" customHeight="1"/>
    <row r="491" ht="3" customHeight="1"/>
    <row r="492" ht="3" customHeight="1"/>
    <row r="493" ht="3" customHeight="1"/>
    <row r="494" ht="3" customHeight="1"/>
    <row r="495" ht="3" customHeight="1"/>
    <row r="496" ht="3" customHeight="1"/>
    <row r="497" ht="3" customHeight="1"/>
    <row r="498" ht="3" customHeight="1"/>
    <row r="499" ht="3" customHeight="1"/>
    <row r="500" ht="3" customHeight="1"/>
    <row r="501" ht="3" customHeight="1"/>
    <row r="502" ht="3" customHeight="1"/>
    <row r="503" ht="3" customHeight="1"/>
    <row r="504" ht="3" customHeight="1"/>
    <row r="505" ht="3" customHeight="1"/>
    <row r="506" ht="3" customHeight="1"/>
    <row r="507" ht="3" customHeight="1"/>
    <row r="508" ht="3" customHeight="1"/>
    <row r="509" ht="3" customHeight="1"/>
    <row r="510" ht="3" customHeight="1"/>
    <row r="511" ht="3" customHeight="1"/>
    <row r="512" ht="3" customHeight="1"/>
    <row r="513" ht="3" customHeight="1"/>
    <row r="514" ht="3" customHeight="1"/>
    <row r="515" ht="3" customHeight="1"/>
    <row r="516" ht="3" customHeight="1"/>
    <row r="517" ht="3" customHeight="1"/>
    <row r="518" ht="3" customHeight="1"/>
    <row r="519" ht="3" customHeight="1"/>
    <row r="520" ht="3" customHeight="1"/>
    <row r="521" ht="3" customHeight="1"/>
    <row r="522" ht="3" customHeight="1"/>
    <row r="523" ht="3" customHeight="1"/>
    <row r="524" ht="3" customHeight="1"/>
    <row r="525" ht="3" customHeight="1"/>
    <row r="526" ht="3" customHeight="1"/>
    <row r="527" ht="3" customHeight="1"/>
    <row r="528" ht="3" customHeight="1"/>
    <row r="529" ht="3" customHeight="1"/>
    <row r="530" ht="3" customHeight="1"/>
    <row r="531" ht="3" customHeight="1"/>
    <row r="532" ht="3" customHeight="1"/>
    <row r="533" ht="3" customHeight="1"/>
    <row r="534" ht="3" customHeight="1"/>
    <row r="535" ht="3" customHeight="1"/>
    <row r="536" ht="3" customHeight="1"/>
    <row r="537" ht="3" customHeight="1"/>
    <row r="538" ht="3" customHeight="1"/>
    <row r="539" ht="3" customHeight="1"/>
    <row r="540" ht="3" customHeight="1"/>
    <row r="541" ht="3" customHeight="1"/>
    <row r="542" ht="3" customHeight="1"/>
    <row r="543" ht="3" customHeight="1"/>
    <row r="544" ht="3" customHeight="1"/>
    <row r="545" ht="3" customHeight="1"/>
    <row r="546" ht="3" customHeight="1"/>
    <row r="547" ht="3" customHeight="1"/>
    <row r="548" ht="3" customHeight="1"/>
    <row r="549" ht="3" customHeight="1"/>
    <row r="550" ht="3" customHeight="1"/>
    <row r="551" ht="3" customHeight="1"/>
    <row r="552" ht="3" customHeight="1"/>
    <row r="553" ht="3" customHeight="1"/>
    <row r="554" ht="3" customHeight="1"/>
    <row r="555" ht="3" customHeight="1"/>
    <row r="556" ht="3" customHeight="1"/>
    <row r="557" ht="3" customHeight="1"/>
    <row r="558" ht="3" customHeight="1"/>
    <row r="559" ht="3" customHeight="1"/>
    <row r="560" ht="3" customHeight="1"/>
    <row r="561" ht="3" customHeight="1"/>
    <row r="562" ht="3" customHeight="1"/>
    <row r="563" ht="3" customHeight="1"/>
    <row r="564" ht="3" customHeight="1"/>
    <row r="565" ht="3" customHeight="1"/>
    <row r="566" ht="3" customHeight="1"/>
    <row r="567" ht="3" customHeight="1"/>
    <row r="568" ht="3" customHeight="1"/>
    <row r="569" ht="3" customHeight="1"/>
    <row r="570" ht="3" customHeight="1"/>
    <row r="571" ht="3" customHeight="1"/>
    <row r="572" ht="3" customHeight="1"/>
    <row r="573" ht="3" customHeight="1"/>
    <row r="574" ht="3" customHeight="1"/>
    <row r="575" ht="3" customHeight="1"/>
    <row r="576" ht="3" customHeight="1"/>
    <row r="577" ht="3" customHeight="1"/>
    <row r="578" ht="3" customHeight="1"/>
    <row r="579" ht="3" customHeight="1"/>
    <row r="580" ht="3" customHeight="1"/>
    <row r="581" ht="3" customHeight="1"/>
    <row r="582" ht="3" customHeight="1"/>
    <row r="583" ht="3" customHeight="1"/>
    <row r="584" ht="3" customHeight="1"/>
    <row r="585" ht="3" customHeight="1"/>
    <row r="586" ht="3" customHeight="1"/>
    <row r="587" ht="3" customHeight="1"/>
    <row r="588" ht="3" customHeight="1"/>
    <row r="589" ht="3" customHeight="1"/>
    <row r="590" ht="3" customHeight="1"/>
    <row r="591" ht="3" customHeight="1"/>
    <row r="592" ht="3" customHeight="1"/>
    <row r="593" ht="3" customHeight="1"/>
    <row r="594" ht="3" customHeight="1"/>
    <row r="595" ht="3" customHeight="1"/>
    <row r="596" ht="3" customHeight="1"/>
    <row r="597" ht="3" customHeight="1"/>
    <row r="598" ht="3" customHeight="1"/>
    <row r="599" ht="3" customHeight="1"/>
    <row r="600" ht="3" customHeight="1"/>
    <row r="601" ht="3" customHeight="1"/>
    <row r="602" ht="3" customHeight="1"/>
    <row r="603" ht="3" customHeight="1"/>
    <row r="604" ht="3" customHeight="1"/>
    <row r="605" ht="3" customHeight="1"/>
    <row r="606" ht="3" customHeight="1"/>
    <row r="607" ht="3" customHeight="1"/>
    <row r="608" ht="3" customHeight="1"/>
    <row r="609" ht="3" customHeight="1"/>
    <row r="610" ht="3" customHeight="1"/>
    <row r="611" ht="3" customHeight="1"/>
    <row r="612" ht="3" customHeight="1"/>
    <row r="613" ht="3" customHeight="1"/>
    <row r="614" ht="3" customHeight="1"/>
    <row r="615" ht="3" customHeight="1"/>
    <row r="616" ht="3" customHeight="1"/>
    <row r="617" ht="3" customHeight="1"/>
    <row r="618" ht="3" customHeight="1"/>
    <row r="619" ht="3" customHeight="1"/>
    <row r="620" ht="3" customHeight="1"/>
    <row r="621" ht="3" customHeight="1"/>
    <row r="622" ht="3" customHeight="1"/>
    <row r="623" ht="3" customHeight="1"/>
    <row r="624" ht="3" customHeight="1"/>
    <row r="625" ht="3" customHeight="1"/>
    <row r="626" ht="3" customHeight="1"/>
    <row r="627" ht="3" customHeight="1"/>
    <row r="628" ht="3" customHeight="1"/>
    <row r="629" ht="3" customHeight="1"/>
    <row r="630" ht="3" customHeight="1"/>
    <row r="631" ht="3" customHeight="1"/>
    <row r="632" ht="3" customHeight="1"/>
    <row r="633" ht="3" customHeight="1"/>
    <row r="634" ht="3" customHeight="1"/>
    <row r="635" ht="3" customHeight="1"/>
    <row r="636" ht="3" customHeight="1"/>
    <row r="637" ht="3" customHeight="1"/>
    <row r="638" ht="3" customHeight="1"/>
    <row r="639" ht="3" customHeight="1"/>
    <row r="640" ht="3" customHeight="1"/>
    <row r="641" ht="3" customHeight="1"/>
    <row r="642" ht="3" customHeight="1"/>
    <row r="643" ht="3" customHeight="1"/>
    <row r="644" ht="3" customHeight="1"/>
    <row r="645" ht="3" customHeight="1"/>
    <row r="646" ht="3" customHeight="1"/>
    <row r="647" ht="3" customHeight="1"/>
    <row r="648" ht="3" customHeight="1"/>
    <row r="649" ht="3" customHeight="1"/>
    <row r="650" ht="3" customHeight="1"/>
    <row r="651" ht="3" customHeight="1"/>
    <row r="652" ht="3" customHeight="1"/>
    <row r="653" ht="3" customHeight="1"/>
    <row r="654" ht="3" customHeight="1"/>
    <row r="655" ht="3" customHeight="1"/>
    <row r="656" ht="3" customHeight="1"/>
    <row r="657" ht="3" customHeight="1"/>
    <row r="658" ht="3" customHeight="1"/>
    <row r="659" ht="3" customHeight="1"/>
    <row r="660" ht="3" customHeight="1"/>
    <row r="661" ht="3" customHeight="1"/>
    <row r="662" ht="3" customHeight="1"/>
    <row r="663" ht="3" customHeight="1"/>
    <row r="664" ht="3" customHeight="1"/>
    <row r="665" ht="3" customHeight="1"/>
    <row r="666" ht="3" customHeight="1"/>
    <row r="667" ht="3" customHeight="1"/>
    <row r="668" ht="3" customHeight="1"/>
    <row r="669" ht="3" customHeight="1"/>
    <row r="670" ht="3" customHeight="1"/>
    <row r="671" ht="3" customHeight="1"/>
    <row r="672" ht="3" customHeight="1"/>
    <row r="673" ht="3" customHeight="1"/>
    <row r="674" ht="3" customHeight="1"/>
    <row r="675" ht="3" customHeight="1"/>
    <row r="676" ht="3" customHeight="1"/>
    <row r="677" ht="3" customHeight="1"/>
    <row r="678" ht="3" customHeight="1"/>
    <row r="679" ht="3" customHeight="1"/>
    <row r="680" ht="3" customHeight="1"/>
    <row r="681" ht="3" customHeight="1"/>
    <row r="682" ht="3" customHeight="1"/>
    <row r="683" ht="3" customHeight="1"/>
    <row r="684" ht="3" customHeight="1"/>
    <row r="685" ht="3" customHeight="1"/>
    <row r="686" ht="3" customHeight="1"/>
    <row r="687" ht="3" customHeight="1"/>
  </sheetData>
  <mergeCells count="38">
    <mergeCell ref="B79:C83"/>
    <mergeCell ref="K1:AH1"/>
    <mergeCell ref="K2:AH15"/>
    <mergeCell ref="K16:L17"/>
    <mergeCell ref="W16:AH17"/>
    <mergeCell ref="D67:D69"/>
    <mergeCell ref="B61:C69"/>
    <mergeCell ref="E67:E69"/>
    <mergeCell ref="F67:F69"/>
    <mergeCell ref="G67:G69"/>
    <mergeCell ref="H67:H69"/>
    <mergeCell ref="B8:J8"/>
    <mergeCell ref="A23:J23"/>
    <mergeCell ref="B14:J14"/>
    <mergeCell ref="C45:C52"/>
    <mergeCell ref="B70:C77"/>
    <mergeCell ref="B84:C87"/>
    <mergeCell ref="K18:AH97"/>
    <mergeCell ref="A1:D1"/>
    <mergeCell ref="A79:A97"/>
    <mergeCell ref="A24:A59"/>
    <mergeCell ref="A2:A22"/>
    <mergeCell ref="B24:B59"/>
    <mergeCell ref="A61:A77"/>
    <mergeCell ref="B2:C7"/>
    <mergeCell ref="B9:C13"/>
    <mergeCell ref="B15:C22"/>
    <mergeCell ref="C24:C27"/>
    <mergeCell ref="C28:C44"/>
    <mergeCell ref="C53:C59"/>
    <mergeCell ref="B88:C95"/>
    <mergeCell ref="B96:C97"/>
    <mergeCell ref="A60:J60"/>
    <mergeCell ref="A78:J78"/>
    <mergeCell ref="M16:V16"/>
    <mergeCell ref="O17:T17"/>
    <mergeCell ref="M17:N17"/>
    <mergeCell ref="U17:V17"/>
  </mergeCells>
  <phoneticPr fontId="1" type="Hiragana"/>
  <conditionalFormatting sqref="AA98:AN99">
    <cfRule type="cellIs" priority="58" stopIfTrue="1" operator="equal">
      <formula>$J$29</formula>
    </cfRule>
    <cfRule type="cellIs" priority="59" stopIfTrue="1" operator="notEqual">
      <formula>$J$31</formula>
    </cfRule>
  </conditionalFormatting>
  <dataValidations count="4">
    <dataValidation type="textLength" allowBlank="1" showInputMessage="1" showErrorMessage="1" sqref="J15">
      <formula1>0</formula1>
      <formula2>9999999</formula2>
    </dataValidation>
    <dataValidation type="textLength" allowBlank="1" showInputMessage="1" showErrorMessage="1" sqref="J16">
      <formula1>1</formula1>
      <formula2>99999999</formula2>
    </dataValidation>
    <dataValidation errorStyle="warning" imeMode="hiragana" allowBlank="1" showInputMessage="1" showErrorMessage="1" promptTitle="ふりがな" sqref="J12"/>
    <dataValidation imeMode="hiragana" allowBlank="1" showInputMessage="1" showErrorMessage="1" sqref="O17:T17"/>
  </dataValidations>
  <printOptions horizontalCentered="1"/>
  <pageMargins left="0.70866141732283472" right="0.70866141732283472" top="0.74803149606299213" bottom="0.74803149606299213" header="0.31496062992125984" footer="0.31496062992125984"/>
  <pageSetup paperSize="9" scale="24"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2">
        <x14:dataValidation type="list" allowBlank="1" showInputMessage="1" showErrorMessage="1">
          <x14:formula1>
            <xm:f>選択肢データ!$E$2:$E$4</xm:f>
          </x14:formula1>
          <xm:sqref>J25</xm:sqref>
        </x14:dataValidation>
        <x14:dataValidation type="list" allowBlank="1" showInputMessage="1" showErrorMessage="1">
          <x14:formula1>
            <xm:f>選択肢データ!$G$1:$G$6</xm:f>
          </x14:formula1>
          <xm:sqref>J84:J87 J28:J31</xm:sqref>
        </x14:dataValidation>
        <x14:dataValidation type="list" allowBlank="1" showInputMessage="1" showErrorMessage="1">
          <x14:formula1>
            <xm:f>選択肢データ!$K$1:$K$5</xm:f>
          </x14:formula1>
          <xm:sqref>J92:J94 J49:J51</xm:sqref>
        </x14:dataValidation>
        <x14:dataValidation type="list" allowBlank="1" showInputMessage="1" showErrorMessage="1">
          <x14:formula1>
            <xm:f>選択肢データ!$M$2:$M$3</xm:f>
          </x14:formula1>
          <xm:sqref>J58 J96</xm:sqref>
        </x14:dataValidation>
        <x14:dataValidation type="list" allowBlank="1" showInputMessage="1" showErrorMessage="1">
          <x14:formula1>
            <xm:f>選択肢データ!$O$2:$O$3</xm:f>
          </x14:formula1>
          <xm:sqref>J59 J97</xm:sqref>
        </x14:dataValidation>
        <x14:dataValidation type="list" allowBlank="1" showInputMessage="1" showErrorMessage="1">
          <x14:formula1>
            <xm:f>選択肢データ!$I$1:$I$6</xm:f>
          </x14:formula1>
          <xm:sqref>J88:J91 J45:J48</xm:sqref>
        </x14:dataValidation>
        <x14:dataValidation type="list" allowBlank="1" showInputMessage="1" showErrorMessage="1">
          <x14:formula1>
            <xm:f>選択肢データ!$Q$1:$Q$15</xm:f>
          </x14:formula1>
          <xm:sqref>J53:J56</xm:sqref>
        </x14:dataValidation>
        <x14:dataValidation type="list" allowBlank="1" showInputMessage="1" showErrorMessage="1">
          <x14:formula1>
            <xm:f>数式用データ!$L$2:$L$5</xm:f>
          </x14:formula1>
          <xm:sqref>J71</xm:sqref>
        </x14:dataValidation>
        <x14:dataValidation type="list" allowBlank="1" showInputMessage="1" showErrorMessage="1">
          <x14:formula1>
            <xm:f>数式用データ!$P$2:$P$4</xm:f>
          </x14:formula1>
          <xm:sqref>J73</xm:sqref>
        </x14:dataValidation>
        <x14:dataValidation type="list" allowBlank="1" showInputMessage="1" showErrorMessage="1">
          <x14:formula1>
            <xm:f>数式用データ!$N$2:$N$3</xm:f>
          </x14:formula1>
          <xm:sqref>J74</xm:sqref>
        </x14:dataValidation>
        <x14:dataValidation type="list" allowBlank="1" showInputMessage="1" showErrorMessage="1">
          <x14:formula1>
            <xm:f>数式用データ!$J$1:$J$4</xm:f>
          </x14:formula1>
          <xm:sqref>J62</xm:sqref>
        </x14:dataValidation>
        <x14:dataValidation type="list" allowBlank="1" showInputMessage="1" showErrorMessage="1">
          <x14:formula1>
            <xm:f>地区データ入力用!$BA$3:$BA$234</xm:f>
          </x14:formula1>
          <xm:sqref>J17</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4">
    <tabColor rgb="FFFF0000"/>
    <pageSetUpPr fitToPage="1"/>
  </sheetPr>
  <dimension ref="A1:U803"/>
  <sheetViews>
    <sheetView showZeros="0" zoomScale="80" zoomScaleNormal="80" workbookViewId="0">
      <pane ySplit="1" topLeftCell="A2" activePane="bottomLeft" state="frozen"/>
      <selection activeCell="D4" sqref="D4"/>
      <selection pane="bottomLeft" activeCell="G2" sqref="G2"/>
    </sheetView>
  </sheetViews>
  <sheetFormatPr defaultRowHeight="13.2"/>
  <cols>
    <col min="1" max="1" width="6.796875" style="192" customWidth="1"/>
    <col min="2" max="2" width="5.19921875" style="191" customWidth="1"/>
    <col min="3" max="3" width="11.8984375" style="192" customWidth="1"/>
    <col min="4" max="4" width="10.8984375" style="192" customWidth="1"/>
    <col min="5" max="5" width="25.5" style="197" customWidth="1"/>
    <col min="6" max="6" width="15.19921875" style="196" customWidth="1"/>
    <col min="7" max="7" width="16.19921875" style="195" customWidth="1"/>
    <col min="8" max="21" width="9.69921875" style="192" bestFit="1" customWidth="1"/>
    <col min="22" max="1099" width="0.796875" style="192" customWidth="1"/>
    <col min="1100" max="16384" width="8.796875" style="192"/>
  </cols>
  <sheetData>
    <row r="1" spans="1:21" ht="27.6" customHeight="1" thickBot="1">
      <c r="A1" s="726" t="s">
        <v>1877</v>
      </c>
      <c r="B1" s="460"/>
      <c r="C1" s="461" t="s">
        <v>26</v>
      </c>
      <c r="D1" s="461" t="s">
        <v>27</v>
      </c>
      <c r="E1" s="462" t="s">
        <v>442</v>
      </c>
      <c r="F1" s="463" t="s">
        <v>435</v>
      </c>
      <c r="G1" s="193" t="s">
        <v>483</v>
      </c>
      <c r="H1" s="464" t="s">
        <v>1840</v>
      </c>
      <c r="I1" s="465">
        <v>3</v>
      </c>
      <c r="J1" s="465">
        <v>4</v>
      </c>
      <c r="K1" s="465">
        <v>5</v>
      </c>
      <c r="L1" s="465">
        <v>6</v>
      </c>
      <c r="M1" s="465">
        <v>7</v>
      </c>
      <c r="N1" s="465">
        <v>8</v>
      </c>
      <c r="O1" s="465">
        <v>9</v>
      </c>
      <c r="P1" s="465">
        <v>10</v>
      </c>
      <c r="Q1" s="465">
        <v>11</v>
      </c>
      <c r="R1" s="465">
        <v>12</v>
      </c>
      <c r="S1" s="465">
        <v>13</v>
      </c>
      <c r="T1" s="465">
        <v>14</v>
      </c>
      <c r="U1" s="466">
        <v>15</v>
      </c>
    </row>
    <row r="2" spans="1:21" ht="27.6" customHeight="1">
      <c r="A2" s="727"/>
      <c r="B2" s="717" t="s">
        <v>440</v>
      </c>
      <c r="C2" s="455" t="s">
        <v>572</v>
      </c>
      <c r="D2" s="455" t="s">
        <v>30</v>
      </c>
      <c r="E2" s="456" t="s">
        <v>1872</v>
      </c>
      <c r="F2" s="456" t="s">
        <v>1871</v>
      </c>
      <c r="G2" s="457"/>
      <c r="H2" s="457"/>
      <c r="I2" s="457"/>
      <c r="J2" s="457"/>
      <c r="K2" s="457"/>
      <c r="L2" s="457"/>
      <c r="M2" s="457"/>
      <c r="N2" s="457"/>
      <c r="O2" s="457"/>
      <c r="P2" s="457"/>
      <c r="Q2" s="457"/>
      <c r="R2" s="457"/>
      <c r="S2" s="457"/>
      <c r="T2" s="457"/>
      <c r="U2" s="467"/>
    </row>
    <row r="3" spans="1:21" ht="30" customHeight="1">
      <c r="A3" s="727"/>
      <c r="B3" s="718"/>
      <c r="C3" s="455" t="s">
        <v>8</v>
      </c>
      <c r="D3" s="455" t="s">
        <v>30</v>
      </c>
      <c r="E3" s="456" t="s">
        <v>1917</v>
      </c>
      <c r="F3" s="456" t="s">
        <v>446</v>
      </c>
      <c r="G3" s="457"/>
      <c r="H3" s="194"/>
      <c r="I3" s="194"/>
      <c r="J3" s="194"/>
      <c r="K3" s="194"/>
      <c r="L3" s="194"/>
      <c r="M3" s="194"/>
      <c r="N3" s="194"/>
      <c r="O3" s="194"/>
      <c r="P3" s="194"/>
      <c r="Q3" s="194"/>
      <c r="R3" s="194"/>
      <c r="S3" s="194"/>
      <c r="T3" s="194"/>
      <c r="U3" s="468"/>
    </row>
    <row r="4" spans="1:21" ht="30" customHeight="1">
      <c r="A4" s="727"/>
      <c r="B4" s="718"/>
      <c r="C4" s="455" t="s">
        <v>9</v>
      </c>
      <c r="D4" s="455" t="s">
        <v>30</v>
      </c>
      <c r="E4" s="456" t="s">
        <v>1918</v>
      </c>
      <c r="F4" s="456" t="s">
        <v>447</v>
      </c>
      <c r="G4" s="457"/>
      <c r="H4" s="457"/>
      <c r="I4" s="457"/>
      <c r="J4" s="457"/>
      <c r="K4" s="457"/>
      <c r="L4" s="457"/>
      <c r="M4" s="457"/>
      <c r="N4" s="457"/>
      <c r="O4" s="457"/>
      <c r="P4" s="457"/>
      <c r="Q4" s="457"/>
      <c r="R4" s="457"/>
      <c r="S4" s="457"/>
      <c r="T4" s="457"/>
      <c r="U4" s="467"/>
    </row>
    <row r="5" spans="1:21" ht="30" customHeight="1">
      <c r="A5" s="727"/>
      <c r="B5" s="718"/>
      <c r="C5" s="455" t="s">
        <v>1813</v>
      </c>
      <c r="D5" s="455" t="s">
        <v>30</v>
      </c>
      <c r="E5" s="456" t="s">
        <v>1847</v>
      </c>
      <c r="F5" s="456" t="s">
        <v>468</v>
      </c>
      <c r="G5" s="457"/>
      <c r="H5" s="457"/>
      <c r="I5" s="457"/>
      <c r="J5" s="457"/>
      <c r="K5" s="457"/>
      <c r="L5" s="457"/>
      <c r="M5" s="457"/>
      <c r="N5" s="457"/>
      <c r="O5" s="457"/>
      <c r="P5" s="457"/>
      <c r="Q5" s="457"/>
      <c r="R5" s="457"/>
      <c r="S5" s="457"/>
      <c r="T5" s="457"/>
      <c r="U5" s="467"/>
    </row>
    <row r="6" spans="1:21" ht="30" customHeight="1">
      <c r="A6" s="727"/>
      <c r="B6" s="718"/>
      <c r="C6" s="455" t="s">
        <v>458</v>
      </c>
      <c r="D6" s="455" t="s">
        <v>30</v>
      </c>
      <c r="E6" s="456" t="s">
        <v>463</v>
      </c>
      <c r="F6" s="456" t="s">
        <v>484</v>
      </c>
      <c r="G6" s="458"/>
      <c r="H6" s="458"/>
      <c r="I6" s="458"/>
      <c r="J6" s="458"/>
      <c r="K6" s="458"/>
      <c r="L6" s="458"/>
      <c r="M6" s="458"/>
      <c r="N6" s="458"/>
      <c r="O6" s="458"/>
      <c r="P6" s="458"/>
      <c r="Q6" s="458"/>
      <c r="R6" s="458"/>
      <c r="S6" s="458"/>
      <c r="T6" s="458"/>
      <c r="U6" s="469"/>
    </row>
    <row r="7" spans="1:21" ht="30" customHeight="1">
      <c r="A7" s="727"/>
      <c r="B7" s="718"/>
      <c r="C7" s="455" t="s">
        <v>459</v>
      </c>
      <c r="D7" s="455" t="s">
        <v>32</v>
      </c>
      <c r="E7" s="456" t="s">
        <v>1841</v>
      </c>
      <c r="F7" s="456" t="s">
        <v>465</v>
      </c>
      <c r="G7" s="459"/>
      <c r="H7" s="459"/>
      <c r="I7" s="459"/>
      <c r="J7" s="459"/>
      <c r="K7" s="459"/>
      <c r="L7" s="459"/>
      <c r="M7" s="459"/>
      <c r="N7" s="459"/>
      <c r="O7" s="459"/>
      <c r="P7" s="459"/>
      <c r="Q7" s="459"/>
      <c r="R7" s="459"/>
      <c r="S7" s="459"/>
      <c r="T7" s="459"/>
      <c r="U7" s="470"/>
    </row>
    <row r="8" spans="1:21" ht="30" customHeight="1">
      <c r="A8" s="727"/>
      <c r="B8" s="718"/>
      <c r="C8" s="455" t="s">
        <v>460</v>
      </c>
      <c r="D8" s="455" t="s">
        <v>32</v>
      </c>
      <c r="E8" s="456" t="s">
        <v>1842</v>
      </c>
      <c r="F8" s="456" t="s">
        <v>466</v>
      </c>
      <c r="G8" s="459"/>
      <c r="H8" s="459"/>
      <c r="I8" s="459"/>
      <c r="J8" s="459"/>
      <c r="K8" s="459"/>
      <c r="L8" s="459"/>
      <c r="M8" s="459"/>
      <c r="N8" s="459"/>
      <c r="O8" s="459"/>
      <c r="P8" s="459"/>
      <c r="Q8" s="459"/>
      <c r="R8" s="459"/>
      <c r="S8" s="459"/>
      <c r="T8" s="459"/>
      <c r="U8" s="470"/>
    </row>
    <row r="9" spans="1:21" ht="30" customHeight="1">
      <c r="A9" s="727"/>
      <c r="B9" s="718"/>
      <c r="C9" s="455" t="s">
        <v>22</v>
      </c>
      <c r="D9" s="455" t="s">
        <v>29</v>
      </c>
      <c r="E9" s="456" t="s">
        <v>434</v>
      </c>
      <c r="F9" s="456" t="s">
        <v>1824</v>
      </c>
      <c r="G9" s="458"/>
      <c r="H9" s="458"/>
      <c r="I9" s="458"/>
      <c r="J9" s="458"/>
      <c r="K9" s="458"/>
      <c r="L9" s="458"/>
      <c r="M9" s="458"/>
      <c r="N9" s="458"/>
      <c r="O9" s="458"/>
      <c r="P9" s="458"/>
      <c r="Q9" s="458"/>
      <c r="R9" s="458"/>
      <c r="S9" s="458"/>
      <c r="T9" s="458"/>
      <c r="U9" s="469"/>
    </row>
    <row r="10" spans="1:21" ht="30" customHeight="1">
      <c r="A10" s="727"/>
      <c r="B10" s="718"/>
      <c r="C10" s="455" t="s">
        <v>37</v>
      </c>
      <c r="D10" s="455" t="s">
        <v>30</v>
      </c>
      <c r="E10" s="456" t="s">
        <v>436</v>
      </c>
      <c r="F10" s="456" t="s">
        <v>487</v>
      </c>
      <c r="G10" s="458"/>
      <c r="H10" s="458"/>
      <c r="I10" s="458"/>
      <c r="J10" s="458"/>
      <c r="K10" s="458"/>
      <c r="L10" s="458"/>
      <c r="M10" s="458"/>
      <c r="N10" s="458"/>
      <c r="O10" s="458"/>
      <c r="P10" s="458"/>
      <c r="Q10" s="458"/>
      <c r="R10" s="458"/>
      <c r="S10" s="458"/>
      <c r="T10" s="458"/>
      <c r="U10" s="469"/>
    </row>
    <row r="11" spans="1:21" ht="30" customHeight="1">
      <c r="A11" s="727"/>
      <c r="B11" s="718"/>
      <c r="C11" s="455" t="s">
        <v>18</v>
      </c>
      <c r="D11" s="455" t="s">
        <v>29</v>
      </c>
      <c r="E11" s="456" t="s">
        <v>434</v>
      </c>
      <c r="F11" s="456" t="s">
        <v>1824</v>
      </c>
      <c r="G11" s="458"/>
      <c r="H11" s="458"/>
      <c r="I11" s="458"/>
      <c r="J11" s="458"/>
      <c r="K11" s="458"/>
      <c r="L11" s="458"/>
      <c r="M11" s="458"/>
      <c r="N11" s="458"/>
      <c r="O11" s="458"/>
      <c r="P11" s="458"/>
      <c r="Q11" s="458"/>
      <c r="R11" s="458"/>
      <c r="S11" s="458"/>
      <c r="T11" s="458"/>
      <c r="U11" s="469"/>
    </row>
    <row r="12" spans="1:21" ht="30" customHeight="1">
      <c r="A12" s="727"/>
      <c r="B12" s="718"/>
      <c r="C12" s="455" t="s">
        <v>461</v>
      </c>
      <c r="D12" s="455" t="s">
        <v>32</v>
      </c>
      <c r="E12" s="456" t="s">
        <v>462</v>
      </c>
      <c r="F12" s="456" t="s">
        <v>467</v>
      </c>
      <c r="G12" s="458"/>
      <c r="H12" s="458"/>
      <c r="I12" s="458"/>
      <c r="J12" s="458"/>
      <c r="K12" s="458"/>
      <c r="L12" s="458"/>
      <c r="M12" s="458"/>
      <c r="N12" s="458"/>
      <c r="O12" s="458"/>
      <c r="P12" s="458"/>
      <c r="Q12" s="458"/>
      <c r="R12" s="458"/>
      <c r="S12" s="458"/>
      <c r="T12" s="458"/>
      <c r="U12" s="469"/>
    </row>
    <row r="13" spans="1:21" ht="30" customHeight="1">
      <c r="A13" s="727"/>
      <c r="B13" s="718"/>
      <c r="C13" s="455" t="s">
        <v>20</v>
      </c>
      <c r="D13" s="455" t="s">
        <v>29</v>
      </c>
      <c r="E13" s="456" t="s">
        <v>434</v>
      </c>
      <c r="F13" s="456" t="s">
        <v>1824</v>
      </c>
      <c r="G13" s="458"/>
      <c r="H13" s="458"/>
      <c r="I13" s="458"/>
      <c r="J13" s="458"/>
      <c r="K13" s="458"/>
      <c r="L13" s="458"/>
      <c r="M13" s="458"/>
      <c r="N13" s="458"/>
      <c r="O13" s="458"/>
      <c r="P13" s="458"/>
      <c r="Q13" s="458"/>
      <c r="R13" s="458"/>
      <c r="S13" s="458"/>
      <c r="T13" s="458"/>
      <c r="U13" s="469"/>
    </row>
    <row r="14" spans="1:21" ht="30" customHeight="1" thickBot="1">
      <c r="A14" s="728"/>
      <c r="B14" s="719"/>
      <c r="C14" s="471" t="s">
        <v>21</v>
      </c>
      <c r="D14" s="471" t="s">
        <v>29</v>
      </c>
      <c r="E14" s="472" t="s">
        <v>434</v>
      </c>
      <c r="F14" s="472" t="s">
        <v>1824</v>
      </c>
      <c r="G14" s="473"/>
      <c r="H14" s="473"/>
      <c r="I14" s="473"/>
      <c r="J14" s="473"/>
      <c r="K14" s="473"/>
      <c r="L14" s="473"/>
      <c r="M14" s="473"/>
      <c r="N14" s="473"/>
      <c r="O14" s="473"/>
      <c r="P14" s="473"/>
      <c r="Q14" s="473"/>
      <c r="R14" s="473"/>
      <c r="S14" s="473"/>
      <c r="T14" s="473"/>
      <c r="U14" s="474"/>
    </row>
    <row r="15" spans="1:21" ht="9" customHeight="1" thickBot="1">
      <c r="B15" s="195"/>
      <c r="C15" s="195"/>
      <c r="D15" s="195"/>
      <c r="E15" s="195"/>
    </row>
    <row r="16" spans="1:21" ht="27.6" customHeight="1" thickBot="1">
      <c r="A16" s="723" t="s">
        <v>1878</v>
      </c>
      <c r="B16" s="460"/>
      <c r="C16" s="461" t="s">
        <v>26</v>
      </c>
      <c r="D16" s="461" t="s">
        <v>27</v>
      </c>
      <c r="E16" s="462" t="s">
        <v>442</v>
      </c>
      <c r="F16" s="463" t="s">
        <v>435</v>
      </c>
      <c r="G16" s="193" t="s">
        <v>483</v>
      </c>
      <c r="H16" s="464" t="s">
        <v>1849</v>
      </c>
      <c r="I16" s="465">
        <v>18</v>
      </c>
      <c r="J16" s="465">
        <v>19</v>
      </c>
      <c r="K16" s="465">
        <v>20</v>
      </c>
      <c r="L16" s="465">
        <v>21</v>
      </c>
      <c r="M16" s="465">
        <v>22</v>
      </c>
      <c r="N16" s="465">
        <v>23</v>
      </c>
      <c r="O16" s="465">
        <v>24</v>
      </c>
      <c r="P16" s="465">
        <v>25</v>
      </c>
      <c r="Q16" s="465">
        <v>26</v>
      </c>
      <c r="R16" s="465">
        <v>27</v>
      </c>
      <c r="S16" s="465">
        <v>28</v>
      </c>
      <c r="T16" s="465">
        <v>29</v>
      </c>
      <c r="U16" s="466">
        <v>30</v>
      </c>
    </row>
    <row r="17" spans="1:21" ht="30" customHeight="1">
      <c r="A17" s="724"/>
      <c r="B17" s="720" t="s">
        <v>440</v>
      </c>
      <c r="C17" s="455" t="s">
        <v>572</v>
      </c>
      <c r="D17" s="455" t="s">
        <v>30</v>
      </c>
      <c r="E17" s="456" t="s">
        <v>1872</v>
      </c>
      <c r="F17" s="456" t="s">
        <v>1871</v>
      </c>
      <c r="G17" s="457"/>
      <c r="H17" s="457"/>
      <c r="I17" s="457"/>
      <c r="J17" s="457"/>
      <c r="K17" s="457"/>
      <c r="L17" s="457"/>
      <c r="M17" s="457"/>
      <c r="N17" s="457"/>
      <c r="O17" s="457"/>
      <c r="P17" s="457"/>
      <c r="Q17" s="457"/>
      <c r="R17" s="457"/>
      <c r="S17" s="457"/>
      <c r="T17" s="457"/>
      <c r="U17" s="467"/>
    </row>
    <row r="18" spans="1:21" ht="30" customHeight="1">
      <c r="A18" s="724"/>
      <c r="B18" s="721"/>
      <c r="C18" s="455" t="s">
        <v>8</v>
      </c>
      <c r="D18" s="455" t="s">
        <v>30</v>
      </c>
      <c r="E18" s="456">
        <v>1234567</v>
      </c>
      <c r="F18" s="456" t="s">
        <v>446</v>
      </c>
      <c r="G18" s="457"/>
      <c r="H18" s="194"/>
      <c r="I18" s="194"/>
      <c r="J18" s="194"/>
      <c r="K18" s="194"/>
      <c r="L18" s="194"/>
      <c r="M18" s="194"/>
      <c r="N18" s="194"/>
      <c r="O18" s="194"/>
      <c r="P18" s="194"/>
      <c r="Q18" s="194"/>
      <c r="R18" s="194"/>
      <c r="S18" s="194"/>
      <c r="T18" s="194"/>
      <c r="U18" s="468"/>
    </row>
    <row r="19" spans="1:21" ht="30" customHeight="1">
      <c r="A19" s="724"/>
      <c r="B19" s="721"/>
      <c r="C19" s="455" t="s">
        <v>9</v>
      </c>
      <c r="D19" s="455" t="s">
        <v>30</v>
      </c>
      <c r="E19" s="456">
        <v>12345678</v>
      </c>
      <c r="F19" s="456" t="s">
        <v>447</v>
      </c>
      <c r="G19" s="457"/>
      <c r="H19" s="457"/>
      <c r="I19" s="457"/>
      <c r="J19" s="457"/>
      <c r="K19" s="457"/>
      <c r="L19" s="457"/>
      <c r="M19" s="457"/>
      <c r="N19" s="457"/>
      <c r="O19" s="457"/>
      <c r="P19" s="457"/>
      <c r="Q19" s="457"/>
      <c r="R19" s="457"/>
      <c r="S19" s="457"/>
      <c r="T19" s="457"/>
      <c r="U19" s="467"/>
    </row>
    <row r="20" spans="1:21" ht="30" customHeight="1">
      <c r="A20" s="724"/>
      <c r="B20" s="721"/>
      <c r="C20" s="455" t="s">
        <v>1813</v>
      </c>
      <c r="D20" s="455" t="s">
        <v>30</v>
      </c>
      <c r="E20" s="456" t="s">
        <v>464</v>
      </c>
      <c r="F20" s="456" t="s">
        <v>468</v>
      </c>
      <c r="G20" s="457"/>
      <c r="H20" s="457"/>
      <c r="I20" s="457"/>
      <c r="J20" s="457"/>
      <c r="K20" s="457"/>
      <c r="L20" s="457"/>
      <c r="M20" s="457"/>
      <c r="N20" s="457"/>
      <c r="O20" s="457"/>
      <c r="P20" s="457"/>
      <c r="Q20" s="457"/>
      <c r="R20" s="457"/>
      <c r="S20" s="457"/>
      <c r="T20" s="457"/>
      <c r="U20" s="467"/>
    </row>
    <row r="21" spans="1:21" ht="30" customHeight="1">
      <c r="A21" s="724"/>
      <c r="B21" s="721"/>
      <c r="C21" s="455" t="s">
        <v>458</v>
      </c>
      <c r="D21" s="455" t="s">
        <v>30</v>
      </c>
      <c r="E21" s="456" t="s">
        <v>463</v>
      </c>
      <c r="F21" s="456" t="s">
        <v>484</v>
      </c>
      <c r="G21" s="458"/>
      <c r="H21" s="458"/>
      <c r="I21" s="458"/>
      <c r="J21" s="458"/>
      <c r="K21" s="458"/>
      <c r="L21" s="458"/>
      <c r="M21" s="458"/>
      <c r="N21" s="458"/>
      <c r="O21" s="458"/>
      <c r="P21" s="458"/>
      <c r="Q21" s="458"/>
      <c r="R21" s="458"/>
      <c r="S21" s="458"/>
      <c r="T21" s="458"/>
      <c r="U21" s="469"/>
    </row>
    <row r="22" spans="1:21" ht="30" customHeight="1">
      <c r="A22" s="724"/>
      <c r="B22" s="721"/>
      <c r="C22" s="455" t="s">
        <v>459</v>
      </c>
      <c r="D22" s="455" t="s">
        <v>32</v>
      </c>
      <c r="E22" s="456" t="s">
        <v>485</v>
      </c>
      <c r="F22" s="456" t="s">
        <v>465</v>
      </c>
      <c r="G22" s="459"/>
      <c r="H22" s="459"/>
      <c r="I22" s="459"/>
      <c r="J22" s="459"/>
      <c r="K22" s="459"/>
      <c r="L22" s="459"/>
      <c r="M22" s="459"/>
      <c r="N22" s="459"/>
      <c r="O22" s="459"/>
      <c r="P22" s="459"/>
      <c r="Q22" s="459"/>
      <c r="R22" s="459"/>
      <c r="S22" s="459"/>
      <c r="T22" s="459"/>
      <c r="U22" s="470"/>
    </row>
    <row r="23" spans="1:21" ht="30" customHeight="1">
      <c r="A23" s="724"/>
      <c r="B23" s="721"/>
      <c r="C23" s="455" t="s">
        <v>460</v>
      </c>
      <c r="D23" s="455" t="s">
        <v>32</v>
      </c>
      <c r="E23" s="456" t="s">
        <v>486</v>
      </c>
      <c r="F23" s="456" t="s">
        <v>466</v>
      </c>
      <c r="G23" s="459"/>
      <c r="H23" s="459"/>
      <c r="I23" s="459"/>
      <c r="J23" s="459"/>
      <c r="K23" s="459"/>
      <c r="L23" s="459"/>
      <c r="M23" s="459"/>
      <c r="N23" s="459"/>
      <c r="O23" s="459"/>
      <c r="P23" s="459"/>
      <c r="Q23" s="459"/>
      <c r="R23" s="459"/>
      <c r="S23" s="459"/>
      <c r="T23" s="459"/>
      <c r="U23" s="470"/>
    </row>
    <row r="24" spans="1:21" ht="30" customHeight="1">
      <c r="A24" s="724"/>
      <c r="B24" s="721"/>
      <c r="C24" s="455" t="s">
        <v>22</v>
      </c>
      <c r="D24" s="455" t="s">
        <v>29</v>
      </c>
      <c r="E24" s="456" t="s">
        <v>33</v>
      </c>
      <c r="F24" s="456" t="s">
        <v>1824</v>
      </c>
      <c r="G24" s="458"/>
      <c r="H24" s="458"/>
      <c r="I24" s="458"/>
      <c r="J24" s="458"/>
      <c r="K24" s="458"/>
      <c r="L24" s="458"/>
      <c r="M24" s="458"/>
      <c r="N24" s="458"/>
      <c r="O24" s="458"/>
      <c r="P24" s="458"/>
      <c r="Q24" s="458"/>
      <c r="R24" s="458"/>
      <c r="S24" s="458"/>
      <c r="T24" s="458"/>
      <c r="U24" s="469"/>
    </row>
    <row r="25" spans="1:21" ht="30" customHeight="1">
      <c r="A25" s="724"/>
      <c r="B25" s="721"/>
      <c r="C25" s="455" t="s">
        <v>37</v>
      </c>
      <c r="D25" s="455" t="s">
        <v>30</v>
      </c>
      <c r="E25" s="456" t="s">
        <v>436</v>
      </c>
      <c r="F25" s="456" t="s">
        <v>487</v>
      </c>
      <c r="G25" s="458"/>
      <c r="H25" s="458"/>
      <c r="I25" s="458"/>
      <c r="J25" s="458"/>
      <c r="K25" s="458"/>
      <c r="L25" s="458"/>
      <c r="M25" s="458"/>
      <c r="N25" s="458"/>
      <c r="O25" s="458"/>
      <c r="P25" s="458"/>
      <c r="Q25" s="458"/>
      <c r="R25" s="458"/>
      <c r="S25" s="458"/>
      <c r="T25" s="458"/>
      <c r="U25" s="469"/>
    </row>
    <row r="26" spans="1:21" ht="30" customHeight="1">
      <c r="A26" s="724"/>
      <c r="B26" s="721"/>
      <c r="C26" s="455" t="s">
        <v>18</v>
      </c>
      <c r="D26" s="455" t="s">
        <v>29</v>
      </c>
      <c r="E26" s="456" t="s">
        <v>33</v>
      </c>
      <c r="F26" s="456" t="s">
        <v>1824</v>
      </c>
      <c r="G26" s="458"/>
      <c r="H26" s="458"/>
      <c r="I26" s="458"/>
      <c r="J26" s="458"/>
      <c r="K26" s="458"/>
      <c r="L26" s="458"/>
      <c r="M26" s="458"/>
      <c r="N26" s="458"/>
      <c r="O26" s="458"/>
      <c r="P26" s="458"/>
      <c r="Q26" s="458"/>
      <c r="R26" s="458"/>
      <c r="S26" s="458"/>
      <c r="T26" s="458"/>
      <c r="U26" s="469"/>
    </row>
    <row r="27" spans="1:21" ht="30" customHeight="1">
      <c r="A27" s="724"/>
      <c r="B27" s="721"/>
      <c r="C27" s="455" t="s">
        <v>461</v>
      </c>
      <c r="D27" s="455" t="s">
        <v>32</v>
      </c>
      <c r="E27" s="456" t="s">
        <v>462</v>
      </c>
      <c r="F27" s="456" t="s">
        <v>454</v>
      </c>
      <c r="G27" s="458"/>
      <c r="H27" s="458"/>
      <c r="I27" s="458"/>
      <c r="J27" s="458"/>
      <c r="K27" s="458"/>
      <c r="L27" s="458"/>
      <c r="M27" s="458"/>
      <c r="N27" s="458"/>
      <c r="O27" s="458"/>
      <c r="P27" s="458"/>
      <c r="Q27" s="458"/>
      <c r="R27" s="458"/>
      <c r="S27" s="458"/>
      <c r="T27" s="458"/>
      <c r="U27" s="469"/>
    </row>
    <row r="28" spans="1:21" ht="30" customHeight="1">
      <c r="A28" s="724"/>
      <c r="B28" s="721"/>
      <c r="C28" s="455" t="s">
        <v>20</v>
      </c>
      <c r="D28" s="455" t="s">
        <v>29</v>
      </c>
      <c r="E28" s="456" t="s">
        <v>33</v>
      </c>
      <c r="F28" s="456" t="s">
        <v>1824</v>
      </c>
      <c r="G28" s="458"/>
      <c r="H28" s="458"/>
      <c r="I28" s="458"/>
      <c r="J28" s="458"/>
      <c r="K28" s="458"/>
      <c r="L28" s="458"/>
      <c r="M28" s="458"/>
      <c r="N28" s="458"/>
      <c r="O28" s="458"/>
      <c r="P28" s="458"/>
      <c r="Q28" s="458"/>
      <c r="R28" s="458"/>
      <c r="S28" s="458"/>
      <c r="T28" s="458"/>
      <c r="U28" s="469"/>
    </row>
    <row r="29" spans="1:21" ht="30" customHeight="1" thickBot="1">
      <c r="A29" s="725"/>
      <c r="B29" s="722"/>
      <c r="C29" s="471" t="s">
        <v>21</v>
      </c>
      <c r="D29" s="471" t="s">
        <v>29</v>
      </c>
      <c r="E29" s="472" t="s">
        <v>33</v>
      </c>
      <c r="F29" s="472" t="s">
        <v>1824</v>
      </c>
      <c r="G29" s="473"/>
      <c r="H29" s="473"/>
      <c r="I29" s="473"/>
      <c r="J29" s="473"/>
      <c r="K29" s="473"/>
      <c r="L29" s="473"/>
      <c r="M29" s="473"/>
      <c r="N29" s="473"/>
      <c r="O29" s="473"/>
      <c r="P29" s="473"/>
      <c r="Q29" s="473"/>
      <c r="R29" s="473"/>
      <c r="S29" s="473"/>
      <c r="T29" s="473"/>
      <c r="U29" s="474"/>
    </row>
    <row r="30" spans="1:21" ht="5.4" customHeight="1">
      <c r="B30" s="195"/>
      <c r="E30" s="192"/>
      <c r="G30" s="192"/>
    </row>
    <row r="31" spans="1:21" ht="5.4" customHeight="1">
      <c r="B31" s="195"/>
      <c r="E31" s="192"/>
      <c r="G31" s="192"/>
    </row>
    <row r="32" spans="1:21" ht="5.4" customHeight="1">
      <c r="B32" s="195"/>
      <c r="E32" s="192"/>
      <c r="G32" s="192"/>
    </row>
    <row r="33" spans="2:7" ht="5.4" customHeight="1">
      <c r="B33" s="195"/>
      <c r="E33" s="192"/>
      <c r="G33" s="192"/>
    </row>
    <row r="34" spans="2:7" ht="5.4" customHeight="1">
      <c r="B34" s="195"/>
      <c r="E34" s="192"/>
      <c r="G34" s="192"/>
    </row>
    <row r="35" spans="2:7" ht="5.4" customHeight="1">
      <c r="B35" s="195"/>
      <c r="E35" s="192"/>
      <c r="G35" s="192"/>
    </row>
    <row r="36" spans="2:7" ht="5.4" customHeight="1">
      <c r="B36" s="195"/>
      <c r="E36" s="192"/>
      <c r="G36" s="192"/>
    </row>
    <row r="37" spans="2:7" ht="5.4" customHeight="1">
      <c r="B37" s="195"/>
      <c r="E37" s="192"/>
      <c r="G37" s="192"/>
    </row>
    <row r="38" spans="2:7" ht="5.4" customHeight="1">
      <c r="B38" s="195"/>
      <c r="E38" s="192"/>
      <c r="G38" s="192"/>
    </row>
    <row r="39" spans="2:7" ht="5.4" customHeight="1">
      <c r="B39" s="195"/>
      <c r="E39" s="192"/>
      <c r="G39" s="192"/>
    </row>
    <row r="40" spans="2:7" ht="5.4" customHeight="1">
      <c r="B40" s="195"/>
      <c r="E40" s="192"/>
      <c r="G40" s="192"/>
    </row>
    <row r="41" spans="2:7" ht="5.4" customHeight="1">
      <c r="B41" s="195"/>
      <c r="E41" s="192"/>
      <c r="G41" s="192"/>
    </row>
    <row r="42" spans="2:7" ht="5.4" customHeight="1">
      <c r="B42" s="195"/>
      <c r="E42" s="192"/>
      <c r="G42" s="192"/>
    </row>
    <row r="43" spans="2:7" ht="5.4" customHeight="1">
      <c r="B43" s="195"/>
      <c r="E43" s="192"/>
      <c r="G43" s="192"/>
    </row>
    <row r="44" spans="2:7" ht="5.4" customHeight="1">
      <c r="B44" s="195"/>
      <c r="E44" s="192"/>
      <c r="G44" s="192"/>
    </row>
    <row r="45" spans="2:7" ht="5.4" customHeight="1">
      <c r="B45" s="195"/>
      <c r="E45" s="192"/>
      <c r="G45" s="192"/>
    </row>
    <row r="46" spans="2:7" ht="5.4" customHeight="1">
      <c r="B46" s="195"/>
      <c r="E46" s="192"/>
      <c r="G46" s="192"/>
    </row>
    <row r="47" spans="2:7" ht="5.4" customHeight="1">
      <c r="B47" s="195"/>
      <c r="E47" s="192"/>
      <c r="G47" s="192"/>
    </row>
    <row r="48" spans="2:7" ht="5.4" customHeight="1">
      <c r="B48" s="195"/>
      <c r="E48" s="192"/>
      <c r="G48" s="192"/>
    </row>
    <row r="49" spans="2:7" ht="5.4" customHeight="1">
      <c r="B49" s="195"/>
      <c r="E49" s="192"/>
      <c r="G49" s="192"/>
    </row>
    <row r="50" spans="2:7" ht="5.4" customHeight="1">
      <c r="B50" s="195"/>
      <c r="E50" s="192"/>
      <c r="G50" s="192"/>
    </row>
    <row r="51" spans="2:7" ht="5.4" customHeight="1">
      <c r="B51" s="195"/>
      <c r="E51" s="192"/>
      <c r="G51" s="192"/>
    </row>
    <row r="52" spans="2:7" ht="5.4" customHeight="1">
      <c r="B52" s="195"/>
      <c r="E52" s="192"/>
      <c r="G52" s="192"/>
    </row>
    <row r="53" spans="2:7" ht="5.4" customHeight="1">
      <c r="B53" s="195"/>
      <c r="E53" s="192"/>
      <c r="G53" s="192"/>
    </row>
    <row r="54" spans="2:7" ht="5.4" customHeight="1">
      <c r="B54" s="195"/>
      <c r="E54" s="192"/>
      <c r="G54" s="192"/>
    </row>
    <row r="55" spans="2:7" ht="5.4" customHeight="1">
      <c r="B55" s="195"/>
      <c r="E55" s="192"/>
      <c r="G55" s="192"/>
    </row>
    <row r="56" spans="2:7" ht="5.4" customHeight="1">
      <c r="B56" s="195"/>
      <c r="E56" s="192"/>
      <c r="G56" s="192"/>
    </row>
    <row r="57" spans="2:7" ht="5.4" customHeight="1">
      <c r="B57" s="195"/>
      <c r="E57" s="192"/>
      <c r="G57" s="192"/>
    </row>
    <row r="58" spans="2:7" ht="5.4" customHeight="1">
      <c r="B58" s="195"/>
      <c r="E58" s="192"/>
      <c r="G58" s="192"/>
    </row>
    <row r="59" spans="2:7" ht="5.4" customHeight="1">
      <c r="B59" s="195"/>
      <c r="E59" s="192"/>
      <c r="G59" s="192"/>
    </row>
    <row r="60" spans="2:7" ht="5.4" customHeight="1">
      <c r="B60" s="195"/>
      <c r="E60" s="192"/>
      <c r="G60" s="192"/>
    </row>
    <row r="61" spans="2:7" ht="5.4" customHeight="1">
      <c r="B61" s="195"/>
      <c r="E61" s="192"/>
      <c r="G61" s="192"/>
    </row>
    <row r="62" spans="2:7" ht="5.4" customHeight="1">
      <c r="B62" s="195"/>
      <c r="E62" s="192"/>
      <c r="G62" s="192"/>
    </row>
    <row r="63" spans="2:7" ht="5.4" customHeight="1">
      <c r="B63" s="195"/>
      <c r="E63" s="192"/>
      <c r="G63" s="192"/>
    </row>
    <row r="64" spans="2:7" ht="5.4" customHeight="1">
      <c r="B64" s="195"/>
      <c r="E64" s="192"/>
      <c r="G64" s="192"/>
    </row>
    <row r="65" spans="2:7" ht="5.4" customHeight="1">
      <c r="B65" s="195"/>
      <c r="E65" s="192"/>
      <c r="G65" s="192"/>
    </row>
    <row r="66" spans="2:7" ht="5.4" customHeight="1">
      <c r="B66" s="195"/>
      <c r="E66" s="192"/>
      <c r="G66" s="192"/>
    </row>
    <row r="67" spans="2:7" ht="5.4" customHeight="1">
      <c r="B67" s="195"/>
      <c r="E67" s="192"/>
      <c r="G67" s="192"/>
    </row>
    <row r="68" spans="2:7" ht="5.4" customHeight="1">
      <c r="B68" s="195"/>
      <c r="E68" s="192"/>
      <c r="G68" s="192"/>
    </row>
    <row r="69" spans="2:7" ht="5.4" customHeight="1">
      <c r="B69" s="195"/>
      <c r="E69" s="192"/>
      <c r="G69" s="192"/>
    </row>
    <row r="70" spans="2:7" ht="5.4" customHeight="1">
      <c r="B70" s="195"/>
      <c r="E70" s="192"/>
      <c r="G70" s="192"/>
    </row>
    <row r="71" spans="2:7" ht="5.4" customHeight="1">
      <c r="B71" s="195"/>
      <c r="E71" s="192"/>
      <c r="G71" s="192"/>
    </row>
    <row r="72" spans="2:7" ht="5.4" customHeight="1">
      <c r="B72" s="195"/>
      <c r="E72" s="192"/>
      <c r="G72" s="192"/>
    </row>
    <row r="73" spans="2:7" ht="5.4" customHeight="1">
      <c r="B73" s="195"/>
      <c r="E73" s="192"/>
      <c r="G73" s="192"/>
    </row>
    <row r="74" spans="2:7" ht="5.4" customHeight="1">
      <c r="B74" s="195"/>
      <c r="E74" s="192"/>
      <c r="G74" s="192"/>
    </row>
    <row r="75" spans="2:7" ht="5.4" customHeight="1">
      <c r="B75" s="195"/>
      <c r="E75" s="192"/>
      <c r="G75" s="192"/>
    </row>
    <row r="76" spans="2:7" ht="5.4" customHeight="1">
      <c r="B76" s="195"/>
      <c r="E76" s="192"/>
      <c r="G76" s="192"/>
    </row>
    <row r="77" spans="2:7" ht="5.4" customHeight="1">
      <c r="B77" s="195"/>
      <c r="E77" s="192"/>
      <c r="G77" s="192"/>
    </row>
    <row r="78" spans="2:7" ht="5.4" customHeight="1">
      <c r="B78" s="195"/>
      <c r="E78" s="192"/>
      <c r="G78" s="192"/>
    </row>
    <row r="79" spans="2:7" ht="5.4" customHeight="1">
      <c r="B79" s="195"/>
      <c r="E79" s="192"/>
      <c r="G79" s="192"/>
    </row>
    <row r="80" spans="2:7" ht="5.4" customHeight="1">
      <c r="B80" s="195"/>
      <c r="E80" s="192"/>
      <c r="G80" s="192"/>
    </row>
    <row r="81" spans="2:7" ht="5.4" customHeight="1">
      <c r="B81" s="195"/>
      <c r="E81" s="192"/>
      <c r="G81" s="192"/>
    </row>
    <row r="82" spans="2:7" ht="5.4" customHeight="1">
      <c r="B82" s="195"/>
      <c r="E82" s="192"/>
      <c r="G82" s="192"/>
    </row>
    <row r="83" spans="2:7" ht="5.4" customHeight="1">
      <c r="B83" s="195"/>
      <c r="E83" s="192"/>
      <c r="G83" s="192"/>
    </row>
    <row r="84" spans="2:7" ht="5.4" customHeight="1">
      <c r="B84" s="195"/>
      <c r="E84" s="192"/>
      <c r="G84" s="192"/>
    </row>
    <row r="85" spans="2:7" ht="5.4" customHeight="1">
      <c r="B85" s="195"/>
      <c r="E85" s="192"/>
      <c r="G85" s="192"/>
    </row>
    <row r="86" spans="2:7" ht="5.4" customHeight="1">
      <c r="B86" s="195"/>
      <c r="E86" s="192"/>
      <c r="G86" s="192"/>
    </row>
    <row r="87" spans="2:7" ht="5.4" customHeight="1">
      <c r="B87" s="195"/>
      <c r="E87" s="192"/>
      <c r="G87" s="192"/>
    </row>
    <row r="88" spans="2:7" ht="5.4" customHeight="1">
      <c r="B88" s="195"/>
      <c r="E88" s="192"/>
      <c r="G88" s="192"/>
    </row>
    <row r="89" spans="2:7" ht="5.4" customHeight="1">
      <c r="B89" s="195"/>
      <c r="E89" s="192"/>
      <c r="G89" s="192"/>
    </row>
    <row r="90" spans="2:7" ht="5.4" customHeight="1">
      <c r="B90" s="195"/>
      <c r="E90" s="192"/>
      <c r="G90" s="192"/>
    </row>
    <row r="91" spans="2:7" ht="5.4" customHeight="1">
      <c r="B91" s="195"/>
      <c r="E91" s="192"/>
      <c r="G91" s="192"/>
    </row>
    <row r="92" spans="2:7" ht="5.4" customHeight="1">
      <c r="B92" s="195"/>
      <c r="E92" s="192"/>
      <c r="G92" s="192"/>
    </row>
    <row r="93" spans="2:7" ht="5.4" customHeight="1">
      <c r="B93" s="195"/>
      <c r="E93" s="192"/>
      <c r="G93" s="192"/>
    </row>
    <row r="94" spans="2:7" ht="5.4" customHeight="1">
      <c r="B94" s="195"/>
      <c r="E94" s="192"/>
      <c r="G94" s="192"/>
    </row>
    <row r="95" spans="2:7" ht="5.4" customHeight="1">
      <c r="B95" s="195"/>
      <c r="E95" s="192"/>
      <c r="G95" s="192"/>
    </row>
    <row r="96" spans="2:7" ht="5.4" customHeight="1">
      <c r="B96" s="195"/>
      <c r="E96" s="192"/>
      <c r="G96" s="192"/>
    </row>
    <row r="97" spans="2:7" ht="5.4" customHeight="1">
      <c r="B97" s="195"/>
      <c r="E97" s="192"/>
      <c r="G97" s="192"/>
    </row>
    <row r="98" spans="2:7" ht="5.4" customHeight="1">
      <c r="B98" s="195"/>
      <c r="E98" s="192"/>
      <c r="G98" s="192"/>
    </row>
    <row r="99" spans="2:7" ht="5.4" customHeight="1">
      <c r="B99" s="195"/>
      <c r="E99" s="192"/>
      <c r="G99" s="192"/>
    </row>
    <row r="100" spans="2:7" ht="5.4" customHeight="1">
      <c r="B100" s="195"/>
      <c r="E100" s="192"/>
      <c r="G100" s="192"/>
    </row>
    <row r="101" spans="2:7" ht="5.4" customHeight="1">
      <c r="B101" s="195"/>
      <c r="E101" s="192"/>
      <c r="G101" s="192"/>
    </row>
    <row r="102" spans="2:7" ht="5.4" customHeight="1">
      <c r="B102" s="195"/>
      <c r="E102" s="192"/>
      <c r="G102" s="192"/>
    </row>
    <row r="103" spans="2:7" ht="5.4" customHeight="1">
      <c r="B103" s="195"/>
      <c r="E103" s="192"/>
      <c r="G103" s="192"/>
    </row>
    <row r="104" spans="2:7" ht="5.4" customHeight="1">
      <c r="B104" s="195"/>
      <c r="E104" s="192"/>
      <c r="G104" s="192"/>
    </row>
    <row r="105" spans="2:7" ht="5.4" customHeight="1">
      <c r="B105" s="195"/>
      <c r="E105" s="192"/>
      <c r="G105" s="192"/>
    </row>
    <row r="106" spans="2:7" ht="5.4" customHeight="1">
      <c r="B106" s="195"/>
      <c r="E106" s="192"/>
      <c r="G106" s="192"/>
    </row>
    <row r="107" spans="2:7" ht="5.4" customHeight="1">
      <c r="B107" s="195"/>
      <c r="E107" s="192"/>
      <c r="G107" s="192"/>
    </row>
    <row r="108" spans="2:7" ht="5.4" customHeight="1">
      <c r="B108" s="195"/>
      <c r="E108" s="192"/>
      <c r="G108" s="192"/>
    </row>
    <row r="109" spans="2:7" ht="5.4" customHeight="1">
      <c r="B109" s="195"/>
      <c r="E109" s="192"/>
      <c r="G109" s="192"/>
    </row>
    <row r="110" spans="2:7" ht="5.4" customHeight="1">
      <c r="B110" s="195"/>
      <c r="E110" s="192"/>
      <c r="G110" s="192"/>
    </row>
    <row r="111" spans="2:7" ht="5.4" customHeight="1">
      <c r="B111" s="195"/>
      <c r="E111" s="192"/>
      <c r="G111" s="192"/>
    </row>
    <row r="112" spans="2:7" ht="5.4" customHeight="1">
      <c r="B112" s="195"/>
      <c r="E112" s="192"/>
      <c r="G112" s="192"/>
    </row>
    <row r="113" spans="2:7" ht="5.4" customHeight="1">
      <c r="B113" s="195"/>
      <c r="E113" s="192"/>
      <c r="G113" s="192"/>
    </row>
    <row r="114" spans="2:7" ht="5.4" customHeight="1">
      <c r="B114" s="195"/>
      <c r="E114" s="192"/>
      <c r="G114" s="192"/>
    </row>
    <row r="115" spans="2:7" ht="5.4" customHeight="1">
      <c r="B115" s="195"/>
      <c r="E115" s="192"/>
      <c r="G115" s="192"/>
    </row>
    <row r="116" spans="2:7" ht="5.4" customHeight="1">
      <c r="B116" s="195"/>
      <c r="E116" s="192"/>
      <c r="G116" s="192"/>
    </row>
    <row r="117" spans="2:7" ht="5.4" customHeight="1">
      <c r="B117" s="195"/>
      <c r="E117" s="192"/>
      <c r="G117" s="192"/>
    </row>
    <row r="118" spans="2:7" ht="5.4" customHeight="1">
      <c r="B118" s="195"/>
      <c r="E118" s="192"/>
      <c r="G118" s="192"/>
    </row>
    <row r="119" spans="2:7" ht="5.4" customHeight="1">
      <c r="B119" s="195"/>
      <c r="E119" s="192"/>
      <c r="G119" s="192"/>
    </row>
    <row r="120" spans="2:7" ht="5.4" customHeight="1">
      <c r="B120" s="195"/>
      <c r="E120" s="192"/>
      <c r="G120" s="192"/>
    </row>
    <row r="121" spans="2:7" ht="5.4" customHeight="1">
      <c r="B121" s="195"/>
      <c r="E121" s="192"/>
      <c r="G121" s="192"/>
    </row>
    <row r="122" spans="2:7" ht="5.4" customHeight="1">
      <c r="B122" s="195"/>
      <c r="E122" s="192"/>
      <c r="G122" s="192"/>
    </row>
    <row r="123" spans="2:7" ht="5.4" customHeight="1">
      <c r="B123" s="195"/>
      <c r="E123" s="192"/>
      <c r="G123" s="192"/>
    </row>
    <row r="124" spans="2:7" ht="5.4" customHeight="1">
      <c r="B124" s="195"/>
      <c r="E124" s="192"/>
      <c r="G124" s="192"/>
    </row>
    <row r="125" spans="2:7" ht="5.4" customHeight="1">
      <c r="B125" s="195"/>
      <c r="E125" s="192"/>
      <c r="G125" s="192"/>
    </row>
    <row r="126" spans="2:7" ht="5.4" customHeight="1">
      <c r="B126" s="195"/>
      <c r="E126" s="192"/>
      <c r="G126" s="192"/>
    </row>
    <row r="127" spans="2:7" ht="5.4" customHeight="1">
      <c r="B127" s="195"/>
      <c r="E127" s="192"/>
      <c r="G127" s="192"/>
    </row>
    <row r="128" spans="2:7" ht="5.4" customHeight="1">
      <c r="B128" s="195"/>
      <c r="E128" s="192"/>
      <c r="G128" s="192"/>
    </row>
    <row r="129" spans="2:7" ht="5.4" customHeight="1">
      <c r="B129" s="195"/>
      <c r="E129" s="192"/>
      <c r="G129" s="192"/>
    </row>
    <row r="130" spans="2:7" ht="5.4" customHeight="1">
      <c r="B130" s="195"/>
      <c r="E130" s="192"/>
      <c r="G130" s="192"/>
    </row>
    <row r="131" spans="2:7" ht="5.4" customHeight="1">
      <c r="B131" s="195"/>
      <c r="E131" s="192"/>
      <c r="G131" s="192"/>
    </row>
    <row r="132" spans="2:7" ht="5.4" customHeight="1">
      <c r="B132" s="195"/>
      <c r="E132" s="192"/>
      <c r="G132" s="192"/>
    </row>
    <row r="133" spans="2:7" ht="5.4" customHeight="1">
      <c r="B133" s="195"/>
      <c r="E133" s="192"/>
      <c r="G133" s="192"/>
    </row>
    <row r="134" spans="2:7" ht="5.4" customHeight="1">
      <c r="B134" s="195"/>
      <c r="E134" s="192"/>
      <c r="G134" s="192"/>
    </row>
    <row r="135" spans="2:7" ht="5.4" customHeight="1">
      <c r="B135" s="195"/>
      <c r="E135" s="192"/>
      <c r="G135" s="192"/>
    </row>
    <row r="136" spans="2:7" ht="5.4" customHeight="1">
      <c r="B136" s="195"/>
      <c r="E136" s="192"/>
      <c r="G136" s="192"/>
    </row>
    <row r="137" spans="2:7" ht="5.4" customHeight="1">
      <c r="B137" s="195"/>
      <c r="E137" s="192"/>
      <c r="G137" s="192"/>
    </row>
    <row r="138" spans="2:7" ht="5.4" customHeight="1">
      <c r="B138" s="195"/>
      <c r="E138" s="192"/>
      <c r="G138" s="192"/>
    </row>
    <row r="139" spans="2:7" ht="5.4" customHeight="1">
      <c r="B139" s="195"/>
      <c r="E139" s="192"/>
      <c r="G139" s="192"/>
    </row>
    <row r="140" spans="2:7" ht="5.4" customHeight="1">
      <c r="B140" s="195"/>
      <c r="E140" s="192"/>
      <c r="G140" s="192"/>
    </row>
    <row r="141" spans="2:7" ht="5.4" customHeight="1">
      <c r="B141" s="195"/>
      <c r="E141" s="192"/>
      <c r="G141" s="192"/>
    </row>
    <row r="142" spans="2:7" ht="5.4" customHeight="1">
      <c r="B142" s="195"/>
      <c r="E142" s="192"/>
      <c r="G142" s="192"/>
    </row>
    <row r="143" spans="2:7" ht="5.4" customHeight="1">
      <c r="B143" s="195"/>
      <c r="E143" s="192"/>
      <c r="G143" s="192"/>
    </row>
    <row r="144" spans="2:7" ht="5.4" customHeight="1">
      <c r="B144" s="195"/>
      <c r="E144" s="192"/>
      <c r="G144" s="192"/>
    </row>
    <row r="145" spans="2:7" ht="5.4" customHeight="1">
      <c r="B145" s="195"/>
      <c r="E145" s="192"/>
      <c r="G145" s="192"/>
    </row>
    <row r="146" spans="2:7" ht="5.4" customHeight="1">
      <c r="B146" s="195"/>
      <c r="E146" s="192"/>
      <c r="G146" s="192"/>
    </row>
    <row r="147" spans="2:7" ht="5.4" customHeight="1">
      <c r="B147" s="195"/>
      <c r="E147" s="192"/>
      <c r="G147" s="192"/>
    </row>
    <row r="148" spans="2:7" ht="5.4" customHeight="1">
      <c r="B148" s="195"/>
      <c r="E148" s="192"/>
      <c r="G148" s="192"/>
    </row>
    <row r="149" spans="2:7" ht="5.4" customHeight="1">
      <c r="B149" s="195"/>
      <c r="E149" s="192"/>
      <c r="G149" s="192"/>
    </row>
    <row r="150" spans="2:7" ht="5.4" customHeight="1">
      <c r="B150" s="195"/>
      <c r="E150" s="192"/>
      <c r="G150" s="192"/>
    </row>
    <row r="151" spans="2:7" ht="5.4" customHeight="1">
      <c r="B151" s="195"/>
      <c r="E151" s="192"/>
      <c r="G151" s="192"/>
    </row>
    <row r="152" spans="2:7" ht="5.4" customHeight="1">
      <c r="B152" s="195"/>
      <c r="E152" s="192"/>
      <c r="G152" s="192"/>
    </row>
    <row r="153" spans="2:7" ht="5.4" customHeight="1">
      <c r="B153" s="195"/>
      <c r="E153" s="192"/>
      <c r="G153" s="192"/>
    </row>
    <row r="154" spans="2:7" ht="5.4" customHeight="1">
      <c r="B154" s="195"/>
      <c r="E154" s="192"/>
      <c r="G154" s="192"/>
    </row>
    <row r="155" spans="2:7" ht="5.4" customHeight="1">
      <c r="B155" s="195"/>
      <c r="E155" s="192"/>
      <c r="G155" s="192"/>
    </row>
    <row r="156" spans="2:7" ht="5.4" customHeight="1">
      <c r="B156" s="195"/>
      <c r="E156" s="192"/>
      <c r="G156" s="192"/>
    </row>
    <row r="157" spans="2:7" ht="5.4" customHeight="1">
      <c r="B157" s="195"/>
      <c r="E157" s="192"/>
      <c r="G157" s="192"/>
    </row>
    <row r="158" spans="2:7" ht="5.4" customHeight="1">
      <c r="B158" s="195"/>
      <c r="E158" s="192"/>
      <c r="G158" s="192"/>
    </row>
    <row r="159" spans="2:7" ht="5.4" customHeight="1">
      <c r="B159" s="195"/>
      <c r="E159" s="192"/>
      <c r="G159" s="192"/>
    </row>
    <row r="160" spans="2:7" ht="5.4" customHeight="1">
      <c r="B160" s="195"/>
      <c r="E160" s="192"/>
      <c r="G160" s="192"/>
    </row>
    <row r="161" spans="2:7" ht="5.4" customHeight="1">
      <c r="B161" s="195"/>
      <c r="E161" s="192"/>
      <c r="G161" s="192"/>
    </row>
    <row r="162" spans="2:7" ht="5.4" customHeight="1">
      <c r="B162" s="195"/>
      <c r="E162" s="192"/>
      <c r="G162" s="192"/>
    </row>
    <row r="163" spans="2:7" ht="5.4" customHeight="1">
      <c r="B163" s="195"/>
      <c r="E163" s="192"/>
      <c r="G163" s="192"/>
    </row>
    <row r="164" spans="2:7" ht="5.4" customHeight="1">
      <c r="B164" s="195"/>
      <c r="E164" s="192"/>
      <c r="G164" s="192"/>
    </row>
    <row r="165" spans="2:7" ht="5.4" customHeight="1">
      <c r="B165" s="195"/>
      <c r="E165" s="192"/>
      <c r="G165" s="192"/>
    </row>
    <row r="166" spans="2:7" ht="5.4" customHeight="1">
      <c r="B166" s="195"/>
      <c r="E166" s="192"/>
      <c r="G166" s="192"/>
    </row>
    <row r="167" spans="2:7" ht="5.4" customHeight="1">
      <c r="B167" s="195"/>
      <c r="E167" s="192"/>
      <c r="G167" s="192"/>
    </row>
    <row r="168" spans="2:7" ht="5.4" customHeight="1">
      <c r="B168" s="195"/>
      <c r="E168" s="192"/>
      <c r="G168" s="192"/>
    </row>
    <row r="169" spans="2:7" ht="5.4" customHeight="1">
      <c r="B169" s="195"/>
      <c r="E169" s="192"/>
      <c r="G169" s="192"/>
    </row>
    <row r="170" spans="2:7" ht="5.4" customHeight="1">
      <c r="B170" s="195"/>
      <c r="E170" s="192"/>
      <c r="G170" s="192"/>
    </row>
    <row r="171" spans="2:7" ht="5.4" customHeight="1">
      <c r="B171" s="195"/>
      <c r="E171" s="192"/>
      <c r="G171" s="192"/>
    </row>
    <row r="172" spans="2:7" ht="5.4" customHeight="1">
      <c r="B172" s="195"/>
      <c r="E172" s="192"/>
      <c r="G172" s="192"/>
    </row>
    <row r="173" spans="2:7" ht="5.4" customHeight="1">
      <c r="B173" s="195"/>
      <c r="E173" s="192"/>
      <c r="G173" s="192"/>
    </row>
    <row r="174" spans="2:7" ht="5.4" customHeight="1">
      <c r="B174" s="195"/>
      <c r="E174" s="192"/>
      <c r="G174" s="192"/>
    </row>
    <row r="175" spans="2:7" ht="5.4" customHeight="1">
      <c r="B175" s="195"/>
      <c r="E175" s="192"/>
      <c r="G175" s="192"/>
    </row>
    <row r="176" spans="2:7" ht="5.4" customHeight="1">
      <c r="B176" s="195"/>
      <c r="E176" s="192"/>
      <c r="G176" s="192"/>
    </row>
    <row r="177" spans="2:7" ht="5.4" customHeight="1">
      <c r="B177" s="195"/>
      <c r="E177" s="192"/>
      <c r="G177" s="192"/>
    </row>
    <row r="178" spans="2:7" ht="5.4" customHeight="1">
      <c r="B178" s="195"/>
      <c r="E178" s="192"/>
      <c r="G178" s="192"/>
    </row>
    <row r="179" spans="2:7" ht="5.4" customHeight="1">
      <c r="B179" s="195"/>
      <c r="E179" s="192"/>
      <c r="G179" s="192"/>
    </row>
    <row r="180" spans="2:7" ht="5.4" customHeight="1">
      <c r="B180" s="195"/>
      <c r="E180" s="192"/>
      <c r="G180" s="192"/>
    </row>
    <row r="181" spans="2:7" ht="5.4" customHeight="1">
      <c r="B181" s="195"/>
      <c r="E181" s="192"/>
      <c r="G181" s="192"/>
    </row>
    <row r="182" spans="2:7" ht="5.4" customHeight="1">
      <c r="B182" s="195"/>
      <c r="E182" s="192"/>
      <c r="G182" s="192"/>
    </row>
    <row r="183" spans="2:7" ht="5.4" customHeight="1">
      <c r="B183" s="195"/>
      <c r="E183" s="192"/>
      <c r="G183" s="192"/>
    </row>
    <row r="184" spans="2:7" ht="5.4" customHeight="1">
      <c r="B184" s="195"/>
      <c r="E184" s="192"/>
      <c r="G184" s="192"/>
    </row>
    <row r="185" spans="2:7" ht="5.4" customHeight="1">
      <c r="B185" s="195"/>
      <c r="E185" s="192"/>
      <c r="G185" s="192"/>
    </row>
    <row r="186" spans="2:7" ht="5.4" customHeight="1">
      <c r="B186" s="195"/>
      <c r="E186" s="192"/>
      <c r="G186" s="192"/>
    </row>
    <row r="187" spans="2:7" ht="5.4" customHeight="1">
      <c r="B187" s="195"/>
      <c r="E187" s="192"/>
      <c r="G187" s="192"/>
    </row>
    <row r="188" spans="2:7" ht="5.4" customHeight="1">
      <c r="B188" s="195"/>
      <c r="E188" s="192"/>
      <c r="G188" s="192"/>
    </row>
    <row r="189" spans="2:7" ht="5.4" customHeight="1">
      <c r="B189" s="195"/>
      <c r="E189" s="192"/>
      <c r="G189" s="192"/>
    </row>
    <row r="190" spans="2:7" ht="5.4" customHeight="1">
      <c r="B190" s="195"/>
      <c r="E190" s="192"/>
      <c r="G190" s="192"/>
    </row>
    <row r="191" spans="2:7" ht="5.4" customHeight="1">
      <c r="B191" s="195"/>
      <c r="E191" s="192"/>
      <c r="G191" s="192"/>
    </row>
    <row r="192" spans="2:7" ht="5.4" customHeight="1">
      <c r="B192" s="195"/>
      <c r="E192" s="192"/>
      <c r="G192" s="192"/>
    </row>
    <row r="193" spans="2:7" ht="5.4" customHeight="1">
      <c r="B193" s="195"/>
      <c r="E193" s="192"/>
      <c r="G193" s="192"/>
    </row>
    <row r="194" spans="2:7" ht="5.4" customHeight="1">
      <c r="B194" s="195"/>
      <c r="E194" s="192"/>
      <c r="G194" s="192"/>
    </row>
    <row r="195" spans="2:7" ht="5.4" customHeight="1">
      <c r="B195" s="195"/>
      <c r="E195" s="192"/>
      <c r="G195" s="192"/>
    </row>
    <row r="196" spans="2:7" ht="5.4" customHeight="1">
      <c r="B196" s="195"/>
      <c r="E196" s="192"/>
      <c r="G196" s="192"/>
    </row>
    <row r="197" spans="2:7" ht="5.4" customHeight="1">
      <c r="B197" s="195"/>
      <c r="E197" s="192"/>
      <c r="G197" s="192"/>
    </row>
    <row r="198" spans="2:7" ht="5.4" customHeight="1">
      <c r="B198" s="195"/>
      <c r="E198" s="192"/>
      <c r="G198" s="192"/>
    </row>
    <row r="199" spans="2:7" ht="5.4" customHeight="1">
      <c r="B199" s="195"/>
      <c r="E199" s="192"/>
      <c r="G199" s="192"/>
    </row>
    <row r="200" spans="2:7" ht="5.4" customHeight="1">
      <c r="B200" s="195"/>
      <c r="E200" s="192"/>
      <c r="G200" s="192"/>
    </row>
    <row r="201" spans="2:7" ht="5.4" customHeight="1">
      <c r="B201" s="195"/>
      <c r="E201" s="192"/>
      <c r="G201" s="192"/>
    </row>
    <row r="202" spans="2:7" ht="5.4" customHeight="1">
      <c r="B202" s="195"/>
      <c r="E202" s="192"/>
      <c r="G202" s="192"/>
    </row>
    <row r="203" spans="2:7" ht="5.4" customHeight="1">
      <c r="B203" s="195"/>
      <c r="E203" s="192"/>
      <c r="G203" s="192"/>
    </row>
    <row r="204" spans="2:7" ht="5.4" customHeight="1">
      <c r="B204" s="195"/>
      <c r="E204" s="192"/>
      <c r="G204" s="192"/>
    </row>
    <row r="205" spans="2:7" ht="5.4" customHeight="1">
      <c r="B205" s="195"/>
      <c r="E205" s="192"/>
      <c r="G205" s="192"/>
    </row>
    <row r="206" spans="2:7" ht="5.4" customHeight="1">
      <c r="B206" s="195"/>
      <c r="E206" s="192"/>
      <c r="G206" s="192"/>
    </row>
    <row r="207" spans="2:7" ht="5.4" customHeight="1">
      <c r="B207" s="195"/>
      <c r="E207" s="192"/>
      <c r="G207" s="192"/>
    </row>
    <row r="208" spans="2:7" ht="5.4" customHeight="1">
      <c r="B208" s="195"/>
      <c r="E208" s="192"/>
      <c r="G208" s="192"/>
    </row>
    <row r="209" spans="2:7" ht="5.4" customHeight="1">
      <c r="B209" s="195"/>
      <c r="E209" s="192"/>
      <c r="G209" s="192"/>
    </row>
    <row r="210" spans="2:7" ht="5.4" customHeight="1">
      <c r="B210" s="195"/>
      <c r="E210" s="192"/>
      <c r="G210" s="192"/>
    </row>
    <row r="211" spans="2:7" ht="5.4" customHeight="1">
      <c r="B211" s="195"/>
      <c r="E211" s="192"/>
      <c r="G211" s="192"/>
    </row>
    <row r="212" spans="2:7" ht="5.4" customHeight="1">
      <c r="B212" s="195"/>
      <c r="E212" s="192"/>
      <c r="G212" s="192"/>
    </row>
    <row r="213" spans="2:7" ht="5.4" customHeight="1">
      <c r="B213" s="195"/>
      <c r="E213" s="192"/>
      <c r="G213" s="192"/>
    </row>
    <row r="214" spans="2:7" ht="5.4" customHeight="1">
      <c r="B214" s="195"/>
      <c r="E214" s="192"/>
      <c r="G214" s="192"/>
    </row>
    <row r="215" spans="2:7" ht="5.4" customHeight="1">
      <c r="B215" s="195"/>
      <c r="E215" s="192"/>
      <c r="G215" s="192"/>
    </row>
    <row r="216" spans="2:7" ht="5.4" customHeight="1">
      <c r="B216" s="195"/>
      <c r="E216" s="192"/>
      <c r="G216" s="192"/>
    </row>
    <row r="217" spans="2:7" ht="5.4" customHeight="1">
      <c r="B217" s="195"/>
      <c r="E217" s="192"/>
      <c r="G217" s="192"/>
    </row>
    <row r="218" spans="2:7" ht="5.4" customHeight="1">
      <c r="B218" s="195"/>
      <c r="E218" s="192"/>
      <c r="G218" s="192"/>
    </row>
    <row r="219" spans="2:7" ht="5.4" customHeight="1">
      <c r="B219" s="195"/>
      <c r="E219" s="192"/>
      <c r="G219" s="192"/>
    </row>
    <row r="220" spans="2:7" ht="5.4" customHeight="1">
      <c r="B220" s="195"/>
      <c r="E220" s="192"/>
      <c r="G220" s="192"/>
    </row>
    <row r="221" spans="2:7" ht="5.4" customHeight="1">
      <c r="B221" s="195"/>
      <c r="E221" s="192"/>
      <c r="G221" s="192"/>
    </row>
    <row r="222" spans="2:7" ht="5.4" customHeight="1">
      <c r="B222" s="195"/>
      <c r="E222" s="192"/>
      <c r="G222" s="192"/>
    </row>
    <row r="223" spans="2:7" ht="5.4" customHeight="1">
      <c r="B223" s="195"/>
      <c r="E223" s="192"/>
      <c r="G223" s="192"/>
    </row>
    <row r="224" spans="2:7" ht="5.4" customHeight="1">
      <c r="B224" s="195"/>
      <c r="E224" s="192"/>
      <c r="G224" s="192"/>
    </row>
    <row r="225" spans="2:7" ht="5.4" customHeight="1">
      <c r="B225" s="195"/>
      <c r="E225" s="192"/>
      <c r="G225" s="192"/>
    </row>
    <row r="226" spans="2:7" ht="5.4" customHeight="1">
      <c r="B226" s="195"/>
      <c r="E226" s="192"/>
      <c r="G226" s="192"/>
    </row>
    <row r="227" spans="2:7" ht="5.4" customHeight="1">
      <c r="B227" s="195"/>
      <c r="E227" s="192"/>
      <c r="G227" s="192"/>
    </row>
    <row r="228" spans="2:7" ht="5.4" customHeight="1">
      <c r="B228" s="195"/>
      <c r="E228" s="192"/>
      <c r="G228" s="192"/>
    </row>
    <row r="229" spans="2:7" ht="5.4" customHeight="1">
      <c r="B229" s="195"/>
      <c r="E229" s="192"/>
      <c r="G229" s="192"/>
    </row>
    <row r="230" spans="2:7" ht="5.4" customHeight="1">
      <c r="B230" s="195"/>
      <c r="E230" s="192"/>
      <c r="G230" s="192"/>
    </row>
    <row r="231" spans="2:7" ht="5.4" customHeight="1">
      <c r="B231" s="195"/>
      <c r="E231" s="192"/>
      <c r="G231" s="192"/>
    </row>
    <row r="232" spans="2:7" ht="5.4" customHeight="1">
      <c r="B232" s="195"/>
      <c r="E232" s="192"/>
      <c r="G232" s="192"/>
    </row>
    <row r="233" spans="2:7" ht="5.4" customHeight="1">
      <c r="B233" s="195"/>
      <c r="E233" s="192"/>
      <c r="G233" s="192"/>
    </row>
    <row r="234" spans="2:7" ht="5.4" customHeight="1">
      <c r="B234" s="195"/>
      <c r="E234" s="192"/>
      <c r="G234" s="192"/>
    </row>
    <row r="235" spans="2:7" ht="5.4" customHeight="1">
      <c r="B235" s="195"/>
      <c r="E235" s="192"/>
      <c r="G235" s="192"/>
    </row>
    <row r="236" spans="2:7" ht="5.4" customHeight="1">
      <c r="B236" s="195"/>
      <c r="E236" s="192"/>
      <c r="G236" s="192"/>
    </row>
    <row r="237" spans="2:7" ht="5.4" customHeight="1">
      <c r="B237" s="195"/>
      <c r="E237" s="192"/>
      <c r="G237" s="192"/>
    </row>
    <row r="238" spans="2:7" ht="5.4" customHeight="1">
      <c r="B238" s="195"/>
      <c r="E238" s="192"/>
      <c r="G238" s="192"/>
    </row>
    <row r="239" spans="2:7" ht="5.4" customHeight="1">
      <c r="B239" s="195"/>
      <c r="E239" s="192"/>
      <c r="G239" s="192"/>
    </row>
    <row r="240" spans="2:7" ht="5.4" customHeight="1">
      <c r="B240" s="195"/>
      <c r="E240" s="192"/>
      <c r="G240" s="192"/>
    </row>
    <row r="241" spans="2:7" ht="5.4" customHeight="1">
      <c r="B241" s="195"/>
      <c r="E241" s="192"/>
      <c r="G241" s="192"/>
    </row>
    <row r="242" spans="2:7" ht="5.4" customHeight="1">
      <c r="B242" s="195"/>
      <c r="E242" s="192"/>
      <c r="G242" s="192"/>
    </row>
    <row r="243" spans="2:7" ht="5.4" customHeight="1">
      <c r="B243" s="195"/>
      <c r="E243" s="192"/>
      <c r="G243" s="192"/>
    </row>
    <row r="244" spans="2:7" ht="5.4" customHeight="1">
      <c r="B244" s="195"/>
      <c r="E244" s="192"/>
      <c r="G244" s="192"/>
    </row>
    <row r="245" spans="2:7" ht="5.4" customHeight="1">
      <c r="B245" s="195"/>
      <c r="E245" s="192"/>
      <c r="G245" s="192"/>
    </row>
    <row r="246" spans="2:7" ht="5.4" customHeight="1">
      <c r="B246" s="195"/>
      <c r="E246" s="192"/>
      <c r="G246" s="192"/>
    </row>
    <row r="247" spans="2:7" ht="5.4" customHeight="1">
      <c r="B247" s="195"/>
      <c r="E247" s="192"/>
      <c r="G247" s="192"/>
    </row>
    <row r="248" spans="2:7" ht="5.4" customHeight="1">
      <c r="B248" s="195"/>
      <c r="E248" s="192"/>
      <c r="G248" s="192"/>
    </row>
    <row r="249" spans="2:7" ht="5.4" customHeight="1">
      <c r="B249" s="195"/>
      <c r="E249" s="192"/>
      <c r="G249" s="192"/>
    </row>
    <row r="250" spans="2:7" ht="5.4" customHeight="1">
      <c r="B250" s="195"/>
      <c r="E250" s="192"/>
      <c r="G250" s="192"/>
    </row>
    <row r="251" spans="2:7" ht="5.4" customHeight="1">
      <c r="B251" s="195"/>
      <c r="E251" s="192"/>
      <c r="G251" s="192"/>
    </row>
    <row r="252" spans="2:7" ht="5.4" customHeight="1">
      <c r="B252" s="195"/>
      <c r="E252" s="192"/>
      <c r="G252" s="192"/>
    </row>
    <row r="253" spans="2:7" ht="5.4" customHeight="1">
      <c r="B253" s="195"/>
      <c r="E253" s="192"/>
      <c r="G253" s="192"/>
    </row>
    <row r="254" spans="2:7" ht="5.4" customHeight="1">
      <c r="B254" s="195"/>
      <c r="E254" s="192"/>
      <c r="G254" s="192"/>
    </row>
    <row r="255" spans="2:7" ht="5.4" customHeight="1">
      <c r="B255" s="195"/>
      <c r="E255" s="192"/>
      <c r="G255" s="192"/>
    </row>
    <row r="256" spans="2:7" ht="5.4" customHeight="1">
      <c r="B256" s="195"/>
      <c r="E256" s="192"/>
      <c r="G256" s="192"/>
    </row>
    <row r="257" spans="2:7" ht="5.4" customHeight="1">
      <c r="B257" s="195"/>
      <c r="E257" s="192"/>
      <c r="G257" s="192"/>
    </row>
    <row r="258" spans="2:7" ht="5.4" customHeight="1">
      <c r="B258" s="195"/>
      <c r="E258" s="192"/>
      <c r="G258" s="192"/>
    </row>
    <row r="259" spans="2:7" ht="5.4" customHeight="1">
      <c r="B259" s="195"/>
      <c r="E259" s="192"/>
      <c r="G259" s="192"/>
    </row>
    <row r="260" spans="2:7" ht="5.4" customHeight="1">
      <c r="B260" s="195"/>
      <c r="E260" s="192"/>
      <c r="G260" s="192"/>
    </row>
    <row r="261" spans="2:7" ht="5.4" customHeight="1">
      <c r="B261" s="195"/>
      <c r="E261" s="192"/>
      <c r="G261" s="192"/>
    </row>
    <row r="262" spans="2:7" ht="5.4" customHeight="1">
      <c r="B262" s="195"/>
      <c r="E262" s="192"/>
      <c r="G262" s="192"/>
    </row>
    <row r="263" spans="2:7" ht="5.4" customHeight="1">
      <c r="B263" s="195"/>
      <c r="E263" s="192"/>
      <c r="G263" s="192"/>
    </row>
    <row r="264" spans="2:7" ht="5.4" customHeight="1">
      <c r="B264" s="195"/>
      <c r="E264" s="192"/>
      <c r="G264" s="192"/>
    </row>
    <row r="265" spans="2:7" ht="5.4" customHeight="1">
      <c r="B265" s="195"/>
      <c r="E265" s="192"/>
      <c r="G265" s="192"/>
    </row>
    <row r="266" spans="2:7" ht="5.4" customHeight="1">
      <c r="B266" s="195"/>
      <c r="E266" s="192"/>
      <c r="G266" s="192"/>
    </row>
    <row r="267" spans="2:7" ht="5.4" customHeight="1">
      <c r="B267" s="195"/>
      <c r="E267" s="192"/>
      <c r="G267" s="192"/>
    </row>
    <row r="268" spans="2:7" ht="5.4" customHeight="1">
      <c r="B268" s="195"/>
      <c r="E268" s="192"/>
      <c r="G268" s="192"/>
    </row>
    <row r="269" spans="2:7" ht="5.4" customHeight="1">
      <c r="B269" s="195"/>
      <c r="E269" s="192"/>
      <c r="G269" s="192"/>
    </row>
    <row r="270" spans="2:7" ht="5.4" customHeight="1">
      <c r="B270" s="195"/>
      <c r="E270" s="192"/>
      <c r="G270" s="192"/>
    </row>
    <row r="271" spans="2:7" ht="5.4" customHeight="1">
      <c r="B271" s="195"/>
      <c r="E271" s="192"/>
      <c r="G271" s="192"/>
    </row>
    <row r="272" spans="2:7" ht="5.4" customHeight="1">
      <c r="B272" s="195"/>
      <c r="E272" s="192"/>
      <c r="G272" s="192"/>
    </row>
    <row r="273" spans="2:7" ht="5.4" customHeight="1">
      <c r="B273" s="195"/>
      <c r="E273" s="192"/>
      <c r="G273" s="192"/>
    </row>
    <row r="274" spans="2:7" ht="5.4" customHeight="1">
      <c r="B274" s="195"/>
      <c r="E274" s="192"/>
      <c r="G274" s="192"/>
    </row>
    <row r="275" spans="2:7" ht="5.4" customHeight="1">
      <c r="B275" s="195"/>
      <c r="E275" s="192"/>
      <c r="G275" s="192"/>
    </row>
    <row r="276" spans="2:7" ht="5.4" customHeight="1">
      <c r="B276" s="195"/>
      <c r="E276" s="192"/>
      <c r="G276" s="192"/>
    </row>
    <row r="277" spans="2:7" ht="5.4" customHeight="1">
      <c r="B277" s="195"/>
      <c r="E277" s="192"/>
      <c r="G277" s="192"/>
    </row>
    <row r="278" spans="2:7" ht="5.4" customHeight="1">
      <c r="B278" s="195"/>
      <c r="E278" s="192"/>
      <c r="G278" s="192"/>
    </row>
    <row r="279" spans="2:7" ht="5.4" customHeight="1">
      <c r="B279" s="195"/>
      <c r="E279" s="192"/>
      <c r="G279" s="192"/>
    </row>
    <row r="280" spans="2:7" ht="5.4" customHeight="1">
      <c r="B280" s="195"/>
      <c r="E280" s="192"/>
      <c r="G280" s="192"/>
    </row>
    <row r="281" spans="2:7" ht="5.4" customHeight="1">
      <c r="B281" s="195"/>
      <c r="E281" s="192"/>
      <c r="G281" s="192"/>
    </row>
    <row r="282" spans="2:7" ht="5.4" customHeight="1">
      <c r="B282" s="195"/>
      <c r="E282" s="192"/>
      <c r="G282" s="192"/>
    </row>
    <row r="283" spans="2:7" ht="5.4" customHeight="1">
      <c r="B283" s="195"/>
      <c r="E283" s="192"/>
      <c r="G283" s="192"/>
    </row>
    <row r="284" spans="2:7" ht="5.4" customHeight="1">
      <c r="B284" s="195"/>
      <c r="E284" s="192"/>
      <c r="G284" s="192"/>
    </row>
    <row r="285" spans="2:7" ht="5.4" customHeight="1">
      <c r="B285" s="195"/>
      <c r="E285" s="192"/>
      <c r="G285" s="192"/>
    </row>
    <row r="286" spans="2:7" ht="5.4" customHeight="1">
      <c r="B286" s="195"/>
      <c r="E286" s="192"/>
      <c r="G286" s="192"/>
    </row>
    <row r="287" spans="2:7" ht="5.4" customHeight="1">
      <c r="B287" s="195"/>
      <c r="E287" s="192"/>
      <c r="G287" s="192"/>
    </row>
    <row r="288" spans="2:7" ht="5.4" customHeight="1">
      <c r="B288" s="195"/>
      <c r="E288" s="192"/>
      <c r="G288" s="192"/>
    </row>
    <row r="289" spans="2:7" ht="5.4" customHeight="1">
      <c r="B289" s="195"/>
      <c r="E289" s="192"/>
      <c r="G289" s="192"/>
    </row>
    <row r="290" spans="2:7" ht="5.4" customHeight="1">
      <c r="B290" s="195"/>
      <c r="E290" s="192"/>
      <c r="G290" s="192"/>
    </row>
    <row r="291" spans="2:7" ht="5.4" customHeight="1">
      <c r="B291" s="195"/>
      <c r="E291" s="192"/>
      <c r="G291" s="192"/>
    </row>
    <row r="292" spans="2:7" ht="5.4" customHeight="1">
      <c r="E292" s="192"/>
      <c r="G292" s="192"/>
    </row>
    <row r="293" spans="2:7" ht="5.4" customHeight="1"/>
    <row r="294" spans="2:7" ht="5.4" customHeight="1"/>
    <row r="295" spans="2:7" ht="5.4" customHeight="1"/>
    <row r="296" spans="2:7" ht="5.4" customHeight="1"/>
    <row r="297" spans="2:7" ht="5.4" customHeight="1"/>
    <row r="298" spans="2:7" ht="5.4" customHeight="1"/>
    <row r="299" spans="2:7" ht="5.4" customHeight="1"/>
    <row r="300" spans="2:7" ht="5.4" customHeight="1"/>
    <row r="301" spans="2:7" ht="5.4" customHeight="1"/>
    <row r="302" spans="2:7" ht="5.4" customHeight="1"/>
    <row r="303" spans="2:7" ht="5.4" customHeight="1"/>
    <row r="304" spans="2:7" ht="5.4" customHeight="1"/>
    <row r="305" ht="5.4" customHeight="1"/>
    <row r="306" ht="5.4" customHeight="1"/>
    <row r="307" ht="5.4" customHeight="1"/>
    <row r="308" ht="5.4" customHeight="1"/>
    <row r="309" ht="5.4" customHeight="1"/>
    <row r="310" ht="5.4" customHeight="1"/>
    <row r="311" ht="5.4" customHeight="1"/>
    <row r="312" ht="5.4" customHeight="1"/>
    <row r="313" ht="5.4" customHeight="1"/>
    <row r="314" ht="5.4" customHeight="1"/>
    <row r="315" ht="5.4" customHeight="1"/>
    <row r="316" ht="5.4" customHeight="1"/>
    <row r="317" ht="5.4" customHeight="1"/>
    <row r="318" ht="5.4" customHeight="1"/>
    <row r="319" ht="5.4" customHeight="1"/>
    <row r="320" ht="5.4" customHeight="1"/>
    <row r="321" ht="5.4" customHeight="1"/>
    <row r="322" ht="5.4" customHeight="1"/>
    <row r="323" ht="5.4" customHeight="1"/>
    <row r="324" ht="5.4" customHeight="1"/>
    <row r="325" ht="5.4" customHeight="1"/>
    <row r="326" ht="5.4" customHeight="1"/>
    <row r="327" ht="5.4" customHeight="1"/>
    <row r="328" ht="5.4" customHeight="1"/>
    <row r="329" ht="5.4" customHeight="1"/>
    <row r="330" ht="5.4" customHeight="1"/>
    <row r="331" ht="5.4" customHeight="1"/>
    <row r="332" ht="5.4" customHeight="1"/>
    <row r="333" ht="5.4" customHeight="1"/>
    <row r="334" ht="5.4" customHeight="1"/>
    <row r="335" ht="5.4" customHeight="1"/>
    <row r="336" ht="5.4" customHeight="1"/>
    <row r="337" ht="5.4" customHeight="1"/>
    <row r="338" ht="5.4" customHeight="1"/>
    <row r="339" ht="5.4" customHeight="1"/>
    <row r="340" ht="5.4" customHeight="1"/>
    <row r="341" ht="5.4" customHeight="1"/>
    <row r="342" ht="5.4" customHeight="1"/>
    <row r="343" ht="5.4" customHeight="1"/>
    <row r="344" ht="5.4" customHeight="1"/>
    <row r="345" ht="5.4" customHeight="1"/>
    <row r="346" ht="5.4" customHeight="1"/>
    <row r="347" ht="5.4" customHeight="1"/>
    <row r="348" ht="5.4" customHeight="1"/>
    <row r="349" ht="5.4" customHeight="1"/>
    <row r="350" ht="5.4" customHeight="1"/>
    <row r="351" ht="5.4" customHeight="1"/>
    <row r="352" ht="5.4" customHeight="1"/>
    <row r="353" ht="5.4" customHeight="1"/>
    <row r="354" ht="5.4" customHeight="1"/>
    <row r="355" ht="5.4" customHeight="1"/>
    <row r="356" ht="5.4" customHeight="1"/>
    <row r="357" ht="5.4" customHeight="1"/>
    <row r="358" ht="5.4" customHeight="1"/>
    <row r="359" ht="5.4" customHeight="1"/>
    <row r="360" ht="5.4" customHeight="1"/>
    <row r="361" ht="5.4" customHeight="1"/>
    <row r="362" ht="5.4" customHeight="1"/>
    <row r="363" ht="5.4" customHeight="1"/>
    <row r="364" ht="5.4" customHeight="1"/>
    <row r="365" ht="5.4" customHeight="1"/>
    <row r="366" ht="5.4" customHeight="1"/>
    <row r="367" ht="5.4" customHeight="1"/>
    <row r="368" ht="5.4" customHeight="1"/>
    <row r="369" ht="5.4" customHeight="1"/>
    <row r="370" ht="5.4" customHeight="1"/>
    <row r="371" ht="5.4" customHeight="1"/>
    <row r="372" ht="5.4" customHeight="1"/>
    <row r="373" ht="5.4" customHeight="1"/>
    <row r="374" ht="5.4" customHeight="1"/>
    <row r="375" ht="5.4" customHeight="1"/>
    <row r="376" ht="5.4" customHeight="1"/>
    <row r="377" ht="5.4" customHeight="1"/>
    <row r="378" ht="5.4" customHeight="1"/>
    <row r="379" ht="5.4" customHeight="1"/>
    <row r="380" ht="5.4" customHeight="1"/>
    <row r="381" ht="5.4" customHeight="1"/>
    <row r="382" ht="5.4" customHeight="1"/>
    <row r="383" ht="5.4" customHeight="1"/>
    <row r="384" ht="5.4" customHeight="1"/>
    <row r="385" ht="5.4" customHeight="1"/>
    <row r="386" ht="5.4" customHeight="1"/>
    <row r="387" ht="5.4" customHeight="1"/>
    <row r="388" ht="5.4" customHeight="1"/>
    <row r="389" ht="5.4" customHeight="1"/>
    <row r="390" ht="5.4" customHeight="1"/>
    <row r="391" ht="5.4" customHeight="1"/>
    <row r="392" ht="5.4" customHeight="1"/>
    <row r="393" ht="5.4" customHeight="1"/>
    <row r="394" ht="5.4" customHeight="1"/>
    <row r="395" ht="5.4" customHeight="1"/>
    <row r="396" ht="5.4" customHeight="1"/>
    <row r="397" ht="5.4" customHeight="1"/>
    <row r="398" ht="5.4" customHeight="1"/>
    <row r="399" ht="5.4" customHeight="1"/>
    <row r="400" ht="5.4" customHeight="1"/>
    <row r="401" ht="5.4" customHeight="1"/>
    <row r="402" ht="5.4" customHeight="1"/>
    <row r="403" ht="5.4" customHeight="1"/>
    <row r="404" ht="5.4" customHeight="1"/>
    <row r="405" ht="5.4" customHeight="1"/>
    <row r="406" ht="5.4" customHeight="1"/>
    <row r="407" ht="5.4" customHeight="1"/>
    <row r="408" ht="5.4" customHeight="1"/>
    <row r="409" ht="5.4" customHeight="1"/>
    <row r="410" ht="5.4" customHeight="1"/>
    <row r="411" ht="5.4" customHeight="1"/>
    <row r="412" ht="5.4" customHeight="1"/>
    <row r="413" ht="5.4" customHeight="1"/>
    <row r="414" ht="5.4" customHeight="1"/>
    <row r="415" ht="5.4" customHeight="1"/>
    <row r="416" ht="5.4" customHeight="1"/>
    <row r="417" ht="5.4" customHeight="1"/>
    <row r="418" ht="5.4" customHeight="1"/>
    <row r="419" ht="5.4" customHeight="1"/>
    <row r="420" ht="5.4" customHeight="1"/>
    <row r="421" ht="5.4" customHeight="1"/>
    <row r="422" ht="5.4" customHeight="1"/>
    <row r="423" ht="5.4" customHeight="1"/>
    <row r="424" ht="5.4" customHeight="1"/>
    <row r="425" ht="5.4" customHeight="1"/>
    <row r="426" ht="5.4" customHeight="1"/>
    <row r="427" ht="5.4" customHeight="1"/>
    <row r="428" ht="5.4" customHeight="1"/>
    <row r="429" ht="5.4" customHeight="1"/>
    <row r="430" ht="5.4" customHeight="1"/>
    <row r="431" ht="5.4" customHeight="1"/>
    <row r="432" ht="5.4" customHeight="1"/>
    <row r="433" ht="5.4" customHeight="1"/>
    <row r="434" ht="5.4" customHeight="1"/>
    <row r="435" ht="5.4" customHeight="1"/>
    <row r="436" ht="5.4" customHeight="1"/>
    <row r="437" ht="5.4" customHeight="1"/>
    <row r="438" ht="5.4" customHeight="1"/>
    <row r="439" ht="5.4" customHeight="1"/>
    <row r="440" ht="5.4" customHeight="1"/>
    <row r="441" ht="5.4" customHeight="1"/>
    <row r="442" ht="5.4" customHeight="1"/>
    <row r="443" ht="5.4" customHeight="1"/>
    <row r="444" ht="5.4" customHeight="1"/>
    <row r="445" ht="5.4" customHeight="1"/>
    <row r="446" ht="5.4" customHeight="1"/>
    <row r="447" ht="5.4" customHeight="1"/>
    <row r="448" ht="5.4" customHeight="1"/>
    <row r="449" ht="5.4" customHeight="1"/>
    <row r="450" ht="5.4" customHeight="1"/>
    <row r="451" ht="5.4" customHeight="1"/>
    <row r="452" ht="5.4" customHeight="1"/>
    <row r="453" ht="5.4" customHeight="1"/>
    <row r="454" ht="5.4" customHeight="1"/>
    <row r="455" ht="5.4" customHeight="1"/>
    <row r="456" ht="5.4" customHeight="1"/>
    <row r="457" ht="5.4" customHeight="1"/>
    <row r="458" ht="5.4" customHeight="1"/>
    <row r="459" ht="5.4" customHeight="1"/>
    <row r="460" ht="5.4" customHeight="1"/>
    <row r="461" ht="5.4" customHeight="1"/>
    <row r="462" ht="5.4" customHeight="1"/>
    <row r="463" ht="5.4" customHeight="1"/>
    <row r="464" ht="5.4" customHeight="1"/>
    <row r="465" ht="5.4" customHeight="1"/>
    <row r="466" ht="5.4" customHeight="1"/>
    <row r="467" ht="5.4" customHeight="1"/>
    <row r="468" ht="5.4" customHeight="1"/>
    <row r="469" ht="5.4" customHeight="1"/>
    <row r="470" ht="5.4" customHeight="1"/>
    <row r="471" ht="5.4" customHeight="1"/>
    <row r="472" ht="5.4" customHeight="1"/>
    <row r="473" ht="5.4" customHeight="1"/>
    <row r="474" ht="5.4" customHeight="1"/>
    <row r="475" ht="5.4" customHeight="1"/>
    <row r="476" ht="5.4" customHeight="1"/>
    <row r="477" ht="5.4" customHeight="1"/>
    <row r="478" ht="5.4" customHeight="1"/>
    <row r="479" ht="5.4" customHeight="1"/>
    <row r="480" ht="5.4" customHeight="1"/>
    <row r="481" ht="5.4" customHeight="1"/>
    <row r="482" ht="5.4" customHeight="1"/>
    <row r="483" ht="5.4" customHeight="1"/>
    <row r="484" ht="5.4" customHeight="1"/>
    <row r="485" ht="5.4" customHeight="1"/>
    <row r="486" ht="5.4" customHeight="1"/>
    <row r="487" ht="5.4" customHeight="1"/>
    <row r="488" ht="5.4" customHeight="1"/>
    <row r="489" ht="5.4" customHeight="1"/>
    <row r="490" ht="5.4" customHeight="1"/>
    <row r="491" ht="5.4" customHeight="1"/>
    <row r="492" ht="5.4" customHeight="1"/>
    <row r="493" ht="5.4" customHeight="1"/>
    <row r="494" ht="5.4" customHeight="1"/>
    <row r="495" ht="5.4" customHeight="1"/>
    <row r="496" ht="5.4" customHeight="1"/>
    <row r="497" ht="5.4" customHeight="1"/>
    <row r="498" ht="5.4" customHeight="1"/>
    <row r="499" ht="5.4" customHeight="1"/>
    <row r="500" ht="5.4" customHeight="1"/>
    <row r="501" ht="5.4" customHeight="1"/>
    <row r="502" ht="5.4" customHeight="1"/>
    <row r="503" ht="5.4" customHeight="1"/>
    <row r="504" ht="5.4" customHeight="1"/>
    <row r="505" ht="5.4" customHeight="1"/>
    <row r="506" ht="5.4" customHeight="1"/>
    <row r="507" ht="5.4" customHeight="1"/>
    <row r="508" ht="5.4" customHeight="1"/>
    <row r="509" ht="5.4" customHeight="1"/>
    <row r="510" ht="5.4" customHeight="1"/>
    <row r="511" ht="5.4" customHeight="1"/>
    <row r="512" ht="5.4" customHeight="1"/>
    <row r="513" ht="5.4" customHeight="1"/>
    <row r="514" ht="5.4" customHeight="1"/>
    <row r="515" ht="5.4" customHeight="1"/>
    <row r="516" ht="5.4" customHeight="1"/>
    <row r="517" ht="5.4" customHeight="1"/>
    <row r="518" ht="5.4" customHeight="1"/>
    <row r="519" ht="5.4" customHeight="1"/>
    <row r="520" ht="5.4" customHeight="1"/>
    <row r="521" ht="5.4" customHeight="1"/>
    <row r="522" ht="5.4" customHeight="1"/>
    <row r="523" ht="5.4" customHeight="1"/>
    <row r="524" ht="5.4" customHeight="1"/>
    <row r="525" ht="5.4" customHeight="1"/>
    <row r="526" ht="5.4" customHeight="1"/>
    <row r="527" ht="5.4" customHeight="1"/>
    <row r="528" ht="5.4" customHeight="1"/>
    <row r="529" ht="5.4" customHeight="1"/>
    <row r="530" ht="5.4" customHeight="1"/>
    <row r="531" ht="5.4" customHeight="1"/>
    <row r="532" ht="5.4" customHeight="1"/>
    <row r="533" ht="5.4" customHeight="1"/>
    <row r="534" ht="5.4" customHeight="1"/>
    <row r="535" ht="5.4" customHeight="1"/>
    <row r="536" ht="5.4" customHeight="1"/>
    <row r="537" ht="5.4" customHeight="1"/>
    <row r="538" ht="5.4" customHeight="1"/>
    <row r="539" ht="5.4" customHeight="1"/>
    <row r="540" ht="5.4" customHeight="1"/>
    <row r="541" ht="5.4" customHeight="1"/>
    <row r="542" ht="5.4" customHeight="1"/>
    <row r="543" ht="5.4" customHeight="1"/>
    <row r="544" ht="5.4" customHeight="1"/>
    <row r="545" ht="5.4" customHeight="1"/>
    <row r="546" ht="5.4" customHeight="1"/>
    <row r="547" ht="5.4" customHeight="1"/>
    <row r="548" ht="5.4" customHeight="1"/>
    <row r="549" ht="5.4" customHeight="1"/>
    <row r="550" ht="5.4" customHeight="1"/>
    <row r="551" ht="5.4" customHeight="1"/>
    <row r="552" ht="5.4" customHeight="1"/>
    <row r="553" ht="5.4" customHeight="1"/>
    <row r="554" ht="5.4" customHeight="1"/>
    <row r="555" ht="5.4" customHeight="1"/>
    <row r="556" ht="5.4" customHeight="1"/>
    <row r="557" ht="5.4" customHeight="1"/>
    <row r="558" ht="5.4" customHeight="1"/>
    <row r="559" ht="5.4" customHeight="1"/>
    <row r="560" ht="5.4" customHeight="1"/>
    <row r="561" ht="5.4" customHeight="1"/>
    <row r="562" ht="5.4" customHeight="1"/>
    <row r="563" ht="5.4" customHeight="1"/>
    <row r="564" ht="5.4" customHeight="1"/>
    <row r="565" ht="5.4" customHeight="1"/>
    <row r="566" ht="5.4" customHeight="1"/>
    <row r="567" ht="5.4" customHeight="1"/>
    <row r="568" ht="5.4" customHeight="1"/>
    <row r="569" ht="5.4" customHeight="1"/>
    <row r="570" ht="5.4" customHeight="1"/>
    <row r="571" ht="5.4" customHeight="1"/>
    <row r="572" ht="5.4" customHeight="1"/>
    <row r="573" ht="5.4" customHeight="1"/>
    <row r="574" ht="5.4" customHeight="1"/>
    <row r="575" ht="5.4" customHeight="1"/>
    <row r="576" ht="5.4" customHeight="1"/>
    <row r="577" ht="5.4" customHeight="1"/>
    <row r="578" ht="5.4" customHeight="1"/>
    <row r="579" ht="5.4" customHeight="1"/>
    <row r="580" ht="5.4" customHeight="1"/>
    <row r="581" ht="5.4" customHeight="1"/>
    <row r="582" ht="5.4" customHeight="1"/>
    <row r="583" ht="5.4" customHeight="1"/>
    <row r="584" ht="5.4" customHeight="1"/>
    <row r="585" ht="5.4" customHeight="1"/>
    <row r="586" ht="5.4" customHeight="1"/>
    <row r="587" ht="5.4" customHeight="1"/>
    <row r="588" ht="5.4" customHeight="1"/>
    <row r="589" ht="5.4" customHeight="1"/>
    <row r="590" ht="5.4" customHeight="1"/>
    <row r="591" ht="5.4" customHeight="1"/>
    <row r="592" ht="5.4" customHeight="1"/>
    <row r="593" ht="5.4" customHeight="1"/>
    <row r="594" ht="5.4" customHeight="1"/>
    <row r="595" ht="5.4" customHeight="1"/>
    <row r="596" ht="5.4" customHeight="1"/>
    <row r="597" ht="5.4" customHeight="1"/>
    <row r="598" ht="5.4" customHeight="1"/>
    <row r="599" ht="5.4" customHeight="1"/>
    <row r="600" ht="5.4" customHeight="1"/>
    <row r="601" ht="5.4" customHeight="1"/>
    <row r="602" ht="5.4" customHeight="1"/>
    <row r="603" ht="5.4" customHeight="1"/>
    <row r="604" ht="5.4" customHeight="1"/>
    <row r="605" ht="5.4" customHeight="1"/>
    <row r="606" ht="5.4" customHeight="1"/>
    <row r="607" ht="5.4" customHeight="1"/>
    <row r="608" ht="5.4" customHeight="1"/>
    <row r="609" ht="5.4" customHeight="1"/>
    <row r="610" ht="5.4" customHeight="1"/>
    <row r="611" ht="5.4" customHeight="1"/>
    <row r="612" ht="5.4" customHeight="1"/>
    <row r="613" ht="5.4" customHeight="1"/>
    <row r="614" ht="5.4" customHeight="1"/>
    <row r="615" ht="5.4" customHeight="1"/>
    <row r="616" ht="5.4" customHeight="1"/>
    <row r="617" ht="5.4" customHeight="1"/>
    <row r="618" ht="5.4" customHeight="1"/>
    <row r="619" ht="5.4" customHeight="1"/>
    <row r="620" ht="5.4" customHeight="1"/>
    <row r="621" ht="5.4" customHeight="1"/>
    <row r="622" ht="5.4" customHeight="1"/>
    <row r="623" ht="5.4" customHeight="1"/>
    <row r="624" ht="5.4" customHeight="1"/>
    <row r="625" ht="5.4" customHeight="1"/>
    <row r="626" ht="5.4" customHeight="1"/>
    <row r="627" ht="5.4" customHeight="1"/>
    <row r="628" ht="5.4" customHeight="1"/>
    <row r="629" ht="5.4" customHeight="1"/>
    <row r="630" ht="5.4" customHeight="1"/>
    <row r="631" ht="5.4" customHeight="1"/>
    <row r="632" ht="5.4" customHeight="1"/>
    <row r="633" ht="5.4" customHeight="1"/>
    <row r="634" ht="5.4" customHeight="1"/>
    <row r="635" ht="5.4" customHeight="1"/>
    <row r="636" ht="5.4" customHeight="1"/>
    <row r="637" ht="5.4" customHeight="1"/>
    <row r="638" ht="5.4" customHeight="1"/>
    <row r="639" ht="5.4" customHeight="1"/>
    <row r="640" ht="5.4" customHeight="1"/>
    <row r="641" ht="5.4" customHeight="1"/>
    <row r="642" ht="5.4" customHeight="1"/>
    <row r="643" ht="5.4" customHeight="1"/>
    <row r="644" ht="5.4" customHeight="1"/>
    <row r="645" ht="5.4" customHeight="1"/>
    <row r="646" ht="5.4" customHeight="1"/>
    <row r="647" ht="5.4" customHeight="1"/>
    <row r="648" ht="5.4" customHeight="1"/>
    <row r="649" ht="5.4" customHeight="1"/>
    <row r="650" ht="5.4" customHeight="1"/>
    <row r="651" ht="5.4" customHeight="1"/>
    <row r="652" ht="5.4" customHeight="1"/>
    <row r="653" ht="5.4" customHeight="1"/>
    <row r="654" ht="5.4" customHeight="1"/>
    <row r="655" ht="5.4" customHeight="1"/>
    <row r="656" ht="5.4" customHeight="1"/>
    <row r="657" ht="5.4" customHeight="1"/>
    <row r="658" ht="5.4" customHeight="1"/>
    <row r="659" ht="5.4" customHeight="1"/>
    <row r="660" ht="5.4" customHeight="1"/>
    <row r="661" ht="5.4" customHeight="1"/>
    <row r="662" ht="5.4" customHeight="1"/>
    <row r="663" ht="5.4" customHeight="1"/>
    <row r="664" ht="5.4" customHeight="1"/>
    <row r="665" ht="5.4" customHeight="1"/>
    <row r="666" ht="5.4" customHeight="1"/>
    <row r="667" ht="5.4" customHeight="1"/>
    <row r="668" ht="5.4" customHeight="1"/>
    <row r="669" ht="5.4" customHeight="1"/>
    <row r="670" ht="5.4" customHeight="1"/>
    <row r="671" ht="5.4" customHeight="1"/>
    <row r="672" ht="5.4" customHeight="1"/>
    <row r="673" ht="5.4" customHeight="1"/>
    <row r="674" ht="5.4" customHeight="1"/>
    <row r="675" ht="5.4" customHeight="1"/>
    <row r="676" ht="5.4" customHeight="1"/>
    <row r="677" ht="5.4" customHeight="1"/>
    <row r="678" ht="5.4" customHeight="1"/>
    <row r="679" ht="5.4" customHeight="1"/>
    <row r="680" ht="5.4" customHeight="1"/>
    <row r="681" ht="5.4" customHeight="1"/>
    <row r="682" ht="5.4" customHeight="1"/>
    <row r="683" ht="5.4" customHeight="1"/>
    <row r="684" ht="5.4" customHeight="1"/>
    <row r="685" ht="5.4" customHeight="1"/>
    <row r="686" ht="5.4" customHeight="1"/>
    <row r="687" ht="5.4" customHeight="1"/>
    <row r="688" ht="5.4" customHeight="1"/>
    <row r="689" ht="5.4" customHeight="1"/>
    <row r="690" ht="5.4" customHeight="1"/>
    <row r="691" ht="5.4" customHeight="1"/>
    <row r="692" ht="5.4" customHeight="1"/>
    <row r="693" ht="5.4" customHeight="1"/>
    <row r="694" ht="5.4" customHeight="1"/>
    <row r="695" ht="5.4" customHeight="1"/>
    <row r="696" ht="5.4" customHeight="1"/>
    <row r="697" ht="5.4" customHeight="1"/>
    <row r="698" ht="5.4" customHeight="1"/>
    <row r="699" ht="5.4" customHeight="1"/>
    <row r="700" ht="5.4" customHeight="1"/>
    <row r="701" ht="5.4" customHeight="1"/>
    <row r="702" ht="5.4" customHeight="1"/>
    <row r="703" ht="5.4" customHeight="1"/>
    <row r="704" ht="5.4" customHeight="1"/>
    <row r="705" ht="5.4" customHeight="1"/>
    <row r="706" ht="5.4" customHeight="1"/>
    <row r="707" ht="5.4" customHeight="1"/>
    <row r="708" ht="5.4" customHeight="1"/>
    <row r="709" ht="5.4" customHeight="1"/>
    <row r="710" ht="5.4" customHeight="1"/>
    <row r="711" ht="5.4" customHeight="1"/>
    <row r="712" ht="5.4" customHeight="1"/>
    <row r="713" ht="5.4" customHeight="1"/>
    <row r="714" ht="5.4" customHeight="1"/>
    <row r="715" ht="5.4" customHeight="1"/>
    <row r="716" ht="5.4" customHeight="1"/>
    <row r="717" ht="5.4" customHeight="1"/>
    <row r="718" ht="5.4" customHeight="1"/>
    <row r="719" ht="5.4" customHeight="1"/>
    <row r="720" ht="5.4" customHeight="1"/>
    <row r="721" ht="5.4" customHeight="1"/>
    <row r="722" ht="5.4" customHeight="1"/>
    <row r="723" ht="5.4" customHeight="1"/>
    <row r="724" ht="5.4" customHeight="1"/>
    <row r="725" ht="5.4" customHeight="1"/>
    <row r="726" ht="5.4" customHeight="1"/>
    <row r="727" ht="5.4" customHeight="1"/>
    <row r="728" ht="5.4" customHeight="1"/>
    <row r="729" ht="5.4" customHeight="1"/>
    <row r="730" ht="5.4" customHeight="1"/>
    <row r="731" ht="5.4" customHeight="1"/>
    <row r="732" ht="5.4" customHeight="1"/>
    <row r="733" ht="5.4" customHeight="1"/>
    <row r="734" ht="5.4" customHeight="1"/>
    <row r="735" ht="5.4" customHeight="1"/>
    <row r="736" ht="5.4" customHeight="1"/>
    <row r="737" ht="5.4" customHeight="1"/>
    <row r="738" ht="5.4" customHeight="1"/>
    <row r="739" ht="5.4" customHeight="1"/>
    <row r="740" ht="5.4" customHeight="1"/>
    <row r="741" ht="5.4" customHeight="1"/>
    <row r="742" ht="5.4" customHeight="1"/>
    <row r="743" ht="5.4" customHeight="1"/>
    <row r="744" ht="5.4" customHeight="1"/>
    <row r="745" ht="5.4" customHeight="1"/>
    <row r="746" ht="5.4" customHeight="1"/>
    <row r="747" ht="5.4" customHeight="1"/>
    <row r="748" ht="5.4" customHeight="1"/>
    <row r="749" ht="5.4" customHeight="1"/>
    <row r="750" ht="5.4" customHeight="1"/>
    <row r="751" ht="5.4" customHeight="1"/>
    <row r="752" ht="5.4" customHeight="1"/>
    <row r="753" ht="5.4" customHeight="1"/>
    <row r="754" ht="5.4" customHeight="1"/>
    <row r="755" ht="5.4" customHeight="1"/>
    <row r="756" ht="5.4" customHeight="1"/>
    <row r="757" ht="5.4" customHeight="1"/>
    <row r="758" ht="5.4" customHeight="1"/>
    <row r="759" ht="5.4" customHeight="1"/>
    <row r="760" ht="5.4" customHeight="1"/>
    <row r="761" ht="5.4" customHeight="1"/>
    <row r="762" ht="5.4" customHeight="1"/>
    <row r="763" ht="5.4" customHeight="1"/>
    <row r="764" ht="5.4" customHeight="1"/>
    <row r="765" ht="5.4" customHeight="1"/>
    <row r="766" ht="5.4" customHeight="1"/>
    <row r="767" ht="5.4" customHeight="1"/>
    <row r="768" ht="5.4" customHeight="1"/>
    <row r="769" ht="5.4" customHeight="1"/>
    <row r="770" ht="5.4" customHeight="1"/>
    <row r="771" ht="5.4" customHeight="1"/>
    <row r="772" ht="5.4" customHeight="1"/>
    <row r="773" ht="5.4" customHeight="1"/>
    <row r="774" ht="5.4" customHeight="1"/>
    <row r="775" ht="5.4" customHeight="1"/>
    <row r="776" ht="5.4" customHeight="1"/>
    <row r="777" ht="5.4" customHeight="1"/>
    <row r="778" ht="5.4" customHeight="1"/>
    <row r="779" ht="5.4" customHeight="1"/>
    <row r="780" ht="5.4" customHeight="1"/>
    <row r="781" ht="5.4" customHeight="1"/>
    <row r="782" ht="5.4" customHeight="1"/>
    <row r="783" ht="5.4" customHeight="1"/>
    <row r="784" ht="5.4" customHeight="1"/>
    <row r="785" ht="5.4" customHeight="1"/>
    <row r="786" ht="5.4" customHeight="1"/>
    <row r="787" ht="5.4" customHeight="1"/>
    <row r="788" ht="5.4" customHeight="1"/>
    <row r="789" ht="5.4" customHeight="1"/>
    <row r="790" ht="5.4" customHeight="1"/>
    <row r="791" ht="5.4" customHeight="1"/>
    <row r="792" ht="5.4" customHeight="1"/>
    <row r="793" ht="5.4" customHeight="1"/>
    <row r="794" ht="5.4" customHeight="1"/>
    <row r="795" ht="5.4" customHeight="1"/>
    <row r="796" ht="5.4" customHeight="1"/>
    <row r="797" ht="5.4" customHeight="1"/>
    <row r="798" ht="5.4" customHeight="1"/>
    <row r="799" ht="5.4" customHeight="1"/>
    <row r="800" ht="5.4" customHeight="1"/>
    <row r="801" ht="5.4" customHeight="1"/>
    <row r="802" ht="5.4" customHeight="1"/>
    <row r="803" ht="5.4" customHeight="1"/>
  </sheetData>
  <mergeCells count="4">
    <mergeCell ref="B2:B14"/>
    <mergeCell ref="B17:B29"/>
    <mergeCell ref="A16:A29"/>
    <mergeCell ref="A1:A14"/>
  </mergeCells>
  <phoneticPr fontId="1"/>
  <conditionalFormatting sqref="V43:AA44 N44:U45">
    <cfRule type="cellIs" priority="1" stopIfTrue="1" operator="equal">
      <formula>#REF!</formula>
    </cfRule>
    <cfRule type="cellIs" priority="2" stopIfTrue="1" operator="notEqual">
      <formula>#REF!</formula>
    </cfRule>
  </conditionalFormatting>
  <printOptions horizontalCentered="1"/>
  <pageMargins left="0.70866141732283472" right="0.70866141732283472" top="0.74803149606299213" bottom="0.74803149606299213" header="0.31496062992125984" footer="0.31496062992125984"/>
  <pageSetup paperSize="9" scale="35" orientation="portrait" r:id="rId1"/>
  <headerFooter>
    <oddFooter>&amp;R&amp;"ＭＳ Ｐ明朝,標準"&amp;6松本市上下水道局 営業課
kyuuhai 2026(R08)04</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選択肢データ!$Q$1:$Q$15</xm:f>
          </x14:formula1>
          <xm:sqref>G24:U24 G9:U9</xm:sqref>
        </x14:dataValidation>
        <x14:dataValidation type="list" allowBlank="1" showInputMessage="1" showErrorMessage="1">
          <x14:formula1>
            <xm:f>選択肢データ!$I$1:$I$6</xm:f>
          </x14:formula1>
          <xm:sqref>G28:U28 G13:U13</xm:sqref>
        </x14:dataValidation>
        <x14:dataValidation type="list" allowBlank="1" showInputMessage="1" showErrorMessage="1">
          <x14:formula1>
            <xm:f>選択肢データ!$K$1:$K$5</xm:f>
          </x14:formula1>
          <xm:sqref>G29:U29 G14:U14</xm:sqref>
        </x14:dataValidation>
        <x14:dataValidation type="list" allowBlank="1" showInputMessage="1" showErrorMessage="1">
          <x14:formula1>
            <xm:f>選択肢データ!$G$1:$G$6</xm:f>
          </x14:formula1>
          <xm:sqref>G26:U26 G11:U11</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5">
    <tabColor theme="9" tint="0.39997558519241921"/>
    <pageSetUpPr fitToPage="1"/>
  </sheetPr>
  <dimension ref="A1:CB119"/>
  <sheetViews>
    <sheetView showZeros="0" view="pageBreakPreview" zoomScaleNormal="100" zoomScaleSheetLayoutView="100" zoomScalePageLayoutView="82" workbookViewId="0">
      <selection activeCell="AV24" sqref="AV24:CB26"/>
    </sheetView>
  </sheetViews>
  <sheetFormatPr defaultColWidth="1" defaultRowHeight="6" customHeight="1"/>
  <cols>
    <col min="1" max="16384" width="1" style="177"/>
  </cols>
  <sheetData>
    <row r="1" spans="1:80" ht="6" customHeight="1">
      <c r="A1" s="820" t="s">
        <v>392</v>
      </c>
      <c r="B1" s="820"/>
      <c r="C1" s="820"/>
      <c r="D1" s="820"/>
      <c r="E1" s="820"/>
      <c r="F1" s="820"/>
      <c r="G1" s="820"/>
      <c r="H1" s="820"/>
      <c r="I1" s="820"/>
      <c r="J1" s="820"/>
      <c r="K1" s="820"/>
      <c r="L1" s="820"/>
      <c r="M1" s="820"/>
      <c r="N1" s="820"/>
      <c r="O1" s="820"/>
      <c r="P1" s="820"/>
      <c r="Q1" s="820"/>
      <c r="R1" s="820"/>
      <c r="S1" s="820"/>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c r="BR1" s="176"/>
      <c r="BS1" s="176"/>
      <c r="BT1" s="176"/>
      <c r="BU1" s="176"/>
      <c r="BV1" s="176"/>
      <c r="BW1" s="176"/>
      <c r="BX1" s="176"/>
      <c r="BY1" s="176"/>
      <c r="BZ1" s="176"/>
      <c r="CA1" s="176"/>
      <c r="CB1" s="176"/>
    </row>
    <row r="2" spans="1:80" ht="6" customHeight="1">
      <c r="A2" s="820"/>
      <c r="B2" s="820"/>
      <c r="C2" s="820"/>
      <c r="D2" s="820"/>
      <c r="E2" s="820"/>
      <c r="F2" s="820"/>
      <c r="G2" s="820"/>
      <c r="H2" s="820"/>
      <c r="I2" s="820"/>
      <c r="J2" s="820"/>
      <c r="K2" s="820"/>
      <c r="L2" s="820"/>
      <c r="M2" s="820"/>
      <c r="N2" s="820"/>
      <c r="O2" s="820"/>
      <c r="P2" s="820"/>
      <c r="Q2" s="820"/>
      <c r="R2" s="820"/>
      <c r="S2" s="820"/>
      <c r="T2" s="176"/>
      <c r="U2" s="176"/>
      <c r="V2" s="176"/>
      <c r="W2" s="176"/>
      <c r="X2" s="176"/>
      <c r="Y2" s="176"/>
      <c r="Z2" s="176"/>
      <c r="AA2" s="176"/>
      <c r="AB2" s="176"/>
      <c r="AC2" s="176"/>
      <c r="AD2" s="176"/>
      <c r="AE2" s="176"/>
      <c r="AF2" s="176"/>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176"/>
      <c r="BF2" s="176"/>
      <c r="BG2" s="176"/>
      <c r="BH2" s="176"/>
      <c r="BI2" s="176"/>
      <c r="BJ2" s="176"/>
      <c r="BK2" s="176"/>
      <c r="BL2" s="176"/>
      <c r="BM2" s="176"/>
      <c r="BN2" s="176"/>
      <c r="BO2" s="176"/>
      <c r="BP2" s="176"/>
      <c r="BQ2" s="176"/>
      <c r="BR2" s="176"/>
      <c r="BS2" s="176"/>
      <c r="BT2" s="176"/>
      <c r="BU2" s="176"/>
      <c r="BV2" s="176"/>
      <c r="BW2" s="176"/>
      <c r="BX2" s="176"/>
      <c r="BY2" s="176"/>
      <c r="BZ2" s="176"/>
      <c r="CA2" s="176"/>
      <c r="CB2" s="176"/>
    </row>
    <row r="3" spans="1:80" ht="6" customHeight="1">
      <c r="A3" s="821" t="s">
        <v>1</v>
      </c>
      <c r="B3" s="822"/>
      <c r="C3" s="822"/>
      <c r="D3" s="822"/>
      <c r="E3" s="822"/>
      <c r="F3" s="822"/>
      <c r="G3" s="822"/>
      <c r="H3" s="822"/>
      <c r="I3" s="822"/>
      <c r="J3" s="822"/>
      <c r="K3" s="822"/>
      <c r="L3" s="822"/>
      <c r="M3" s="822"/>
      <c r="N3" s="822"/>
      <c r="O3" s="822"/>
      <c r="P3" s="822"/>
      <c r="Q3" s="822"/>
      <c r="R3" s="822"/>
      <c r="S3" s="823"/>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6"/>
      <c r="AV3" s="176"/>
      <c r="AW3" s="176"/>
      <c r="AX3" s="176"/>
      <c r="AY3" s="176"/>
      <c r="AZ3" s="176"/>
      <c r="BA3" s="176"/>
      <c r="BB3" s="176"/>
      <c r="BC3" s="176"/>
      <c r="BD3" s="176"/>
      <c r="BE3" s="176"/>
      <c r="BF3" s="176"/>
      <c r="BG3" s="176"/>
      <c r="BH3" s="176"/>
      <c r="BI3" s="176"/>
      <c r="BJ3" s="176"/>
      <c r="BK3" s="176"/>
      <c r="BL3" s="176"/>
      <c r="BM3" s="176"/>
      <c r="BN3" s="176"/>
      <c r="BO3" s="176"/>
      <c r="BP3" s="176"/>
      <c r="BQ3" s="176"/>
      <c r="BR3" s="176"/>
      <c r="BS3" s="176"/>
      <c r="BT3" s="176"/>
      <c r="BU3" s="176"/>
      <c r="BV3" s="176"/>
      <c r="BW3" s="176"/>
      <c r="BX3" s="176"/>
      <c r="BY3" s="176"/>
      <c r="BZ3" s="176"/>
      <c r="CA3" s="176"/>
      <c r="CB3" s="176"/>
    </row>
    <row r="4" spans="1:80" ht="6" customHeight="1">
      <c r="A4" s="821"/>
      <c r="B4" s="822"/>
      <c r="C4" s="822"/>
      <c r="D4" s="822"/>
      <c r="E4" s="822"/>
      <c r="F4" s="822"/>
      <c r="G4" s="822"/>
      <c r="H4" s="822"/>
      <c r="I4" s="822"/>
      <c r="J4" s="822"/>
      <c r="K4" s="822"/>
      <c r="L4" s="822"/>
      <c r="M4" s="822"/>
      <c r="N4" s="822"/>
      <c r="O4" s="822"/>
      <c r="P4" s="822"/>
      <c r="Q4" s="822"/>
      <c r="R4" s="822"/>
      <c r="S4" s="823"/>
      <c r="T4" s="178"/>
      <c r="U4" s="176"/>
      <c r="V4" s="176"/>
      <c r="W4" s="176"/>
      <c r="X4" s="176"/>
      <c r="Y4" s="176"/>
      <c r="Z4" s="828" t="s">
        <v>391</v>
      </c>
      <c r="AA4" s="828"/>
      <c r="AB4" s="828"/>
      <c r="AC4" s="828"/>
      <c r="AD4" s="828"/>
      <c r="AE4" s="828"/>
      <c r="AF4" s="828"/>
      <c r="AG4" s="828"/>
      <c r="AH4" s="828"/>
      <c r="AI4" s="828"/>
      <c r="AJ4" s="828"/>
      <c r="AK4" s="828"/>
      <c r="AL4" s="828"/>
      <c r="AM4" s="828"/>
      <c r="AN4" s="828"/>
      <c r="AO4" s="828"/>
      <c r="AP4" s="828"/>
      <c r="AQ4" s="828"/>
      <c r="AR4" s="828"/>
      <c r="AS4" s="828"/>
      <c r="AT4" s="828"/>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row>
    <row r="5" spans="1:80" ht="6" customHeight="1">
      <c r="A5" s="821"/>
      <c r="B5" s="822"/>
      <c r="C5" s="822"/>
      <c r="D5" s="822"/>
      <c r="E5" s="822"/>
      <c r="F5" s="822"/>
      <c r="G5" s="822"/>
      <c r="H5" s="822"/>
      <c r="I5" s="822"/>
      <c r="J5" s="822"/>
      <c r="K5" s="822"/>
      <c r="L5" s="822"/>
      <c r="M5" s="822"/>
      <c r="N5" s="822"/>
      <c r="O5" s="822"/>
      <c r="P5" s="822"/>
      <c r="Q5" s="822"/>
      <c r="R5" s="822"/>
      <c r="S5" s="823"/>
      <c r="T5" s="178"/>
      <c r="U5" s="176"/>
      <c r="V5" s="176"/>
      <c r="W5" s="176"/>
      <c r="X5" s="176"/>
      <c r="Y5" s="176"/>
      <c r="Z5" s="828"/>
      <c r="AA5" s="828"/>
      <c r="AB5" s="828"/>
      <c r="AC5" s="828"/>
      <c r="AD5" s="828"/>
      <c r="AE5" s="828"/>
      <c r="AF5" s="828"/>
      <c r="AG5" s="828"/>
      <c r="AH5" s="828"/>
      <c r="AI5" s="828"/>
      <c r="AJ5" s="828"/>
      <c r="AK5" s="828"/>
      <c r="AL5" s="828"/>
      <c r="AM5" s="828"/>
      <c r="AN5" s="828"/>
      <c r="AO5" s="828"/>
      <c r="AP5" s="828"/>
      <c r="AQ5" s="828"/>
      <c r="AR5" s="828"/>
      <c r="AS5" s="828"/>
      <c r="AT5" s="828"/>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row>
    <row r="6" spans="1:80" ht="6" customHeight="1">
      <c r="A6" s="824" t="s">
        <v>415</v>
      </c>
      <c r="B6" s="825"/>
      <c r="C6" s="825"/>
      <c r="D6" s="825"/>
      <c r="E6" s="825"/>
      <c r="F6" s="825"/>
      <c r="G6" s="825"/>
      <c r="H6" s="825"/>
      <c r="I6" s="825"/>
      <c r="J6" s="825"/>
      <c r="K6" s="825"/>
      <c r="L6" s="825"/>
      <c r="M6" s="825"/>
      <c r="N6" s="825"/>
      <c r="O6" s="825"/>
      <c r="P6" s="825"/>
      <c r="Q6" s="825"/>
      <c r="R6" s="825"/>
      <c r="S6" s="826"/>
      <c r="T6" s="178"/>
      <c r="U6" s="176"/>
      <c r="V6" s="176"/>
      <c r="W6" s="176"/>
      <c r="X6" s="176"/>
      <c r="Y6" s="176"/>
      <c r="Z6" s="828"/>
      <c r="AA6" s="828"/>
      <c r="AB6" s="828"/>
      <c r="AC6" s="828"/>
      <c r="AD6" s="828"/>
      <c r="AE6" s="828"/>
      <c r="AF6" s="828"/>
      <c r="AG6" s="828"/>
      <c r="AH6" s="828"/>
      <c r="AI6" s="828"/>
      <c r="AJ6" s="828"/>
      <c r="AK6" s="828"/>
      <c r="AL6" s="828"/>
      <c r="AM6" s="828"/>
      <c r="AN6" s="828"/>
      <c r="AO6" s="828"/>
      <c r="AP6" s="828"/>
      <c r="AQ6" s="828"/>
      <c r="AR6" s="828"/>
      <c r="AS6" s="828"/>
      <c r="AT6" s="828"/>
      <c r="AU6" s="828" t="s">
        <v>390</v>
      </c>
      <c r="AV6" s="828"/>
      <c r="AW6" s="828"/>
      <c r="AX6" s="828"/>
      <c r="AY6" s="828"/>
      <c r="AZ6" s="828"/>
      <c r="BA6" s="828"/>
      <c r="BB6" s="828"/>
      <c r="BC6" s="828"/>
      <c r="BD6" s="828"/>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row>
    <row r="7" spans="1:80" ht="6" customHeight="1">
      <c r="A7" s="824"/>
      <c r="B7" s="825"/>
      <c r="C7" s="825"/>
      <c r="D7" s="825"/>
      <c r="E7" s="825"/>
      <c r="F7" s="825"/>
      <c r="G7" s="825"/>
      <c r="H7" s="825"/>
      <c r="I7" s="825"/>
      <c r="J7" s="825"/>
      <c r="K7" s="825"/>
      <c r="L7" s="825"/>
      <c r="M7" s="825"/>
      <c r="N7" s="825"/>
      <c r="O7" s="825"/>
      <c r="P7" s="825"/>
      <c r="Q7" s="825"/>
      <c r="R7" s="825"/>
      <c r="S7" s="826"/>
      <c r="T7" s="178"/>
      <c r="U7" s="176"/>
      <c r="V7" s="176"/>
      <c r="W7" s="176"/>
      <c r="X7" s="176"/>
      <c r="Y7" s="176"/>
      <c r="Z7" s="179"/>
      <c r="AA7" s="179"/>
      <c r="AB7" s="179"/>
      <c r="AC7" s="179"/>
      <c r="AD7" s="179"/>
      <c r="AE7" s="179"/>
      <c r="AF7" s="179"/>
      <c r="AG7" s="179"/>
      <c r="AH7" s="179"/>
      <c r="AI7" s="179"/>
      <c r="AJ7" s="179"/>
      <c r="AK7" s="179"/>
      <c r="AL7" s="179"/>
      <c r="AM7" s="179"/>
      <c r="AN7" s="179"/>
      <c r="AO7" s="179"/>
      <c r="AP7" s="179"/>
      <c r="AQ7" s="179"/>
      <c r="AR7" s="179"/>
      <c r="AS7" s="179"/>
      <c r="AT7" s="179"/>
      <c r="AU7" s="828"/>
      <c r="AV7" s="828"/>
      <c r="AW7" s="828"/>
      <c r="AX7" s="828"/>
      <c r="AY7" s="828"/>
      <c r="AZ7" s="828"/>
      <c r="BA7" s="828"/>
      <c r="BB7" s="828"/>
      <c r="BC7" s="828"/>
      <c r="BD7" s="828"/>
      <c r="BE7" s="176"/>
      <c r="BF7" s="176"/>
      <c r="BG7" s="176"/>
      <c r="BH7" s="176"/>
      <c r="BI7" s="176"/>
      <c r="BJ7" s="176"/>
      <c r="BK7" s="176"/>
      <c r="BL7" s="176"/>
      <c r="BM7" s="176"/>
      <c r="BN7" s="176"/>
      <c r="BO7" s="176"/>
      <c r="BP7" s="176"/>
      <c r="BQ7" s="176"/>
      <c r="BR7" s="176"/>
      <c r="BS7" s="176"/>
      <c r="BT7" s="176"/>
      <c r="BU7" s="176"/>
      <c r="BV7" s="176"/>
      <c r="BW7" s="176"/>
      <c r="BX7" s="176"/>
      <c r="BY7" s="176"/>
      <c r="BZ7" s="176"/>
      <c r="CA7" s="176"/>
      <c r="CB7" s="176"/>
    </row>
    <row r="8" spans="1:80" ht="6" customHeight="1">
      <c r="A8" s="824"/>
      <c r="B8" s="825"/>
      <c r="C8" s="825"/>
      <c r="D8" s="825"/>
      <c r="E8" s="825"/>
      <c r="F8" s="825"/>
      <c r="G8" s="825"/>
      <c r="H8" s="825"/>
      <c r="I8" s="825"/>
      <c r="J8" s="825"/>
      <c r="K8" s="825"/>
      <c r="L8" s="825"/>
      <c r="M8" s="825"/>
      <c r="N8" s="825"/>
      <c r="O8" s="825"/>
      <c r="P8" s="825"/>
      <c r="Q8" s="825"/>
      <c r="R8" s="825"/>
      <c r="S8" s="826"/>
      <c r="T8" s="178"/>
      <c r="U8" s="176"/>
      <c r="V8" s="176"/>
      <c r="W8" s="176"/>
      <c r="X8" s="176"/>
      <c r="Y8" s="176"/>
      <c r="Z8" s="828" t="s">
        <v>389</v>
      </c>
      <c r="AA8" s="828"/>
      <c r="AB8" s="828"/>
      <c r="AC8" s="828"/>
      <c r="AD8" s="828"/>
      <c r="AE8" s="828"/>
      <c r="AF8" s="828"/>
      <c r="AG8" s="828"/>
      <c r="AH8" s="828"/>
      <c r="AI8" s="828"/>
      <c r="AJ8" s="828"/>
      <c r="AK8" s="828"/>
      <c r="AL8" s="828"/>
      <c r="AM8" s="828"/>
      <c r="AN8" s="828"/>
      <c r="AO8" s="828"/>
      <c r="AP8" s="828"/>
      <c r="AQ8" s="828"/>
      <c r="AR8" s="828"/>
      <c r="AS8" s="828"/>
      <c r="AT8" s="828"/>
      <c r="AU8" s="828"/>
      <c r="AV8" s="828"/>
      <c r="AW8" s="828"/>
      <c r="AX8" s="828"/>
      <c r="AY8" s="828"/>
      <c r="AZ8" s="828"/>
      <c r="BA8" s="828"/>
      <c r="BB8" s="828"/>
      <c r="BC8" s="828"/>
      <c r="BD8" s="828"/>
      <c r="BE8" s="176"/>
      <c r="BF8" s="176"/>
      <c r="BG8" s="176"/>
      <c r="BH8" s="176"/>
      <c r="BI8" s="176"/>
      <c r="BJ8" s="176"/>
      <c r="BK8" s="176"/>
      <c r="BL8" s="176"/>
      <c r="BM8" s="176"/>
      <c r="BN8" s="176"/>
      <c r="BO8" s="176"/>
      <c r="BP8" s="176"/>
      <c r="BQ8" s="176"/>
      <c r="BR8" s="176"/>
      <c r="BS8" s="176"/>
      <c r="BT8" s="176"/>
      <c r="BU8" s="176"/>
      <c r="BV8" s="176"/>
      <c r="BW8" s="176"/>
      <c r="BX8" s="176"/>
      <c r="BY8" s="176"/>
      <c r="BZ8" s="176"/>
      <c r="CA8" s="176"/>
      <c r="CB8" s="176"/>
    </row>
    <row r="9" spans="1:80" ht="6" customHeight="1">
      <c r="A9" s="824" t="s">
        <v>388</v>
      </c>
      <c r="B9" s="825"/>
      <c r="C9" s="825"/>
      <c r="D9" s="825"/>
      <c r="E9" s="825"/>
      <c r="F9" s="825"/>
      <c r="G9" s="825"/>
      <c r="H9" s="825"/>
      <c r="I9" s="825"/>
      <c r="J9" s="825"/>
      <c r="K9" s="825"/>
      <c r="L9" s="825"/>
      <c r="M9" s="825"/>
      <c r="N9" s="825"/>
      <c r="O9" s="825"/>
      <c r="P9" s="825"/>
      <c r="Q9" s="825"/>
      <c r="R9" s="825"/>
      <c r="S9" s="826"/>
      <c r="T9" s="178"/>
      <c r="U9" s="176"/>
      <c r="V9" s="176"/>
      <c r="W9" s="176"/>
      <c r="X9" s="176"/>
      <c r="Y9" s="176"/>
      <c r="Z9" s="828"/>
      <c r="AA9" s="828"/>
      <c r="AB9" s="828"/>
      <c r="AC9" s="828"/>
      <c r="AD9" s="828"/>
      <c r="AE9" s="828"/>
      <c r="AF9" s="828"/>
      <c r="AG9" s="828"/>
      <c r="AH9" s="828"/>
      <c r="AI9" s="828"/>
      <c r="AJ9" s="828"/>
      <c r="AK9" s="828"/>
      <c r="AL9" s="828"/>
      <c r="AM9" s="828"/>
      <c r="AN9" s="828"/>
      <c r="AO9" s="828"/>
      <c r="AP9" s="828"/>
      <c r="AQ9" s="828"/>
      <c r="AR9" s="828"/>
      <c r="AS9" s="828"/>
      <c r="AT9" s="828"/>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row>
    <row r="10" spans="1:80" ht="6" customHeight="1">
      <c r="A10" s="824"/>
      <c r="B10" s="825"/>
      <c r="C10" s="825"/>
      <c r="D10" s="825"/>
      <c r="E10" s="825"/>
      <c r="F10" s="825"/>
      <c r="G10" s="825"/>
      <c r="H10" s="825"/>
      <c r="I10" s="825"/>
      <c r="J10" s="825"/>
      <c r="K10" s="825"/>
      <c r="L10" s="825"/>
      <c r="M10" s="825"/>
      <c r="N10" s="825"/>
      <c r="O10" s="825"/>
      <c r="P10" s="825"/>
      <c r="Q10" s="825"/>
      <c r="R10" s="825"/>
      <c r="S10" s="826"/>
      <c r="T10" s="178"/>
      <c r="U10" s="176"/>
      <c r="V10" s="176"/>
      <c r="W10" s="176"/>
      <c r="X10" s="176"/>
      <c r="Y10" s="176"/>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row>
    <row r="11" spans="1:80" ht="6" customHeight="1">
      <c r="A11" s="824"/>
      <c r="B11" s="825"/>
      <c r="C11" s="825"/>
      <c r="D11" s="825"/>
      <c r="E11" s="825"/>
      <c r="F11" s="825"/>
      <c r="G11" s="825"/>
      <c r="H11" s="825"/>
      <c r="I11" s="825"/>
      <c r="J11" s="825"/>
      <c r="K11" s="825"/>
      <c r="L11" s="825"/>
      <c r="M11" s="825"/>
      <c r="N11" s="825"/>
      <c r="O11" s="825"/>
      <c r="P11" s="825"/>
      <c r="Q11" s="825"/>
      <c r="R11" s="825"/>
      <c r="S11" s="826"/>
      <c r="T11" s="178"/>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6"/>
      <c r="AT11" s="176"/>
      <c r="AU11" s="179"/>
      <c r="AV11" s="179"/>
      <c r="AW11" s="179"/>
      <c r="AX11" s="179"/>
      <c r="AY11" s="179"/>
      <c r="AZ11" s="179"/>
      <c r="BA11" s="179"/>
      <c r="BB11" s="179"/>
      <c r="BC11" s="179"/>
      <c r="BD11" s="179"/>
      <c r="BE11" s="179"/>
      <c r="BF11" s="179"/>
      <c r="BG11" s="179"/>
      <c r="BH11" s="179"/>
      <c r="BI11" s="179"/>
      <c r="BJ11" s="179"/>
      <c r="BK11" s="179"/>
      <c r="BL11" s="179"/>
      <c r="BM11" s="179"/>
      <c r="BN11" s="179"/>
      <c r="BO11" s="179"/>
      <c r="BP11" s="179"/>
      <c r="BQ11" s="179"/>
      <c r="BR11" s="179"/>
      <c r="BS11" s="179"/>
      <c r="BT11" s="179"/>
      <c r="BU11" s="179"/>
      <c r="BV11" s="179"/>
      <c r="BW11" s="179"/>
      <c r="BX11" s="179"/>
      <c r="BY11" s="179"/>
      <c r="BZ11" s="179"/>
      <c r="CA11" s="179"/>
      <c r="CB11" s="179"/>
    </row>
    <row r="12" spans="1:80" ht="6" customHeight="1">
      <c r="A12" s="824" t="s">
        <v>329</v>
      </c>
      <c r="B12" s="825"/>
      <c r="C12" s="825"/>
      <c r="D12" s="825"/>
      <c r="E12" s="825"/>
      <c r="F12" s="825"/>
      <c r="G12" s="825"/>
      <c r="H12" s="825"/>
      <c r="I12" s="825"/>
      <c r="J12" s="825"/>
      <c r="K12" s="825"/>
      <c r="L12" s="825"/>
      <c r="M12" s="825"/>
      <c r="N12" s="825"/>
      <c r="O12" s="825"/>
      <c r="P12" s="825"/>
      <c r="Q12" s="825"/>
      <c r="R12" s="825"/>
      <c r="S12" s="826"/>
      <c r="T12" s="178"/>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c r="BW12" s="179"/>
      <c r="BX12" s="179"/>
      <c r="BY12" s="179"/>
      <c r="BZ12" s="179"/>
      <c r="CA12" s="179"/>
      <c r="CB12" s="179"/>
    </row>
    <row r="13" spans="1:80" ht="6" customHeight="1">
      <c r="A13" s="824"/>
      <c r="B13" s="825"/>
      <c r="C13" s="825"/>
      <c r="D13" s="825"/>
      <c r="E13" s="825"/>
      <c r="F13" s="825"/>
      <c r="G13" s="825"/>
      <c r="H13" s="825"/>
      <c r="I13" s="825"/>
      <c r="J13" s="825"/>
      <c r="K13" s="825"/>
      <c r="L13" s="825"/>
      <c r="M13" s="825"/>
      <c r="N13" s="825"/>
      <c r="O13" s="825"/>
      <c r="P13" s="825"/>
      <c r="Q13" s="825"/>
      <c r="R13" s="825"/>
      <c r="S13" s="826"/>
      <c r="T13" s="178"/>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6"/>
      <c r="AT13" s="176"/>
      <c r="AU13" s="179"/>
      <c r="AV13" s="179"/>
      <c r="AW13" s="179"/>
      <c r="AX13" s="179"/>
      <c r="AY13" s="179"/>
      <c r="AZ13" s="179"/>
      <c r="BA13" s="179"/>
      <c r="BB13" s="179"/>
      <c r="BC13" s="179"/>
      <c r="BD13" s="179"/>
      <c r="BE13" s="179"/>
      <c r="BF13" s="179"/>
      <c r="BG13" s="179"/>
      <c r="BH13" s="179"/>
      <c r="BI13" s="179"/>
      <c r="BJ13" s="179"/>
      <c r="BK13" s="179"/>
      <c r="BL13" s="179"/>
      <c r="BM13" s="179"/>
      <c r="BN13" s="179"/>
      <c r="BO13" s="179"/>
      <c r="BP13" s="179"/>
      <c r="BQ13" s="179"/>
      <c r="BR13" s="179"/>
      <c r="BS13" s="179"/>
      <c r="BT13" s="179"/>
      <c r="BU13" s="179"/>
      <c r="BV13" s="179"/>
      <c r="BW13" s="179"/>
      <c r="BX13" s="179"/>
      <c r="BY13" s="179"/>
      <c r="BZ13" s="179"/>
      <c r="CA13" s="179"/>
      <c r="CB13" s="179"/>
    </row>
    <row r="14" spans="1:80" ht="6" customHeight="1">
      <c r="A14" s="824"/>
      <c r="B14" s="825"/>
      <c r="C14" s="825"/>
      <c r="D14" s="825"/>
      <c r="E14" s="825"/>
      <c r="F14" s="825"/>
      <c r="G14" s="825"/>
      <c r="H14" s="825"/>
      <c r="I14" s="825"/>
      <c r="J14" s="825"/>
      <c r="K14" s="825"/>
      <c r="L14" s="825"/>
      <c r="M14" s="825"/>
      <c r="N14" s="825"/>
      <c r="O14" s="825"/>
      <c r="P14" s="825"/>
      <c r="Q14" s="825"/>
      <c r="R14" s="825"/>
      <c r="S14" s="826"/>
      <c r="T14" s="178"/>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90"/>
      <c r="AW14" s="190"/>
      <c r="AX14" s="190"/>
      <c r="AY14" s="190"/>
      <c r="AZ14" s="190"/>
      <c r="BA14" s="190"/>
      <c r="BB14" s="190"/>
      <c r="BC14" s="190"/>
      <c r="BD14" s="190"/>
      <c r="BE14" s="190"/>
      <c r="BF14" s="190"/>
      <c r="BG14" s="190"/>
      <c r="BH14" s="190"/>
      <c r="BI14" s="190"/>
      <c r="BJ14" s="190"/>
      <c r="BK14" s="190"/>
      <c r="BL14" s="833" t="d">
        <f>入力フォーム①各種申請!J24</f>
        <v>1899-12-30</v>
      </c>
      <c r="BM14" s="833"/>
      <c r="BN14" s="833"/>
      <c r="BO14" s="833"/>
      <c r="BP14" s="833"/>
      <c r="BQ14" s="833"/>
      <c r="BR14" s="833"/>
      <c r="BS14" s="833"/>
      <c r="BT14" s="833"/>
      <c r="BU14" s="833"/>
      <c r="BV14" s="833"/>
      <c r="BW14" s="833"/>
      <c r="BX14" s="833"/>
      <c r="BY14" s="833"/>
      <c r="BZ14" s="833"/>
      <c r="CA14" s="833"/>
      <c r="CB14" s="833"/>
    </row>
    <row r="15" spans="1:80" ht="6" customHeight="1">
      <c r="A15" s="766"/>
      <c r="B15" s="766"/>
      <c r="C15" s="766"/>
      <c r="D15" s="766"/>
      <c r="E15" s="766"/>
      <c r="F15" s="766"/>
      <c r="G15" s="766"/>
      <c r="H15" s="766"/>
      <c r="I15" s="766"/>
      <c r="J15" s="766"/>
      <c r="K15" s="766"/>
      <c r="L15" s="766"/>
      <c r="M15" s="766"/>
      <c r="N15" s="766"/>
      <c r="O15" s="766"/>
      <c r="P15" s="766"/>
      <c r="Q15" s="766"/>
      <c r="R15" s="766"/>
      <c r="S15" s="76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90"/>
      <c r="AW15" s="190"/>
      <c r="AX15" s="190"/>
      <c r="AY15" s="190"/>
      <c r="AZ15" s="190"/>
      <c r="BA15" s="190"/>
      <c r="BB15" s="190"/>
      <c r="BC15" s="190"/>
      <c r="BD15" s="190"/>
      <c r="BE15" s="190"/>
      <c r="BF15" s="190"/>
      <c r="BG15" s="190"/>
      <c r="BH15" s="190"/>
      <c r="BI15" s="190"/>
      <c r="BJ15" s="190"/>
      <c r="BK15" s="190"/>
      <c r="BL15" s="833"/>
      <c r="BM15" s="833"/>
      <c r="BN15" s="833"/>
      <c r="BO15" s="833"/>
      <c r="BP15" s="833"/>
      <c r="BQ15" s="833"/>
      <c r="BR15" s="833"/>
      <c r="BS15" s="833"/>
      <c r="BT15" s="833"/>
      <c r="BU15" s="833"/>
      <c r="BV15" s="833"/>
      <c r="BW15" s="833"/>
      <c r="BX15" s="833"/>
      <c r="BY15" s="833"/>
      <c r="BZ15" s="833"/>
      <c r="CA15" s="833"/>
      <c r="CB15" s="833"/>
    </row>
    <row r="16" spans="1:80" ht="6" customHeight="1">
      <c r="A16" s="829" t="s">
        <v>387</v>
      </c>
      <c r="B16" s="829"/>
      <c r="C16" s="829"/>
      <c r="D16" s="829"/>
      <c r="E16" s="829"/>
      <c r="F16" s="829"/>
      <c r="G16" s="829"/>
      <c r="H16" s="829"/>
      <c r="I16" s="829"/>
      <c r="J16" s="829"/>
      <c r="K16" s="829"/>
      <c r="L16" s="829"/>
      <c r="M16" s="829"/>
      <c r="N16" s="829"/>
      <c r="O16" s="829"/>
      <c r="P16" s="829"/>
      <c r="Q16" s="829"/>
      <c r="R16" s="829"/>
      <c r="S16" s="829"/>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c r="AP16" s="176"/>
      <c r="AQ16" s="176"/>
      <c r="AR16" s="176"/>
      <c r="AS16" s="176"/>
      <c r="AT16" s="176"/>
      <c r="AU16" s="176"/>
      <c r="AV16" s="190"/>
      <c r="AW16" s="190"/>
      <c r="AX16" s="190"/>
      <c r="AY16" s="190"/>
      <c r="AZ16" s="190"/>
      <c r="BA16" s="190"/>
      <c r="BB16" s="190"/>
      <c r="BC16" s="190"/>
      <c r="BD16" s="190"/>
      <c r="BE16" s="190"/>
      <c r="BF16" s="190"/>
      <c r="BG16" s="190"/>
      <c r="BH16" s="190"/>
      <c r="BI16" s="190"/>
      <c r="BJ16" s="190"/>
      <c r="BK16" s="190"/>
      <c r="BL16" s="833"/>
      <c r="BM16" s="833"/>
      <c r="BN16" s="833"/>
      <c r="BO16" s="833"/>
      <c r="BP16" s="833"/>
      <c r="BQ16" s="833"/>
      <c r="BR16" s="833"/>
      <c r="BS16" s="833"/>
      <c r="BT16" s="833"/>
      <c r="BU16" s="833"/>
      <c r="BV16" s="833"/>
      <c r="BW16" s="833"/>
      <c r="BX16" s="833"/>
      <c r="BY16" s="833"/>
      <c r="BZ16" s="833"/>
      <c r="CA16" s="833"/>
      <c r="CB16" s="833"/>
    </row>
    <row r="17" spans="1:80" ht="6" customHeight="1">
      <c r="A17" s="829"/>
      <c r="B17" s="829"/>
      <c r="C17" s="829"/>
      <c r="D17" s="829"/>
      <c r="E17" s="829"/>
      <c r="F17" s="829"/>
      <c r="G17" s="829"/>
      <c r="H17" s="829"/>
      <c r="I17" s="829"/>
      <c r="J17" s="829"/>
      <c r="K17" s="829"/>
      <c r="L17" s="829"/>
      <c r="M17" s="829"/>
      <c r="N17" s="829"/>
      <c r="O17" s="829"/>
      <c r="P17" s="829"/>
      <c r="Q17" s="829"/>
      <c r="R17" s="829"/>
      <c r="S17" s="829"/>
      <c r="T17" s="176"/>
      <c r="U17" s="176"/>
      <c r="V17" s="176"/>
      <c r="W17" s="176"/>
      <c r="X17" s="176"/>
      <c r="Y17" s="176"/>
      <c r="Z17" s="176"/>
      <c r="AA17" s="176"/>
      <c r="AB17" s="176"/>
      <c r="AC17" s="176"/>
      <c r="AD17" s="176"/>
      <c r="AE17" s="176"/>
      <c r="AF17" s="176"/>
      <c r="AG17" s="176"/>
      <c r="AH17" s="176"/>
      <c r="AI17" s="176"/>
      <c r="AJ17" s="176"/>
      <c r="AK17" s="176"/>
      <c r="AL17" s="827" t="s">
        <v>386</v>
      </c>
      <c r="AM17" s="827"/>
      <c r="AN17" s="827"/>
      <c r="AO17" s="827"/>
      <c r="AP17" s="827"/>
      <c r="AQ17" s="830" t="s">
        <v>326</v>
      </c>
      <c r="AR17" s="830"/>
      <c r="AS17" s="830"/>
      <c r="AT17" s="830"/>
      <c r="AU17" s="830"/>
      <c r="AV17" s="831">
        <f>入力フォーム①各種申請!J9</f>
        <v>0</v>
      </c>
      <c r="AW17" s="831"/>
      <c r="AX17" s="831"/>
      <c r="AY17" s="831"/>
      <c r="AZ17" s="831"/>
      <c r="BA17" s="831"/>
      <c r="BB17" s="831"/>
      <c r="BC17" s="831"/>
      <c r="BD17" s="831"/>
      <c r="BE17" s="831"/>
      <c r="BF17" s="831"/>
      <c r="BG17" s="831"/>
      <c r="BH17" s="831"/>
      <c r="BI17" s="831"/>
      <c r="BJ17" s="831"/>
      <c r="BK17" s="831"/>
      <c r="BL17" s="831"/>
      <c r="BM17" s="831"/>
      <c r="BN17" s="831"/>
      <c r="BO17" s="831"/>
      <c r="BP17" s="831"/>
      <c r="BQ17" s="831"/>
      <c r="BR17" s="831"/>
      <c r="BS17" s="831"/>
      <c r="BT17" s="831"/>
      <c r="BU17" s="831"/>
      <c r="BV17" s="831"/>
      <c r="BW17" s="831"/>
      <c r="BX17" s="831"/>
      <c r="BY17" s="831"/>
      <c r="BZ17" s="831"/>
      <c r="CA17" s="831"/>
      <c r="CB17" s="831"/>
    </row>
    <row r="18" spans="1:80" ht="6" customHeight="1">
      <c r="A18" s="176"/>
      <c r="B18" s="176"/>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76"/>
      <c r="AD18" s="176"/>
      <c r="AE18" s="176"/>
      <c r="AF18" s="176"/>
      <c r="AG18" s="176"/>
      <c r="AH18" s="176"/>
      <c r="AI18" s="176"/>
      <c r="AJ18" s="176"/>
      <c r="AK18" s="176"/>
      <c r="AL18" s="827"/>
      <c r="AM18" s="827"/>
      <c r="AN18" s="827"/>
      <c r="AO18" s="827"/>
      <c r="AP18" s="827"/>
      <c r="AQ18" s="830"/>
      <c r="AR18" s="830"/>
      <c r="AS18" s="830"/>
      <c r="AT18" s="830"/>
      <c r="AU18" s="830"/>
      <c r="AV18" s="831"/>
      <c r="AW18" s="831"/>
      <c r="AX18" s="831"/>
      <c r="AY18" s="831"/>
      <c r="AZ18" s="831"/>
      <c r="BA18" s="831"/>
      <c r="BB18" s="831"/>
      <c r="BC18" s="831"/>
      <c r="BD18" s="831"/>
      <c r="BE18" s="831"/>
      <c r="BF18" s="831"/>
      <c r="BG18" s="831"/>
      <c r="BH18" s="831"/>
      <c r="BI18" s="831"/>
      <c r="BJ18" s="831"/>
      <c r="BK18" s="831"/>
      <c r="BL18" s="831"/>
      <c r="BM18" s="831"/>
      <c r="BN18" s="831"/>
      <c r="BO18" s="831"/>
      <c r="BP18" s="831"/>
      <c r="BQ18" s="831"/>
      <c r="BR18" s="831"/>
      <c r="BS18" s="831"/>
      <c r="BT18" s="831"/>
      <c r="BU18" s="831"/>
      <c r="BV18" s="831"/>
      <c r="BW18" s="831"/>
      <c r="BX18" s="831"/>
      <c r="BY18" s="831"/>
      <c r="BZ18" s="831"/>
      <c r="CA18" s="831"/>
      <c r="CB18" s="831"/>
    </row>
    <row r="19" spans="1:80" ht="6" customHeight="1">
      <c r="A19" s="176"/>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6"/>
      <c r="AK19" s="176"/>
      <c r="AL19" s="827"/>
      <c r="AM19" s="827"/>
      <c r="AN19" s="827"/>
      <c r="AO19" s="827"/>
      <c r="AP19" s="827"/>
      <c r="AQ19" s="827" t="s">
        <v>4</v>
      </c>
      <c r="AR19" s="827"/>
      <c r="AS19" s="827"/>
      <c r="AT19" s="827"/>
      <c r="AU19" s="827"/>
      <c r="AV19" s="832">
        <f>入力フォーム①各種申請!J10</f>
        <v>0</v>
      </c>
      <c r="AW19" s="832"/>
      <c r="AX19" s="832"/>
      <c r="AY19" s="832"/>
      <c r="AZ19" s="832"/>
      <c r="BA19" s="832"/>
      <c r="BB19" s="832"/>
      <c r="BC19" s="832"/>
      <c r="BD19" s="832"/>
      <c r="BE19" s="832"/>
      <c r="BF19" s="832"/>
      <c r="BG19" s="832"/>
      <c r="BH19" s="832"/>
      <c r="BI19" s="832"/>
      <c r="BJ19" s="832"/>
      <c r="BK19" s="832"/>
      <c r="BL19" s="832"/>
      <c r="BM19" s="832"/>
      <c r="BN19" s="832"/>
      <c r="BO19" s="832"/>
      <c r="BP19" s="832"/>
      <c r="BQ19" s="832"/>
      <c r="BR19" s="832"/>
      <c r="BS19" s="832"/>
      <c r="BT19" s="832"/>
      <c r="BU19" s="832"/>
      <c r="BV19" s="832"/>
      <c r="BW19" s="832"/>
      <c r="BX19" s="832"/>
      <c r="BY19" s="832"/>
      <c r="BZ19" s="832"/>
      <c r="CA19" s="832"/>
      <c r="CB19" s="832"/>
    </row>
    <row r="20" spans="1:80" ht="6" customHeight="1">
      <c r="A20" s="176"/>
      <c r="B20" s="176"/>
      <c r="C20" s="176"/>
      <c r="D20" s="176"/>
      <c r="E20" s="176"/>
      <c r="F20" s="176"/>
      <c r="G20" s="176"/>
      <c r="H20" s="180"/>
      <c r="I20" s="180"/>
      <c r="J20" s="180"/>
      <c r="K20" s="180"/>
      <c r="L20" s="180"/>
      <c r="M20" s="180"/>
      <c r="N20" s="180"/>
      <c r="O20" s="180"/>
      <c r="P20" s="180"/>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827"/>
      <c r="AR20" s="827"/>
      <c r="AS20" s="827"/>
      <c r="AT20" s="827"/>
      <c r="AU20" s="827"/>
      <c r="AV20" s="832"/>
      <c r="AW20" s="832"/>
      <c r="AX20" s="832"/>
      <c r="AY20" s="832"/>
      <c r="AZ20" s="832"/>
      <c r="BA20" s="832"/>
      <c r="BB20" s="832"/>
      <c r="BC20" s="832"/>
      <c r="BD20" s="832"/>
      <c r="BE20" s="832"/>
      <c r="BF20" s="832"/>
      <c r="BG20" s="832"/>
      <c r="BH20" s="832"/>
      <c r="BI20" s="832"/>
      <c r="BJ20" s="832"/>
      <c r="BK20" s="832"/>
      <c r="BL20" s="832"/>
      <c r="BM20" s="832"/>
      <c r="BN20" s="832"/>
      <c r="BO20" s="832"/>
      <c r="BP20" s="832"/>
      <c r="BQ20" s="832"/>
      <c r="BR20" s="832"/>
      <c r="BS20" s="832"/>
      <c r="BT20" s="832"/>
      <c r="BU20" s="832"/>
      <c r="BV20" s="832"/>
      <c r="BW20" s="832"/>
      <c r="BX20" s="832"/>
      <c r="BY20" s="832"/>
      <c r="BZ20" s="832"/>
      <c r="CA20" s="832"/>
      <c r="CB20" s="832"/>
    </row>
    <row r="21" spans="1:80" ht="6" customHeight="1">
      <c r="A21" s="176"/>
      <c r="B21" s="176"/>
      <c r="C21" s="176"/>
      <c r="D21" s="176"/>
      <c r="E21" s="176"/>
      <c r="F21" s="176"/>
      <c r="G21" s="176"/>
      <c r="H21" s="180"/>
      <c r="I21" s="180"/>
      <c r="J21" s="180"/>
      <c r="K21" s="180"/>
      <c r="L21" s="181"/>
      <c r="M21" s="180"/>
      <c r="N21" s="180"/>
      <c r="O21" s="180"/>
      <c r="P21" s="180"/>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827"/>
      <c r="AR21" s="827"/>
      <c r="AS21" s="827"/>
      <c r="AT21" s="827"/>
      <c r="AU21" s="827"/>
      <c r="AV21" s="832"/>
      <c r="AW21" s="832"/>
      <c r="AX21" s="832"/>
      <c r="AY21" s="832"/>
      <c r="AZ21" s="832"/>
      <c r="BA21" s="832"/>
      <c r="BB21" s="832"/>
      <c r="BC21" s="832"/>
      <c r="BD21" s="832"/>
      <c r="BE21" s="832"/>
      <c r="BF21" s="832"/>
      <c r="BG21" s="832"/>
      <c r="BH21" s="832"/>
      <c r="BI21" s="832"/>
      <c r="BJ21" s="832"/>
      <c r="BK21" s="832"/>
      <c r="BL21" s="832"/>
      <c r="BM21" s="832"/>
      <c r="BN21" s="832"/>
      <c r="BO21" s="832"/>
      <c r="BP21" s="832"/>
      <c r="BQ21" s="832"/>
      <c r="BR21" s="832"/>
      <c r="BS21" s="832"/>
      <c r="BT21" s="832"/>
      <c r="BU21" s="832"/>
      <c r="BV21" s="832"/>
      <c r="BW21" s="832"/>
      <c r="BX21" s="832"/>
      <c r="BY21" s="832"/>
      <c r="BZ21" s="832"/>
      <c r="CA21" s="832"/>
      <c r="CB21" s="832"/>
    </row>
    <row r="22" spans="1:80" ht="6" customHeight="1">
      <c r="A22" s="176"/>
      <c r="B22" s="176"/>
      <c r="C22" s="176"/>
      <c r="D22" s="176"/>
      <c r="E22" s="176"/>
      <c r="F22" s="176"/>
      <c r="G22" s="176"/>
      <c r="H22" s="180"/>
      <c r="I22" s="180"/>
      <c r="J22" s="180"/>
      <c r="K22" s="180"/>
      <c r="L22" s="180"/>
      <c r="M22" s="180"/>
      <c r="N22" s="180"/>
      <c r="O22" s="180"/>
      <c r="P22" s="180"/>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827" t="s">
        <v>0</v>
      </c>
      <c r="AR22" s="827"/>
      <c r="AS22" s="827"/>
      <c r="AT22" s="827"/>
      <c r="AU22" s="827"/>
      <c r="AV22" s="834" t="str">
        <f>入力フォーム①各種申請!J12</f>
        <v/>
      </c>
      <c r="AW22" s="834"/>
      <c r="AX22" s="834"/>
      <c r="AY22" s="834"/>
      <c r="AZ22" s="834"/>
      <c r="BA22" s="834"/>
      <c r="BB22" s="834"/>
      <c r="BC22" s="834"/>
      <c r="BD22" s="834"/>
      <c r="BE22" s="834"/>
      <c r="BF22" s="834"/>
      <c r="BG22" s="834"/>
      <c r="BH22" s="834"/>
      <c r="BI22" s="834"/>
      <c r="BJ22" s="834"/>
      <c r="BK22" s="834"/>
      <c r="BL22" s="834"/>
      <c r="BM22" s="834"/>
      <c r="BN22" s="834"/>
      <c r="BO22" s="834"/>
      <c r="BP22" s="834"/>
      <c r="BQ22" s="834"/>
      <c r="BR22" s="834"/>
      <c r="BS22" s="834"/>
      <c r="BT22" s="834"/>
      <c r="BU22" s="834"/>
      <c r="BV22" s="834"/>
      <c r="BW22" s="834"/>
      <c r="BX22" s="834"/>
      <c r="BY22" s="834"/>
      <c r="BZ22" s="834"/>
      <c r="CA22" s="834"/>
      <c r="CB22" s="834"/>
    </row>
    <row r="23" spans="1:80" ht="6" customHeight="1">
      <c r="A23" s="176"/>
      <c r="B23" s="176"/>
      <c r="C23" s="176"/>
      <c r="D23" s="176"/>
      <c r="E23" s="176"/>
      <c r="F23" s="176"/>
      <c r="G23" s="176"/>
      <c r="H23" s="180"/>
      <c r="I23" s="180"/>
      <c r="J23" s="180"/>
      <c r="K23" s="180"/>
      <c r="L23" s="180"/>
      <c r="M23" s="180"/>
      <c r="N23" s="180"/>
      <c r="O23" s="180"/>
      <c r="P23" s="180"/>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827"/>
      <c r="AR23" s="827"/>
      <c r="AS23" s="827"/>
      <c r="AT23" s="827"/>
      <c r="AU23" s="827"/>
      <c r="AV23" s="834"/>
      <c r="AW23" s="834"/>
      <c r="AX23" s="834"/>
      <c r="AY23" s="834"/>
      <c r="AZ23" s="834"/>
      <c r="BA23" s="834"/>
      <c r="BB23" s="834"/>
      <c r="BC23" s="834"/>
      <c r="BD23" s="834"/>
      <c r="BE23" s="834"/>
      <c r="BF23" s="834"/>
      <c r="BG23" s="834"/>
      <c r="BH23" s="834"/>
      <c r="BI23" s="834"/>
      <c r="BJ23" s="834"/>
      <c r="BK23" s="834"/>
      <c r="BL23" s="834"/>
      <c r="BM23" s="834"/>
      <c r="BN23" s="834"/>
      <c r="BO23" s="834"/>
      <c r="BP23" s="834"/>
      <c r="BQ23" s="834"/>
      <c r="BR23" s="834"/>
      <c r="BS23" s="834"/>
      <c r="BT23" s="834"/>
      <c r="BU23" s="834"/>
      <c r="BV23" s="834"/>
      <c r="BW23" s="834"/>
      <c r="BX23" s="834"/>
      <c r="BY23" s="834"/>
      <c r="BZ23" s="834"/>
      <c r="CA23" s="834"/>
      <c r="CB23" s="834"/>
    </row>
    <row r="24" spans="1:80" ht="6" customHeight="1">
      <c r="A24" s="176"/>
      <c r="B24" s="176"/>
      <c r="C24" s="176"/>
      <c r="D24" s="176"/>
      <c r="E24" s="176"/>
      <c r="F24" s="176"/>
      <c r="G24" s="176"/>
      <c r="H24" s="180"/>
      <c r="I24" s="180"/>
      <c r="J24" s="180"/>
      <c r="K24" s="180"/>
      <c r="L24" s="180"/>
      <c r="M24" s="180"/>
      <c r="N24" s="180"/>
      <c r="O24" s="180"/>
      <c r="P24" s="180"/>
      <c r="Q24" s="176"/>
      <c r="R24" s="176"/>
      <c r="S24" s="176"/>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827" t="s">
        <v>5</v>
      </c>
      <c r="AR24" s="827"/>
      <c r="AS24" s="827"/>
      <c r="AT24" s="827"/>
      <c r="AU24" s="827"/>
      <c r="AV24" s="835">
        <f>入力フォーム①各種申請!J11</f>
        <v>0</v>
      </c>
      <c r="AW24" s="835"/>
      <c r="AX24" s="835"/>
      <c r="AY24" s="835"/>
      <c r="AZ24" s="835"/>
      <c r="BA24" s="835"/>
      <c r="BB24" s="835"/>
      <c r="BC24" s="835"/>
      <c r="BD24" s="835"/>
      <c r="BE24" s="835"/>
      <c r="BF24" s="835"/>
      <c r="BG24" s="835"/>
      <c r="BH24" s="835"/>
      <c r="BI24" s="835"/>
      <c r="BJ24" s="835"/>
      <c r="BK24" s="835"/>
      <c r="BL24" s="835"/>
      <c r="BM24" s="835"/>
      <c r="BN24" s="835"/>
      <c r="BO24" s="835"/>
      <c r="BP24" s="835"/>
      <c r="BQ24" s="835"/>
      <c r="BR24" s="835"/>
      <c r="BS24" s="835"/>
      <c r="BT24" s="835"/>
      <c r="BU24" s="835"/>
      <c r="BV24" s="835"/>
      <c r="BW24" s="835"/>
      <c r="BX24" s="835"/>
      <c r="BY24" s="835"/>
      <c r="BZ24" s="835"/>
      <c r="CA24" s="835"/>
      <c r="CB24" s="835"/>
    </row>
    <row r="25" spans="1:80" ht="6" customHeight="1">
      <c r="A25" s="176"/>
      <c r="B25" s="176"/>
      <c r="C25" s="176"/>
      <c r="D25" s="176"/>
      <c r="E25" s="176"/>
      <c r="F25" s="176"/>
      <c r="G25" s="176"/>
      <c r="H25" s="180"/>
      <c r="I25" s="180"/>
      <c r="J25" s="180"/>
      <c r="K25" s="180"/>
      <c r="L25" s="180"/>
      <c r="M25" s="180"/>
      <c r="N25" s="180"/>
      <c r="O25" s="180"/>
      <c r="P25" s="180"/>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827"/>
      <c r="AR25" s="827"/>
      <c r="AS25" s="827"/>
      <c r="AT25" s="827"/>
      <c r="AU25" s="827"/>
      <c r="AV25" s="835"/>
      <c r="AW25" s="835"/>
      <c r="AX25" s="835"/>
      <c r="AY25" s="835"/>
      <c r="AZ25" s="835"/>
      <c r="BA25" s="835"/>
      <c r="BB25" s="835"/>
      <c r="BC25" s="835"/>
      <c r="BD25" s="835"/>
      <c r="BE25" s="835"/>
      <c r="BF25" s="835"/>
      <c r="BG25" s="835"/>
      <c r="BH25" s="835"/>
      <c r="BI25" s="835"/>
      <c r="BJ25" s="835"/>
      <c r="BK25" s="835"/>
      <c r="BL25" s="835"/>
      <c r="BM25" s="835"/>
      <c r="BN25" s="835"/>
      <c r="BO25" s="835"/>
      <c r="BP25" s="835"/>
      <c r="BQ25" s="835"/>
      <c r="BR25" s="835"/>
      <c r="BS25" s="835"/>
      <c r="BT25" s="835"/>
      <c r="BU25" s="835"/>
      <c r="BV25" s="835"/>
      <c r="BW25" s="835"/>
      <c r="BX25" s="835"/>
      <c r="BY25" s="835"/>
      <c r="BZ25" s="835"/>
      <c r="CA25" s="835"/>
      <c r="CB25" s="835"/>
    </row>
    <row r="26" spans="1:80" ht="6" customHeight="1">
      <c r="A26" s="176"/>
      <c r="B26" s="176"/>
      <c r="C26" s="176"/>
      <c r="D26" s="176"/>
      <c r="E26" s="176"/>
      <c r="F26" s="176"/>
      <c r="G26" s="176"/>
      <c r="H26" s="180"/>
      <c r="I26" s="180"/>
      <c r="J26" s="180"/>
      <c r="K26" s="180"/>
      <c r="L26" s="180"/>
      <c r="M26" s="180"/>
      <c r="N26" s="180"/>
      <c r="O26" s="180"/>
      <c r="P26" s="180"/>
      <c r="Q26" s="176"/>
      <c r="R26" s="176"/>
      <c r="S26" s="176"/>
      <c r="T26" s="176"/>
      <c r="U26" s="176"/>
      <c r="V26" s="176"/>
      <c r="W26" s="176"/>
      <c r="X26" s="176"/>
      <c r="Y26" s="176"/>
      <c r="Z26" s="176"/>
      <c r="AA26" s="176"/>
      <c r="AB26" s="176"/>
      <c r="AC26" s="176"/>
      <c r="AD26" s="176"/>
      <c r="AE26" s="176"/>
      <c r="AF26" s="176"/>
      <c r="AG26" s="176"/>
      <c r="AH26" s="176"/>
      <c r="AI26" s="176"/>
      <c r="AJ26" s="176"/>
      <c r="AK26" s="176"/>
      <c r="AL26" s="176"/>
      <c r="AM26" s="176"/>
      <c r="AN26" s="176"/>
      <c r="AO26" s="176"/>
      <c r="AP26" s="176"/>
      <c r="AQ26" s="827"/>
      <c r="AR26" s="827"/>
      <c r="AS26" s="827"/>
      <c r="AT26" s="827"/>
      <c r="AU26" s="827"/>
      <c r="AV26" s="835"/>
      <c r="AW26" s="835"/>
      <c r="AX26" s="835"/>
      <c r="AY26" s="835"/>
      <c r="AZ26" s="835"/>
      <c r="BA26" s="835"/>
      <c r="BB26" s="835"/>
      <c r="BC26" s="835"/>
      <c r="BD26" s="835"/>
      <c r="BE26" s="835"/>
      <c r="BF26" s="835"/>
      <c r="BG26" s="835"/>
      <c r="BH26" s="835"/>
      <c r="BI26" s="835"/>
      <c r="BJ26" s="835"/>
      <c r="BK26" s="835"/>
      <c r="BL26" s="835"/>
      <c r="BM26" s="835"/>
      <c r="BN26" s="835"/>
      <c r="BO26" s="835"/>
      <c r="BP26" s="835"/>
      <c r="BQ26" s="835"/>
      <c r="BR26" s="835"/>
      <c r="BS26" s="835"/>
      <c r="BT26" s="835"/>
      <c r="BU26" s="835"/>
      <c r="BV26" s="835"/>
      <c r="BW26" s="835"/>
      <c r="BX26" s="835"/>
      <c r="BY26" s="835"/>
      <c r="BZ26" s="835"/>
      <c r="CA26" s="835"/>
      <c r="CB26" s="835"/>
    </row>
    <row r="27" spans="1:80" ht="6" customHeight="1">
      <c r="A27" s="176"/>
      <c r="B27" s="176"/>
      <c r="C27" s="176"/>
      <c r="D27" s="176"/>
      <c r="E27" s="176"/>
      <c r="F27" s="176"/>
      <c r="G27" s="176"/>
      <c r="H27" s="180"/>
      <c r="I27" s="180"/>
      <c r="J27" s="180"/>
      <c r="K27" s="180"/>
      <c r="L27" s="180"/>
      <c r="M27" s="180"/>
      <c r="N27" s="180"/>
      <c r="O27" s="180"/>
      <c r="P27" s="180"/>
      <c r="Q27" s="176"/>
      <c r="R27" s="176"/>
      <c r="S27" s="176"/>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829" t="s">
        <v>385</v>
      </c>
      <c r="AR27" s="829"/>
      <c r="AS27" s="829"/>
      <c r="AT27" s="829"/>
      <c r="AU27" s="829"/>
      <c r="AV27" s="829"/>
      <c r="AW27" s="829"/>
      <c r="AX27" s="832">
        <f>入力フォーム①各種申請!J13</f>
        <v>0</v>
      </c>
      <c r="AY27" s="832"/>
      <c r="AZ27" s="832"/>
      <c r="BA27" s="832"/>
      <c r="BB27" s="832"/>
      <c r="BC27" s="832"/>
      <c r="BD27" s="832"/>
      <c r="BE27" s="832"/>
      <c r="BF27" s="832"/>
      <c r="BG27" s="832"/>
      <c r="BH27" s="832"/>
      <c r="BI27" s="832"/>
      <c r="BJ27" s="832"/>
      <c r="BK27" s="832"/>
      <c r="BL27" s="832"/>
      <c r="BM27" s="832"/>
      <c r="BN27" s="832"/>
      <c r="BO27" s="832"/>
      <c r="BP27" s="832"/>
      <c r="BQ27" s="832"/>
      <c r="BR27" s="832"/>
      <c r="BS27" s="832"/>
      <c r="BT27" s="832"/>
      <c r="BU27" s="832"/>
      <c r="BV27" s="832"/>
      <c r="BW27" s="832"/>
      <c r="BX27" s="832"/>
      <c r="BY27" s="832"/>
      <c r="BZ27" s="832"/>
      <c r="CA27" s="827" t="s">
        <v>384</v>
      </c>
      <c r="CB27" s="827"/>
    </row>
    <row r="28" spans="1:80" ht="6" customHeight="1">
      <c r="A28" s="176"/>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829"/>
      <c r="AR28" s="829"/>
      <c r="AS28" s="829"/>
      <c r="AT28" s="829"/>
      <c r="AU28" s="829"/>
      <c r="AV28" s="829"/>
      <c r="AW28" s="829"/>
      <c r="AX28" s="832"/>
      <c r="AY28" s="832"/>
      <c r="AZ28" s="832"/>
      <c r="BA28" s="832"/>
      <c r="BB28" s="832"/>
      <c r="BC28" s="832"/>
      <c r="BD28" s="832"/>
      <c r="BE28" s="832"/>
      <c r="BF28" s="832"/>
      <c r="BG28" s="832"/>
      <c r="BH28" s="832"/>
      <c r="BI28" s="832"/>
      <c r="BJ28" s="832"/>
      <c r="BK28" s="832"/>
      <c r="BL28" s="832"/>
      <c r="BM28" s="832"/>
      <c r="BN28" s="832"/>
      <c r="BO28" s="832"/>
      <c r="BP28" s="832"/>
      <c r="BQ28" s="832"/>
      <c r="BR28" s="832"/>
      <c r="BS28" s="832"/>
      <c r="BT28" s="832"/>
      <c r="BU28" s="832"/>
      <c r="BV28" s="832"/>
      <c r="BW28" s="832"/>
      <c r="BX28" s="832"/>
      <c r="BY28" s="832"/>
      <c r="BZ28" s="832"/>
      <c r="CA28" s="827"/>
      <c r="CB28" s="827"/>
    </row>
    <row r="31" spans="1:80" ht="6" customHeight="1">
      <c r="A31" s="836" t="s">
        <v>327</v>
      </c>
      <c r="B31" s="837"/>
      <c r="C31" s="837"/>
      <c r="D31" s="837"/>
      <c r="E31" s="837"/>
      <c r="F31" s="837"/>
      <c r="G31" s="837"/>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7"/>
      <c r="AY31" s="837"/>
      <c r="AZ31" s="837"/>
      <c r="BA31" s="837"/>
      <c r="BB31" s="837"/>
      <c r="BC31" s="837"/>
      <c r="BD31" s="837"/>
      <c r="BE31" s="837"/>
      <c r="BF31" s="837"/>
      <c r="BG31" s="837"/>
      <c r="BH31" s="837"/>
      <c r="BI31" s="837"/>
      <c r="BJ31" s="837"/>
      <c r="BK31" s="837"/>
      <c r="BL31" s="837"/>
      <c r="BM31" s="837"/>
      <c r="BN31" s="837"/>
      <c r="BO31" s="837"/>
      <c r="BP31" s="837"/>
      <c r="BQ31" s="837"/>
      <c r="BR31" s="837"/>
      <c r="BS31" s="837"/>
      <c r="BT31" s="837"/>
      <c r="BU31" s="837"/>
      <c r="BV31" s="837"/>
      <c r="BW31" s="837"/>
      <c r="BX31" s="837"/>
      <c r="BY31" s="837"/>
      <c r="BZ31" s="837"/>
      <c r="CA31" s="837"/>
      <c r="CB31" s="837"/>
    </row>
    <row r="32" spans="1:80" ht="6" customHeight="1">
      <c r="A32" s="837"/>
      <c r="B32" s="837"/>
      <c r="C32" s="837"/>
      <c r="D32" s="837"/>
      <c r="E32" s="837"/>
      <c r="F32" s="837"/>
      <c r="G32" s="837"/>
      <c r="H32" s="837"/>
      <c r="I32" s="837"/>
      <c r="J32" s="837"/>
      <c r="K32" s="837"/>
      <c r="L32" s="837"/>
      <c r="M32" s="837"/>
      <c r="N32" s="837"/>
      <c r="O32" s="837"/>
      <c r="P32" s="837"/>
      <c r="Q32" s="837"/>
      <c r="R32" s="837"/>
      <c r="S32" s="837"/>
      <c r="T32" s="837"/>
      <c r="U32" s="837"/>
      <c r="V32" s="837"/>
      <c r="W32" s="837"/>
      <c r="X32" s="837"/>
      <c r="Y32" s="837"/>
      <c r="Z32" s="837"/>
      <c r="AA32" s="837"/>
      <c r="AB32" s="837"/>
      <c r="AC32" s="837"/>
      <c r="AD32" s="837"/>
      <c r="AE32" s="837"/>
      <c r="AF32" s="837"/>
      <c r="AG32" s="837"/>
      <c r="AH32" s="837"/>
      <c r="AI32" s="837"/>
      <c r="AJ32" s="837"/>
      <c r="AK32" s="837"/>
      <c r="AL32" s="837"/>
      <c r="AM32" s="837"/>
      <c r="AN32" s="837"/>
      <c r="AO32" s="837"/>
      <c r="AP32" s="837"/>
      <c r="AQ32" s="837"/>
      <c r="AR32" s="837"/>
      <c r="AS32" s="837"/>
      <c r="AT32" s="837"/>
      <c r="AU32" s="837"/>
      <c r="AV32" s="837"/>
      <c r="AW32" s="837"/>
      <c r="AX32" s="837"/>
      <c r="AY32" s="837"/>
      <c r="AZ32" s="837"/>
      <c r="BA32" s="837"/>
      <c r="BB32" s="837"/>
      <c r="BC32" s="837"/>
      <c r="BD32" s="837"/>
      <c r="BE32" s="837"/>
      <c r="BF32" s="837"/>
      <c r="BG32" s="837"/>
      <c r="BH32" s="837"/>
      <c r="BI32" s="837"/>
      <c r="BJ32" s="837"/>
      <c r="BK32" s="837"/>
      <c r="BL32" s="837"/>
      <c r="BM32" s="837"/>
      <c r="BN32" s="837"/>
      <c r="BO32" s="837"/>
      <c r="BP32" s="837"/>
      <c r="BQ32" s="837"/>
      <c r="BR32" s="837"/>
      <c r="BS32" s="837"/>
      <c r="BT32" s="837"/>
      <c r="BU32" s="837"/>
      <c r="BV32" s="837"/>
      <c r="BW32" s="837"/>
      <c r="BX32" s="837"/>
      <c r="BY32" s="837"/>
      <c r="BZ32" s="837"/>
      <c r="CA32" s="837"/>
      <c r="CB32" s="837"/>
    </row>
    <row r="33" spans="1:80" ht="6" customHeight="1">
      <c r="A33" s="837"/>
      <c r="B33" s="837"/>
      <c r="C33" s="837"/>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7"/>
      <c r="AZ33" s="837"/>
      <c r="BA33" s="837"/>
      <c r="BB33" s="837"/>
      <c r="BC33" s="837"/>
      <c r="BD33" s="837"/>
      <c r="BE33" s="837"/>
      <c r="BF33" s="837"/>
      <c r="BG33" s="837"/>
      <c r="BH33" s="837"/>
      <c r="BI33" s="837"/>
      <c r="BJ33" s="837"/>
      <c r="BK33" s="837"/>
      <c r="BL33" s="837"/>
      <c r="BM33" s="837"/>
      <c r="BN33" s="837"/>
      <c r="BO33" s="837"/>
      <c r="BP33" s="837"/>
      <c r="BQ33" s="837"/>
      <c r="BR33" s="837"/>
      <c r="BS33" s="837"/>
      <c r="BT33" s="837"/>
      <c r="BU33" s="837"/>
      <c r="BV33" s="837"/>
      <c r="BW33" s="837"/>
      <c r="BX33" s="837"/>
      <c r="BY33" s="837"/>
      <c r="BZ33" s="837"/>
      <c r="CA33" s="837"/>
      <c r="CB33" s="837"/>
    </row>
    <row r="34" spans="1:80" ht="6" customHeight="1">
      <c r="A34" s="837"/>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7"/>
      <c r="AY34" s="837"/>
      <c r="AZ34" s="837"/>
      <c r="BA34" s="837"/>
      <c r="BB34" s="837"/>
      <c r="BC34" s="837"/>
      <c r="BD34" s="837"/>
      <c r="BE34" s="837"/>
      <c r="BF34" s="837"/>
      <c r="BG34" s="837"/>
      <c r="BH34" s="837"/>
      <c r="BI34" s="837"/>
      <c r="BJ34" s="837"/>
      <c r="BK34" s="837"/>
      <c r="BL34" s="837"/>
      <c r="BM34" s="837"/>
      <c r="BN34" s="837"/>
      <c r="BO34" s="837"/>
      <c r="BP34" s="837"/>
      <c r="BQ34" s="837"/>
      <c r="BR34" s="837"/>
      <c r="BS34" s="837"/>
      <c r="BT34" s="837"/>
      <c r="BU34" s="837"/>
      <c r="BV34" s="837"/>
      <c r="BW34" s="837"/>
      <c r="BX34" s="837"/>
      <c r="BY34" s="837"/>
      <c r="BZ34" s="837"/>
      <c r="CA34" s="837"/>
      <c r="CB34" s="837"/>
    </row>
    <row r="35" spans="1:80" ht="6" customHeight="1">
      <c r="A35" s="754"/>
      <c r="B35" s="788"/>
      <c r="C35" s="788"/>
      <c r="D35" s="788"/>
      <c r="E35" s="788"/>
      <c r="F35" s="788"/>
      <c r="G35" s="788"/>
      <c r="H35" s="788"/>
      <c r="I35" s="779" t="s">
        <v>383</v>
      </c>
      <c r="J35" s="779"/>
      <c r="K35" s="779"/>
      <c r="L35" s="779"/>
      <c r="M35" s="779"/>
      <c r="N35" s="779"/>
      <c r="O35" s="779"/>
      <c r="P35" s="779"/>
      <c r="Q35" s="779"/>
      <c r="R35" s="779"/>
      <c r="S35" s="779"/>
      <c r="T35" s="779"/>
      <c r="U35" s="779"/>
      <c r="V35" s="779"/>
      <c r="W35" s="779"/>
      <c r="X35" s="779"/>
      <c r="Y35" s="779"/>
      <c r="Z35" s="779"/>
      <c r="AA35" s="780">
        <f>入力フォーム①各種申請!J15</f>
        <v>0</v>
      </c>
      <c r="AB35" s="781"/>
      <c r="AC35" s="781"/>
      <c r="AD35" s="781"/>
      <c r="AE35" s="781"/>
      <c r="AF35" s="781"/>
      <c r="AG35" s="781"/>
      <c r="AH35" s="781"/>
      <c r="AI35" s="781"/>
      <c r="AJ35" s="781"/>
      <c r="AK35" s="781"/>
      <c r="AL35" s="781"/>
      <c r="AM35" s="781"/>
      <c r="AN35" s="781"/>
      <c r="AO35" s="781"/>
      <c r="AP35" s="781"/>
      <c r="AQ35" s="781"/>
      <c r="AR35" s="781"/>
      <c r="AS35" s="779" t="s">
        <v>9</v>
      </c>
      <c r="AT35" s="779"/>
      <c r="AU35" s="779"/>
      <c r="AV35" s="779"/>
      <c r="AW35" s="779"/>
      <c r="AX35" s="779"/>
      <c r="AY35" s="779"/>
      <c r="AZ35" s="779"/>
      <c r="BA35" s="779"/>
      <c r="BB35" s="779"/>
      <c r="BC35" s="779"/>
      <c r="BD35" s="779"/>
      <c r="BE35" s="779"/>
      <c r="BF35" s="779"/>
      <c r="BG35" s="779"/>
      <c r="BH35" s="779"/>
      <c r="BI35" s="779"/>
      <c r="BJ35" s="779"/>
      <c r="BK35" s="781">
        <f>入力フォーム①各種申請!J16</f>
        <v>0</v>
      </c>
      <c r="BL35" s="781"/>
      <c r="BM35" s="781"/>
      <c r="BN35" s="781"/>
      <c r="BO35" s="781"/>
      <c r="BP35" s="781"/>
      <c r="BQ35" s="781"/>
      <c r="BR35" s="781"/>
      <c r="BS35" s="781"/>
      <c r="BT35" s="781"/>
      <c r="BU35" s="781"/>
      <c r="BV35" s="781"/>
      <c r="BW35" s="781"/>
      <c r="BX35" s="781"/>
      <c r="BY35" s="781"/>
      <c r="BZ35" s="781"/>
      <c r="CA35" s="781"/>
      <c r="CB35" s="781"/>
    </row>
    <row r="36" spans="1:80" ht="6" customHeight="1">
      <c r="A36" s="789"/>
      <c r="B36" s="790"/>
      <c r="C36" s="790"/>
      <c r="D36" s="790"/>
      <c r="E36" s="790"/>
      <c r="F36" s="790"/>
      <c r="G36" s="790"/>
      <c r="H36" s="790"/>
      <c r="I36" s="779"/>
      <c r="J36" s="779"/>
      <c r="K36" s="779"/>
      <c r="L36" s="779"/>
      <c r="M36" s="779"/>
      <c r="N36" s="779"/>
      <c r="O36" s="779"/>
      <c r="P36" s="779"/>
      <c r="Q36" s="779"/>
      <c r="R36" s="779"/>
      <c r="S36" s="779"/>
      <c r="T36" s="779"/>
      <c r="U36" s="779"/>
      <c r="V36" s="779"/>
      <c r="W36" s="779"/>
      <c r="X36" s="779"/>
      <c r="Y36" s="779"/>
      <c r="Z36" s="779"/>
      <c r="AA36" s="781"/>
      <c r="AB36" s="781"/>
      <c r="AC36" s="781"/>
      <c r="AD36" s="781"/>
      <c r="AE36" s="781"/>
      <c r="AF36" s="781"/>
      <c r="AG36" s="781"/>
      <c r="AH36" s="781"/>
      <c r="AI36" s="781"/>
      <c r="AJ36" s="781"/>
      <c r="AK36" s="781"/>
      <c r="AL36" s="781"/>
      <c r="AM36" s="781"/>
      <c r="AN36" s="781"/>
      <c r="AO36" s="781"/>
      <c r="AP36" s="781"/>
      <c r="AQ36" s="781"/>
      <c r="AR36" s="781"/>
      <c r="AS36" s="779"/>
      <c r="AT36" s="779"/>
      <c r="AU36" s="779"/>
      <c r="AV36" s="779"/>
      <c r="AW36" s="779"/>
      <c r="AX36" s="779"/>
      <c r="AY36" s="779"/>
      <c r="AZ36" s="779"/>
      <c r="BA36" s="779"/>
      <c r="BB36" s="779"/>
      <c r="BC36" s="779"/>
      <c r="BD36" s="779"/>
      <c r="BE36" s="779"/>
      <c r="BF36" s="779"/>
      <c r="BG36" s="779"/>
      <c r="BH36" s="779"/>
      <c r="BI36" s="779"/>
      <c r="BJ36" s="779"/>
      <c r="BK36" s="781"/>
      <c r="BL36" s="781"/>
      <c r="BM36" s="781"/>
      <c r="BN36" s="781"/>
      <c r="BO36" s="781"/>
      <c r="BP36" s="781"/>
      <c r="BQ36" s="781"/>
      <c r="BR36" s="781"/>
      <c r="BS36" s="781"/>
      <c r="BT36" s="781"/>
      <c r="BU36" s="781"/>
      <c r="BV36" s="781"/>
      <c r="BW36" s="781"/>
      <c r="BX36" s="781"/>
      <c r="BY36" s="781"/>
      <c r="BZ36" s="781"/>
      <c r="CA36" s="781"/>
      <c r="CB36" s="781"/>
    </row>
    <row r="37" spans="1:80" ht="6" customHeight="1">
      <c r="A37" s="789"/>
      <c r="B37" s="790"/>
      <c r="C37" s="790"/>
      <c r="D37" s="790"/>
      <c r="E37" s="790"/>
      <c r="F37" s="790"/>
      <c r="G37" s="790"/>
      <c r="H37" s="790"/>
      <c r="I37" s="779"/>
      <c r="J37" s="779"/>
      <c r="K37" s="779"/>
      <c r="L37" s="779"/>
      <c r="M37" s="779"/>
      <c r="N37" s="779"/>
      <c r="O37" s="779"/>
      <c r="P37" s="779"/>
      <c r="Q37" s="779"/>
      <c r="R37" s="779"/>
      <c r="S37" s="779"/>
      <c r="T37" s="779"/>
      <c r="U37" s="779"/>
      <c r="V37" s="779"/>
      <c r="W37" s="779"/>
      <c r="X37" s="779"/>
      <c r="Y37" s="779"/>
      <c r="Z37" s="779"/>
      <c r="AA37" s="781"/>
      <c r="AB37" s="781"/>
      <c r="AC37" s="781"/>
      <c r="AD37" s="781"/>
      <c r="AE37" s="781"/>
      <c r="AF37" s="781"/>
      <c r="AG37" s="781"/>
      <c r="AH37" s="781"/>
      <c r="AI37" s="781"/>
      <c r="AJ37" s="781"/>
      <c r="AK37" s="781"/>
      <c r="AL37" s="781"/>
      <c r="AM37" s="781"/>
      <c r="AN37" s="781"/>
      <c r="AO37" s="781"/>
      <c r="AP37" s="781"/>
      <c r="AQ37" s="781"/>
      <c r="AR37" s="781"/>
      <c r="AS37" s="779"/>
      <c r="AT37" s="779"/>
      <c r="AU37" s="779"/>
      <c r="AV37" s="779"/>
      <c r="AW37" s="779"/>
      <c r="AX37" s="779"/>
      <c r="AY37" s="779"/>
      <c r="AZ37" s="779"/>
      <c r="BA37" s="779"/>
      <c r="BB37" s="779"/>
      <c r="BC37" s="779"/>
      <c r="BD37" s="779"/>
      <c r="BE37" s="779"/>
      <c r="BF37" s="779"/>
      <c r="BG37" s="779"/>
      <c r="BH37" s="779"/>
      <c r="BI37" s="779"/>
      <c r="BJ37" s="779"/>
      <c r="BK37" s="781"/>
      <c r="BL37" s="781"/>
      <c r="BM37" s="781"/>
      <c r="BN37" s="781"/>
      <c r="BO37" s="781"/>
      <c r="BP37" s="781"/>
      <c r="BQ37" s="781"/>
      <c r="BR37" s="781"/>
      <c r="BS37" s="781"/>
      <c r="BT37" s="781"/>
      <c r="BU37" s="781"/>
      <c r="BV37" s="781"/>
      <c r="BW37" s="781"/>
      <c r="BX37" s="781"/>
      <c r="BY37" s="781"/>
      <c r="BZ37" s="781"/>
      <c r="CA37" s="781"/>
      <c r="CB37" s="781"/>
    </row>
    <row r="38" spans="1:80" ht="6" customHeight="1">
      <c r="A38" s="789"/>
      <c r="B38" s="790"/>
      <c r="C38" s="790"/>
      <c r="D38" s="790"/>
      <c r="E38" s="790"/>
      <c r="F38" s="790"/>
      <c r="G38" s="790"/>
      <c r="H38" s="790"/>
      <c r="I38" s="779"/>
      <c r="J38" s="779"/>
      <c r="K38" s="779"/>
      <c r="L38" s="779"/>
      <c r="M38" s="779"/>
      <c r="N38" s="779"/>
      <c r="O38" s="779"/>
      <c r="P38" s="779"/>
      <c r="Q38" s="779"/>
      <c r="R38" s="779"/>
      <c r="S38" s="779"/>
      <c r="T38" s="779"/>
      <c r="U38" s="779"/>
      <c r="V38" s="779"/>
      <c r="W38" s="779"/>
      <c r="X38" s="779"/>
      <c r="Y38" s="779"/>
      <c r="Z38" s="779"/>
      <c r="AA38" s="781"/>
      <c r="AB38" s="781"/>
      <c r="AC38" s="781"/>
      <c r="AD38" s="781"/>
      <c r="AE38" s="781"/>
      <c r="AF38" s="781"/>
      <c r="AG38" s="781"/>
      <c r="AH38" s="781"/>
      <c r="AI38" s="781"/>
      <c r="AJ38" s="781"/>
      <c r="AK38" s="781"/>
      <c r="AL38" s="781"/>
      <c r="AM38" s="781"/>
      <c r="AN38" s="781"/>
      <c r="AO38" s="781"/>
      <c r="AP38" s="781"/>
      <c r="AQ38" s="781"/>
      <c r="AR38" s="781"/>
      <c r="AS38" s="779"/>
      <c r="AT38" s="779"/>
      <c r="AU38" s="779"/>
      <c r="AV38" s="779"/>
      <c r="AW38" s="779"/>
      <c r="AX38" s="779"/>
      <c r="AY38" s="779"/>
      <c r="AZ38" s="779"/>
      <c r="BA38" s="779"/>
      <c r="BB38" s="779"/>
      <c r="BC38" s="779"/>
      <c r="BD38" s="779"/>
      <c r="BE38" s="779"/>
      <c r="BF38" s="779"/>
      <c r="BG38" s="779"/>
      <c r="BH38" s="779"/>
      <c r="BI38" s="779"/>
      <c r="BJ38" s="779"/>
      <c r="BK38" s="781"/>
      <c r="BL38" s="781"/>
      <c r="BM38" s="781"/>
      <c r="BN38" s="781"/>
      <c r="BO38" s="781"/>
      <c r="BP38" s="781"/>
      <c r="BQ38" s="781"/>
      <c r="BR38" s="781"/>
      <c r="BS38" s="781"/>
      <c r="BT38" s="781"/>
      <c r="BU38" s="781"/>
      <c r="BV38" s="781"/>
      <c r="BW38" s="781"/>
      <c r="BX38" s="781"/>
      <c r="BY38" s="781"/>
      <c r="BZ38" s="781"/>
      <c r="CA38" s="781"/>
      <c r="CB38" s="781"/>
    </row>
    <row r="39" spans="1:80" ht="6" customHeight="1">
      <c r="A39" s="838" t="s">
        <v>10</v>
      </c>
      <c r="B39" s="838"/>
      <c r="C39" s="838"/>
      <c r="D39" s="838"/>
      <c r="E39" s="838"/>
      <c r="F39" s="838"/>
      <c r="G39" s="838"/>
      <c r="H39" s="838"/>
      <c r="I39" s="782" t="s">
        <v>382</v>
      </c>
      <c r="J39" s="783"/>
      <c r="K39" s="783"/>
      <c r="L39" s="783"/>
      <c r="M39" s="783"/>
      <c r="N39" s="783"/>
      <c r="O39" s="783"/>
      <c r="P39" s="783"/>
      <c r="Q39" s="791"/>
      <c r="R39" s="791"/>
      <c r="S39" s="818" t="str">
        <f>入力フォーム①各種申請!J17&amp;" "&amp;入力フォーム①各種申請!J18</f>
        <v xml:space="preserve"> </v>
      </c>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06"/>
      <c r="AX39" s="806"/>
      <c r="AY39" s="815">
        <f>入力フォーム①各種申請!J19</f>
        <v>0</v>
      </c>
      <c r="AZ39" s="815"/>
      <c r="BA39" s="815"/>
      <c r="BB39" s="815"/>
      <c r="BC39" s="815"/>
      <c r="BD39" s="815"/>
      <c r="BE39" s="815"/>
      <c r="BF39" s="815"/>
      <c r="BG39" s="815"/>
      <c r="BH39" s="815"/>
      <c r="BI39" s="815"/>
      <c r="BJ39" s="815"/>
      <c r="BK39" s="815"/>
      <c r="BL39" s="815"/>
      <c r="BM39" s="815"/>
      <c r="BN39" s="815"/>
      <c r="BO39" s="815"/>
      <c r="BP39" s="815"/>
      <c r="BQ39" s="815"/>
      <c r="BR39" s="815"/>
      <c r="BS39" s="815"/>
      <c r="BT39" s="815"/>
      <c r="BU39" s="815"/>
      <c r="BV39" s="815"/>
      <c r="BW39" s="815"/>
      <c r="BX39" s="815"/>
      <c r="BY39" s="815"/>
      <c r="BZ39" s="815"/>
      <c r="CA39" s="809"/>
      <c r="CB39" s="810"/>
    </row>
    <row r="40" spans="1:80" ht="6" customHeight="1">
      <c r="A40" s="838"/>
      <c r="B40" s="838"/>
      <c r="C40" s="838"/>
      <c r="D40" s="838"/>
      <c r="E40" s="838"/>
      <c r="F40" s="838"/>
      <c r="G40" s="838"/>
      <c r="H40" s="838"/>
      <c r="I40" s="784"/>
      <c r="J40" s="785"/>
      <c r="K40" s="785"/>
      <c r="L40" s="785"/>
      <c r="M40" s="785"/>
      <c r="N40" s="785"/>
      <c r="O40" s="785"/>
      <c r="P40" s="785"/>
      <c r="Q40" s="792"/>
      <c r="R40" s="792"/>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19"/>
      <c r="AS40" s="819"/>
      <c r="AT40" s="819"/>
      <c r="AU40" s="819"/>
      <c r="AV40" s="819"/>
      <c r="AW40" s="807"/>
      <c r="AX40" s="807"/>
      <c r="AY40" s="816"/>
      <c r="AZ40" s="816"/>
      <c r="BA40" s="816"/>
      <c r="BB40" s="816"/>
      <c r="BC40" s="816"/>
      <c r="BD40" s="816"/>
      <c r="BE40" s="816"/>
      <c r="BF40" s="816"/>
      <c r="BG40" s="816"/>
      <c r="BH40" s="816"/>
      <c r="BI40" s="816"/>
      <c r="BJ40" s="816"/>
      <c r="BK40" s="816"/>
      <c r="BL40" s="816"/>
      <c r="BM40" s="816"/>
      <c r="BN40" s="816"/>
      <c r="BO40" s="816"/>
      <c r="BP40" s="816"/>
      <c r="BQ40" s="816"/>
      <c r="BR40" s="816"/>
      <c r="BS40" s="816"/>
      <c r="BT40" s="816"/>
      <c r="BU40" s="816"/>
      <c r="BV40" s="816"/>
      <c r="BW40" s="816"/>
      <c r="BX40" s="816"/>
      <c r="BY40" s="816"/>
      <c r="BZ40" s="816"/>
      <c r="CA40" s="811"/>
      <c r="CB40" s="812"/>
    </row>
    <row r="41" spans="1:80" ht="6" customHeight="1">
      <c r="A41" s="838"/>
      <c r="B41" s="838"/>
      <c r="C41" s="838"/>
      <c r="D41" s="838"/>
      <c r="E41" s="838"/>
      <c r="F41" s="838"/>
      <c r="G41" s="838"/>
      <c r="H41" s="838"/>
      <c r="I41" s="786" t="s">
        <v>381</v>
      </c>
      <c r="J41" s="755"/>
      <c r="K41" s="755"/>
      <c r="L41" s="755"/>
      <c r="M41" s="755"/>
      <c r="N41" s="755"/>
      <c r="O41" s="755"/>
      <c r="P41" s="755"/>
      <c r="Q41" s="792"/>
      <c r="R41" s="792"/>
      <c r="S41" s="804">
        <f>入力フォーム①各種申請!J20</f>
        <v>0</v>
      </c>
      <c r="T41" s="804"/>
      <c r="U41" s="804"/>
      <c r="V41" s="804"/>
      <c r="W41" s="804"/>
      <c r="X41" s="804"/>
      <c r="Y41" s="804"/>
      <c r="Z41" s="804"/>
      <c r="AA41" s="804"/>
      <c r="AB41" s="804"/>
      <c r="AC41" s="804"/>
      <c r="AD41" s="804"/>
      <c r="AE41" s="804"/>
      <c r="AF41" s="804"/>
      <c r="AG41" s="804"/>
      <c r="AH41" s="804"/>
      <c r="AI41" s="804"/>
      <c r="AJ41" s="804"/>
      <c r="AK41" s="804"/>
      <c r="AL41" s="804"/>
      <c r="AM41" s="804"/>
      <c r="AN41" s="804"/>
      <c r="AO41" s="804"/>
      <c r="AP41" s="804"/>
      <c r="AQ41" s="804"/>
      <c r="AR41" s="804"/>
      <c r="AS41" s="804"/>
      <c r="AT41" s="804"/>
      <c r="AU41" s="804"/>
      <c r="AV41" s="804"/>
      <c r="AW41" s="807"/>
      <c r="AX41" s="807"/>
      <c r="AY41" s="816"/>
      <c r="AZ41" s="816"/>
      <c r="BA41" s="816"/>
      <c r="BB41" s="816"/>
      <c r="BC41" s="816"/>
      <c r="BD41" s="816"/>
      <c r="BE41" s="816"/>
      <c r="BF41" s="816"/>
      <c r="BG41" s="816"/>
      <c r="BH41" s="816"/>
      <c r="BI41" s="816"/>
      <c r="BJ41" s="816"/>
      <c r="BK41" s="816"/>
      <c r="BL41" s="816"/>
      <c r="BM41" s="816"/>
      <c r="BN41" s="816"/>
      <c r="BO41" s="816"/>
      <c r="BP41" s="816"/>
      <c r="BQ41" s="816"/>
      <c r="BR41" s="816"/>
      <c r="BS41" s="816"/>
      <c r="BT41" s="816"/>
      <c r="BU41" s="816"/>
      <c r="BV41" s="816"/>
      <c r="BW41" s="816"/>
      <c r="BX41" s="816"/>
      <c r="BY41" s="816"/>
      <c r="BZ41" s="816"/>
      <c r="CA41" s="811"/>
      <c r="CB41" s="812"/>
    </row>
    <row r="42" spans="1:80" ht="6" customHeight="1">
      <c r="A42" s="838"/>
      <c r="B42" s="838"/>
      <c r="C42" s="838"/>
      <c r="D42" s="838"/>
      <c r="E42" s="838"/>
      <c r="F42" s="838"/>
      <c r="G42" s="838"/>
      <c r="H42" s="838"/>
      <c r="I42" s="765"/>
      <c r="J42" s="787"/>
      <c r="K42" s="787"/>
      <c r="L42" s="787"/>
      <c r="M42" s="787"/>
      <c r="N42" s="787"/>
      <c r="O42" s="787"/>
      <c r="P42" s="787"/>
      <c r="Q42" s="793"/>
      <c r="R42" s="793"/>
      <c r="S42" s="805"/>
      <c r="T42" s="805"/>
      <c r="U42" s="805"/>
      <c r="V42" s="805"/>
      <c r="W42" s="805"/>
      <c r="X42" s="805"/>
      <c r="Y42" s="805"/>
      <c r="Z42" s="805"/>
      <c r="AA42" s="805"/>
      <c r="AB42" s="805"/>
      <c r="AC42" s="805"/>
      <c r="AD42" s="805"/>
      <c r="AE42" s="805"/>
      <c r="AF42" s="805"/>
      <c r="AG42" s="805"/>
      <c r="AH42" s="805"/>
      <c r="AI42" s="805"/>
      <c r="AJ42" s="805"/>
      <c r="AK42" s="805"/>
      <c r="AL42" s="805"/>
      <c r="AM42" s="805"/>
      <c r="AN42" s="805"/>
      <c r="AO42" s="805"/>
      <c r="AP42" s="805"/>
      <c r="AQ42" s="805"/>
      <c r="AR42" s="805"/>
      <c r="AS42" s="805"/>
      <c r="AT42" s="805"/>
      <c r="AU42" s="805"/>
      <c r="AV42" s="805"/>
      <c r="AW42" s="808"/>
      <c r="AX42" s="808"/>
      <c r="AY42" s="817"/>
      <c r="AZ42" s="817"/>
      <c r="BA42" s="817"/>
      <c r="BB42" s="817"/>
      <c r="BC42" s="817"/>
      <c r="BD42" s="817"/>
      <c r="BE42" s="817"/>
      <c r="BF42" s="817"/>
      <c r="BG42" s="817"/>
      <c r="BH42" s="817"/>
      <c r="BI42" s="817"/>
      <c r="BJ42" s="817"/>
      <c r="BK42" s="817"/>
      <c r="BL42" s="817"/>
      <c r="BM42" s="817"/>
      <c r="BN42" s="817"/>
      <c r="BO42" s="817"/>
      <c r="BP42" s="817"/>
      <c r="BQ42" s="817"/>
      <c r="BR42" s="817"/>
      <c r="BS42" s="817"/>
      <c r="BT42" s="817"/>
      <c r="BU42" s="817"/>
      <c r="BV42" s="817"/>
      <c r="BW42" s="817"/>
      <c r="BX42" s="817"/>
      <c r="BY42" s="817"/>
      <c r="BZ42" s="817"/>
      <c r="CA42" s="813"/>
      <c r="CB42" s="814"/>
    </row>
    <row r="43" spans="1:80" ht="6" customHeight="1">
      <c r="A43" s="778" t="s">
        <v>11</v>
      </c>
      <c r="B43" s="778"/>
      <c r="C43" s="778"/>
      <c r="D43" s="778"/>
      <c r="E43" s="778"/>
      <c r="F43" s="778"/>
      <c r="G43" s="778"/>
      <c r="H43" s="778"/>
      <c r="I43" s="794"/>
      <c r="J43" s="791"/>
      <c r="K43" s="798" t="s">
        <v>413</v>
      </c>
      <c r="L43" s="798"/>
      <c r="M43" s="798"/>
      <c r="N43" s="798"/>
      <c r="O43" s="798"/>
      <c r="P43" s="798"/>
      <c r="Q43" s="798"/>
      <c r="R43" s="798"/>
      <c r="S43" s="798"/>
      <c r="T43" s="798"/>
      <c r="U43" s="798"/>
      <c r="V43" s="798"/>
      <c r="W43" s="798"/>
      <c r="X43" s="798"/>
      <c r="Y43" s="798"/>
      <c r="Z43" s="798" t="s">
        <v>396</v>
      </c>
      <c r="AA43" s="798"/>
      <c r="AB43" s="798"/>
      <c r="AC43" s="798" t="s">
        <v>254</v>
      </c>
      <c r="AD43" s="798"/>
      <c r="AE43" s="798"/>
      <c r="AF43" s="798"/>
      <c r="AG43" s="798"/>
      <c r="AH43" s="798"/>
      <c r="AI43" s="798"/>
      <c r="AJ43" s="798"/>
      <c r="AK43" s="798"/>
      <c r="AL43" s="798"/>
      <c r="AM43" s="798"/>
      <c r="AN43" s="798"/>
      <c r="AO43" s="798"/>
      <c r="AP43" s="798"/>
      <c r="AQ43" s="798" t="s">
        <v>396</v>
      </c>
      <c r="AR43" s="798"/>
      <c r="AS43" s="798"/>
      <c r="AT43" s="798" t="s">
        <v>414</v>
      </c>
      <c r="AU43" s="798"/>
      <c r="AV43" s="798"/>
      <c r="AW43" s="798"/>
      <c r="AX43" s="798"/>
      <c r="AY43" s="798"/>
      <c r="AZ43" s="798"/>
      <c r="BA43" s="798"/>
      <c r="BB43" s="798"/>
      <c r="BC43" s="798"/>
      <c r="BD43" s="798"/>
      <c r="BE43" s="798"/>
      <c r="BF43" s="798"/>
      <c r="BG43" s="798"/>
      <c r="BH43" s="801"/>
      <c r="BI43" s="801"/>
      <c r="BJ43" s="801"/>
      <c r="BK43" s="801"/>
      <c r="BL43" s="801"/>
      <c r="BM43" s="801"/>
      <c r="BN43" s="801"/>
      <c r="BO43" s="801"/>
      <c r="BP43" s="801"/>
      <c r="BQ43" s="801"/>
      <c r="BR43" s="801"/>
      <c r="BS43" s="801"/>
      <c r="BT43" s="801"/>
      <c r="BU43" s="801"/>
      <c r="BV43" s="801"/>
      <c r="BW43" s="801"/>
      <c r="BX43" s="801"/>
      <c r="BY43" s="801"/>
      <c r="BZ43" s="801"/>
      <c r="CA43" s="801"/>
      <c r="CB43" s="802"/>
    </row>
    <row r="44" spans="1:80" ht="6" customHeight="1">
      <c r="A44" s="778"/>
      <c r="B44" s="778"/>
      <c r="C44" s="778"/>
      <c r="D44" s="778"/>
      <c r="E44" s="778"/>
      <c r="F44" s="778"/>
      <c r="G44" s="778"/>
      <c r="H44" s="778"/>
      <c r="I44" s="795"/>
      <c r="J44" s="796"/>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799"/>
      <c r="AY44" s="799"/>
      <c r="AZ44" s="799"/>
      <c r="BA44" s="799"/>
      <c r="BB44" s="799"/>
      <c r="BC44" s="799"/>
      <c r="BD44" s="799"/>
      <c r="BE44" s="799"/>
      <c r="BF44" s="799"/>
      <c r="BG44" s="799"/>
      <c r="BH44" s="755"/>
      <c r="BI44" s="755"/>
      <c r="BJ44" s="755"/>
      <c r="BK44" s="755"/>
      <c r="BL44" s="755"/>
      <c r="BM44" s="755"/>
      <c r="BN44" s="755"/>
      <c r="BO44" s="755"/>
      <c r="BP44" s="755"/>
      <c r="BQ44" s="755"/>
      <c r="BR44" s="755"/>
      <c r="BS44" s="755"/>
      <c r="BT44" s="755"/>
      <c r="BU44" s="755"/>
      <c r="BV44" s="755"/>
      <c r="BW44" s="755"/>
      <c r="BX44" s="755"/>
      <c r="BY44" s="755"/>
      <c r="BZ44" s="755"/>
      <c r="CA44" s="755"/>
      <c r="CB44" s="803"/>
    </row>
    <row r="45" spans="1:80" ht="6" customHeight="1">
      <c r="A45" s="778"/>
      <c r="B45" s="778"/>
      <c r="C45" s="778"/>
      <c r="D45" s="778"/>
      <c r="E45" s="778"/>
      <c r="F45" s="778"/>
      <c r="G45" s="778"/>
      <c r="H45" s="778"/>
      <c r="I45" s="795"/>
      <c r="J45" s="796"/>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799"/>
      <c r="AY45" s="799"/>
      <c r="AZ45" s="799"/>
      <c r="BA45" s="799"/>
      <c r="BB45" s="799"/>
      <c r="BC45" s="799"/>
      <c r="BD45" s="799"/>
      <c r="BE45" s="799"/>
      <c r="BF45" s="799"/>
      <c r="BG45" s="799"/>
      <c r="BH45" s="755"/>
      <c r="BI45" s="755"/>
      <c r="BJ45" s="755"/>
      <c r="BK45" s="755"/>
      <c r="BL45" s="755"/>
      <c r="BM45" s="755"/>
      <c r="BN45" s="755"/>
      <c r="BO45" s="755"/>
      <c r="BP45" s="755"/>
      <c r="BQ45" s="755"/>
      <c r="BR45" s="755"/>
      <c r="BS45" s="755"/>
      <c r="BT45" s="755"/>
      <c r="BU45" s="755"/>
      <c r="BV45" s="755"/>
      <c r="BW45" s="755"/>
      <c r="BX45" s="755"/>
      <c r="BY45" s="755"/>
      <c r="BZ45" s="755"/>
      <c r="CA45" s="755"/>
      <c r="CB45" s="803"/>
    </row>
    <row r="46" spans="1:80" ht="6" customHeight="1">
      <c r="A46" s="778"/>
      <c r="B46" s="778"/>
      <c r="C46" s="778"/>
      <c r="D46" s="778"/>
      <c r="E46" s="778"/>
      <c r="F46" s="778"/>
      <c r="G46" s="778"/>
      <c r="H46" s="778"/>
      <c r="I46" s="797"/>
      <c r="J46" s="793"/>
      <c r="K46" s="800"/>
      <c r="L46" s="800"/>
      <c r="M46" s="800"/>
      <c r="N46" s="800"/>
      <c r="O46" s="800"/>
      <c r="P46" s="800"/>
      <c r="Q46" s="800"/>
      <c r="R46" s="800"/>
      <c r="S46" s="800"/>
      <c r="T46" s="800"/>
      <c r="U46" s="800"/>
      <c r="V46" s="800"/>
      <c r="W46" s="800"/>
      <c r="X46" s="800"/>
      <c r="Y46" s="800"/>
      <c r="Z46" s="800"/>
      <c r="AA46" s="800"/>
      <c r="AB46" s="800"/>
      <c r="AC46" s="800"/>
      <c r="AD46" s="800"/>
      <c r="AE46" s="800"/>
      <c r="AF46" s="800"/>
      <c r="AG46" s="800"/>
      <c r="AH46" s="800"/>
      <c r="AI46" s="800"/>
      <c r="AJ46" s="800"/>
      <c r="AK46" s="800"/>
      <c r="AL46" s="800"/>
      <c r="AM46" s="800"/>
      <c r="AN46" s="800"/>
      <c r="AO46" s="800"/>
      <c r="AP46" s="800"/>
      <c r="AQ46" s="800"/>
      <c r="AR46" s="800"/>
      <c r="AS46" s="800"/>
      <c r="AT46" s="800"/>
      <c r="AU46" s="800"/>
      <c r="AV46" s="800"/>
      <c r="AW46" s="800"/>
      <c r="AX46" s="800"/>
      <c r="AY46" s="800"/>
      <c r="AZ46" s="800"/>
      <c r="BA46" s="800"/>
      <c r="BB46" s="800"/>
      <c r="BC46" s="800"/>
      <c r="BD46" s="800"/>
      <c r="BE46" s="800"/>
      <c r="BF46" s="800"/>
      <c r="BG46" s="800"/>
      <c r="BH46" s="787"/>
      <c r="BI46" s="787"/>
      <c r="BJ46" s="787"/>
      <c r="BK46" s="787"/>
      <c r="BL46" s="787"/>
      <c r="BM46" s="787"/>
      <c r="BN46" s="787"/>
      <c r="BO46" s="787"/>
      <c r="BP46" s="787"/>
      <c r="BQ46" s="787"/>
      <c r="BR46" s="787"/>
      <c r="BS46" s="787"/>
      <c r="BT46" s="787"/>
      <c r="BU46" s="787"/>
      <c r="BV46" s="787"/>
      <c r="BW46" s="787"/>
      <c r="BX46" s="787"/>
      <c r="BY46" s="787"/>
      <c r="BZ46" s="787"/>
      <c r="CA46" s="787"/>
      <c r="CB46" s="762"/>
    </row>
    <row r="47" spans="1:80" ht="6" customHeight="1">
      <c r="A47" s="838" t="s">
        <v>380</v>
      </c>
      <c r="B47" s="838"/>
      <c r="C47" s="838"/>
      <c r="D47" s="838"/>
      <c r="E47" s="838"/>
      <c r="F47" s="838"/>
      <c r="G47" s="838"/>
      <c r="H47" s="838"/>
      <c r="I47" s="852" t="s">
        <v>379</v>
      </c>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2"/>
      <c r="AY47" s="852"/>
      <c r="AZ47" s="852"/>
      <c r="BA47" s="852"/>
      <c r="BB47" s="852"/>
      <c r="BC47" s="852"/>
      <c r="BD47" s="852"/>
      <c r="BE47" s="852"/>
      <c r="BF47" s="852"/>
      <c r="BG47" s="852"/>
      <c r="BH47" s="852"/>
      <c r="BI47" s="852"/>
      <c r="BJ47" s="852"/>
      <c r="BK47" s="852"/>
      <c r="BL47" s="852"/>
      <c r="BM47" s="852"/>
      <c r="BN47" s="852"/>
      <c r="BO47" s="852"/>
      <c r="BP47" s="852"/>
      <c r="BQ47" s="852"/>
      <c r="BR47" s="852"/>
      <c r="BS47" s="852"/>
      <c r="BT47" s="852"/>
      <c r="BU47" s="852"/>
      <c r="BV47" s="852"/>
      <c r="BW47" s="852"/>
      <c r="BX47" s="852"/>
      <c r="BY47" s="852"/>
      <c r="BZ47" s="852"/>
      <c r="CA47" s="852"/>
      <c r="CB47" s="852"/>
    </row>
    <row r="48" spans="1:80" ht="6" customHeight="1">
      <c r="A48" s="838"/>
      <c r="B48" s="838"/>
      <c r="C48" s="838"/>
      <c r="D48" s="838"/>
      <c r="E48" s="838"/>
      <c r="F48" s="838"/>
      <c r="G48" s="838"/>
      <c r="H48" s="838"/>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row>
    <row r="49" spans="1:80" ht="6" customHeight="1">
      <c r="A49" s="838"/>
      <c r="B49" s="838"/>
      <c r="C49" s="838"/>
      <c r="D49" s="838"/>
      <c r="E49" s="838"/>
      <c r="F49" s="838"/>
      <c r="G49" s="838"/>
      <c r="H49" s="838"/>
      <c r="I49" s="853"/>
      <c r="J49" s="853"/>
      <c r="K49" s="853"/>
      <c r="L49" s="853"/>
      <c r="M49" s="853"/>
      <c r="N49" s="853"/>
      <c r="O49" s="853"/>
      <c r="P49" s="853"/>
      <c r="Q49" s="853"/>
      <c r="R49" s="853"/>
      <c r="S49" s="853"/>
      <c r="T49" s="853"/>
      <c r="U49" s="853"/>
      <c r="V49" s="853"/>
      <c r="W49" s="853"/>
      <c r="X49" s="853"/>
      <c r="Y49" s="853"/>
      <c r="Z49" s="853"/>
      <c r="AA49" s="853"/>
      <c r="AB49" s="853"/>
      <c r="AC49" s="853"/>
      <c r="AD49" s="853"/>
      <c r="AE49" s="853"/>
      <c r="AF49" s="853"/>
      <c r="AG49" s="853"/>
      <c r="AH49" s="853"/>
      <c r="AI49" s="853"/>
      <c r="AJ49" s="853"/>
      <c r="AK49" s="853"/>
      <c r="AL49" s="853"/>
      <c r="AM49" s="853"/>
      <c r="AN49" s="853"/>
      <c r="AO49" s="853"/>
      <c r="AP49" s="853"/>
      <c r="AQ49" s="853"/>
      <c r="AR49" s="853"/>
      <c r="AS49" s="853"/>
      <c r="AT49" s="853"/>
      <c r="AU49" s="853"/>
      <c r="AV49" s="853"/>
      <c r="AW49" s="853"/>
      <c r="AX49" s="853"/>
      <c r="AY49" s="853"/>
      <c r="AZ49" s="853"/>
      <c r="BA49" s="853"/>
      <c r="BB49" s="853"/>
      <c r="BC49" s="853"/>
      <c r="BD49" s="853"/>
      <c r="BE49" s="853"/>
      <c r="BF49" s="853"/>
      <c r="BG49" s="853"/>
      <c r="BH49" s="853"/>
      <c r="BI49" s="853"/>
      <c r="BJ49" s="853"/>
      <c r="BK49" s="853"/>
      <c r="BL49" s="853"/>
      <c r="BM49" s="853"/>
      <c r="BN49" s="853"/>
      <c r="BO49" s="853"/>
      <c r="BP49" s="853"/>
      <c r="BQ49" s="853"/>
      <c r="BR49" s="853"/>
      <c r="BS49" s="853"/>
      <c r="BT49" s="853"/>
      <c r="BU49" s="853"/>
      <c r="BV49" s="853"/>
      <c r="BW49" s="853"/>
      <c r="BX49" s="853"/>
      <c r="BY49" s="853"/>
      <c r="BZ49" s="853"/>
      <c r="CA49" s="853"/>
      <c r="CB49" s="853"/>
    </row>
    <row r="50" spans="1:80" ht="6" customHeight="1">
      <c r="A50" s="838"/>
      <c r="B50" s="838"/>
      <c r="C50" s="838"/>
      <c r="D50" s="838"/>
      <c r="E50" s="838"/>
      <c r="F50" s="838"/>
      <c r="G50" s="838"/>
      <c r="H50" s="838"/>
      <c r="I50" s="765"/>
      <c r="J50" s="843">
        <f>入力フォーム①各種申請!J3</f>
        <v>0</v>
      </c>
      <c r="K50" s="843"/>
      <c r="L50" s="843"/>
      <c r="M50" s="843"/>
      <c r="N50" s="843"/>
      <c r="O50" s="843"/>
      <c r="P50" s="843"/>
      <c r="Q50" s="843"/>
      <c r="R50" s="843"/>
      <c r="S50" s="843"/>
      <c r="T50" s="843"/>
      <c r="U50" s="843"/>
      <c r="V50" s="843"/>
      <c r="W50" s="843"/>
      <c r="X50" s="843"/>
      <c r="Y50" s="843"/>
      <c r="Z50" s="843"/>
      <c r="AA50" s="843"/>
      <c r="AB50" s="843"/>
      <c r="AC50" s="843"/>
      <c r="AD50" s="843"/>
      <c r="AE50" s="843"/>
      <c r="AF50" s="843"/>
      <c r="AG50" s="843"/>
      <c r="AH50" s="843"/>
      <c r="AI50" s="843"/>
      <c r="AJ50" s="843"/>
      <c r="AK50" s="843"/>
      <c r="AL50" s="843"/>
      <c r="AM50" s="843"/>
      <c r="AN50" s="843"/>
      <c r="AO50" s="755"/>
      <c r="AP50" s="755"/>
      <c r="AQ50" s="755"/>
      <c r="AR50" s="755"/>
      <c r="AS50" s="755"/>
      <c r="AT50" s="755"/>
      <c r="AU50" s="755"/>
      <c r="AV50" s="755"/>
      <c r="AW50" s="755"/>
      <c r="AX50" s="755"/>
      <c r="AY50" s="755"/>
      <c r="AZ50" s="762"/>
      <c r="BA50" s="765"/>
      <c r="BB50" s="755"/>
      <c r="BC50" s="755"/>
      <c r="BD50" s="755"/>
      <c r="BE50" s="755"/>
      <c r="BF50" s="755"/>
      <c r="BG50" s="755"/>
      <c r="BH50" s="755"/>
      <c r="BI50" s="755"/>
      <c r="BJ50" s="755"/>
      <c r="BK50" s="755"/>
      <c r="BL50" s="755"/>
      <c r="BM50" s="755"/>
      <c r="BN50" s="755"/>
      <c r="BO50" s="755"/>
      <c r="BP50" s="755"/>
      <c r="BQ50" s="755"/>
      <c r="BR50" s="755"/>
      <c r="BS50" s="755"/>
      <c r="BT50" s="755"/>
      <c r="BU50" s="755"/>
      <c r="BV50" s="755"/>
      <c r="BW50" s="755"/>
      <c r="BX50" s="755"/>
      <c r="BY50" s="755"/>
      <c r="BZ50" s="755"/>
      <c r="CA50" s="755"/>
      <c r="CB50" s="762"/>
    </row>
    <row r="51" spans="1:80" ht="6" customHeight="1">
      <c r="A51" s="838"/>
      <c r="B51" s="838"/>
      <c r="C51" s="838"/>
      <c r="D51" s="838"/>
      <c r="E51" s="838"/>
      <c r="F51" s="838"/>
      <c r="G51" s="838"/>
      <c r="H51" s="838"/>
      <c r="I51" s="846"/>
      <c r="J51" s="843"/>
      <c r="K51" s="843"/>
      <c r="L51" s="843"/>
      <c r="M51" s="843"/>
      <c r="N51" s="843"/>
      <c r="O51" s="843"/>
      <c r="P51" s="843"/>
      <c r="Q51" s="843"/>
      <c r="R51" s="843"/>
      <c r="S51" s="843"/>
      <c r="T51" s="843"/>
      <c r="U51" s="843"/>
      <c r="V51" s="843"/>
      <c r="W51" s="843"/>
      <c r="X51" s="843"/>
      <c r="Y51" s="843"/>
      <c r="Z51" s="843"/>
      <c r="AA51" s="843"/>
      <c r="AB51" s="843"/>
      <c r="AC51" s="843"/>
      <c r="AD51" s="843"/>
      <c r="AE51" s="843"/>
      <c r="AF51" s="843"/>
      <c r="AG51" s="843"/>
      <c r="AH51" s="843"/>
      <c r="AI51" s="843"/>
      <c r="AJ51" s="843"/>
      <c r="AK51" s="843"/>
      <c r="AL51" s="843"/>
      <c r="AM51" s="843"/>
      <c r="AN51" s="843"/>
      <c r="AO51" s="755"/>
      <c r="AP51" s="755"/>
      <c r="AQ51" s="755"/>
      <c r="AR51" s="755"/>
      <c r="AS51" s="755"/>
      <c r="AT51" s="755"/>
      <c r="AU51" s="755"/>
      <c r="AV51" s="755"/>
      <c r="AW51" s="755"/>
      <c r="AX51" s="755"/>
      <c r="AY51" s="755"/>
      <c r="AZ51" s="763"/>
      <c r="BA51" s="846"/>
      <c r="BB51" s="755"/>
      <c r="BC51" s="755"/>
      <c r="BD51" s="755"/>
      <c r="BE51" s="755"/>
      <c r="BF51" s="755"/>
      <c r="BG51" s="755"/>
      <c r="BH51" s="755"/>
      <c r="BI51" s="755"/>
      <c r="BJ51" s="755"/>
      <c r="BK51" s="755"/>
      <c r="BL51" s="755"/>
      <c r="BM51" s="755"/>
      <c r="BN51" s="755"/>
      <c r="BO51" s="755"/>
      <c r="BP51" s="755"/>
      <c r="BQ51" s="755"/>
      <c r="BR51" s="755"/>
      <c r="BS51" s="755"/>
      <c r="BT51" s="755"/>
      <c r="BU51" s="755"/>
      <c r="BV51" s="755"/>
      <c r="BW51" s="755"/>
      <c r="BX51" s="755"/>
      <c r="BY51" s="755"/>
      <c r="BZ51" s="755"/>
      <c r="CA51" s="755"/>
      <c r="CB51" s="763"/>
    </row>
    <row r="52" spans="1:80" ht="6" customHeight="1">
      <c r="A52" s="838"/>
      <c r="B52" s="838"/>
      <c r="C52" s="838"/>
      <c r="D52" s="838"/>
      <c r="E52" s="838"/>
      <c r="F52" s="838"/>
      <c r="G52" s="838"/>
      <c r="H52" s="838"/>
      <c r="I52" s="846"/>
      <c r="J52" s="843"/>
      <c r="K52" s="843"/>
      <c r="L52" s="843"/>
      <c r="M52" s="843"/>
      <c r="N52" s="843"/>
      <c r="O52" s="843"/>
      <c r="P52" s="843"/>
      <c r="Q52" s="843"/>
      <c r="R52" s="843"/>
      <c r="S52" s="843"/>
      <c r="T52" s="843"/>
      <c r="U52" s="843"/>
      <c r="V52" s="843"/>
      <c r="W52" s="843"/>
      <c r="X52" s="843"/>
      <c r="Y52" s="843"/>
      <c r="Z52" s="843"/>
      <c r="AA52" s="843"/>
      <c r="AB52" s="843"/>
      <c r="AC52" s="843"/>
      <c r="AD52" s="843"/>
      <c r="AE52" s="843"/>
      <c r="AF52" s="843"/>
      <c r="AG52" s="843"/>
      <c r="AH52" s="843"/>
      <c r="AI52" s="843"/>
      <c r="AJ52" s="843"/>
      <c r="AK52" s="843"/>
      <c r="AL52" s="843"/>
      <c r="AM52" s="843"/>
      <c r="AN52" s="843"/>
      <c r="AO52" s="755"/>
      <c r="AP52" s="755"/>
      <c r="AQ52" s="755"/>
      <c r="AR52" s="755"/>
      <c r="AS52" s="755"/>
      <c r="AT52" s="755"/>
      <c r="AU52" s="755"/>
      <c r="AV52" s="755"/>
      <c r="AW52" s="755"/>
      <c r="AX52" s="755"/>
      <c r="AY52" s="755"/>
      <c r="AZ52" s="763"/>
      <c r="BA52" s="846"/>
      <c r="BB52" s="755"/>
      <c r="BC52" s="755"/>
      <c r="BD52" s="755"/>
      <c r="BE52" s="755"/>
      <c r="BF52" s="755"/>
      <c r="BG52" s="755"/>
      <c r="BH52" s="755"/>
      <c r="BI52" s="755"/>
      <c r="BJ52" s="755"/>
      <c r="BK52" s="760">
        <f>入力フォーム①各種申請!J21</f>
        <v>0</v>
      </c>
      <c r="BL52" s="760"/>
      <c r="BM52" s="760"/>
      <c r="BN52" s="760"/>
      <c r="BO52" s="760"/>
      <c r="BP52" s="760"/>
      <c r="BQ52" s="760"/>
      <c r="BR52" s="760"/>
      <c r="BS52" s="760"/>
      <c r="BT52" s="760"/>
      <c r="BU52" s="760"/>
      <c r="BV52" s="760"/>
      <c r="BW52" s="760"/>
      <c r="BX52" s="760"/>
      <c r="BY52" s="760"/>
      <c r="BZ52" s="760"/>
      <c r="CA52" s="760"/>
      <c r="CB52" s="763"/>
    </row>
    <row r="53" spans="1:80" ht="6" customHeight="1">
      <c r="A53" s="838"/>
      <c r="B53" s="838"/>
      <c r="C53" s="838"/>
      <c r="D53" s="838"/>
      <c r="E53" s="838"/>
      <c r="F53" s="838"/>
      <c r="G53" s="838"/>
      <c r="H53" s="838"/>
      <c r="I53" s="846"/>
      <c r="J53" s="843"/>
      <c r="K53" s="843"/>
      <c r="L53" s="843"/>
      <c r="M53" s="843"/>
      <c r="N53" s="843"/>
      <c r="O53" s="843"/>
      <c r="P53" s="843"/>
      <c r="Q53" s="843"/>
      <c r="R53" s="843"/>
      <c r="S53" s="843"/>
      <c r="T53" s="843"/>
      <c r="U53" s="843"/>
      <c r="V53" s="843"/>
      <c r="W53" s="843"/>
      <c r="X53" s="843"/>
      <c r="Y53" s="843"/>
      <c r="Z53" s="843"/>
      <c r="AA53" s="843"/>
      <c r="AB53" s="843"/>
      <c r="AC53" s="843"/>
      <c r="AD53" s="843"/>
      <c r="AE53" s="843"/>
      <c r="AF53" s="843"/>
      <c r="AG53" s="843"/>
      <c r="AH53" s="843"/>
      <c r="AI53" s="843"/>
      <c r="AJ53" s="843"/>
      <c r="AK53" s="843"/>
      <c r="AL53" s="843"/>
      <c r="AM53" s="843"/>
      <c r="AN53" s="843"/>
      <c r="AO53" s="845" t="s">
        <v>378</v>
      </c>
      <c r="AP53" s="845"/>
      <c r="AQ53" s="845"/>
      <c r="AR53" s="845"/>
      <c r="AS53" s="845"/>
      <c r="AT53" s="845"/>
      <c r="AU53" s="845"/>
      <c r="AV53" s="845"/>
      <c r="AW53" s="845"/>
      <c r="AX53" s="845"/>
      <c r="AY53" s="845"/>
      <c r="AZ53" s="763"/>
      <c r="BA53" s="846"/>
      <c r="BB53" s="755" t="s">
        <v>377</v>
      </c>
      <c r="BC53" s="755"/>
      <c r="BD53" s="755"/>
      <c r="BE53" s="755"/>
      <c r="BF53" s="755"/>
      <c r="BG53" s="755"/>
      <c r="BH53" s="755"/>
      <c r="BI53" s="755"/>
      <c r="BJ53" s="755"/>
      <c r="BK53" s="760"/>
      <c r="BL53" s="760"/>
      <c r="BM53" s="760"/>
      <c r="BN53" s="760"/>
      <c r="BO53" s="760"/>
      <c r="BP53" s="760"/>
      <c r="BQ53" s="760"/>
      <c r="BR53" s="760"/>
      <c r="BS53" s="760"/>
      <c r="BT53" s="760"/>
      <c r="BU53" s="760"/>
      <c r="BV53" s="760"/>
      <c r="BW53" s="760"/>
      <c r="BX53" s="760"/>
      <c r="BY53" s="760"/>
      <c r="BZ53" s="760"/>
      <c r="CA53" s="760"/>
      <c r="CB53" s="763"/>
    </row>
    <row r="54" spans="1:80" ht="6" customHeight="1">
      <c r="A54" s="838"/>
      <c r="B54" s="838"/>
      <c r="C54" s="838"/>
      <c r="D54" s="838"/>
      <c r="E54" s="838"/>
      <c r="F54" s="838"/>
      <c r="G54" s="838"/>
      <c r="H54" s="838"/>
      <c r="I54" s="846"/>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844"/>
      <c r="AL54" s="844"/>
      <c r="AM54" s="844"/>
      <c r="AN54" s="844"/>
      <c r="AO54" s="845"/>
      <c r="AP54" s="845"/>
      <c r="AQ54" s="845"/>
      <c r="AR54" s="845"/>
      <c r="AS54" s="845"/>
      <c r="AT54" s="845"/>
      <c r="AU54" s="845"/>
      <c r="AV54" s="845"/>
      <c r="AW54" s="845"/>
      <c r="AX54" s="845"/>
      <c r="AY54" s="845"/>
      <c r="AZ54" s="763"/>
      <c r="BA54" s="846"/>
      <c r="BB54" s="755"/>
      <c r="BC54" s="755"/>
      <c r="BD54" s="755"/>
      <c r="BE54" s="755"/>
      <c r="BF54" s="755"/>
      <c r="BG54" s="755"/>
      <c r="BH54" s="755"/>
      <c r="BI54" s="755"/>
      <c r="BJ54" s="755"/>
      <c r="BK54" s="761"/>
      <c r="BL54" s="761"/>
      <c r="BM54" s="761"/>
      <c r="BN54" s="761"/>
      <c r="BO54" s="761"/>
      <c r="BP54" s="761"/>
      <c r="BQ54" s="761"/>
      <c r="BR54" s="761"/>
      <c r="BS54" s="761"/>
      <c r="BT54" s="761"/>
      <c r="BU54" s="761"/>
      <c r="BV54" s="761"/>
      <c r="BW54" s="761"/>
      <c r="BX54" s="761"/>
      <c r="BY54" s="761"/>
      <c r="BZ54" s="761"/>
      <c r="CA54" s="761"/>
      <c r="CB54" s="763"/>
    </row>
    <row r="55" spans="1:80" ht="6" customHeight="1">
      <c r="A55" s="838"/>
      <c r="B55" s="838"/>
      <c r="C55" s="838"/>
      <c r="D55" s="838"/>
      <c r="E55" s="838"/>
      <c r="F55" s="838"/>
      <c r="G55" s="838"/>
      <c r="H55" s="838"/>
      <c r="I55" s="846"/>
      <c r="J55" s="762"/>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4"/>
      <c r="AY55" s="765"/>
      <c r="AZ55" s="763"/>
      <c r="BA55" s="846"/>
      <c r="BB55" s="762"/>
      <c r="BC55" s="764"/>
      <c r="BD55" s="764"/>
      <c r="BE55" s="764"/>
      <c r="BF55" s="764"/>
      <c r="BG55" s="764"/>
      <c r="BH55" s="764"/>
      <c r="BI55" s="764"/>
      <c r="BJ55" s="764"/>
      <c r="BK55" s="764"/>
      <c r="BL55" s="764"/>
      <c r="BM55" s="764"/>
      <c r="BN55" s="764"/>
      <c r="BO55" s="764"/>
      <c r="BP55" s="764"/>
      <c r="BQ55" s="764"/>
      <c r="BR55" s="764"/>
      <c r="BS55" s="764"/>
      <c r="BT55" s="764"/>
      <c r="BU55" s="764"/>
      <c r="BV55" s="764"/>
      <c r="BW55" s="764"/>
      <c r="BX55" s="764"/>
      <c r="BY55" s="764"/>
      <c r="BZ55" s="764"/>
      <c r="CA55" s="765"/>
      <c r="CB55" s="763"/>
    </row>
    <row r="56" spans="1:80" ht="6" customHeight="1">
      <c r="A56" s="18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row>
    <row r="57" spans="1:80" ht="6" customHeight="1">
      <c r="A57" s="183"/>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row>
    <row r="58" spans="1:80" ht="6" customHeight="1">
      <c r="A58" s="849" t="s">
        <v>376</v>
      </c>
      <c r="B58" s="850"/>
      <c r="C58" s="850"/>
      <c r="D58" s="850"/>
      <c r="E58" s="850"/>
      <c r="F58" s="850"/>
      <c r="G58" s="850"/>
      <c r="H58" s="850"/>
      <c r="I58" s="850"/>
      <c r="J58" s="850"/>
      <c r="K58" s="850"/>
      <c r="L58" s="850"/>
      <c r="M58" s="850"/>
      <c r="N58" s="850"/>
      <c r="O58" s="850"/>
      <c r="P58" s="850"/>
      <c r="Q58" s="850"/>
      <c r="R58" s="850"/>
      <c r="S58" s="840" t="s">
        <v>375</v>
      </c>
      <c r="T58" s="840"/>
      <c r="U58" s="840"/>
      <c r="V58" s="840"/>
      <c r="W58" s="840"/>
      <c r="X58" s="840"/>
      <c r="Y58" s="840"/>
      <c r="Z58" s="840"/>
      <c r="AA58" s="840"/>
      <c r="AB58" s="840"/>
      <c r="AC58" s="840"/>
      <c r="AD58" s="840"/>
      <c r="AE58" s="840"/>
      <c r="AF58" s="840"/>
      <c r="AG58" s="840"/>
      <c r="AH58" s="840"/>
      <c r="AI58" s="840"/>
      <c r="AJ58" s="840"/>
      <c r="AK58" s="840"/>
      <c r="AL58" s="840"/>
      <c r="AM58" s="840"/>
      <c r="AN58" s="840"/>
      <c r="AO58" s="840"/>
      <c r="AP58" s="840"/>
      <c r="AQ58" s="840"/>
      <c r="AR58" s="840"/>
      <c r="AS58" s="840"/>
      <c r="AT58" s="840"/>
      <c r="AU58" s="840"/>
      <c r="AV58" s="840"/>
      <c r="AW58" s="840"/>
      <c r="AX58" s="840"/>
      <c r="AY58" s="840"/>
      <c r="AZ58" s="840"/>
      <c r="BA58" s="840"/>
      <c r="BB58" s="840"/>
      <c r="BC58" s="840"/>
      <c r="BD58" s="840"/>
      <c r="BE58" s="840"/>
      <c r="BF58" s="840"/>
      <c r="BG58" s="840"/>
      <c r="BH58" s="840"/>
      <c r="BI58" s="840"/>
      <c r="BJ58" s="840"/>
      <c r="BK58" s="840"/>
      <c r="BL58" s="840"/>
      <c r="BM58" s="840"/>
      <c r="BN58" s="840"/>
      <c r="BO58" s="840"/>
      <c r="BP58" s="840"/>
      <c r="BQ58" s="840"/>
      <c r="BR58" s="840"/>
      <c r="BS58" s="840"/>
      <c r="BT58" s="840"/>
      <c r="BU58" s="840"/>
      <c r="BV58" s="840"/>
      <c r="BW58" s="840"/>
      <c r="BX58" s="840"/>
      <c r="BY58" s="840"/>
      <c r="BZ58" s="840"/>
      <c r="CA58" s="840"/>
      <c r="CB58" s="840"/>
    </row>
    <row r="59" spans="1:80" ht="6" customHeight="1">
      <c r="A59" s="850"/>
      <c r="B59" s="850"/>
      <c r="C59" s="850"/>
      <c r="D59" s="850"/>
      <c r="E59" s="850"/>
      <c r="F59" s="850"/>
      <c r="G59" s="850"/>
      <c r="H59" s="850"/>
      <c r="I59" s="850"/>
      <c r="J59" s="850"/>
      <c r="K59" s="850"/>
      <c r="L59" s="850"/>
      <c r="M59" s="850"/>
      <c r="N59" s="850"/>
      <c r="O59" s="850"/>
      <c r="P59" s="850"/>
      <c r="Q59" s="850"/>
      <c r="R59" s="850"/>
      <c r="S59" s="841"/>
      <c r="T59" s="841"/>
      <c r="U59" s="841"/>
      <c r="V59" s="841"/>
      <c r="W59" s="841"/>
      <c r="X59" s="841"/>
      <c r="Y59" s="841"/>
      <c r="Z59" s="841"/>
      <c r="AA59" s="841"/>
      <c r="AB59" s="841"/>
      <c r="AC59" s="841"/>
      <c r="AD59" s="841"/>
      <c r="AE59" s="841"/>
      <c r="AF59" s="841"/>
      <c r="AG59" s="841"/>
      <c r="AH59" s="841"/>
      <c r="AI59" s="841"/>
      <c r="AJ59" s="841"/>
      <c r="AK59" s="841"/>
      <c r="AL59" s="841"/>
      <c r="AM59" s="841"/>
      <c r="AN59" s="841"/>
      <c r="AO59" s="841"/>
      <c r="AP59" s="841"/>
      <c r="AQ59" s="841"/>
      <c r="AR59" s="841"/>
      <c r="AS59" s="841"/>
      <c r="AT59" s="841"/>
      <c r="AU59" s="841"/>
      <c r="AV59" s="841"/>
      <c r="AW59" s="841"/>
      <c r="AX59" s="841"/>
      <c r="AY59" s="841"/>
      <c r="AZ59" s="841"/>
      <c r="BA59" s="841"/>
      <c r="BB59" s="841"/>
      <c r="BC59" s="841"/>
      <c r="BD59" s="841"/>
      <c r="BE59" s="841"/>
      <c r="BF59" s="841"/>
      <c r="BG59" s="841"/>
      <c r="BH59" s="841"/>
      <c r="BI59" s="841"/>
      <c r="BJ59" s="841"/>
      <c r="BK59" s="841"/>
      <c r="BL59" s="841"/>
      <c r="BM59" s="841"/>
      <c r="BN59" s="841"/>
      <c r="BO59" s="841"/>
      <c r="BP59" s="841"/>
      <c r="BQ59" s="841"/>
      <c r="BR59" s="841"/>
      <c r="BS59" s="841"/>
      <c r="BT59" s="841"/>
      <c r="BU59" s="841"/>
      <c r="BV59" s="841"/>
      <c r="BW59" s="841"/>
      <c r="BX59" s="841"/>
      <c r="BY59" s="841"/>
      <c r="BZ59" s="841"/>
      <c r="CA59" s="841"/>
      <c r="CB59" s="841"/>
    </row>
    <row r="60" spans="1:80" ht="6" customHeight="1">
      <c r="A60" s="850"/>
      <c r="B60" s="850"/>
      <c r="C60" s="850"/>
      <c r="D60" s="850"/>
      <c r="E60" s="850"/>
      <c r="F60" s="850"/>
      <c r="G60" s="850"/>
      <c r="H60" s="850"/>
      <c r="I60" s="850"/>
      <c r="J60" s="850"/>
      <c r="K60" s="850"/>
      <c r="L60" s="850"/>
      <c r="M60" s="850"/>
      <c r="N60" s="850"/>
      <c r="O60" s="850"/>
      <c r="P60" s="850"/>
      <c r="Q60" s="850"/>
      <c r="R60" s="850"/>
      <c r="S60" s="740"/>
      <c r="T60" s="740"/>
      <c r="U60" s="740"/>
      <c r="V60" s="740"/>
      <c r="W60" s="740"/>
      <c r="X60" s="740"/>
      <c r="Y60" s="740"/>
      <c r="Z60" s="740"/>
      <c r="AA60" s="740"/>
      <c r="AB60" s="740"/>
      <c r="AC60" s="740"/>
      <c r="AD60" s="740"/>
      <c r="AE60" s="740"/>
      <c r="AF60" s="740"/>
      <c r="AG60" s="740"/>
      <c r="AH60" s="740"/>
      <c r="AI60" s="740"/>
      <c r="AJ60" s="740"/>
      <c r="AK60" s="740"/>
      <c r="AL60" s="740"/>
      <c r="AM60" s="740"/>
      <c r="AN60" s="740"/>
      <c r="AO60" s="740"/>
      <c r="AP60" s="740"/>
      <c r="AQ60" s="740"/>
      <c r="AR60" s="740"/>
      <c r="AS60" s="740"/>
      <c r="AT60" s="740"/>
      <c r="AU60" s="740"/>
      <c r="AV60" s="740"/>
      <c r="AW60" s="740"/>
      <c r="AX60" s="740"/>
      <c r="AY60" s="740"/>
      <c r="AZ60" s="740"/>
      <c r="BA60" s="740"/>
      <c r="BB60" s="740"/>
      <c r="BC60" s="740"/>
      <c r="BD60" s="740"/>
      <c r="BE60" s="740"/>
      <c r="BF60" s="740"/>
      <c r="BG60" s="740"/>
      <c r="BH60" s="740"/>
      <c r="BI60" s="741"/>
      <c r="BJ60" s="752"/>
      <c r="BK60" s="756" t="s">
        <v>13</v>
      </c>
      <c r="BL60" s="756"/>
      <c r="BM60" s="756"/>
      <c r="BN60" s="756"/>
      <c r="BO60" s="756"/>
      <c r="BP60" s="756"/>
      <c r="BQ60" s="756"/>
      <c r="BR60" s="756"/>
      <c r="BS60" s="756"/>
      <c r="BT60" s="756"/>
      <c r="BU60" s="756"/>
      <c r="BV60" s="756"/>
      <c r="BW60" s="756"/>
      <c r="BX60" s="756"/>
      <c r="BY60" s="756"/>
      <c r="BZ60" s="756"/>
      <c r="CA60" s="756"/>
      <c r="CB60" s="756"/>
    </row>
    <row r="61" spans="1:80" ht="6" customHeight="1">
      <c r="A61" s="850"/>
      <c r="B61" s="850"/>
      <c r="C61" s="850"/>
      <c r="D61" s="850"/>
      <c r="E61" s="850"/>
      <c r="F61" s="850"/>
      <c r="G61" s="850"/>
      <c r="H61" s="850"/>
      <c r="I61" s="850"/>
      <c r="J61" s="850"/>
      <c r="K61" s="850"/>
      <c r="L61" s="850"/>
      <c r="M61" s="850"/>
      <c r="N61" s="850"/>
      <c r="O61" s="850"/>
      <c r="P61" s="850"/>
      <c r="Q61" s="850"/>
      <c r="R61" s="850"/>
      <c r="S61" s="847"/>
      <c r="T61" s="774">
        <f>入力フォーム①各種申請!J4</f>
        <v>0</v>
      </c>
      <c r="U61" s="774"/>
      <c r="V61" s="774"/>
      <c r="W61" s="774"/>
      <c r="X61" s="774"/>
      <c r="Y61" s="774"/>
      <c r="Z61" s="774"/>
      <c r="AA61" s="774"/>
      <c r="AB61" s="774"/>
      <c r="AC61" s="774"/>
      <c r="AD61" s="774"/>
      <c r="AE61" s="774"/>
      <c r="AF61" s="774"/>
      <c r="AG61" s="774"/>
      <c r="AH61" s="774"/>
      <c r="AI61" s="774"/>
      <c r="AJ61" s="774"/>
      <c r="AK61" s="774"/>
      <c r="AL61" s="774"/>
      <c r="AM61" s="774"/>
      <c r="AN61" s="774"/>
      <c r="AO61" s="774"/>
      <c r="AP61" s="774"/>
      <c r="AQ61" s="774"/>
      <c r="AR61" s="774"/>
      <c r="AS61" s="774"/>
      <c r="AT61" s="774"/>
      <c r="AU61" s="774"/>
      <c r="AV61" s="774"/>
      <c r="AW61" s="774"/>
      <c r="AX61" s="774"/>
      <c r="AY61" s="774"/>
      <c r="AZ61" s="774"/>
      <c r="BA61" s="774"/>
      <c r="BB61" s="774"/>
      <c r="BC61" s="774"/>
      <c r="BD61" s="774"/>
      <c r="BE61" s="774"/>
      <c r="BF61" s="774"/>
      <c r="BG61" s="774"/>
      <c r="BH61" s="774"/>
      <c r="BI61" s="774"/>
      <c r="BJ61" s="752"/>
      <c r="BK61" s="757"/>
      <c r="BL61" s="757"/>
      <c r="BM61" s="757"/>
      <c r="BN61" s="757"/>
      <c r="BO61" s="757"/>
      <c r="BP61" s="757"/>
      <c r="BQ61" s="757"/>
      <c r="BR61" s="757"/>
      <c r="BS61" s="757"/>
      <c r="BT61" s="757"/>
      <c r="BU61" s="757"/>
      <c r="BV61" s="757"/>
      <c r="BW61" s="757"/>
      <c r="BX61" s="757"/>
      <c r="BY61" s="757"/>
      <c r="BZ61" s="757"/>
      <c r="CA61" s="757"/>
      <c r="CB61" s="757"/>
    </row>
    <row r="62" spans="1:80" ht="6" customHeight="1">
      <c r="A62" s="850"/>
      <c r="B62" s="850"/>
      <c r="C62" s="850"/>
      <c r="D62" s="850"/>
      <c r="E62" s="850"/>
      <c r="F62" s="850"/>
      <c r="G62" s="850"/>
      <c r="H62" s="850"/>
      <c r="I62" s="850"/>
      <c r="J62" s="850"/>
      <c r="K62" s="850"/>
      <c r="L62" s="850"/>
      <c r="M62" s="850"/>
      <c r="N62" s="850"/>
      <c r="O62" s="850"/>
      <c r="P62" s="850"/>
      <c r="Q62" s="850"/>
      <c r="R62" s="850"/>
      <c r="S62" s="848"/>
      <c r="T62" s="774"/>
      <c r="U62" s="774"/>
      <c r="V62" s="774"/>
      <c r="W62" s="774"/>
      <c r="X62" s="774"/>
      <c r="Y62" s="774"/>
      <c r="Z62" s="774"/>
      <c r="AA62" s="774"/>
      <c r="AB62" s="774"/>
      <c r="AC62" s="774"/>
      <c r="AD62" s="774"/>
      <c r="AE62" s="774"/>
      <c r="AF62" s="774"/>
      <c r="AG62" s="774"/>
      <c r="AH62" s="774"/>
      <c r="AI62" s="774"/>
      <c r="AJ62" s="774"/>
      <c r="AK62" s="774"/>
      <c r="AL62" s="774"/>
      <c r="AM62" s="774"/>
      <c r="AN62" s="774"/>
      <c r="AO62" s="774"/>
      <c r="AP62" s="774"/>
      <c r="AQ62" s="774"/>
      <c r="AR62" s="774"/>
      <c r="AS62" s="774"/>
      <c r="AT62" s="774"/>
      <c r="AU62" s="774"/>
      <c r="AV62" s="774"/>
      <c r="AW62" s="774"/>
      <c r="AX62" s="774"/>
      <c r="AY62" s="774"/>
      <c r="AZ62" s="774"/>
      <c r="BA62" s="774"/>
      <c r="BB62" s="774"/>
      <c r="BC62" s="774"/>
      <c r="BD62" s="774"/>
      <c r="BE62" s="774"/>
      <c r="BF62" s="774"/>
      <c r="BG62" s="774"/>
      <c r="BH62" s="774"/>
      <c r="BI62" s="774"/>
      <c r="BJ62" s="752"/>
      <c r="BK62" s="758">
        <f>入力フォーム①各種申請!J6</f>
        <v>0</v>
      </c>
      <c r="BL62" s="758"/>
      <c r="BM62" s="758"/>
      <c r="BN62" s="758"/>
      <c r="BO62" s="758"/>
      <c r="BP62" s="758"/>
      <c r="BQ62" s="758"/>
      <c r="BR62" s="758"/>
      <c r="BS62" s="758"/>
      <c r="BT62" s="758"/>
      <c r="BU62" s="758"/>
      <c r="BV62" s="758"/>
      <c r="BW62" s="758"/>
      <c r="BX62" s="758"/>
      <c r="BY62" s="758"/>
      <c r="BZ62" s="758"/>
      <c r="CA62" s="758"/>
      <c r="CB62" s="758"/>
    </row>
    <row r="63" spans="1:80" ht="6" customHeight="1">
      <c r="A63" s="850"/>
      <c r="B63" s="850"/>
      <c r="C63" s="850"/>
      <c r="D63" s="850"/>
      <c r="E63" s="850"/>
      <c r="F63" s="850"/>
      <c r="G63" s="850"/>
      <c r="H63" s="850"/>
      <c r="I63" s="850"/>
      <c r="J63" s="850"/>
      <c r="K63" s="850"/>
      <c r="L63" s="850"/>
      <c r="M63" s="850"/>
      <c r="N63" s="850"/>
      <c r="O63" s="850"/>
      <c r="P63" s="850"/>
      <c r="Q63" s="850"/>
      <c r="R63" s="850"/>
      <c r="S63" s="848"/>
      <c r="T63" s="777">
        <f>入力フォーム①各種申請!J3</f>
        <v>0</v>
      </c>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7"/>
      <c r="AY63" s="777"/>
      <c r="AZ63" s="777"/>
      <c r="BA63" s="777"/>
      <c r="BB63" s="777"/>
      <c r="BC63" s="777"/>
      <c r="BD63" s="777"/>
      <c r="BE63" s="777"/>
      <c r="BF63" s="777"/>
      <c r="BG63" s="777"/>
      <c r="BH63" s="777"/>
      <c r="BI63" s="777"/>
      <c r="BJ63" s="752"/>
      <c r="BK63" s="759"/>
      <c r="BL63" s="759"/>
      <c r="BM63" s="759"/>
      <c r="BN63" s="759"/>
      <c r="BO63" s="759"/>
      <c r="BP63" s="759"/>
      <c r="BQ63" s="759"/>
      <c r="BR63" s="759"/>
      <c r="BS63" s="759"/>
      <c r="BT63" s="759"/>
      <c r="BU63" s="759"/>
      <c r="BV63" s="759"/>
      <c r="BW63" s="759"/>
      <c r="BX63" s="759"/>
      <c r="BY63" s="759"/>
      <c r="BZ63" s="759"/>
      <c r="CA63" s="759"/>
      <c r="CB63" s="759"/>
    </row>
    <row r="64" spans="1:80" ht="6" customHeight="1">
      <c r="A64" s="850"/>
      <c r="B64" s="850"/>
      <c r="C64" s="850"/>
      <c r="D64" s="850"/>
      <c r="E64" s="850"/>
      <c r="F64" s="850"/>
      <c r="G64" s="850"/>
      <c r="H64" s="850"/>
      <c r="I64" s="850"/>
      <c r="J64" s="850"/>
      <c r="K64" s="850"/>
      <c r="L64" s="850"/>
      <c r="M64" s="850"/>
      <c r="N64" s="850"/>
      <c r="O64" s="850"/>
      <c r="P64" s="850"/>
      <c r="Q64" s="850"/>
      <c r="R64" s="850"/>
      <c r="S64" s="848"/>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7"/>
      <c r="AY64" s="777"/>
      <c r="AZ64" s="777"/>
      <c r="BA64" s="777"/>
      <c r="BB64" s="777"/>
      <c r="BC64" s="777"/>
      <c r="BD64" s="777"/>
      <c r="BE64" s="777"/>
      <c r="BF64" s="777"/>
      <c r="BG64" s="777"/>
      <c r="BH64" s="777"/>
      <c r="BI64" s="777"/>
      <c r="BJ64" s="752"/>
      <c r="BK64" s="756" t="s">
        <v>14</v>
      </c>
      <c r="BL64" s="756"/>
      <c r="BM64" s="756"/>
      <c r="BN64" s="756"/>
      <c r="BO64" s="756"/>
      <c r="BP64" s="756"/>
      <c r="BQ64" s="756"/>
      <c r="BR64" s="756"/>
      <c r="BS64" s="756"/>
      <c r="BT64" s="756"/>
      <c r="BU64" s="756"/>
      <c r="BV64" s="756"/>
      <c r="BW64" s="756"/>
      <c r="BX64" s="756"/>
      <c r="BY64" s="756"/>
      <c r="BZ64" s="756"/>
      <c r="CA64" s="756"/>
      <c r="CB64" s="756"/>
    </row>
    <row r="65" spans="1:80" ht="6" customHeight="1">
      <c r="A65" s="851"/>
      <c r="B65" s="851"/>
      <c r="C65" s="851"/>
      <c r="D65" s="851"/>
      <c r="E65" s="851"/>
      <c r="F65" s="851"/>
      <c r="G65" s="850"/>
      <c r="H65" s="850"/>
      <c r="I65" s="850"/>
      <c r="J65" s="850"/>
      <c r="K65" s="850"/>
      <c r="L65" s="850"/>
      <c r="M65" s="850"/>
      <c r="N65" s="850"/>
      <c r="O65" s="850"/>
      <c r="P65" s="850"/>
      <c r="Q65" s="850"/>
      <c r="R65" s="850"/>
      <c r="S65" s="848"/>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7"/>
      <c r="AY65" s="777"/>
      <c r="AZ65" s="777"/>
      <c r="BA65" s="777"/>
      <c r="BB65" s="777"/>
      <c r="BC65" s="777"/>
      <c r="BD65" s="777"/>
      <c r="BE65" s="777"/>
      <c r="BF65" s="777"/>
      <c r="BG65" s="777"/>
      <c r="BH65" s="777"/>
      <c r="BI65" s="777"/>
      <c r="BJ65" s="752"/>
      <c r="BK65" s="757"/>
      <c r="BL65" s="757"/>
      <c r="BM65" s="757"/>
      <c r="BN65" s="757"/>
      <c r="BO65" s="757"/>
      <c r="BP65" s="757"/>
      <c r="BQ65" s="757"/>
      <c r="BR65" s="757"/>
      <c r="BS65" s="757"/>
      <c r="BT65" s="757"/>
      <c r="BU65" s="757"/>
      <c r="BV65" s="757"/>
      <c r="BW65" s="757"/>
      <c r="BX65" s="757"/>
      <c r="BY65" s="757"/>
      <c r="BZ65" s="757"/>
      <c r="CA65" s="757"/>
      <c r="CB65" s="757"/>
    </row>
    <row r="66" spans="1:80" ht="6" customHeight="1">
      <c r="A66" s="860"/>
      <c r="B66" s="860"/>
      <c r="C66" s="860"/>
      <c r="D66" s="860"/>
      <c r="E66" s="860"/>
      <c r="F66" s="860"/>
      <c r="G66" s="854" t="str">
        <f>MID(入力フォーム①各種申請!$J$2,COLUMN()-(COLUMN(G66)-1),1)</f>
        <v/>
      </c>
      <c r="H66" s="855"/>
      <c r="I66" s="855"/>
      <c r="J66" s="856"/>
      <c r="K66" s="854" t="str">
        <f>MID(入力フォーム①各種申請!$J$2,COLUMN()-(COLUMN(K66)-2),1)</f>
        <v/>
      </c>
      <c r="L66" s="855"/>
      <c r="M66" s="855"/>
      <c r="N66" s="856"/>
      <c r="O66" s="854" t="str">
        <f>MID(入力フォーム①各種申請!$J$2,COLUMN()-(COLUMN(O66)-3),1)</f>
        <v/>
      </c>
      <c r="P66" s="855"/>
      <c r="Q66" s="855"/>
      <c r="R66" s="856"/>
      <c r="S66" s="848"/>
      <c r="T66" s="775" t="str">
        <f>"℡:"&amp;入力フォーム①各種申請!J5</f>
        <v>℡:</v>
      </c>
      <c r="U66" s="775"/>
      <c r="V66" s="775"/>
      <c r="W66" s="775"/>
      <c r="X66" s="775"/>
      <c r="Y66" s="775"/>
      <c r="Z66" s="775"/>
      <c r="AA66" s="775"/>
      <c r="AB66" s="775"/>
      <c r="AC66" s="775"/>
      <c r="AD66" s="775"/>
      <c r="AE66" s="775"/>
      <c r="AF66" s="775"/>
      <c r="AG66" s="775"/>
      <c r="AH66" s="775"/>
      <c r="AI66" s="775"/>
      <c r="AJ66" s="775"/>
      <c r="AK66" s="775"/>
      <c r="AL66" s="775"/>
      <c r="AM66" s="775"/>
      <c r="AN66" s="775"/>
      <c r="AO66" s="775"/>
      <c r="AP66" s="775"/>
      <c r="AQ66" s="775"/>
      <c r="AR66" s="775"/>
      <c r="AS66" s="775"/>
      <c r="AT66" s="775"/>
      <c r="AU66" s="775"/>
      <c r="AV66" s="775"/>
      <c r="AW66" s="775"/>
      <c r="AX66" s="775"/>
      <c r="AY66" s="775"/>
      <c r="AZ66" s="775"/>
      <c r="BA66" s="775"/>
      <c r="BB66" s="775"/>
      <c r="BC66" s="775"/>
      <c r="BD66" s="775"/>
      <c r="BE66" s="775"/>
      <c r="BF66" s="775"/>
      <c r="BG66" s="775"/>
      <c r="BH66" s="775"/>
      <c r="BI66" s="775"/>
      <c r="BJ66" s="752"/>
      <c r="BK66" s="758">
        <f>入力フォーム①各種申請!J7</f>
        <v>0</v>
      </c>
      <c r="BL66" s="758"/>
      <c r="BM66" s="758"/>
      <c r="BN66" s="758"/>
      <c r="BO66" s="758"/>
      <c r="BP66" s="758"/>
      <c r="BQ66" s="758"/>
      <c r="BR66" s="758"/>
      <c r="BS66" s="758"/>
      <c r="BT66" s="758"/>
      <c r="BU66" s="758"/>
      <c r="BV66" s="758"/>
      <c r="BW66" s="758"/>
      <c r="BX66" s="758"/>
      <c r="BY66" s="758"/>
      <c r="BZ66" s="758"/>
      <c r="CA66" s="758"/>
      <c r="CB66" s="758"/>
    </row>
    <row r="67" spans="1:80" ht="6" customHeight="1">
      <c r="A67" s="861"/>
      <c r="B67" s="861"/>
      <c r="C67" s="861"/>
      <c r="D67" s="861"/>
      <c r="E67" s="861"/>
      <c r="F67" s="861"/>
      <c r="G67" s="857"/>
      <c r="H67" s="858"/>
      <c r="I67" s="858"/>
      <c r="J67" s="859"/>
      <c r="K67" s="857"/>
      <c r="L67" s="858"/>
      <c r="M67" s="858"/>
      <c r="N67" s="859"/>
      <c r="O67" s="857"/>
      <c r="P67" s="858"/>
      <c r="Q67" s="858"/>
      <c r="R67" s="859"/>
      <c r="S67" s="848"/>
      <c r="T67" s="776"/>
      <c r="U67" s="776"/>
      <c r="V67" s="776"/>
      <c r="W67" s="776"/>
      <c r="X67" s="776"/>
      <c r="Y67" s="776"/>
      <c r="Z67" s="776"/>
      <c r="AA67" s="776"/>
      <c r="AB67" s="776"/>
      <c r="AC67" s="776"/>
      <c r="AD67" s="776"/>
      <c r="AE67" s="776"/>
      <c r="AF67" s="776"/>
      <c r="AG67" s="776"/>
      <c r="AH67" s="776"/>
      <c r="AI67" s="776"/>
      <c r="AJ67" s="776"/>
      <c r="AK67" s="776"/>
      <c r="AL67" s="776"/>
      <c r="AM67" s="776"/>
      <c r="AN67" s="776"/>
      <c r="AO67" s="776"/>
      <c r="AP67" s="776"/>
      <c r="AQ67" s="776"/>
      <c r="AR67" s="776"/>
      <c r="AS67" s="776"/>
      <c r="AT67" s="776"/>
      <c r="AU67" s="776"/>
      <c r="AV67" s="776"/>
      <c r="AW67" s="776"/>
      <c r="AX67" s="776"/>
      <c r="AY67" s="776"/>
      <c r="AZ67" s="776"/>
      <c r="BA67" s="776"/>
      <c r="BB67" s="776"/>
      <c r="BC67" s="776"/>
      <c r="BD67" s="776"/>
      <c r="BE67" s="776"/>
      <c r="BF67" s="776"/>
      <c r="BG67" s="776"/>
      <c r="BH67" s="776"/>
      <c r="BI67" s="776"/>
      <c r="BJ67" s="754"/>
      <c r="BK67" s="759"/>
      <c r="BL67" s="759"/>
      <c r="BM67" s="759"/>
      <c r="BN67" s="759"/>
      <c r="BO67" s="759"/>
      <c r="BP67" s="759"/>
      <c r="BQ67" s="759"/>
      <c r="BR67" s="759"/>
      <c r="BS67" s="759"/>
      <c r="BT67" s="759"/>
      <c r="BU67" s="759"/>
      <c r="BV67" s="759"/>
      <c r="BW67" s="759"/>
      <c r="BX67" s="759"/>
      <c r="BY67" s="759"/>
      <c r="BZ67" s="759"/>
      <c r="CA67" s="759"/>
      <c r="CB67" s="759"/>
    </row>
    <row r="68" spans="1:80" ht="6" customHeight="1">
      <c r="A68" s="864" t="s">
        <v>15</v>
      </c>
      <c r="B68" s="864"/>
      <c r="C68" s="864"/>
      <c r="D68" s="864"/>
      <c r="E68" s="864"/>
      <c r="F68" s="864"/>
      <c r="G68" s="864"/>
      <c r="H68" s="864"/>
      <c r="I68" s="864"/>
      <c r="J68" s="864"/>
      <c r="K68" s="864"/>
      <c r="L68" s="864"/>
      <c r="M68" s="864"/>
      <c r="N68" s="864"/>
      <c r="O68" s="864"/>
      <c r="P68" s="864"/>
      <c r="Q68" s="864"/>
      <c r="R68" s="864"/>
      <c r="S68" s="790" t="s">
        <v>374</v>
      </c>
      <c r="T68" s="790"/>
      <c r="U68" s="790"/>
      <c r="V68" s="790"/>
      <c r="W68" s="790"/>
      <c r="X68" s="790"/>
      <c r="Y68" s="790"/>
      <c r="Z68" s="790"/>
      <c r="AA68" s="862" t="d">
        <f>入力フォーム①各種申請!J26</f>
        <v>1899-12-30</v>
      </c>
      <c r="AB68" s="862"/>
      <c r="AC68" s="862"/>
      <c r="AD68" s="862"/>
      <c r="AE68" s="862"/>
      <c r="AF68" s="862"/>
      <c r="AG68" s="862"/>
      <c r="AH68" s="862"/>
      <c r="AI68" s="862"/>
      <c r="AJ68" s="862"/>
      <c r="AK68" s="862"/>
      <c r="AL68" s="862"/>
      <c r="AM68" s="862"/>
      <c r="AN68" s="862"/>
      <c r="AO68" s="862"/>
      <c r="AP68" s="862"/>
      <c r="AQ68" s="862"/>
      <c r="AR68" s="862"/>
      <c r="AS68" s="862"/>
      <c r="AT68" s="862"/>
      <c r="AU68" s="862"/>
      <c r="AV68" s="862"/>
      <c r="AW68" s="862"/>
      <c r="AX68" s="790" t="s">
        <v>373</v>
      </c>
      <c r="AY68" s="790"/>
      <c r="AZ68" s="790"/>
      <c r="BA68" s="790"/>
      <c r="BB68" s="790"/>
      <c r="BC68" s="790"/>
      <c r="BD68" s="790"/>
      <c r="BE68" s="790"/>
      <c r="BF68" s="862" t="d">
        <f>入力フォーム①各種申請!J27</f>
        <v>1899-12-30</v>
      </c>
      <c r="BG68" s="862"/>
      <c r="BH68" s="862"/>
      <c r="BI68" s="862"/>
      <c r="BJ68" s="862"/>
      <c r="BK68" s="862"/>
      <c r="BL68" s="862"/>
      <c r="BM68" s="862"/>
      <c r="BN68" s="862"/>
      <c r="BO68" s="862"/>
      <c r="BP68" s="862"/>
      <c r="BQ68" s="862"/>
      <c r="BR68" s="862"/>
      <c r="BS68" s="862"/>
      <c r="BT68" s="862"/>
      <c r="BU68" s="862"/>
      <c r="BV68" s="862"/>
      <c r="BW68" s="862"/>
      <c r="BX68" s="862"/>
      <c r="BY68" s="862"/>
      <c r="BZ68" s="862"/>
      <c r="CA68" s="862"/>
      <c r="CB68" s="862"/>
    </row>
    <row r="69" spans="1:80" ht="6" customHeight="1">
      <c r="A69" s="864"/>
      <c r="B69" s="864"/>
      <c r="C69" s="864"/>
      <c r="D69" s="864"/>
      <c r="E69" s="864"/>
      <c r="F69" s="864"/>
      <c r="G69" s="864"/>
      <c r="H69" s="864"/>
      <c r="I69" s="864"/>
      <c r="J69" s="864"/>
      <c r="K69" s="864"/>
      <c r="L69" s="864"/>
      <c r="M69" s="864"/>
      <c r="N69" s="864"/>
      <c r="O69" s="864"/>
      <c r="P69" s="864"/>
      <c r="Q69" s="864"/>
      <c r="R69" s="864"/>
      <c r="S69" s="790"/>
      <c r="T69" s="790"/>
      <c r="U69" s="790"/>
      <c r="V69" s="790"/>
      <c r="W69" s="790"/>
      <c r="X69" s="790"/>
      <c r="Y69" s="790"/>
      <c r="Z69" s="790"/>
      <c r="AA69" s="862"/>
      <c r="AB69" s="862"/>
      <c r="AC69" s="862"/>
      <c r="AD69" s="862"/>
      <c r="AE69" s="862"/>
      <c r="AF69" s="862"/>
      <c r="AG69" s="862"/>
      <c r="AH69" s="862"/>
      <c r="AI69" s="862"/>
      <c r="AJ69" s="862"/>
      <c r="AK69" s="862"/>
      <c r="AL69" s="862"/>
      <c r="AM69" s="862"/>
      <c r="AN69" s="862"/>
      <c r="AO69" s="862"/>
      <c r="AP69" s="862"/>
      <c r="AQ69" s="862"/>
      <c r="AR69" s="862"/>
      <c r="AS69" s="862"/>
      <c r="AT69" s="862"/>
      <c r="AU69" s="862"/>
      <c r="AV69" s="862"/>
      <c r="AW69" s="862"/>
      <c r="AX69" s="790"/>
      <c r="AY69" s="790"/>
      <c r="AZ69" s="790"/>
      <c r="BA69" s="790"/>
      <c r="BB69" s="790"/>
      <c r="BC69" s="790"/>
      <c r="BD69" s="790"/>
      <c r="BE69" s="790"/>
      <c r="BF69" s="862"/>
      <c r="BG69" s="862"/>
      <c r="BH69" s="862"/>
      <c r="BI69" s="862"/>
      <c r="BJ69" s="862"/>
      <c r="BK69" s="862"/>
      <c r="BL69" s="862"/>
      <c r="BM69" s="862"/>
      <c r="BN69" s="862"/>
      <c r="BO69" s="862"/>
      <c r="BP69" s="862"/>
      <c r="BQ69" s="862"/>
      <c r="BR69" s="862"/>
      <c r="BS69" s="862"/>
      <c r="BT69" s="862"/>
      <c r="BU69" s="862"/>
      <c r="BV69" s="862"/>
      <c r="BW69" s="862"/>
      <c r="BX69" s="862"/>
      <c r="BY69" s="862"/>
      <c r="BZ69" s="862"/>
      <c r="CA69" s="862"/>
      <c r="CB69" s="862"/>
    </row>
    <row r="70" spans="1:80" ht="6" customHeight="1">
      <c r="A70" s="864"/>
      <c r="B70" s="864"/>
      <c r="C70" s="864"/>
      <c r="D70" s="864"/>
      <c r="E70" s="864"/>
      <c r="F70" s="864"/>
      <c r="G70" s="864"/>
      <c r="H70" s="864"/>
      <c r="I70" s="864"/>
      <c r="J70" s="864"/>
      <c r="K70" s="864"/>
      <c r="L70" s="864"/>
      <c r="M70" s="864"/>
      <c r="N70" s="864"/>
      <c r="O70" s="864"/>
      <c r="P70" s="864"/>
      <c r="Q70" s="864"/>
      <c r="R70" s="864"/>
      <c r="S70" s="790"/>
      <c r="T70" s="790"/>
      <c r="U70" s="790"/>
      <c r="V70" s="790"/>
      <c r="W70" s="790"/>
      <c r="X70" s="790"/>
      <c r="Y70" s="790"/>
      <c r="Z70" s="790"/>
      <c r="AA70" s="862"/>
      <c r="AB70" s="862"/>
      <c r="AC70" s="862"/>
      <c r="AD70" s="862"/>
      <c r="AE70" s="862"/>
      <c r="AF70" s="862"/>
      <c r="AG70" s="862"/>
      <c r="AH70" s="862"/>
      <c r="AI70" s="862"/>
      <c r="AJ70" s="862"/>
      <c r="AK70" s="862"/>
      <c r="AL70" s="862"/>
      <c r="AM70" s="862"/>
      <c r="AN70" s="862"/>
      <c r="AO70" s="862"/>
      <c r="AP70" s="862"/>
      <c r="AQ70" s="862"/>
      <c r="AR70" s="862"/>
      <c r="AS70" s="862"/>
      <c r="AT70" s="862"/>
      <c r="AU70" s="862"/>
      <c r="AV70" s="862"/>
      <c r="AW70" s="862"/>
      <c r="AX70" s="790"/>
      <c r="AY70" s="790"/>
      <c r="AZ70" s="790"/>
      <c r="BA70" s="790"/>
      <c r="BB70" s="790"/>
      <c r="BC70" s="790"/>
      <c r="BD70" s="790"/>
      <c r="BE70" s="790"/>
      <c r="BF70" s="862"/>
      <c r="BG70" s="862"/>
      <c r="BH70" s="862"/>
      <c r="BI70" s="862"/>
      <c r="BJ70" s="862"/>
      <c r="BK70" s="862"/>
      <c r="BL70" s="862"/>
      <c r="BM70" s="862"/>
      <c r="BN70" s="862"/>
      <c r="BO70" s="862"/>
      <c r="BP70" s="862"/>
      <c r="BQ70" s="862"/>
      <c r="BR70" s="862"/>
      <c r="BS70" s="862"/>
      <c r="BT70" s="862"/>
      <c r="BU70" s="862"/>
      <c r="BV70" s="862"/>
      <c r="BW70" s="862"/>
      <c r="BX70" s="862"/>
      <c r="BY70" s="862"/>
      <c r="BZ70" s="862"/>
      <c r="CA70" s="862"/>
      <c r="CB70" s="862"/>
    </row>
    <row r="71" spans="1:80" ht="6" customHeight="1">
      <c r="A71" s="864"/>
      <c r="B71" s="864"/>
      <c r="C71" s="864"/>
      <c r="D71" s="864"/>
      <c r="E71" s="864"/>
      <c r="F71" s="864"/>
      <c r="G71" s="864"/>
      <c r="H71" s="864"/>
      <c r="I71" s="864"/>
      <c r="J71" s="864"/>
      <c r="K71" s="864"/>
      <c r="L71" s="864"/>
      <c r="M71" s="864"/>
      <c r="N71" s="864"/>
      <c r="O71" s="864"/>
      <c r="P71" s="864"/>
      <c r="Q71" s="864"/>
      <c r="R71" s="864"/>
      <c r="S71" s="790"/>
      <c r="T71" s="790"/>
      <c r="U71" s="790"/>
      <c r="V71" s="790"/>
      <c r="W71" s="790"/>
      <c r="X71" s="790"/>
      <c r="Y71" s="790"/>
      <c r="Z71" s="790"/>
      <c r="AA71" s="862"/>
      <c r="AB71" s="862"/>
      <c r="AC71" s="862"/>
      <c r="AD71" s="862"/>
      <c r="AE71" s="862"/>
      <c r="AF71" s="862"/>
      <c r="AG71" s="862"/>
      <c r="AH71" s="862"/>
      <c r="AI71" s="862"/>
      <c r="AJ71" s="862"/>
      <c r="AK71" s="862"/>
      <c r="AL71" s="862"/>
      <c r="AM71" s="862"/>
      <c r="AN71" s="862"/>
      <c r="AO71" s="862"/>
      <c r="AP71" s="862"/>
      <c r="AQ71" s="862"/>
      <c r="AR71" s="862"/>
      <c r="AS71" s="862"/>
      <c r="AT71" s="862"/>
      <c r="AU71" s="862"/>
      <c r="AV71" s="862"/>
      <c r="AW71" s="862"/>
      <c r="AX71" s="790"/>
      <c r="AY71" s="790"/>
      <c r="AZ71" s="790"/>
      <c r="BA71" s="790"/>
      <c r="BB71" s="790"/>
      <c r="BC71" s="790"/>
      <c r="BD71" s="790"/>
      <c r="BE71" s="790"/>
      <c r="BF71" s="862"/>
      <c r="BG71" s="862"/>
      <c r="BH71" s="862"/>
      <c r="BI71" s="862"/>
      <c r="BJ71" s="862"/>
      <c r="BK71" s="862"/>
      <c r="BL71" s="862"/>
      <c r="BM71" s="862"/>
      <c r="BN71" s="862"/>
      <c r="BO71" s="862"/>
      <c r="BP71" s="862"/>
      <c r="BQ71" s="862"/>
      <c r="BR71" s="862"/>
      <c r="BS71" s="862"/>
      <c r="BT71" s="862"/>
      <c r="BU71" s="862"/>
      <c r="BV71" s="862"/>
      <c r="BW71" s="862"/>
      <c r="BX71" s="862"/>
      <c r="BY71" s="862"/>
      <c r="BZ71" s="862"/>
      <c r="CA71" s="862"/>
      <c r="CB71" s="862"/>
    </row>
    <row r="72" spans="1:80" ht="6" customHeight="1">
      <c r="A72" s="864" t="s">
        <v>18</v>
      </c>
      <c r="B72" s="864"/>
      <c r="C72" s="864"/>
      <c r="D72" s="864"/>
      <c r="E72" s="864"/>
      <c r="F72" s="864"/>
      <c r="G72" s="864"/>
      <c r="H72" s="864"/>
      <c r="I72" s="864"/>
      <c r="J72" s="864"/>
      <c r="K72" s="864"/>
      <c r="L72" s="864"/>
      <c r="M72" s="864"/>
      <c r="N72" s="864"/>
      <c r="O72" s="864"/>
      <c r="P72" s="864"/>
      <c r="Q72" s="864"/>
      <c r="R72" s="864"/>
      <c r="S72" s="865" t="s">
        <v>256</v>
      </c>
      <c r="T72" s="766"/>
      <c r="U72" s="766"/>
      <c r="V72" s="766"/>
      <c r="W72" s="766"/>
      <c r="X72" s="766"/>
      <c r="Y72" s="766"/>
      <c r="Z72" s="766"/>
      <c r="AA72" s="766"/>
      <c r="AB72" s="766"/>
      <c r="AC72" s="766"/>
      <c r="AD72" s="766"/>
      <c r="AE72" s="766"/>
      <c r="AF72" s="766"/>
      <c r="AG72" s="766" t="s">
        <v>396</v>
      </c>
      <c r="AH72" s="766"/>
      <c r="AI72" s="766" t="s">
        <v>257</v>
      </c>
      <c r="AJ72" s="766"/>
      <c r="AK72" s="766"/>
      <c r="AL72" s="766"/>
      <c r="AM72" s="766"/>
      <c r="AN72" s="766"/>
      <c r="AO72" s="766"/>
      <c r="AP72" s="766"/>
      <c r="AQ72" s="766"/>
      <c r="AR72" s="766"/>
      <c r="AS72" s="766"/>
      <c r="AT72" s="766"/>
      <c r="AU72" s="766"/>
      <c r="AV72" s="766"/>
      <c r="AW72" s="766" t="s">
        <v>396</v>
      </c>
      <c r="AX72" s="766"/>
      <c r="AY72" s="766" t="s">
        <v>261</v>
      </c>
      <c r="AZ72" s="766"/>
      <c r="BA72" s="766"/>
      <c r="BB72" s="766"/>
      <c r="BC72" s="766"/>
      <c r="BD72" s="766"/>
      <c r="BE72" s="766"/>
      <c r="BF72" s="766"/>
      <c r="BG72" s="766"/>
      <c r="BH72" s="766"/>
      <c r="BI72" s="766"/>
      <c r="BJ72" s="766"/>
      <c r="BK72" s="766"/>
      <c r="BL72" s="766"/>
      <c r="BM72" s="766" t="s">
        <v>396</v>
      </c>
      <c r="BN72" s="766"/>
      <c r="BO72" s="766" t="s">
        <v>262</v>
      </c>
      <c r="BP72" s="766"/>
      <c r="BQ72" s="766"/>
      <c r="BR72" s="766"/>
      <c r="BS72" s="766"/>
      <c r="BT72" s="766"/>
      <c r="BU72" s="766"/>
      <c r="BV72" s="766"/>
      <c r="BW72" s="766"/>
      <c r="BX72" s="766"/>
      <c r="BY72" s="766"/>
      <c r="BZ72" s="766"/>
      <c r="CA72" s="766"/>
      <c r="CB72" s="842"/>
    </row>
    <row r="73" spans="1:80" ht="6" customHeight="1">
      <c r="A73" s="864"/>
      <c r="B73" s="864"/>
      <c r="C73" s="864"/>
      <c r="D73" s="864"/>
      <c r="E73" s="864"/>
      <c r="F73" s="864"/>
      <c r="G73" s="864"/>
      <c r="H73" s="864"/>
      <c r="I73" s="864"/>
      <c r="J73" s="864"/>
      <c r="K73" s="864"/>
      <c r="L73" s="864"/>
      <c r="M73" s="864"/>
      <c r="N73" s="864"/>
      <c r="O73" s="864"/>
      <c r="P73" s="864"/>
      <c r="Q73" s="864"/>
      <c r="R73" s="864"/>
      <c r="S73" s="741"/>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750"/>
      <c r="BJ73" s="750"/>
      <c r="BK73" s="750"/>
      <c r="BL73" s="750"/>
      <c r="BM73" s="750"/>
      <c r="BN73" s="750"/>
      <c r="BO73" s="750"/>
      <c r="BP73" s="750"/>
      <c r="BQ73" s="750"/>
      <c r="BR73" s="750"/>
      <c r="BS73" s="750"/>
      <c r="BT73" s="750"/>
      <c r="BU73" s="750"/>
      <c r="BV73" s="750"/>
      <c r="BW73" s="750"/>
      <c r="BX73" s="750"/>
      <c r="BY73" s="750"/>
      <c r="BZ73" s="750"/>
      <c r="CA73" s="750"/>
      <c r="CB73" s="752"/>
    </row>
    <row r="74" spans="1:80" ht="6" customHeight="1">
      <c r="A74" s="864"/>
      <c r="B74" s="864"/>
      <c r="C74" s="864"/>
      <c r="D74" s="864"/>
      <c r="E74" s="864"/>
      <c r="F74" s="864"/>
      <c r="G74" s="864"/>
      <c r="H74" s="864"/>
      <c r="I74" s="864"/>
      <c r="J74" s="864"/>
      <c r="K74" s="864"/>
      <c r="L74" s="864"/>
      <c r="M74" s="864"/>
      <c r="N74" s="864"/>
      <c r="O74" s="864"/>
      <c r="P74" s="864"/>
      <c r="Q74" s="864"/>
      <c r="R74" s="864"/>
      <c r="S74" s="741" t="s">
        <v>397</v>
      </c>
      <c r="T74" s="750"/>
      <c r="U74" s="750"/>
      <c r="V74" s="866">
        <f>入力フォーム①各種申請!J32</f>
        <v>0</v>
      </c>
      <c r="W74" s="866"/>
      <c r="X74" s="866"/>
      <c r="Y74" s="750" t="s">
        <v>399</v>
      </c>
      <c r="Z74" s="750"/>
      <c r="AA74" s="866">
        <f>入力フォーム①各種申請!J33</f>
        <v>0</v>
      </c>
      <c r="AB74" s="866"/>
      <c r="AC74" s="866"/>
      <c r="AD74" s="750" t="s">
        <v>398</v>
      </c>
      <c r="AE74" s="750"/>
      <c r="AF74" s="750"/>
      <c r="AG74" s="180"/>
      <c r="AH74" s="180"/>
      <c r="AI74" s="750" t="s">
        <v>397</v>
      </c>
      <c r="AJ74" s="750"/>
      <c r="AK74" s="750"/>
      <c r="AL74" s="751">
        <f>入力フォーム①各種申請!J34</f>
        <v>0</v>
      </c>
      <c r="AM74" s="751"/>
      <c r="AN74" s="751"/>
      <c r="AO74" s="750" t="s">
        <v>399</v>
      </c>
      <c r="AP74" s="750"/>
      <c r="AQ74" s="751">
        <f>入力フォーム①各種申請!J35</f>
        <v>0</v>
      </c>
      <c r="AR74" s="751"/>
      <c r="AS74" s="751"/>
      <c r="AT74" s="750" t="s">
        <v>398</v>
      </c>
      <c r="AU74" s="750"/>
      <c r="AV74" s="750"/>
      <c r="AW74" s="180"/>
      <c r="AX74" s="180"/>
      <c r="AY74" s="750" t="s">
        <v>397</v>
      </c>
      <c r="AZ74" s="750"/>
      <c r="BA74" s="750"/>
      <c r="BB74" s="751">
        <f>入力フォーム①各種申請!J36</f>
        <v>0</v>
      </c>
      <c r="BC74" s="751"/>
      <c r="BD74" s="751"/>
      <c r="BE74" s="750" t="s">
        <v>399</v>
      </c>
      <c r="BF74" s="750"/>
      <c r="BG74" s="751">
        <f>入力フォーム①各種申請!J37</f>
        <v>0</v>
      </c>
      <c r="BH74" s="751"/>
      <c r="BI74" s="751"/>
      <c r="BJ74" s="750" t="s">
        <v>398</v>
      </c>
      <c r="BK74" s="750"/>
      <c r="BL74" s="750"/>
      <c r="BM74" s="180"/>
      <c r="BN74" s="180"/>
      <c r="BO74" s="750" t="s">
        <v>397</v>
      </c>
      <c r="BP74" s="750"/>
      <c r="BQ74" s="750"/>
      <c r="BR74" s="751">
        <f>入力フォーム①各種申請!J38</f>
        <v>0</v>
      </c>
      <c r="BS74" s="751"/>
      <c r="BT74" s="751"/>
      <c r="BU74" s="750" t="s">
        <v>399</v>
      </c>
      <c r="BV74" s="750"/>
      <c r="BW74" s="751">
        <f>入力フォーム①各種申請!J39</f>
        <v>0</v>
      </c>
      <c r="BX74" s="751"/>
      <c r="BY74" s="751"/>
      <c r="BZ74" s="750" t="s">
        <v>398</v>
      </c>
      <c r="CA74" s="750"/>
      <c r="CB74" s="752"/>
    </row>
    <row r="75" spans="1:80" ht="6" customHeight="1">
      <c r="A75" s="864"/>
      <c r="B75" s="864"/>
      <c r="C75" s="864"/>
      <c r="D75" s="864"/>
      <c r="E75" s="864"/>
      <c r="F75" s="864"/>
      <c r="G75" s="864"/>
      <c r="H75" s="864"/>
      <c r="I75" s="864"/>
      <c r="J75" s="864"/>
      <c r="K75" s="864"/>
      <c r="L75" s="864"/>
      <c r="M75" s="864"/>
      <c r="N75" s="864"/>
      <c r="O75" s="864"/>
      <c r="P75" s="864"/>
      <c r="Q75" s="864"/>
      <c r="R75" s="864"/>
      <c r="S75" s="741"/>
      <c r="T75" s="750"/>
      <c r="U75" s="750"/>
      <c r="V75" s="866"/>
      <c r="W75" s="866"/>
      <c r="X75" s="866"/>
      <c r="Y75" s="750"/>
      <c r="Z75" s="750"/>
      <c r="AA75" s="866"/>
      <c r="AB75" s="866"/>
      <c r="AC75" s="866"/>
      <c r="AD75" s="750"/>
      <c r="AE75" s="750"/>
      <c r="AF75" s="750"/>
      <c r="AG75" s="180"/>
      <c r="AH75" s="180"/>
      <c r="AI75" s="750"/>
      <c r="AJ75" s="750"/>
      <c r="AK75" s="750"/>
      <c r="AL75" s="751"/>
      <c r="AM75" s="751"/>
      <c r="AN75" s="751"/>
      <c r="AO75" s="750"/>
      <c r="AP75" s="750"/>
      <c r="AQ75" s="751"/>
      <c r="AR75" s="751"/>
      <c r="AS75" s="751"/>
      <c r="AT75" s="750"/>
      <c r="AU75" s="750"/>
      <c r="AV75" s="750"/>
      <c r="AW75" s="180"/>
      <c r="AX75" s="180"/>
      <c r="AY75" s="750"/>
      <c r="AZ75" s="750"/>
      <c r="BA75" s="750"/>
      <c r="BB75" s="751"/>
      <c r="BC75" s="751"/>
      <c r="BD75" s="751"/>
      <c r="BE75" s="750"/>
      <c r="BF75" s="750"/>
      <c r="BG75" s="751"/>
      <c r="BH75" s="751"/>
      <c r="BI75" s="751"/>
      <c r="BJ75" s="750"/>
      <c r="BK75" s="750"/>
      <c r="BL75" s="750"/>
      <c r="BM75" s="180"/>
      <c r="BN75" s="180"/>
      <c r="BO75" s="750"/>
      <c r="BP75" s="750"/>
      <c r="BQ75" s="750"/>
      <c r="BR75" s="751"/>
      <c r="BS75" s="751"/>
      <c r="BT75" s="751"/>
      <c r="BU75" s="750"/>
      <c r="BV75" s="750"/>
      <c r="BW75" s="751"/>
      <c r="BX75" s="751"/>
      <c r="BY75" s="751"/>
      <c r="BZ75" s="750"/>
      <c r="CA75" s="750"/>
      <c r="CB75" s="752"/>
    </row>
    <row r="76" spans="1:80" ht="6" customHeight="1">
      <c r="A76" s="864"/>
      <c r="B76" s="864"/>
      <c r="C76" s="864"/>
      <c r="D76" s="864"/>
      <c r="E76" s="864"/>
      <c r="F76" s="864"/>
      <c r="G76" s="864"/>
      <c r="H76" s="864"/>
      <c r="I76" s="864"/>
      <c r="J76" s="864"/>
      <c r="K76" s="864"/>
      <c r="L76" s="864"/>
      <c r="M76" s="864"/>
      <c r="N76" s="864"/>
      <c r="O76" s="864"/>
      <c r="P76" s="864"/>
      <c r="Q76" s="864"/>
      <c r="R76" s="864"/>
      <c r="S76" s="741" t="s">
        <v>400</v>
      </c>
      <c r="T76" s="750"/>
      <c r="U76" s="750"/>
      <c r="V76" s="750"/>
      <c r="W76" s="750"/>
      <c r="X76" s="750"/>
      <c r="Y76" s="750"/>
      <c r="Z76" s="750"/>
      <c r="AA76" s="750"/>
      <c r="AB76" s="750"/>
      <c r="AC76" s="751">
        <f>入力フォーム①各種申請!J41</f>
        <v>0</v>
      </c>
      <c r="AD76" s="751"/>
      <c r="AE76" s="751"/>
      <c r="AF76" s="751"/>
      <c r="AG76" s="751"/>
      <c r="AH76" s="750" t="s">
        <v>399</v>
      </c>
      <c r="AI76" s="750"/>
      <c r="AJ76" s="750"/>
      <c r="AK76" s="750"/>
      <c r="AL76" s="750"/>
      <c r="AM76" s="751">
        <f>入力フォーム①各種申請!J42</f>
        <v>0</v>
      </c>
      <c r="AN76" s="751"/>
      <c r="AO76" s="751"/>
      <c r="AP76" s="751"/>
      <c r="AQ76" s="751"/>
      <c r="AR76" s="750" t="s">
        <v>402</v>
      </c>
      <c r="AS76" s="750"/>
      <c r="AT76" s="750"/>
      <c r="AU76" s="750"/>
      <c r="AV76" s="750" t="s">
        <v>403</v>
      </c>
      <c r="AW76" s="750"/>
      <c r="AX76" s="750"/>
      <c r="AY76" s="750"/>
      <c r="AZ76" s="750" t="s">
        <v>348</v>
      </c>
      <c r="BA76" s="750"/>
      <c r="BB76" s="750"/>
      <c r="BC76" s="750"/>
      <c r="BD76" s="751">
        <f>入力フォーム①各種申請!J43</f>
        <v>0</v>
      </c>
      <c r="BE76" s="751"/>
      <c r="BF76" s="751"/>
      <c r="BG76" s="751"/>
      <c r="BH76" s="751"/>
      <c r="BI76" s="750" t="s">
        <v>399</v>
      </c>
      <c r="BJ76" s="750"/>
      <c r="BK76" s="750"/>
      <c r="BL76" s="750"/>
      <c r="BM76" s="750"/>
      <c r="BN76" s="751">
        <f>入力フォーム①各種申請!J44</f>
        <v>0</v>
      </c>
      <c r="BO76" s="751"/>
      <c r="BP76" s="751"/>
      <c r="BQ76" s="751"/>
      <c r="BR76" s="751"/>
      <c r="BS76" s="750" t="s">
        <v>401</v>
      </c>
      <c r="BT76" s="750"/>
      <c r="BU76" s="750"/>
      <c r="BV76" s="750"/>
      <c r="BW76" s="750"/>
      <c r="BX76" s="750"/>
      <c r="BY76" s="750"/>
      <c r="BZ76" s="750"/>
      <c r="CA76" s="750"/>
      <c r="CB76" s="752"/>
    </row>
    <row r="77" spans="1:80" ht="6" customHeight="1">
      <c r="A77" s="864"/>
      <c r="B77" s="864"/>
      <c r="C77" s="864"/>
      <c r="D77" s="864"/>
      <c r="E77" s="864"/>
      <c r="F77" s="864"/>
      <c r="G77" s="864"/>
      <c r="H77" s="864"/>
      <c r="I77" s="864"/>
      <c r="J77" s="864"/>
      <c r="K77" s="864"/>
      <c r="L77" s="864"/>
      <c r="M77" s="864"/>
      <c r="N77" s="864"/>
      <c r="O77" s="864"/>
      <c r="P77" s="864"/>
      <c r="Q77" s="864"/>
      <c r="R77" s="864"/>
      <c r="S77" s="847"/>
      <c r="T77" s="753"/>
      <c r="U77" s="753"/>
      <c r="V77" s="753"/>
      <c r="W77" s="753"/>
      <c r="X77" s="753"/>
      <c r="Y77" s="753"/>
      <c r="Z77" s="753"/>
      <c r="AA77" s="753"/>
      <c r="AB77" s="753"/>
      <c r="AC77" s="767"/>
      <c r="AD77" s="767"/>
      <c r="AE77" s="767"/>
      <c r="AF77" s="767"/>
      <c r="AG77" s="767"/>
      <c r="AH77" s="753"/>
      <c r="AI77" s="753"/>
      <c r="AJ77" s="753"/>
      <c r="AK77" s="753"/>
      <c r="AL77" s="753"/>
      <c r="AM77" s="767"/>
      <c r="AN77" s="767"/>
      <c r="AO77" s="767"/>
      <c r="AP77" s="767"/>
      <c r="AQ77" s="767"/>
      <c r="AR77" s="753"/>
      <c r="AS77" s="753"/>
      <c r="AT77" s="753"/>
      <c r="AU77" s="753"/>
      <c r="AV77" s="753"/>
      <c r="AW77" s="753"/>
      <c r="AX77" s="753"/>
      <c r="AY77" s="753"/>
      <c r="AZ77" s="753"/>
      <c r="BA77" s="753"/>
      <c r="BB77" s="753"/>
      <c r="BC77" s="753"/>
      <c r="BD77" s="767"/>
      <c r="BE77" s="767"/>
      <c r="BF77" s="767"/>
      <c r="BG77" s="767"/>
      <c r="BH77" s="767"/>
      <c r="BI77" s="753"/>
      <c r="BJ77" s="753"/>
      <c r="BK77" s="753"/>
      <c r="BL77" s="753"/>
      <c r="BM77" s="753"/>
      <c r="BN77" s="767"/>
      <c r="BO77" s="767"/>
      <c r="BP77" s="767"/>
      <c r="BQ77" s="767"/>
      <c r="BR77" s="767"/>
      <c r="BS77" s="753"/>
      <c r="BT77" s="753"/>
      <c r="BU77" s="753"/>
      <c r="BV77" s="753"/>
      <c r="BW77" s="753"/>
      <c r="BX77" s="753"/>
      <c r="BY77" s="753"/>
      <c r="BZ77" s="753"/>
      <c r="CA77" s="753"/>
      <c r="CB77" s="754"/>
    </row>
    <row r="78" spans="1:80" ht="6" customHeight="1">
      <c r="A78" s="839" t="s">
        <v>20</v>
      </c>
      <c r="B78" s="839"/>
      <c r="C78" s="839"/>
      <c r="D78" s="839"/>
      <c r="E78" s="839"/>
      <c r="F78" s="839"/>
      <c r="G78" s="839"/>
      <c r="H78" s="839"/>
      <c r="I78" s="839"/>
      <c r="J78" s="839"/>
      <c r="K78" s="839"/>
      <c r="L78" s="839"/>
      <c r="M78" s="839"/>
      <c r="N78" s="839"/>
      <c r="O78" s="839"/>
      <c r="P78" s="839"/>
      <c r="Q78" s="839"/>
      <c r="R78" s="839"/>
      <c r="S78" s="749" t="s">
        <v>404</v>
      </c>
      <c r="T78" s="748"/>
      <c r="U78" s="748"/>
      <c r="V78" s="748"/>
      <c r="W78" s="748"/>
      <c r="X78" s="748"/>
      <c r="Y78" s="748"/>
      <c r="Z78" s="748"/>
      <c r="AA78" s="739" t="s">
        <v>396</v>
      </c>
      <c r="AB78" s="739"/>
      <c r="AC78" s="748" t="s">
        <v>405</v>
      </c>
      <c r="AD78" s="748"/>
      <c r="AE78" s="748"/>
      <c r="AF78" s="748"/>
      <c r="AG78" s="748"/>
      <c r="AH78" s="748"/>
      <c r="AI78" s="748"/>
      <c r="AJ78" s="748"/>
      <c r="AK78" s="739" t="s">
        <v>396</v>
      </c>
      <c r="AL78" s="739"/>
      <c r="AM78" s="748" t="s">
        <v>406</v>
      </c>
      <c r="AN78" s="748"/>
      <c r="AO78" s="748"/>
      <c r="AP78" s="748"/>
      <c r="AQ78" s="748"/>
      <c r="AR78" s="748"/>
      <c r="AS78" s="748"/>
      <c r="AT78" s="748"/>
      <c r="AU78" s="739" t="s">
        <v>396</v>
      </c>
      <c r="AV78" s="739"/>
      <c r="AW78" s="739" t="s">
        <v>407</v>
      </c>
      <c r="AX78" s="739"/>
      <c r="AY78" s="739"/>
      <c r="AZ78" s="739"/>
      <c r="BA78" s="739"/>
      <c r="BB78" s="739"/>
      <c r="BC78" s="739"/>
      <c r="BD78" s="771"/>
      <c r="BE78" s="863" t="s">
        <v>372</v>
      </c>
      <c r="BF78" s="863"/>
      <c r="BG78" s="863"/>
      <c r="BH78" s="863"/>
      <c r="BI78" s="863"/>
      <c r="BJ78" s="863"/>
      <c r="BK78" s="863"/>
      <c r="BL78" s="863"/>
      <c r="BM78" s="863"/>
      <c r="BN78" s="863"/>
      <c r="BO78" s="863"/>
      <c r="BP78" s="863"/>
      <c r="BQ78" s="863"/>
      <c r="BR78" s="768" t="s">
        <v>411</v>
      </c>
      <c r="BS78" s="739"/>
      <c r="BT78" s="739"/>
      <c r="BU78" s="739"/>
      <c r="BV78" s="739" t="s">
        <v>396</v>
      </c>
      <c r="BW78" s="739"/>
      <c r="BX78" s="739"/>
      <c r="BY78" s="739" t="s">
        <v>412</v>
      </c>
      <c r="BZ78" s="739"/>
      <c r="CA78" s="739"/>
      <c r="CB78" s="771"/>
    </row>
    <row r="79" spans="1:80" ht="6" customHeight="1">
      <c r="A79" s="839"/>
      <c r="B79" s="839"/>
      <c r="C79" s="839"/>
      <c r="D79" s="839"/>
      <c r="E79" s="839"/>
      <c r="F79" s="839"/>
      <c r="G79" s="839"/>
      <c r="H79" s="839"/>
      <c r="I79" s="839"/>
      <c r="J79" s="839"/>
      <c r="K79" s="839"/>
      <c r="L79" s="839"/>
      <c r="M79" s="839"/>
      <c r="N79" s="839"/>
      <c r="O79" s="839"/>
      <c r="P79" s="839"/>
      <c r="Q79" s="839"/>
      <c r="R79" s="839"/>
      <c r="S79" s="733"/>
      <c r="T79" s="734"/>
      <c r="U79" s="734"/>
      <c r="V79" s="734"/>
      <c r="W79" s="734"/>
      <c r="X79" s="734"/>
      <c r="Y79" s="734"/>
      <c r="Z79" s="734"/>
      <c r="AA79" s="737"/>
      <c r="AB79" s="737"/>
      <c r="AC79" s="734"/>
      <c r="AD79" s="734"/>
      <c r="AE79" s="734"/>
      <c r="AF79" s="734"/>
      <c r="AG79" s="734"/>
      <c r="AH79" s="734"/>
      <c r="AI79" s="734"/>
      <c r="AJ79" s="734"/>
      <c r="AK79" s="737"/>
      <c r="AL79" s="737"/>
      <c r="AM79" s="734"/>
      <c r="AN79" s="734"/>
      <c r="AO79" s="734"/>
      <c r="AP79" s="734"/>
      <c r="AQ79" s="734"/>
      <c r="AR79" s="734"/>
      <c r="AS79" s="734"/>
      <c r="AT79" s="734"/>
      <c r="AU79" s="737"/>
      <c r="AV79" s="737"/>
      <c r="AW79" s="737"/>
      <c r="AX79" s="737"/>
      <c r="AY79" s="737"/>
      <c r="AZ79" s="737"/>
      <c r="BA79" s="737"/>
      <c r="BB79" s="737"/>
      <c r="BC79" s="737"/>
      <c r="BD79" s="772"/>
      <c r="BE79" s="863"/>
      <c r="BF79" s="863"/>
      <c r="BG79" s="863"/>
      <c r="BH79" s="863"/>
      <c r="BI79" s="863"/>
      <c r="BJ79" s="863"/>
      <c r="BK79" s="863"/>
      <c r="BL79" s="863"/>
      <c r="BM79" s="863"/>
      <c r="BN79" s="863"/>
      <c r="BO79" s="863"/>
      <c r="BP79" s="863"/>
      <c r="BQ79" s="863"/>
      <c r="BR79" s="769"/>
      <c r="BS79" s="737"/>
      <c r="BT79" s="737"/>
      <c r="BU79" s="737"/>
      <c r="BV79" s="737"/>
      <c r="BW79" s="737"/>
      <c r="BX79" s="737"/>
      <c r="BY79" s="737"/>
      <c r="BZ79" s="737"/>
      <c r="CA79" s="737"/>
      <c r="CB79" s="772"/>
    </row>
    <row r="80" spans="1:80" ht="6" customHeight="1">
      <c r="A80" s="839"/>
      <c r="B80" s="839"/>
      <c r="C80" s="839"/>
      <c r="D80" s="839"/>
      <c r="E80" s="839"/>
      <c r="F80" s="839"/>
      <c r="G80" s="839"/>
      <c r="H80" s="839"/>
      <c r="I80" s="839"/>
      <c r="J80" s="839"/>
      <c r="K80" s="839"/>
      <c r="L80" s="839"/>
      <c r="M80" s="839"/>
      <c r="N80" s="839"/>
      <c r="O80" s="839"/>
      <c r="P80" s="839"/>
      <c r="Q80" s="839"/>
      <c r="R80" s="839"/>
      <c r="S80" s="733"/>
      <c r="T80" s="734"/>
      <c r="U80" s="734"/>
      <c r="V80" s="734"/>
      <c r="W80" s="734"/>
      <c r="X80" s="734"/>
      <c r="Y80" s="734"/>
      <c r="Z80" s="734"/>
      <c r="AA80" s="737"/>
      <c r="AB80" s="737"/>
      <c r="AC80" s="734"/>
      <c r="AD80" s="734"/>
      <c r="AE80" s="734"/>
      <c r="AF80" s="734"/>
      <c r="AG80" s="734"/>
      <c r="AH80" s="734"/>
      <c r="AI80" s="734"/>
      <c r="AJ80" s="734"/>
      <c r="AK80" s="737"/>
      <c r="AL80" s="737"/>
      <c r="AM80" s="734"/>
      <c r="AN80" s="734"/>
      <c r="AO80" s="734"/>
      <c r="AP80" s="734"/>
      <c r="AQ80" s="734"/>
      <c r="AR80" s="734"/>
      <c r="AS80" s="734"/>
      <c r="AT80" s="734"/>
      <c r="AU80" s="737"/>
      <c r="AV80" s="737"/>
      <c r="AW80" s="737"/>
      <c r="AX80" s="737"/>
      <c r="AY80" s="737"/>
      <c r="AZ80" s="737"/>
      <c r="BA80" s="737"/>
      <c r="BB80" s="737"/>
      <c r="BC80" s="737"/>
      <c r="BD80" s="772"/>
      <c r="BE80" s="863"/>
      <c r="BF80" s="863"/>
      <c r="BG80" s="863"/>
      <c r="BH80" s="863"/>
      <c r="BI80" s="863"/>
      <c r="BJ80" s="863"/>
      <c r="BK80" s="863"/>
      <c r="BL80" s="863"/>
      <c r="BM80" s="863"/>
      <c r="BN80" s="863"/>
      <c r="BO80" s="863"/>
      <c r="BP80" s="863"/>
      <c r="BQ80" s="863"/>
      <c r="BR80" s="769"/>
      <c r="BS80" s="737"/>
      <c r="BT80" s="737"/>
      <c r="BU80" s="737"/>
      <c r="BV80" s="737"/>
      <c r="BW80" s="737"/>
      <c r="BX80" s="737"/>
      <c r="BY80" s="737"/>
      <c r="BZ80" s="737"/>
      <c r="CA80" s="737"/>
      <c r="CB80" s="772"/>
    </row>
    <row r="81" spans="1:80" ht="6" customHeight="1">
      <c r="A81" s="839"/>
      <c r="B81" s="839"/>
      <c r="C81" s="839"/>
      <c r="D81" s="839"/>
      <c r="E81" s="839"/>
      <c r="F81" s="839"/>
      <c r="G81" s="839"/>
      <c r="H81" s="839"/>
      <c r="I81" s="839"/>
      <c r="J81" s="839"/>
      <c r="K81" s="839"/>
      <c r="L81" s="839"/>
      <c r="M81" s="839"/>
      <c r="N81" s="839"/>
      <c r="O81" s="839"/>
      <c r="P81" s="839"/>
      <c r="Q81" s="839"/>
      <c r="R81" s="839"/>
      <c r="S81" s="735"/>
      <c r="T81" s="736"/>
      <c r="U81" s="736"/>
      <c r="V81" s="736"/>
      <c r="W81" s="736"/>
      <c r="X81" s="736"/>
      <c r="Y81" s="736"/>
      <c r="Z81" s="736"/>
      <c r="AA81" s="738"/>
      <c r="AB81" s="738"/>
      <c r="AC81" s="736"/>
      <c r="AD81" s="736"/>
      <c r="AE81" s="736"/>
      <c r="AF81" s="736"/>
      <c r="AG81" s="736"/>
      <c r="AH81" s="736"/>
      <c r="AI81" s="736"/>
      <c r="AJ81" s="736"/>
      <c r="AK81" s="738"/>
      <c r="AL81" s="738"/>
      <c r="AM81" s="736"/>
      <c r="AN81" s="736"/>
      <c r="AO81" s="736"/>
      <c r="AP81" s="736"/>
      <c r="AQ81" s="736"/>
      <c r="AR81" s="736"/>
      <c r="AS81" s="736"/>
      <c r="AT81" s="736"/>
      <c r="AU81" s="738"/>
      <c r="AV81" s="738"/>
      <c r="AW81" s="738"/>
      <c r="AX81" s="738"/>
      <c r="AY81" s="738"/>
      <c r="AZ81" s="738"/>
      <c r="BA81" s="738"/>
      <c r="BB81" s="738"/>
      <c r="BC81" s="738"/>
      <c r="BD81" s="773"/>
      <c r="BE81" s="863"/>
      <c r="BF81" s="863"/>
      <c r="BG81" s="863"/>
      <c r="BH81" s="863"/>
      <c r="BI81" s="863"/>
      <c r="BJ81" s="863"/>
      <c r="BK81" s="863"/>
      <c r="BL81" s="863"/>
      <c r="BM81" s="863"/>
      <c r="BN81" s="863"/>
      <c r="BO81" s="863"/>
      <c r="BP81" s="863"/>
      <c r="BQ81" s="863"/>
      <c r="BR81" s="770"/>
      <c r="BS81" s="738"/>
      <c r="BT81" s="738"/>
      <c r="BU81" s="738"/>
      <c r="BV81" s="738"/>
      <c r="BW81" s="738"/>
      <c r="BX81" s="738"/>
      <c r="BY81" s="738"/>
      <c r="BZ81" s="738"/>
      <c r="CA81" s="738"/>
      <c r="CB81" s="773"/>
    </row>
    <row r="82" spans="1:80" ht="6" customHeight="1">
      <c r="A82" s="839" t="s">
        <v>21</v>
      </c>
      <c r="B82" s="839"/>
      <c r="C82" s="839"/>
      <c r="D82" s="839"/>
      <c r="E82" s="839"/>
      <c r="F82" s="839"/>
      <c r="G82" s="839"/>
      <c r="H82" s="839"/>
      <c r="I82" s="839"/>
      <c r="J82" s="839"/>
      <c r="K82" s="839"/>
      <c r="L82" s="839"/>
      <c r="M82" s="839"/>
      <c r="N82" s="839"/>
      <c r="O82" s="839"/>
      <c r="P82" s="839"/>
      <c r="Q82" s="839"/>
      <c r="R82" s="839"/>
      <c r="S82" s="742" t="s">
        <v>408</v>
      </c>
      <c r="T82" s="743"/>
      <c r="U82" s="743"/>
      <c r="V82" s="743"/>
      <c r="W82" s="743"/>
      <c r="X82" s="743"/>
      <c r="Y82" s="743"/>
      <c r="Z82" s="743"/>
      <c r="AA82" s="743"/>
      <c r="AB82" s="739" t="s">
        <v>396</v>
      </c>
      <c r="AC82" s="739"/>
      <c r="AD82" s="748" t="s">
        <v>409</v>
      </c>
      <c r="AE82" s="748"/>
      <c r="AF82" s="748"/>
      <c r="AG82" s="748"/>
      <c r="AH82" s="748"/>
      <c r="AI82" s="748"/>
      <c r="AJ82" s="748"/>
      <c r="AK82" s="748"/>
      <c r="AL82" s="739" t="s">
        <v>396</v>
      </c>
      <c r="AM82" s="739"/>
      <c r="AN82" s="739" t="s">
        <v>265</v>
      </c>
      <c r="AO82" s="739"/>
      <c r="AP82" s="739"/>
      <c r="AQ82" s="739"/>
      <c r="AR82" s="739"/>
      <c r="AS82" s="739" t="s">
        <v>410</v>
      </c>
      <c r="AT82" s="739"/>
      <c r="AU82" s="868">
        <f>入力フォーム①各種申請!J52</f>
        <v>0</v>
      </c>
      <c r="AV82" s="868"/>
      <c r="AW82" s="868"/>
      <c r="AX82" s="868"/>
      <c r="AY82" s="868"/>
      <c r="AZ82" s="868"/>
      <c r="BA82" s="868"/>
      <c r="BB82" s="868"/>
      <c r="BC82" s="739" t="s">
        <v>384</v>
      </c>
      <c r="BD82" s="771"/>
      <c r="BE82" s="863" t="s">
        <v>1922</v>
      </c>
      <c r="BF82" s="863"/>
      <c r="BG82" s="863"/>
      <c r="BH82" s="863"/>
      <c r="BI82" s="863"/>
      <c r="BJ82" s="863"/>
      <c r="BK82" s="863"/>
      <c r="BL82" s="863"/>
      <c r="BM82" s="863"/>
      <c r="BN82" s="863"/>
      <c r="BO82" s="863"/>
      <c r="BP82" s="863"/>
      <c r="BQ82" s="863"/>
      <c r="BR82" s="768" t="s">
        <v>411</v>
      </c>
      <c r="BS82" s="739"/>
      <c r="BT82" s="739"/>
      <c r="BU82" s="739"/>
      <c r="BV82" s="739" t="s">
        <v>396</v>
      </c>
      <c r="BW82" s="739"/>
      <c r="BX82" s="739"/>
      <c r="BY82" s="739" t="s">
        <v>412</v>
      </c>
      <c r="BZ82" s="739"/>
      <c r="CA82" s="739"/>
      <c r="CB82" s="771"/>
    </row>
    <row r="83" spans="1:80" ht="6" customHeight="1">
      <c r="A83" s="839"/>
      <c r="B83" s="839"/>
      <c r="C83" s="839"/>
      <c r="D83" s="839"/>
      <c r="E83" s="839"/>
      <c r="F83" s="839"/>
      <c r="G83" s="839"/>
      <c r="H83" s="839"/>
      <c r="I83" s="839"/>
      <c r="J83" s="839"/>
      <c r="K83" s="839"/>
      <c r="L83" s="839"/>
      <c r="M83" s="839"/>
      <c r="N83" s="839"/>
      <c r="O83" s="839"/>
      <c r="P83" s="839"/>
      <c r="Q83" s="839"/>
      <c r="R83" s="839"/>
      <c r="S83" s="744"/>
      <c r="T83" s="745"/>
      <c r="U83" s="745"/>
      <c r="V83" s="745"/>
      <c r="W83" s="745"/>
      <c r="X83" s="745"/>
      <c r="Y83" s="745"/>
      <c r="Z83" s="745"/>
      <c r="AA83" s="745"/>
      <c r="AB83" s="737"/>
      <c r="AC83" s="737"/>
      <c r="AD83" s="734"/>
      <c r="AE83" s="734"/>
      <c r="AF83" s="734"/>
      <c r="AG83" s="734"/>
      <c r="AH83" s="734"/>
      <c r="AI83" s="734"/>
      <c r="AJ83" s="734"/>
      <c r="AK83" s="734"/>
      <c r="AL83" s="737"/>
      <c r="AM83" s="737"/>
      <c r="AN83" s="737"/>
      <c r="AO83" s="737"/>
      <c r="AP83" s="737"/>
      <c r="AQ83" s="737"/>
      <c r="AR83" s="737"/>
      <c r="AS83" s="737"/>
      <c r="AT83" s="737"/>
      <c r="AU83" s="867"/>
      <c r="AV83" s="867"/>
      <c r="AW83" s="867"/>
      <c r="AX83" s="867"/>
      <c r="AY83" s="867"/>
      <c r="AZ83" s="867"/>
      <c r="BA83" s="867"/>
      <c r="BB83" s="867"/>
      <c r="BC83" s="737"/>
      <c r="BD83" s="772"/>
      <c r="BE83" s="863"/>
      <c r="BF83" s="863"/>
      <c r="BG83" s="863"/>
      <c r="BH83" s="863"/>
      <c r="BI83" s="863"/>
      <c r="BJ83" s="863"/>
      <c r="BK83" s="863"/>
      <c r="BL83" s="863"/>
      <c r="BM83" s="863"/>
      <c r="BN83" s="863"/>
      <c r="BO83" s="863"/>
      <c r="BP83" s="863"/>
      <c r="BQ83" s="863"/>
      <c r="BR83" s="769"/>
      <c r="BS83" s="737"/>
      <c r="BT83" s="737"/>
      <c r="BU83" s="737"/>
      <c r="BV83" s="737"/>
      <c r="BW83" s="737"/>
      <c r="BX83" s="737"/>
      <c r="BY83" s="737"/>
      <c r="BZ83" s="737"/>
      <c r="CA83" s="737"/>
      <c r="CB83" s="772"/>
    </row>
    <row r="84" spans="1:80" ht="6" customHeight="1">
      <c r="A84" s="839"/>
      <c r="B84" s="839"/>
      <c r="C84" s="839"/>
      <c r="D84" s="839"/>
      <c r="E84" s="839"/>
      <c r="F84" s="839"/>
      <c r="G84" s="839"/>
      <c r="H84" s="839"/>
      <c r="I84" s="839"/>
      <c r="J84" s="839"/>
      <c r="K84" s="839"/>
      <c r="L84" s="839"/>
      <c r="M84" s="839"/>
      <c r="N84" s="839"/>
      <c r="O84" s="839"/>
      <c r="P84" s="839"/>
      <c r="Q84" s="839"/>
      <c r="R84" s="839"/>
      <c r="S84" s="744"/>
      <c r="T84" s="745"/>
      <c r="U84" s="745"/>
      <c r="V84" s="745"/>
      <c r="W84" s="745"/>
      <c r="X84" s="745"/>
      <c r="Y84" s="745"/>
      <c r="Z84" s="745"/>
      <c r="AA84" s="745"/>
      <c r="AB84" s="737"/>
      <c r="AC84" s="737"/>
      <c r="AD84" s="734"/>
      <c r="AE84" s="734"/>
      <c r="AF84" s="734"/>
      <c r="AG84" s="734"/>
      <c r="AH84" s="734"/>
      <c r="AI84" s="734"/>
      <c r="AJ84" s="734"/>
      <c r="AK84" s="734"/>
      <c r="AL84" s="737"/>
      <c r="AM84" s="737"/>
      <c r="AN84" s="737"/>
      <c r="AO84" s="737"/>
      <c r="AP84" s="737"/>
      <c r="AQ84" s="737"/>
      <c r="AR84" s="737"/>
      <c r="AS84" s="737"/>
      <c r="AT84" s="737"/>
      <c r="AU84" s="867"/>
      <c r="AV84" s="867"/>
      <c r="AW84" s="867"/>
      <c r="AX84" s="867"/>
      <c r="AY84" s="867"/>
      <c r="AZ84" s="867"/>
      <c r="BA84" s="867"/>
      <c r="BB84" s="867"/>
      <c r="BC84" s="737"/>
      <c r="BD84" s="772"/>
      <c r="BE84" s="863"/>
      <c r="BF84" s="863"/>
      <c r="BG84" s="863"/>
      <c r="BH84" s="863"/>
      <c r="BI84" s="863"/>
      <c r="BJ84" s="863"/>
      <c r="BK84" s="863"/>
      <c r="BL84" s="863"/>
      <c r="BM84" s="863"/>
      <c r="BN84" s="863"/>
      <c r="BO84" s="863"/>
      <c r="BP84" s="863"/>
      <c r="BQ84" s="863"/>
      <c r="BR84" s="769"/>
      <c r="BS84" s="737"/>
      <c r="BT84" s="737"/>
      <c r="BU84" s="737"/>
      <c r="BV84" s="737"/>
      <c r="BW84" s="737"/>
      <c r="BX84" s="737"/>
      <c r="BY84" s="737"/>
      <c r="BZ84" s="737"/>
      <c r="CA84" s="737"/>
      <c r="CB84" s="772"/>
    </row>
    <row r="85" spans="1:80" ht="6" customHeight="1">
      <c r="A85" s="839"/>
      <c r="B85" s="839"/>
      <c r="C85" s="839"/>
      <c r="D85" s="839"/>
      <c r="E85" s="839"/>
      <c r="F85" s="839"/>
      <c r="G85" s="839"/>
      <c r="H85" s="839"/>
      <c r="I85" s="839"/>
      <c r="J85" s="839"/>
      <c r="K85" s="839"/>
      <c r="L85" s="839"/>
      <c r="M85" s="839"/>
      <c r="N85" s="839"/>
      <c r="O85" s="839"/>
      <c r="P85" s="839"/>
      <c r="Q85" s="839"/>
      <c r="R85" s="839"/>
      <c r="S85" s="746"/>
      <c r="T85" s="747"/>
      <c r="U85" s="747"/>
      <c r="V85" s="747"/>
      <c r="W85" s="747"/>
      <c r="X85" s="747"/>
      <c r="Y85" s="747"/>
      <c r="Z85" s="747"/>
      <c r="AA85" s="747"/>
      <c r="AB85" s="738"/>
      <c r="AC85" s="738"/>
      <c r="AD85" s="736"/>
      <c r="AE85" s="736"/>
      <c r="AF85" s="736"/>
      <c r="AG85" s="736"/>
      <c r="AH85" s="736"/>
      <c r="AI85" s="736"/>
      <c r="AJ85" s="736"/>
      <c r="AK85" s="736"/>
      <c r="AL85" s="738"/>
      <c r="AM85" s="738"/>
      <c r="AN85" s="738"/>
      <c r="AO85" s="738"/>
      <c r="AP85" s="738"/>
      <c r="AQ85" s="738"/>
      <c r="AR85" s="738"/>
      <c r="AS85" s="738"/>
      <c r="AT85" s="738"/>
      <c r="AU85" s="869"/>
      <c r="AV85" s="869"/>
      <c r="AW85" s="869"/>
      <c r="AX85" s="869"/>
      <c r="AY85" s="869"/>
      <c r="AZ85" s="869"/>
      <c r="BA85" s="869"/>
      <c r="BB85" s="869"/>
      <c r="BC85" s="738"/>
      <c r="BD85" s="773"/>
      <c r="BE85" s="863"/>
      <c r="BF85" s="863"/>
      <c r="BG85" s="863"/>
      <c r="BH85" s="863"/>
      <c r="BI85" s="863"/>
      <c r="BJ85" s="863"/>
      <c r="BK85" s="863"/>
      <c r="BL85" s="863"/>
      <c r="BM85" s="863"/>
      <c r="BN85" s="863"/>
      <c r="BO85" s="863"/>
      <c r="BP85" s="863"/>
      <c r="BQ85" s="863"/>
      <c r="BR85" s="770"/>
      <c r="BS85" s="738"/>
      <c r="BT85" s="738"/>
      <c r="BU85" s="738"/>
      <c r="BV85" s="738"/>
      <c r="BW85" s="738"/>
      <c r="BX85" s="738"/>
      <c r="BY85" s="738"/>
      <c r="BZ85" s="738"/>
      <c r="CA85" s="738"/>
      <c r="CB85" s="773"/>
    </row>
    <row r="86" spans="1:80" ht="6" customHeight="1">
      <c r="A86" s="839" t="s">
        <v>22</v>
      </c>
      <c r="B86" s="839"/>
      <c r="C86" s="839"/>
      <c r="D86" s="839"/>
      <c r="E86" s="839"/>
      <c r="F86" s="839"/>
      <c r="G86" s="839"/>
      <c r="H86" s="839"/>
      <c r="I86" s="839"/>
      <c r="J86" s="839"/>
      <c r="K86" s="839"/>
      <c r="L86" s="839"/>
      <c r="M86" s="839"/>
      <c r="N86" s="839"/>
      <c r="O86" s="839"/>
      <c r="P86" s="839"/>
      <c r="Q86" s="839"/>
      <c r="R86" s="839"/>
      <c r="S86" s="749" t="s">
        <v>422</v>
      </c>
      <c r="T86" s="748"/>
      <c r="U86" s="748"/>
      <c r="V86" s="748"/>
      <c r="W86" s="748"/>
      <c r="X86" s="748"/>
      <c r="Y86" s="748"/>
      <c r="Z86" s="748"/>
      <c r="AA86" s="748"/>
      <c r="AB86" s="739" t="s">
        <v>396</v>
      </c>
      <c r="AC86" s="739"/>
      <c r="AD86" s="748" t="s">
        <v>425</v>
      </c>
      <c r="AE86" s="748"/>
      <c r="AF86" s="748"/>
      <c r="AG86" s="748"/>
      <c r="AH86" s="748"/>
      <c r="AI86" s="748"/>
      <c r="AJ86" s="748"/>
      <c r="AK86" s="748"/>
      <c r="AL86" s="739" t="s">
        <v>396</v>
      </c>
      <c r="AM86" s="739"/>
      <c r="AN86" s="748" t="s">
        <v>427</v>
      </c>
      <c r="AO86" s="748"/>
      <c r="AP86" s="748"/>
      <c r="AQ86" s="748"/>
      <c r="AR86" s="748"/>
      <c r="AS86" s="748"/>
      <c r="AT86" s="748"/>
      <c r="AU86" s="748"/>
      <c r="AV86" s="748"/>
      <c r="AW86" s="748"/>
      <c r="AX86" s="748"/>
      <c r="AY86" s="748"/>
      <c r="AZ86" s="748"/>
      <c r="BA86" s="748"/>
      <c r="BB86" s="748"/>
      <c r="BC86" s="748"/>
      <c r="BD86" s="748"/>
      <c r="BE86" s="748"/>
      <c r="BF86" s="748"/>
      <c r="BG86" s="748"/>
      <c r="BH86" s="748"/>
      <c r="BI86" s="739" t="s">
        <v>396</v>
      </c>
      <c r="BJ86" s="739"/>
      <c r="BK86" s="748" t="s">
        <v>432</v>
      </c>
      <c r="BL86" s="748"/>
      <c r="BM86" s="748"/>
      <c r="BN86" s="748"/>
      <c r="BO86" s="748"/>
      <c r="BP86" s="748"/>
      <c r="BQ86" s="748"/>
      <c r="BR86" s="748"/>
      <c r="BS86" s="739" t="s">
        <v>396</v>
      </c>
      <c r="BT86" s="739"/>
      <c r="BU86" s="748" t="s">
        <v>421</v>
      </c>
      <c r="BV86" s="748"/>
      <c r="BW86" s="748"/>
      <c r="BX86" s="748"/>
      <c r="BY86" s="748"/>
      <c r="BZ86" s="748"/>
      <c r="CA86" s="748"/>
      <c r="CB86" s="870"/>
    </row>
    <row r="87" spans="1:80" ht="6" customHeight="1">
      <c r="A87" s="839"/>
      <c r="B87" s="839"/>
      <c r="C87" s="839"/>
      <c r="D87" s="839"/>
      <c r="E87" s="839"/>
      <c r="F87" s="839"/>
      <c r="G87" s="839"/>
      <c r="H87" s="839"/>
      <c r="I87" s="839"/>
      <c r="J87" s="839"/>
      <c r="K87" s="839"/>
      <c r="L87" s="839"/>
      <c r="M87" s="839"/>
      <c r="N87" s="839"/>
      <c r="O87" s="839"/>
      <c r="P87" s="839"/>
      <c r="Q87" s="839"/>
      <c r="R87" s="839"/>
      <c r="S87" s="733"/>
      <c r="T87" s="734"/>
      <c r="U87" s="734"/>
      <c r="V87" s="734"/>
      <c r="W87" s="734"/>
      <c r="X87" s="734"/>
      <c r="Y87" s="734"/>
      <c r="Z87" s="734"/>
      <c r="AA87" s="734"/>
      <c r="AB87" s="737"/>
      <c r="AC87" s="737"/>
      <c r="AD87" s="734"/>
      <c r="AE87" s="734"/>
      <c r="AF87" s="734"/>
      <c r="AG87" s="734"/>
      <c r="AH87" s="734"/>
      <c r="AI87" s="734"/>
      <c r="AJ87" s="734"/>
      <c r="AK87" s="734"/>
      <c r="AL87" s="737"/>
      <c r="AM87" s="737"/>
      <c r="AN87" s="734"/>
      <c r="AO87" s="734"/>
      <c r="AP87" s="734"/>
      <c r="AQ87" s="734"/>
      <c r="AR87" s="734"/>
      <c r="AS87" s="734"/>
      <c r="AT87" s="734"/>
      <c r="AU87" s="734"/>
      <c r="AV87" s="734"/>
      <c r="AW87" s="734"/>
      <c r="AX87" s="734"/>
      <c r="AY87" s="734"/>
      <c r="AZ87" s="734"/>
      <c r="BA87" s="734"/>
      <c r="BB87" s="734"/>
      <c r="BC87" s="734"/>
      <c r="BD87" s="734"/>
      <c r="BE87" s="734"/>
      <c r="BF87" s="734"/>
      <c r="BG87" s="734"/>
      <c r="BH87" s="734"/>
      <c r="BI87" s="737"/>
      <c r="BJ87" s="737"/>
      <c r="BK87" s="734"/>
      <c r="BL87" s="734"/>
      <c r="BM87" s="734"/>
      <c r="BN87" s="734"/>
      <c r="BO87" s="734"/>
      <c r="BP87" s="734"/>
      <c r="BQ87" s="734"/>
      <c r="BR87" s="734"/>
      <c r="BS87" s="737"/>
      <c r="BT87" s="737"/>
      <c r="BU87" s="734"/>
      <c r="BV87" s="734"/>
      <c r="BW87" s="734"/>
      <c r="BX87" s="734"/>
      <c r="BY87" s="734"/>
      <c r="BZ87" s="734"/>
      <c r="CA87" s="734"/>
      <c r="CB87" s="871"/>
    </row>
    <row r="88" spans="1:80" ht="6" customHeight="1">
      <c r="A88" s="839"/>
      <c r="B88" s="839"/>
      <c r="C88" s="839"/>
      <c r="D88" s="839"/>
      <c r="E88" s="839"/>
      <c r="F88" s="839"/>
      <c r="G88" s="839"/>
      <c r="H88" s="839"/>
      <c r="I88" s="839"/>
      <c r="J88" s="839"/>
      <c r="K88" s="839"/>
      <c r="L88" s="839"/>
      <c r="M88" s="839"/>
      <c r="N88" s="839"/>
      <c r="O88" s="839"/>
      <c r="P88" s="839"/>
      <c r="Q88" s="839"/>
      <c r="R88" s="839"/>
      <c r="S88" s="733" t="s">
        <v>423</v>
      </c>
      <c r="T88" s="734"/>
      <c r="U88" s="734"/>
      <c r="V88" s="734"/>
      <c r="W88" s="734"/>
      <c r="X88" s="734"/>
      <c r="Y88" s="734"/>
      <c r="Z88" s="734"/>
      <c r="AA88" s="734"/>
      <c r="AB88" s="737" t="s">
        <v>396</v>
      </c>
      <c r="AC88" s="737"/>
      <c r="AD88" s="734" t="s">
        <v>426</v>
      </c>
      <c r="AE88" s="734"/>
      <c r="AF88" s="734"/>
      <c r="AG88" s="734"/>
      <c r="AH88" s="734"/>
      <c r="AI88" s="734"/>
      <c r="AJ88" s="734"/>
      <c r="AK88" s="734"/>
      <c r="AL88" s="737" t="s">
        <v>396</v>
      </c>
      <c r="AM88" s="737"/>
      <c r="AN88" s="734" t="s">
        <v>428</v>
      </c>
      <c r="AO88" s="734"/>
      <c r="AP88" s="734"/>
      <c r="AQ88" s="734"/>
      <c r="AR88" s="734"/>
      <c r="AS88" s="734"/>
      <c r="AT88" s="734"/>
      <c r="AU88" s="734"/>
      <c r="AV88" s="737" t="s">
        <v>396</v>
      </c>
      <c r="AW88" s="737"/>
      <c r="AX88" s="734" t="s">
        <v>430</v>
      </c>
      <c r="AY88" s="734"/>
      <c r="AZ88" s="734"/>
      <c r="BA88" s="734"/>
      <c r="BB88" s="734"/>
      <c r="BC88" s="734"/>
      <c r="BD88" s="734"/>
      <c r="BE88" s="734"/>
      <c r="BF88" s="737" t="s">
        <v>410</v>
      </c>
      <c r="BG88" s="737"/>
      <c r="BH88" s="867">
        <f>入力フォーム①各種申請!J57</f>
        <v>0</v>
      </c>
      <c r="BI88" s="867"/>
      <c r="BJ88" s="867"/>
      <c r="BK88" s="867"/>
      <c r="BL88" s="867"/>
      <c r="BM88" s="867"/>
      <c r="BN88" s="867"/>
      <c r="BO88" s="867"/>
      <c r="BP88" s="867"/>
      <c r="BQ88" s="867"/>
      <c r="BR88" s="867"/>
      <c r="BS88" s="867"/>
      <c r="BT88" s="867"/>
      <c r="BU88" s="867"/>
      <c r="BV88" s="867"/>
      <c r="BW88" s="867"/>
      <c r="BX88" s="867"/>
      <c r="BY88" s="867"/>
      <c r="BZ88" s="737" t="s">
        <v>384</v>
      </c>
      <c r="CA88" s="737"/>
      <c r="CB88" s="772"/>
    </row>
    <row r="89" spans="1:80" ht="6" customHeight="1">
      <c r="A89" s="839"/>
      <c r="B89" s="839"/>
      <c r="C89" s="839"/>
      <c r="D89" s="839"/>
      <c r="E89" s="839"/>
      <c r="F89" s="839"/>
      <c r="G89" s="839"/>
      <c r="H89" s="839"/>
      <c r="I89" s="839"/>
      <c r="J89" s="839"/>
      <c r="K89" s="839"/>
      <c r="L89" s="839"/>
      <c r="M89" s="839"/>
      <c r="N89" s="839"/>
      <c r="O89" s="839"/>
      <c r="P89" s="839"/>
      <c r="Q89" s="839"/>
      <c r="R89" s="839"/>
      <c r="S89" s="733"/>
      <c r="T89" s="734"/>
      <c r="U89" s="734"/>
      <c r="V89" s="734"/>
      <c r="W89" s="734"/>
      <c r="X89" s="734"/>
      <c r="Y89" s="734"/>
      <c r="Z89" s="734"/>
      <c r="AA89" s="734"/>
      <c r="AB89" s="737"/>
      <c r="AC89" s="737"/>
      <c r="AD89" s="734"/>
      <c r="AE89" s="734"/>
      <c r="AF89" s="734"/>
      <c r="AG89" s="734"/>
      <c r="AH89" s="734"/>
      <c r="AI89" s="734"/>
      <c r="AJ89" s="734"/>
      <c r="AK89" s="734"/>
      <c r="AL89" s="737"/>
      <c r="AM89" s="737"/>
      <c r="AN89" s="734"/>
      <c r="AO89" s="734"/>
      <c r="AP89" s="734"/>
      <c r="AQ89" s="734"/>
      <c r="AR89" s="734"/>
      <c r="AS89" s="734"/>
      <c r="AT89" s="734"/>
      <c r="AU89" s="734"/>
      <c r="AV89" s="737"/>
      <c r="AW89" s="737"/>
      <c r="AX89" s="734"/>
      <c r="AY89" s="734"/>
      <c r="AZ89" s="734"/>
      <c r="BA89" s="734"/>
      <c r="BB89" s="734"/>
      <c r="BC89" s="734"/>
      <c r="BD89" s="734"/>
      <c r="BE89" s="734"/>
      <c r="BF89" s="737"/>
      <c r="BG89" s="737"/>
      <c r="BH89" s="867"/>
      <c r="BI89" s="867"/>
      <c r="BJ89" s="867"/>
      <c r="BK89" s="867"/>
      <c r="BL89" s="867"/>
      <c r="BM89" s="867"/>
      <c r="BN89" s="867"/>
      <c r="BO89" s="867"/>
      <c r="BP89" s="867"/>
      <c r="BQ89" s="867"/>
      <c r="BR89" s="867"/>
      <c r="BS89" s="867"/>
      <c r="BT89" s="867"/>
      <c r="BU89" s="867"/>
      <c r="BV89" s="867"/>
      <c r="BW89" s="867"/>
      <c r="BX89" s="867"/>
      <c r="BY89" s="867"/>
      <c r="BZ89" s="737"/>
      <c r="CA89" s="737"/>
      <c r="CB89" s="772"/>
    </row>
    <row r="90" spans="1:80" ht="6" customHeight="1">
      <c r="A90" s="839"/>
      <c r="B90" s="839"/>
      <c r="C90" s="839"/>
      <c r="D90" s="839"/>
      <c r="E90" s="839"/>
      <c r="F90" s="839"/>
      <c r="G90" s="839"/>
      <c r="H90" s="839"/>
      <c r="I90" s="839"/>
      <c r="J90" s="839"/>
      <c r="K90" s="839"/>
      <c r="L90" s="839"/>
      <c r="M90" s="839"/>
      <c r="N90" s="839"/>
      <c r="O90" s="839"/>
      <c r="P90" s="839"/>
      <c r="Q90" s="839"/>
      <c r="R90" s="839"/>
      <c r="S90" s="733" t="s">
        <v>424</v>
      </c>
      <c r="T90" s="734"/>
      <c r="U90" s="734"/>
      <c r="V90" s="734"/>
      <c r="W90" s="734"/>
      <c r="X90" s="734"/>
      <c r="Y90" s="734"/>
      <c r="Z90" s="734"/>
      <c r="AA90" s="734"/>
      <c r="AB90" s="734"/>
      <c r="AC90" s="734"/>
      <c r="AD90" s="734"/>
      <c r="AE90" s="734"/>
      <c r="AF90" s="734"/>
      <c r="AG90" s="737" t="s">
        <v>396</v>
      </c>
      <c r="AH90" s="737"/>
      <c r="AI90" s="734" t="s">
        <v>429</v>
      </c>
      <c r="AJ90" s="734"/>
      <c r="AK90" s="734"/>
      <c r="AL90" s="734"/>
      <c r="AM90" s="734"/>
      <c r="AN90" s="734"/>
      <c r="AO90" s="734"/>
      <c r="AP90" s="734"/>
      <c r="AQ90" s="734"/>
      <c r="AR90" s="734"/>
      <c r="AS90" s="734"/>
      <c r="AT90" s="734"/>
      <c r="AU90" s="734"/>
      <c r="AV90" s="734"/>
      <c r="AW90" s="737" t="s">
        <v>396</v>
      </c>
      <c r="AX90" s="737"/>
      <c r="AY90" s="734" t="s">
        <v>431</v>
      </c>
      <c r="AZ90" s="734"/>
      <c r="BA90" s="734"/>
      <c r="BB90" s="734"/>
      <c r="BC90" s="734"/>
      <c r="BD90" s="734"/>
      <c r="BE90" s="734"/>
      <c r="BF90" s="734"/>
      <c r="BG90" s="734"/>
      <c r="BH90" s="734"/>
      <c r="BI90" s="734"/>
      <c r="BJ90" s="734"/>
      <c r="BK90" s="734"/>
      <c r="BL90" s="734"/>
      <c r="BM90" s="737" t="s">
        <v>396</v>
      </c>
      <c r="BN90" s="737"/>
      <c r="BO90" s="729" t="s">
        <v>433</v>
      </c>
      <c r="BP90" s="729"/>
      <c r="BQ90" s="729"/>
      <c r="BR90" s="729"/>
      <c r="BS90" s="729"/>
      <c r="BT90" s="729"/>
      <c r="BU90" s="729"/>
      <c r="BV90" s="729"/>
      <c r="BW90" s="729"/>
      <c r="BX90" s="729"/>
      <c r="BY90" s="729"/>
      <c r="BZ90" s="729"/>
      <c r="CA90" s="729"/>
      <c r="CB90" s="730"/>
    </row>
    <row r="91" spans="1:80" ht="6" customHeight="1">
      <c r="A91" s="839"/>
      <c r="B91" s="839"/>
      <c r="C91" s="839"/>
      <c r="D91" s="839"/>
      <c r="E91" s="839"/>
      <c r="F91" s="839"/>
      <c r="G91" s="839"/>
      <c r="H91" s="839"/>
      <c r="I91" s="839"/>
      <c r="J91" s="839"/>
      <c r="K91" s="839"/>
      <c r="L91" s="839"/>
      <c r="M91" s="839"/>
      <c r="N91" s="839"/>
      <c r="O91" s="839"/>
      <c r="P91" s="839"/>
      <c r="Q91" s="839"/>
      <c r="R91" s="839"/>
      <c r="S91" s="735"/>
      <c r="T91" s="736"/>
      <c r="U91" s="736"/>
      <c r="V91" s="736"/>
      <c r="W91" s="736"/>
      <c r="X91" s="736"/>
      <c r="Y91" s="736"/>
      <c r="Z91" s="736"/>
      <c r="AA91" s="736"/>
      <c r="AB91" s="736"/>
      <c r="AC91" s="736"/>
      <c r="AD91" s="736"/>
      <c r="AE91" s="736"/>
      <c r="AF91" s="736"/>
      <c r="AG91" s="738"/>
      <c r="AH91" s="738"/>
      <c r="AI91" s="736"/>
      <c r="AJ91" s="736"/>
      <c r="AK91" s="736"/>
      <c r="AL91" s="736"/>
      <c r="AM91" s="736"/>
      <c r="AN91" s="736"/>
      <c r="AO91" s="736"/>
      <c r="AP91" s="736"/>
      <c r="AQ91" s="736"/>
      <c r="AR91" s="736"/>
      <c r="AS91" s="736"/>
      <c r="AT91" s="736"/>
      <c r="AU91" s="736"/>
      <c r="AV91" s="736"/>
      <c r="AW91" s="738"/>
      <c r="AX91" s="738"/>
      <c r="AY91" s="736"/>
      <c r="AZ91" s="736"/>
      <c r="BA91" s="736"/>
      <c r="BB91" s="736"/>
      <c r="BC91" s="736"/>
      <c r="BD91" s="736"/>
      <c r="BE91" s="736"/>
      <c r="BF91" s="736"/>
      <c r="BG91" s="736"/>
      <c r="BH91" s="736"/>
      <c r="BI91" s="736"/>
      <c r="BJ91" s="736"/>
      <c r="BK91" s="736"/>
      <c r="BL91" s="736"/>
      <c r="BM91" s="738"/>
      <c r="BN91" s="738"/>
      <c r="BO91" s="731"/>
      <c r="BP91" s="731"/>
      <c r="BQ91" s="731"/>
      <c r="BR91" s="731"/>
      <c r="BS91" s="731"/>
      <c r="BT91" s="731"/>
      <c r="BU91" s="731"/>
      <c r="BV91" s="731"/>
      <c r="BW91" s="731"/>
      <c r="BX91" s="731"/>
      <c r="BY91" s="731"/>
      <c r="BZ91" s="731"/>
      <c r="CA91" s="731"/>
      <c r="CB91" s="732"/>
    </row>
    <row r="92" spans="1:80" ht="6" customHeight="1">
      <c r="A92" s="883" t="s">
        <v>416</v>
      </c>
      <c r="B92" s="884"/>
      <c r="C92" s="884"/>
      <c r="D92" s="884"/>
      <c r="E92" s="884"/>
      <c r="F92" s="884"/>
      <c r="G92" s="884"/>
      <c r="H92" s="884"/>
      <c r="I92" s="884"/>
      <c r="J92" s="884"/>
      <c r="K92" s="884"/>
      <c r="L92" s="884"/>
      <c r="M92" s="884"/>
      <c r="N92" s="884"/>
      <c r="O92" s="884"/>
      <c r="P92" s="884"/>
      <c r="Q92" s="884"/>
      <c r="R92" s="884"/>
      <c r="S92" s="884"/>
      <c r="T92" s="884"/>
      <c r="U92" s="884"/>
      <c r="V92" s="884"/>
      <c r="W92" s="884"/>
      <c r="X92" s="884"/>
      <c r="Y92" s="884"/>
      <c r="Z92" s="884"/>
      <c r="AA92" s="884"/>
      <c r="AB92" s="884"/>
      <c r="AC92" s="884"/>
      <c r="AD92" s="884"/>
      <c r="AE92" s="884"/>
      <c r="AF92" s="884"/>
      <c r="AG92" s="884"/>
      <c r="AH92" s="884"/>
      <c r="AI92" s="884"/>
      <c r="AJ92" s="884"/>
      <c r="AK92" s="884"/>
      <c r="AL92" s="884"/>
      <c r="AM92" s="884"/>
      <c r="AN92" s="884"/>
      <c r="AO92" s="184"/>
      <c r="AP92" s="184"/>
      <c r="AQ92" s="184"/>
      <c r="AR92" s="184"/>
      <c r="AS92" s="184"/>
      <c r="AT92" s="184"/>
      <c r="AU92" s="184"/>
      <c r="AV92" s="184"/>
      <c r="AW92" s="184"/>
      <c r="AX92" s="184"/>
      <c r="AY92" s="184"/>
      <c r="AZ92" s="184"/>
      <c r="BA92" s="184"/>
      <c r="BB92" s="184"/>
      <c r="BC92" s="184"/>
      <c r="BD92" s="184"/>
      <c r="BE92" s="184"/>
      <c r="BF92" s="184"/>
      <c r="BG92" s="184"/>
      <c r="BH92" s="184"/>
      <c r="BI92" s="184"/>
      <c r="BJ92" s="184"/>
      <c r="BK92" s="184"/>
      <c r="BL92" s="184"/>
      <c r="BM92" s="184"/>
      <c r="BN92" s="184"/>
      <c r="BO92" s="184"/>
      <c r="BP92" s="184"/>
      <c r="BQ92" s="184"/>
      <c r="BR92" s="184"/>
      <c r="BS92" s="184"/>
      <c r="BT92" s="184"/>
      <c r="BU92" s="184"/>
      <c r="BV92" s="184"/>
      <c r="BW92" s="184"/>
      <c r="BX92" s="184"/>
      <c r="BY92" s="184"/>
      <c r="BZ92" s="184"/>
      <c r="CA92" s="184"/>
      <c r="CB92" s="184"/>
    </row>
    <row r="93" spans="1:80" ht="6" customHeight="1">
      <c r="A93" s="885"/>
      <c r="B93" s="885"/>
      <c r="C93" s="885"/>
      <c r="D93" s="885"/>
      <c r="E93" s="885"/>
      <c r="F93" s="885"/>
      <c r="G93" s="885"/>
      <c r="H93" s="885"/>
      <c r="I93" s="885"/>
      <c r="J93" s="885"/>
      <c r="K93" s="885"/>
      <c r="L93" s="885"/>
      <c r="M93" s="885"/>
      <c r="N93" s="885"/>
      <c r="O93" s="885"/>
      <c r="P93" s="885"/>
      <c r="Q93" s="885"/>
      <c r="R93" s="885"/>
      <c r="S93" s="885"/>
      <c r="T93" s="885"/>
      <c r="U93" s="885"/>
      <c r="V93" s="885"/>
      <c r="W93" s="885"/>
      <c r="X93" s="885"/>
      <c r="Y93" s="885"/>
      <c r="Z93" s="885"/>
      <c r="AA93" s="885"/>
      <c r="AB93" s="885"/>
      <c r="AC93" s="885"/>
      <c r="AD93" s="885"/>
      <c r="AE93" s="885"/>
      <c r="AF93" s="885"/>
      <c r="AG93" s="885"/>
      <c r="AH93" s="885"/>
      <c r="AI93" s="885"/>
      <c r="AJ93" s="885"/>
      <c r="AK93" s="885"/>
      <c r="AL93" s="885"/>
      <c r="AM93" s="885"/>
      <c r="AN93" s="885"/>
    </row>
    <row r="94" spans="1:80" ht="5.4" customHeight="1">
      <c r="A94" s="885"/>
      <c r="B94" s="885"/>
      <c r="C94" s="885"/>
      <c r="D94" s="885"/>
      <c r="E94" s="885"/>
      <c r="F94" s="885"/>
      <c r="G94" s="885"/>
      <c r="H94" s="885"/>
      <c r="I94" s="885"/>
      <c r="J94" s="885"/>
      <c r="K94" s="885"/>
      <c r="L94" s="885"/>
      <c r="M94" s="885"/>
      <c r="N94" s="885"/>
      <c r="O94" s="885"/>
      <c r="P94" s="885"/>
      <c r="Q94" s="885"/>
      <c r="R94" s="885"/>
      <c r="S94" s="885"/>
      <c r="T94" s="885"/>
      <c r="U94" s="885"/>
      <c r="V94" s="885"/>
      <c r="W94" s="885"/>
      <c r="X94" s="885"/>
      <c r="Y94" s="885"/>
      <c r="Z94" s="885"/>
      <c r="AA94" s="885"/>
      <c r="AB94" s="885"/>
      <c r="AC94" s="885"/>
      <c r="AD94" s="885"/>
      <c r="AE94" s="885"/>
      <c r="AF94" s="885"/>
      <c r="AG94" s="885"/>
      <c r="AH94" s="885"/>
      <c r="AI94" s="885"/>
      <c r="AJ94" s="885"/>
      <c r="AK94" s="885"/>
      <c r="AL94" s="885"/>
      <c r="AM94" s="885"/>
      <c r="AN94" s="885"/>
    </row>
    <row r="95" spans="1:80" ht="6" customHeight="1">
      <c r="A95" s="884"/>
      <c r="B95" s="884"/>
      <c r="C95" s="884"/>
      <c r="D95" s="884"/>
      <c r="E95" s="884"/>
      <c r="F95" s="884"/>
      <c r="G95" s="884"/>
      <c r="H95" s="884"/>
      <c r="I95" s="884"/>
      <c r="J95" s="884"/>
      <c r="K95" s="884"/>
      <c r="L95" s="884"/>
      <c r="M95" s="884"/>
      <c r="N95" s="884"/>
      <c r="O95" s="884"/>
      <c r="P95" s="884"/>
      <c r="Q95" s="884"/>
      <c r="R95" s="884"/>
      <c r="S95" s="884"/>
      <c r="T95" s="884"/>
      <c r="U95" s="884"/>
      <c r="V95" s="886"/>
      <c r="W95" s="886"/>
      <c r="X95" s="886"/>
      <c r="Y95" s="886"/>
      <c r="Z95" s="886"/>
      <c r="AA95" s="886"/>
      <c r="AB95" s="886"/>
      <c r="AC95" s="886"/>
      <c r="AD95" s="886"/>
      <c r="AE95" s="886"/>
      <c r="AF95" s="886"/>
      <c r="AG95" s="886"/>
      <c r="AH95" s="886"/>
      <c r="AI95" s="886"/>
      <c r="AJ95" s="886"/>
      <c r="AK95" s="886"/>
      <c r="AL95" s="884"/>
      <c r="AM95" s="884"/>
      <c r="AN95" s="884"/>
      <c r="AO95" s="185"/>
      <c r="AP95" s="185"/>
      <c r="AQ95" s="185"/>
      <c r="AR95" s="185"/>
      <c r="AS95" s="185"/>
      <c r="AT95" s="185"/>
      <c r="AU95" s="185"/>
      <c r="AV95" s="185"/>
      <c r="AW95" s="185"/>
      <c r="AX95" s="185"/>
      <c r="AY95" s="185"/>
      <c r="AZ95" s="185"/>
      <c r="BA95" s="185"/>
      <c r="BB95" s="185"/>
      <c r="BC95" s="185"/>
      <c r="BD95" s="185"/>
      <c r="BE95" s="185"/>
      <c r="BF95" s="185"/>
      <c r="BG95" s="185"/>
      <c r="BH95" s="185"/>
      <c r="BI95" s="185"/>
      <c r="BJ95" s="185"/>
      <c r="BK95" s="185"/>
      <c r="BL95" s="185"/>
      <c r="BM95" s="185"/>
      <c r="BN95" s="185"/>
      <c r="BO95" s="185"/>
      <c r="BP95" s="185"/>
      <c r="BQ95" s="185"/>
      <c r="BR95" s="185"/>
      <c r="BS95" s="185"/>
      <c r="BT95" s="185"/>
      <c r="BU95" s="185"/>
      <c r="BV95" s="185"/>
      <c r="BW95" s="185"/>
      <c r="BX95" s="185"/>
      <c r="BY95" s="185"/>
      <c r="BZ95" s="185"/>
      <c r="CA95" s="185"/>
      <c r="CB95" s="185"/>
    </row>
    <row r="96" spans="1:80" ht="6" customHeight="1">
      <c r="A96" s="876" t="s">
        <v>370</v>
      </c>
      <c r="B96" s="877"/>
      <c r="C96" s="877"/>
      <c r="D96" s="877"/>
      <c r="E96" s="877"/>
      <c r="F96" s="877"/>
      <c r="G96" s="877"/>
      <c r="H96" s="877"/>
      <c r="I96" s="877"/>
      <c r="J96" s="877"/>
      <c r="K96" s="877"/>
      <c r="L96" s="877"/>
      <c r="M96" s="877"/>
      <c r="N96" s="877"/>
      <c r="O96" s="877"/>
      <c r="P96" s="877"/>
      <c r="Q96" s="877"/>
      <c r="R96" s="877"/>
      <c r="S96" s="877"/>
      <c r="T96" s="877"/>
      <c r="U96" s="877"/>
      <c r="V96" s="872" t="s">
        <v>369</v>
      </c>
      <c r="W96" s="872"/>
      <c r="X96" s="872"/>
      <c r="Y96" s="872"/>
      <c r="Z96" s="872"/>
      <c r="AA96" s="872"/>
      <c r="AB96" s="872"/>
      <c r="AC96" s="872"/>
      <c r="AD96" s="872" t="s">
        <v>368</v>
      </c>
      <c r="AE96" s="872"/>
      <c r="AF96" s="872"/>
      <c r="AG96" s="872"/>
      <c r="AH96" s="872"/>
      <c r="AI96" s="872"/>
      <c r="AJ96" s="872"/>
      <c r="AK96" s="872"/>
      <c r="AL96" s="186"/>
      <c r="AM96" s="184"/>
      <c r="AN96" s="187"/>
      <c r="AO96" s="839" t="s">
        <v>367</v>
      </c>
      <c r="AP96" s="839"/>
      <c r="AQ96" s="839"/>
      <c r="AR96" s="839"/>
      <c r="AS96" s="839"/>
      <c r="AT96" s="839"/>
      <c r="AU96" s="839"/>
      <c r="AV96" s="839"/>
      <c r="AW96" s="839" t="s">
        <v>366</v>
      </c>
      <c r="AX96" s="839"/>
      <c r="AY96" s="839"/>
      <c r="AZ96" s="839"/>
      <c r="BA96" s="839"/>
      <c r="BB96" s="839"/>
      <c r="BC96" s="839"/>
      <c r="BD96" s="839"/>
      <c r="BE96" s="839" t="s">
        <v>365</v>
      </c>
      <c r="BF96" s="839"/>
      <c r="BG96" s="839"/>
      <c r="BH96" s="839"/>
      <c r="BI96" s="839"/>
      <c r="BJ96" s="839"/>
      <c r="BK96" s="839"/>
      <c r="BL96" s="839"/>
      <c r="BM96" s="875" t="s">
        <v>364</v>
      </c>
      <c r="BN96" s="875"/>
      <c r="BO96" s="875"/>
      <c r="BP96" s="875"/>
      <c r="BQ96" s="875"/>
      <c r="BR96" s="875"/>
      <c r="BS96" s="875"/>
      <c r="BT96" s="875"/>
      <c r="BU96" s="839" t="s">
        <v>363</v>
      </c>
      <c r="BV96" s="839"/>
      <c r="BW96" s="839"/>
      <c r="BX96" s="839"/>
      <c r="BY96" s="839"/>
      <c r="BZ96" s="839"/>
      <c r="CA96" s="839"/>
      <c r="CB96" s="839"/>
    </row>
    <row r="97" spans="1:80" ht="6" customHeight="1">
      <c r="A97" s="878"/>
      <c r="B97" s="874"/>
      <c r="C97" s="874"/>
      <c r="D97" s="874"/>
      <c r="E97" s="874"/>
      <c r="F97" s="874"/>
      <c r="G97" s="874"/>
      <c r="H97" s="874"/>
      <c r="I97" s="874"/>
      <c r="J97" s="874"/>
      <c r="K97" s="874"/>
      <c r="L97" s="874"/>
      <c r="M97" s="874"/>
      <c r="N97" s="874"/>
      <c r="O97" s="874"/>
      <c r="P97" s="874"/>
      <c r="Q97" s="874"/>
      <c r="R97" s="874"/>
      <c r="S97" s="874"/>
      <c r="T97" s="874"/>
      <c r="U97" s="874"/>
      <c r="V97" s="872"/>
      <c r="W97" s="872"/>
      <c r="X97" s="872"/>
      <c r="Y97" s="872"/>
      <c r="Z97" s="872"/>
      <c r="AA97" s="872"/>
      <c r="AB97" s="872"/>
      <c r="AC97" s="872"/>
      <c r="AD97" s="872"/>
      <c r="AE97" s="872"/>
      <c r="AF97" s="872"/>
      <c r="AG97" s="872"/>
      <c r="AH97" s="872"/>
      <c r="AI97" s="872"/>
      <c r="AJ97" s="872"/>
      <c r="AK97" s="872"/>
      <c r="AL97" s="186"/>
      <c r="AM97" s="184"/>
      <c r="AN97" s="187"/>
      <c r="AO97" s="839"/>
      <c r="AP97" s="839"/>
      <c r="AQ97" s="839"/>
      <c r="AR97" s="839"/>
      <c r="AS97" s="839"/>
      <c r="AT97" s="839"/>
      <c r="AU97" s="839"/>
      <c r="AV97" s="839"/>
      <c r="AW97" s="839"/>
      <c r="AX97" s="839"/>
      <c r="AY97" s="839"/>
      <c r="AZ97" s="839"/>
      <c r="BA97" s="839"/>
      <c r="BB97" s="839"/>
      <c r="BC97" s="839"/>
      <c r="BD97" s="839"/>
      <c r="BE97" s="839"/>
      <c r="BF97" s="839"/>
      <c r="BG97" s="839"/>
      <c r="BH97" s="839"/>
      <c r="BI97" s="839"/>
      <c r="BJ97" s="839"/>
      <c r="BK97" s="839"/>
      <c r="BL97" s="839"/>
      <c r="BM97" s="875"/>
      <c r="BN97" s="875"/>
      <c r="BO97" s="875"/>
      <c r="BP97" s="875"/>
      <c r="BQ97" s="875"/>
      <c r="BR97" s="875"/>
      <c r="BS97" s="875"/>
      <c r="BT97" s="875"/>
      <c r="BU97" s="839"/>
      <c r="BV97" s="839"/>
      <c r="BW97" s="839"/>
      <c r="BX97" s="839"/>
      <c r="BY97" s="839"/>
      <c r="BZ97" s="839"/>
      <c r="CA97" s="839"/>
      <c r="CB97" s="839"/>
    </row>
    <row r="98" spans="1:80" ht="6" customHeight="1">
      <c r="A98" s="878"/>
      <c r="B98" s="874"/>
      <c r="C98" s="874"/>
      <c r="D98" s="874"/>
      <c r="E98" s="874"/>
      <c r="F98" s="874"/>
      <c r="G98" s="874"/>
      <c r="H98" s="874"/>
      <c r="I98" s="874"/>
      <c r="J98" s="874"/>
      <c r="K98" s="874"/>
      <c r="L98" s="874"/>
      <c r="M98" s="874"/>
      <c r="N98" s="874"/>
      <c r="O98" s="874"/>
      <c r="P98" s="874"/>
      <c r="Q98" s="874"/>
      <c r="R98" s="874"/>
      <c r="S98" s="874"/>
      <c r="T98" s="874"/>
      <c r="U98" s="874"/>
      <c r="V98" s="872"/>
      <c r="W98" s="872"/>
      <c r="X98" s="872"/>
      <c r="Y98" s="872"/>
      <c r="Z98" s="872"/>
      <c r="AA98" s="872"/>
      <c r="AB98" s="872"/>
      <c r="AC98" s="872"/>
      <c r="AD98" s="872"/>
      <c r="AE98" s="872"/>
      <c r="AF98" s="872"/>
      <c r="AG98" s="872"/>
      <c r="AH98" s="872"/>
      <c r="AI98" s="872"/>
      <c r="AJ98" s="872"/>
      <c r="AK98" s="872"/>
      <c r="AL98" s="186"/>
      <c r="AM98" s="184"/>
      <c r="AN98" s="187"/>
      <c r="AO98" s="839"/>
      <c r="AP98" s="839"/>
      <c r="AQ98" s="839"/>
      <c r="AR98" s="839"/>
      <c r="AS98" s="839"/>
      <c r="AT98" s="839"/>
      <c r="AU98" s="839"/>
      <c r="AV98" s="839"/>
      <c r="AW98" s="839"/>
      <c r="AX98" s="839"/>
      <c r="AY98" s="839"/>
      <c r="AZ98" s="839"/>
      <c r="BA98" s="839"/>
      <c r="BB98" s="839"/>
      <c r="BC98" s="839"/>
      <c r="BD98" s="839"/>
      <c r="BE98" s="839"/>
      <c r="BF98" s="839"/>
      <c r="BG98" s="839"/>
      <c r="BH98" s="839"/>
      <c r="BI98" s="839"/>
      <c r="BJ98" s="839"/>
      <c r="BK98" s="839"/>
      <c r="BL98" s="839"/>
      <c r="BM98" s="875"/>
      <c r="BN98" s="875"/>
      <c r="BO98" s="875"/>
      <c r="BP98" s="875"/>
      <c r="BQ98" s="875"/>
      <c r="BR98" s="875"/>
      <c r="BS98" s="875"/>
      <c r="BT98" s="875"/>
      <c r="BU98" s="839"/>
      <c r="BV98" s="839"/>
      <c r="BW98" s="839"/>
      <c r="BX98" s="839"/>
      <c r="BY98" s="839"/>
      <c r="BZ98" s="839"/>
      <c r="CA98" s="839"/>
      <c r="CB98" s="839"/>
    </row>
    <row r="99" spans="1:80" ht="6" customHeight="1">
      <c r="A99" s="839" t="s">
        <v>362</v>
      </c>
      <c r="B99" s="839"/>
      <c r="C99" s="839"/>
      <c r="D99" s="839"/>
      <c r="E99" s="839"/>
      <c r="F99" s="839"/>
      <c r="G99" s="839"/>
      <c r="H99" s="839"/>
      <c r="I99" s="839"/>
      <c r="J99" s="873" t="s">
        <v>394</v>
      </c>
      <c r="K99" s="873"/>
      <c r="L99" s="873"/>
      <c r="M99" s="873"/>
      <c r="N99" s="873"/>
      <c r="O99" s="873"/>
      <c r="P99" s="873"/>
      <c r="Q99" s="873"/>
      <c r="R99" s="873"/>
      <c r="S99" s="873"/>
      <c r="T99" s="873"/>
      <c r="U99" s="873"/>
      <c r="V99" s="872"/>
      <c r="W99" s="872"/>
      <c r="X99" s="872"/>
      <c r="Y99" s="872"/>
      <c r="Z99" s="872"/>
      <c r="AA99" s="872"/>
      <c r="AB99" s="872"/>
      <c r="AC99" s="872"/>
      <c r="AD99" s="872"/>
      <c r="AE99" s="872"/>
      <c r="AF99" s="872"/>
      <c r="AG99" s="872"/>
      <c r="AH99" s="872"/>
      <c r="AI99" s="872"/>
      <c r="AJ99" s="872"/>
      <c r="AK99" s="872"/>
      <c r="AL99" s="186"/>
      <c r="AM99" s="184"/>
      <c r="AN99" s="187"/>
      <c r="AO99" s="872"/>
      <c r="AP99" s="872"/>
      <c r="AQ99" s="872"/>
      <c r="AR99" s="872"/>
      <c r="AS99" s="872"/>
      <c r="AT99" s="872"/>
      <c r="AU99" s="872"/>
      <c r="AV99" s="872"/>
      <c r="AW99" s="872"/>
      <c r="AX99" s="872"/>
      <c r="AY99" s="872"/>
      <c r="AZ99" s="872"/>
      <c r="BA99" s="872"/>
      <c r="BB99" s="872"/>
      <c r="BC99" s="872"/>
      <c r="BD99" s="872"/>
      <c r="BE99" s="872"/>
      <c r="BF99" s="872"/>
      <c r="BG99" s="872"/>
      <c r="BH99" s="872"/>
      <c r="BI99" s="872"/>
      <c r="BJ99" s="872"/>
      <c r="BK99" s="872"/>
      <c r="BL99" s="872"/>
      <c r="BM99" s="872"/>
      <c r="BN99" s="872"/>
      <c r="BO99" s="872"/>
      <c r="BP99" s="872"/>
      <c r="BQ99" s="872"/>
      <c r="BR99" s="872"/>
      <c r="BS99" s="872"/>
      <c r="BT99" s="872"/>
      <c r="BU99" s="872"/>
      <c r="BV99" s="872"/>
      <c r="BW99" s="872"/>
      <c r="BX99" s="872"/>
      <c r="BY99" s="872"/>
      <c r="BZ99" s="872"/>
      <c r="CA99" s="872"/>
      <c r="CB99" s="872"/>
    </row>
    <row r="100" spans="1:80" ht="6" customHeight="1">
      <c r="A100" s="839"/>
      <c r="B100" s="839"/>
      <c r="C100" s="839"/>
      <c r="D100" s="839"/>
      <c r="E100" s="839"/>
      <c r="F100" s="839"/>
      <c r="G100" s="839"/>
      <c r="H100" s="839"/>
      <c r="I100" s="839"/>
      <c r="J100" s="873"/>
      <c r="K100" s="873"/>
      <c r="L100" s="873"/>
      <c r="M100" s="873"/>
      <c r="N100" s="873"/>
      <c r="O100" s="873"/>
      <c r="P100" s="873"/>
      <c r="Q100" s="873"/>
      <c r="R100" s="873"/>
      <c r="S100" s="873"/>
      <c r="T100" s="873"/>
      <c r="U100" s="873"/>
      <c r="V100" s="872"/>
      <c r="W100" s="872"/>
      <c r="X100" s="872"/>
      <c r="Y100" s="872"/>
      <c r="Z100" s="872"/>
      <c r="AA100" s="872"/>
      <c r="AB100" s="872"/>
      <c r="AC100" s="872"/>
      <c r="AD100" s="872"/>
      <c r="AE100" s="872"/>
      <c r="AF100" s="872"/>
      <c r="AG100" s="872"/>
      <c r="AH100" s="872"/>
      <c r="AI100" s="872"/>
      <c r="AJ100" s="872"/>
      <c r="AK100" s="872"/>
      <c r="AL100" s="186"/>
      <c r="AM100" s="184"/>
      <c r="AN100" s="187"/>
      <c r="AO100" s="872"/>
      <c r="AP100" s="872"/>
      <c r="AQ100" s="872"/>
      <c r="AR100" s="872"/>
      <c r="AS100" s="872"/>
      <c r="AT100" s="872"/>
      <c r="AU100" s="872"/>
      <c r="AV100" s="872"/>
      <c r="AW100" s="872"/>
      <c r="AX100" s="872"/>
      <c r="AY100" s="872"/>
      <c r="AZ100" s="872"/>
      <c r="BA100" s="872"/>
      <c r="BB100" s="872"/>
      <c r="BC100" s="872"/>
      <c r="BD100" s="872"/>
      <c r="BE100" s="872"/>
      <c r="BF100" s="872"/>
      <c r="BG100" s="872"/>
      <c r="BH100" s="872"/>
      <c r="BI100" s="872"/>
      <c r="BJ100" s="872"/>
      <c r="BK100" s="872"/>
      <c r="BL100" s="872"/>
      <c r="BM100" s="872"/>
      <c r="BN100" s="872"/>
      <c r="BO100" s="872"/>
      <c r="BP100" s="872"/>
      <c r="BQ100" s="872"/>
      <c r="BR100" s="872"/>
      <c r="BS100" s="872"/>
      <c r="BT100" s="872"/>
      <c r="BU100" s="872"/>
      <c r="BV100" s="872"/>
      <c r="BW100" s="872"/>
      <c r="BX100" s="872"/>
      <c r="BY100" s="872"/>
      <c r="BZ100" s="872"/>
      <c r="CA100" s="872"/>
      <c r="CB100" s="872"/>
    </row>
    <row r="101" spans="1:80" ht="6" customHeight="1">
      <c r="A101" s="839"/>
      <c r="B101" s="839"/>
      <c r="C101" s="839"/>
      <c r="D101" s="839"/>
      <c r="E101" s="839"/>
      <c r="F101" s="839"/>
      <c r="G101" s="839"/>
      <c r="H101" s="839"/>
      <c r="I101" s="839"/>
      <c r="J101" s="873"/>
      <c r="K101" s="873"/>
      <c r="L101" s="873"/>
      <c r="M101" s="873"/>
      <c r="N101" s="873"/>
      <c r="O101" s="873"/>
      <c r="P101" s="873"/>
      <c r="Q101" s="873"/>
      <c r="R101" s="873"/>
      <c r="S101" s="873"/>
      <c r="T101" s="873"/>
      <c r="U101" s="873"/>
      <c r="V101" s="872"/>
      <c r="W101" s="872"/>
      <c r="X101" s="872"/>
      <c r="Y101" s="872"/>
      <c r="Z101" s="872"/>
      <c r="AA101" s="872"/>
      <c r="AB101" s="872"/>
      <c r="AC101" s="872"/>
      <c r="AD101" s="872"/>
      <c r="AE101" s="872"/>
      <c r="AF101" s="872"/>
      <c r="AG101" s="872"/>
      <c r="AH101" s="872"/>
      <c r="AI101" s="872"/>
      <c r="AJ101" s="872"/>
      <c r="AK101" s="872"/>
      <c r="AL101" s="186"/>
      <c r="AM101" s="184"/>
      <c r="AN101" s="187"/>
      <c r="AO101" s="872"/>
      <c r="AP101" s="872"/>
      <c r="AQ101" s="872"/>
      <c r="AR101" s="872"/>
      <c r="AS101" s="872"/>
      <c r="AT101" s="872"/>
      <c r="AU101" s="872"/>
      <c r="AV101" s="872"/>
      <c r="AW101" s="872"/>
      <c r="AX101" s="872"/>
      <c r="AY101" s="872"/>
      <c r="AZ101" s="872"/>
      <c r="BA101" s="872"/>
      <c r="BB101" s="872"/>
      <c r="BC101" s="872"/>
      <c r="BD101" s="872"/>
      <c r="BE101" s="872"/>
      <c r="BF101" s="872"/>
      <c r="BG101" s="872"/>
      <c r="BH101" s="872"/>
      <c r="BI101" s="872"/>
      <c r="BJ101" s="872"/>
      <c r="BK101" s="872"/>
      <c r="BL101" s="872"/>
      <c r="BM101" s="872"/>
      <c r="BN101" s="872"/>
      <c r="BO101" s="872"/>
      <c r="BP101" s="872"/>
      <c r="BQ101" s="872"/>
      <c r="BR101" s="872"/>
      <c r="BS101" s="872"/>
      <c r="BT101" s="872"/>
      <c r="BU101" s="872"/>
      <c r="BV101" s="872"/>
      <c r="BW101" s="872"/>
      <c r="BX101" s="872"/>
      <c r="BY101" s="872"/>
      <c r="BZ101" s="872"/>
      <c r="CA101" s="872"/>
      <c r="CB101" s="872"/>
    </row>
    <row r="102" spans="1:80" ht="6" customHeight="1">
      <c r="A102" s="872" t="s">
        <v>361</v>
      </c>
      <c r="B102" s="872"/>
      <c r="C102" s="872"/>
      <c r="D102" s="872"/>
      <c r="E102" s="872"/>
      <c r="F102" s="872"/>
      <c r="G102" s="872"/>
      <c r="H102" s="872"/>
      <c r="I102" s="872"/>
      <c r="J102" s="874" t="s">
        <v>395</v>
      </c>
      <c r="K102" s="874"/>
      <c r="L102" s="874"/>
      <c r="M102" s="874"/>
      <c r="N102" s="874"/>
      <c r="O102" s="874"/>
      <c r="P102" s="874"/>
      <c r="Q102" s="874"/>
      <c r="R102" s="874"/>
      <c r="S102" s="874"/>
      <c r="T102" s="874"/>
      <c r="U102" s="874"/>
      <c r="V102" s="872"/>
      <c r="W102" s="872"/>
      <c r="X102" s="872"/>
      <c r="Y102" s="872"/>
      <c r="Z102" s="872"/>
      <c r="AA102" s="872"/>
      <c r="AB102" s="872"/>
      <c r="AC102" s="872"/>
      <c r="AD102" s="872"/>
      <c r="AE102" s="872"/>
      <c r="AF102" s="872"/>
      <c r="AG102" s="872"/>
      <c r="AH102" s="872"/>
      <c r="AI102" s="872"/>
      <c r="AJ102" s="872"/>
      <c r="AK102" s="872"/>
      <c r="AL102" s="186"/>
      <c r="AM102" s="184"/>
      <c r="AN102" s="187"/>
      <c r="AO102" s="872"/>
      <c r="AP102" s="872"/>
      <c r="AQ102" s="872"/>
      <c r="AR102" s="872"/>
      <c r="AS102" s="872"/>
      <c r="AT102" s="872"/>
      <c r="AU102" s="872"/>
      <c r="AV102" s="872"/>
      <c r="AW102" s="872"/>
      <c r="AX102" s="872"/>
      <c r="AY102" s="872"/>
      <c r="AZ102" s="872"/>
      <c r="BA102" s="872"/>
      <c r="BB102" s="872"/>
      <c r="BC102" s="872"/>
      <c r="BD102" s="872"/>
      <c r="BE102" s="872"/>
      <c r="BF102" s="872"/>
      <c r="BG102" s="872"/>
      <c r="BH102" s="872"/>
      <c r="BI102" s="872"/>
      <c r="BJ102" s="872"/>
      <c r="BK102" s="872"/>
      <c r="BL102" s="872"/>
      <c r="BM102" s="872"/>
      <c r="BN102" s="872"/>
      <c r="BO102" s="872"/>
      <c r="BP102" s="872"/>
      <c r="BQ102" s="872"/>
      <c r="BR102" s="872"/>
      <c r="BS102" s="872"/>
      <c r="BT102" s="872"/>
      <c r="BU102" s="872"/>
      <c r="BV102" s="872"/>
      <c r="BW102" s="872"/>
      <c r="BX102" s="872"/>
      <c r="BY102" s="872"/>
      <c r="BZ102" s="872"/>
      <c r="CA102" s="872"/>
      <c r="CB102" s="872"/>
    </row>
    <row r="103" spans="1:80" ht="6" customHeight="1">
      <c r="A103" s="872"/>
      <c r="B103" s="872"/>
      <c r="C103" s="872"/>
      <c r="D103" s="872"/>
      <c r="E103" s="872"/>
      <c r="F103" s="872"/>
      <c r="G103" s="872"/>
      <c r="H103" s="872"/>
      <c r="I103" s="872"/>
      <c r="J103" s="874"/>
      <c r="K103" s="874"/>
      <c r="L103" s="874"/>
      <c r="M103" s="874"/>
      <c r="N103" s="874"/>
      <c r="O103" s="874"/>
      <c r="P103" s="874"/>
      <c r="Q103" s="874"/>
      <c r="R103" s="874"/>
      <c r="S103" s="874"/>
      <c r="T103" s="874"/>
      <c r="U103" s="874"/>
      <c r="V103" s="872"/>
      <c r="W103" s="872"/>
      <c r="X103" s="872"/>
      <c r="Y103" s="872"/>
      <c r="Z103" s="872"/>
      <c r="AA103" s="872"/>
      <c r="AB103" s="872"/>
      <c r="AC103" s="872"/>
      <c r="AD103" s="872"/>
      <c r="AE103" s="872"/>
      <c r="AF103" s="872"/>
      <c r="AG103" s="872"/>
      <c r="AH103" s="872"/>
      <c r="AI103" s="872"/>
      <c r="AJ103" s="872"/>
      <c r="AK103" s="872"/>
      <c r="AL103" s="186"/>
      <c r="AM103" s="184"/>
      <c r="AN103" s="187"/>
      <c r="AO103" s="872"/>
      <c r="AP103" s="872"/>
      <c r="AQ103" s="872"/>
      <c r="AR103" s="872"/>
      <c r="AS103" s="872"/>
      <c r="AT103" s="872"/>
      <c r="AU103" s="872"/>
      <c r="AV103" s="872"/>
      <c r="AW103" s="872"/>
      <c r="AX103" s="872"/>
      <c r="AY103" s="872"/>
      <c r="AZ103" s="872"/>
      <c r="BA103" s="872"/>
      <c r="BB103" s="872"/>
      <c r="BC103" s="872"/>
      <c r="BD103" s="872"/>
      <c r="BE103" s="872"/>
      <c r="BF103" s="872"/>
      <c r="BG103" s="872"/>
      <c r="BH103" s="872"/>
      <c r="BI103" s="872"/>
      <c r="BJ103" s="872"/>
      <c r="BK103" s="872"/>
      <c r="BL103" s="872"/>
      <c r="BM103" s="872"/>
      <c r="BN103" s="872"/>
      <c r="BO103" s="872"/>
      <c r="BP103" s="872"/>
      <c r="BQ103" s="872"/>
      <c r="BR103" s="872"/>
      <c r="BS103" s="872"/>
      <c r="BT103" s="872"/>
      <c r="BU103" s="872"/>
      <c r="BV103" s="872"/>
      <c r="BW103" s="872"/>
      <c r="BX103" s="872"/>
      <c r="BY103" s="872"/>
      <c r="BZ103" s="872"/>
      <c r="CA103" s="872"/>
      <c r="CB103" s="872"/>
    </row>
    <row r="104" spans="1:80" ht="6" customHeight="1">
      <c r="A104" s="872"/>
      <c r="B104" s="872"/>
      <c r="C104" s="872"/>
      <c r="D104" s="872"/>
      <c r="E104" s="872"/>
      <c r="F104" s="872"/>
      <c r="G104" s="872"/>
      <c r="H104" s="872"/>
      <c r="I104" s="872"/>
      <c r="J104" s="874"/>
      <c r="K104" s="874"/>
      <c r="L104" s="874"/>
      <c r="M104" s="874"/>
      <c r="N104" s="874"/>
      <c r="O104" s="874"/>
      <c r="P104" s="874"/>
      <c r="Q104" s="874"/>
      <c r="R104" s="874"/>
      <c r="S104" s="874"/>
      <c r="T104" s="874"/>
      <c r="U104" s="874"/>
      <c r="V104" s="872"/>
      <c r="W104" s="872"/>
      <c r="X104" s="872"/>
      <c r="Y104" s="872"/>
      <c r="Z104" s="872"/>
      <c r="AA104" s="872"/>
      <c r="AB104" s="872"/>
      <c r="AC104" s="872"/>
      <c r="AD104" s="872"/>
      <c r="AE104" s="872"/>
      <c r="AF104" s="872"/>
      <c r="AG104" s="872"/>
      <c r="AH104" s="872"/>
      <c r="AI104" s="872"/>
      <c r="AJ104" s="872"/>
      <c r="AK104" s="872"/>
      <c r="AL104" s="188"/>
      <c r="AM104" s="185"/>
      <c r="AN104" s="189"/>
      <c r="AO104" s="872"/>
      <c r="AP104" s="872"/>
      <c r="AQ104" s="872"/>
      <c r="AR104" s="872"/>
      <c r="AS104" s="872"/>
      <c r="AT104" s="872"/>
      <c r="AU104" s="872"/>
      <c r="AV104" s="872"/>
      <c r="AW104" s="872"/>
      <c r="AX104" s="872"/>
      <c r="AY104" s="872"/>
      <c r="AZ104" s="872"/>
      <c r="BA104" s="872"/>
      <c r="BB104" s="872"/>
      <c r="BC104" s="872"/>
      <c r="BD104" s="872"/>
      <c r="BE104" s="872"/>
      <c r="BF104" s="872"/>
      <c r="BG104" s="872"/>
      <c r="BH104" s="872"/>
      <c r="BI104" s="872"/>
      <c r="BJ104" s="872"/>
      <c r="BK104" s="872"/>
      <c r="BL104" s="872"/>
      <c r="BM104" s="872"/>
      <c r="BN104" s="872"/>
      <c r="BO104" s="872"/>
      <c r="BP104" s="872"/>
      <c r="BQ104" s="872"/>
      <c r="BR104" s="872"/>
      <c r="BS104" s="872"/>
      <c r="BT104" s="872"/>
      <c r="BU104" s="872"/>
      <c r="BV104" s="872"/>
      <c r="BW104" s="872"/>
      <c r="BX104" s="872"/>
      <c r="BY104" s="872"/>
      <c r="BZ104" s="872"/>
      <c r="CA104" s="872"/>
      <c r="CB104" s="872"/>
    </row>
    <row r="105" spans="1:80" ht="6" customHeight="1">
      <c r="A105" s="872" t="s">
        <v>360</v>
      </c>
      <c r="B105" s="872"/>
      <c r="C105" s="872"/>
      <c r="D105" s="872"/>
      <c r="E105" s="872"/>
      <c r="F105" s="839" t="s">
        <v>359</v>
      </c>
      <c r="G105" s="839"/>
      <c r="H105" s="839"/>
      <c r="I105" s="839"/>
      <c r="J105" s="839"/>
      <c r="K105" s="839"/>
      <c r="L105" s="839"/>
      <c r="M105" s="839"/>
      <c r="N105" s="839"/>
      <c r="O105" s="839"/>
      <c r="P105" s="839"/>
      <c r="Q105" s="839"/>
      <c r="R105" s="839"/>
      <c r="S105" s="875" t="s">
        <v>358</v>
      </c>
      <c r="T105" s="875"/>
      <c r="U105" s="875"/>
      <c r="V105" s="875"/>
      <c r="W105" s="875"/>
      <c r="X105" s="875"/>
      <c r="Y105" s="875"/>
      <c r="Z105" s="875"/>
      <c r="AA105" s="839" t="s">
        <v>357</v>
      </c>
      <c r="AB105" s="839"/>
      <c r="AC105" s="839"/>
      <c r="AD105" s="839"/>
      <c r="AE105" s="839"/>
      <c r="AF105" s="839"/>
      <c r="AG105" s="839"/>
      <c r="AH105" s="839"/>
      <c r="AI105" s="875" t="s">
        <v>356</v>
      </c>
      <c r="AJ105" s="875"/>
      <c r="AK105" s="875"/>
      <c r="AL105" s="875"/>
      <c r="AM105" s="875"/>
      <c r="AN105" s="875"/>
      <c r="AO105" s="875"/>
      <c r="AP105" s="875"/>
      <c r="AQ105" s="839" t="s">
        <v>355</v>
      </c>
      <c r="AR105" s="839"/>
      <c r="AS105" s="839"/>
      <c r="AT105" s="839"/>
      <c r="AU105" s="839"/>
      <c r="AV105" s="839"/>
      <c r="AW105" s="839"/>
      <c r="AX105" s="839"/>
      <c r="AY105" s="839"/>
      <c r="AZ105" s="839"/>
      <c r="BA105" s="839"/>
      <c r="BB105" s="839"/>
      <c r="BC105" s="839"/>
      <c r="BD105" s="839"/>
      <c r="BE105" s="839"/>
      <c r="BF105" s="839"/>
      <c r="BG105" s="839"/>
      <c r="BH105" s="839"/>
      <c r="BI105" s="839"/>
      <c r="BJ105" s="839"/>
      <c r="BK105" s="839"/>
      <c r="BL105" s="839"/>
      <c r="BM105" s="839"/>
      <c r="BN105" s="839"/>
      <c r="BO105" s="839"/>
      <c r="BP105" s="839"/>
      <c r="BQ105" s="839"/>
      <c r="BR105" s="839"/>
      <c r="BS105" s="839"/>
      <c r="BT105" s="839" t="s">
        <v>354</v>
      </c>
      <c r="BU105" s="839"/>
      <c r="BV105" s="839"/>
      <c r="BW105" s="839"/>
      <c r="BX105" s="839"/>
      <c r="BY105" s="839"/>
      <c r="BZ105" s="839"/>
      <c r="CA105" s="839"/>
      <c r="CB105" s="839"/>
    </row>
    <row r="106" spans="1:80" ht="6" customHeight="1">
      <c r="A106" s="872"/>
      <c r="B106" s="872"/>
      <c r="C106" s="872"/>
      <c r="D106" s="872"/>
      <c r="E106" s="872"/>
      <c r="F106" s="839"/>
      <c r="G106" s="839"/>
      <c r="H106" s="839"/>
      <c r="I106" s="839"/>
      <c r="J106" s="839"/>
      <c r="K106" s="839"/>
      <c r="L106" s="839"/>
      <c r="M106" s="839"/>
      <c r="N106" s="839"/>
      <c r="O106" s="839"/>
      <c r="P106" s="839"/>
      <c r="Q106" s="839"/>
      <c r="R106" s="839"/>
      <c r="S106" s="875"/>
      <c r="T106" s="875"/>
      <c r="U106" s="875"/>
      <c r="V106" s="875"/>
      <c r="W106" s="875"/>
      <c r="X106" s="875"/>
      <c r="Y106" s="875"/>
      <c r="Z106" s="875"/>
      <c r="AA106" s="839"/>
      <c r="AB106" s="839"/>
      <c r="AC106" s="839"/>
      <c r="AD106" s="839"/>
      <c r="AE106" s="839"/>
      <c r="AF106" s="839"/>
      <c r="AG106" s="839"/>
      <c r="AH106" s="839"/>
      <c r="AI106" s="875"/>
      <c r="AJ106" s="875"/>
      <c r="AK106" s="875"/>
      <c r="AL106" s="875"/>
      <c r="AM106" s="875"/>
      <c r="AN106" s="875"/>
      <c r="AO106" s="875"/>
      <c r="AP106" s="875"/>
      <c r="AQ106" s="839"/>
      <c r="AR106" s="839"/>
      <c r="AS106" s="839"/>
      <c r="AT106" s="839"/>
      <c r="AU106" s="839"/>
      <c r="AV106" s="839"/>
      <c r="AW106" s="839"/>
      <c r="AX106" s="839"/>
      <c r="AY106" s="839"/>
      <c r="AZ106" s="839"/>
      <c r="BA106" s="839"/>
      <c r="BB106" s="839"/>
      <c r="BC106" s="839"/>
      <c r="BD106" s="839"/>
      <c r="BE106" s="839"/>
      <c r="BF106" s="839"/>
      <c r="BG106" s="839"/>
      <c r="BH106" s="839"/>
      <c r="BI106" s="839"/>
      <c r="BJ106" s="839"/>
      <c r="BK106" s="839"/>
      <c r="BL106" s="839"/>
      <c r="BM106" s="839"/>
      <c r="BN106" s="839"/>
      <c r="BO106" s="839"/>
      <c r="BP106" s="839"/>
      <c r="BQ106" s="839"/>
      <c r="BR106" s="839"/>
      <c r="BS106" s="839"/>
      <c r="BT106" s="839"/>
      <c r="BU106" s="839"/>
      <c r="BV106" s="839"/>
      <c r="BW106" s="839"/>
      <c r="BX106" s="839"/>
      <c r="BY106" s="839"/>
      <c r="BZ106" s="839"/>
      <c r="CA106" s="839"/>
      <c r="CB106" s="839"/>
    </row>
    <row r="107" spans="1:80" ht="6" customHeight="1">
      <c r="A107" s="872"/>
      <c r="B107" s="872"/>
      <c r="C107" s="872"/>
      <c r="D107" s="872"/>
      <c r="E107" s="872"/>
      <c r="F107" s="839"/>
      <c r="G107" s="839"/>
      <c r="H107" s="839"/>
      <c r="I107" s="839"/>
      <c r="J107" s="839"/>
      <c r="K107" s="839"/>
      <c r="L107" s="839"/>
      <c r="M107" s="839"/>
      <c r="N107" s="839"/>
      <c r="O107" s="839"/>
      <c r="P107" s="839"/>
      <c r="Q107" s="839"/>
      <c r="R107" s="839"/>
      <c r="S107" s="875"/>
      <c r="T107" s="875"/>
      <c r="U107" s="875"/>
      <c r="V107" s="875"/>
      <c r="W107" s="875"/>
      <c r="X107" s="875"/>
      <c r="Y107" s="875"/>
      <c r="Z107" s="875"/>
      <c r="AA107" s="839"/>
      <c r="AB107" s="839"/>
      <c r="AC107" s="839"/>
      <c r="AD107" s="839"/>
      <c r="AE107" s="839"/>
      <c r="AF107" s="839"/>
      <c r="AG107" s="839"/>
      <c r="AH107" s="839"/>
      <c r="AI107" s="875"/>
      <c r="AJ107" s="875"/>
      <c r="AK107" s="875"/>
      <c r="AL107" s="875"/>
      <c r="AM107" s="875"/>
      <c r="AN107" s="875"/>
      <c r="AO107" s="875"/>
      <c r="AP107" s="875"/>
      <c r="AQ107" s="839"/>
      <c r="AR107" s="839"/>
      <c r="AS107" s="839"/>
      <c r="AT107" s="839"/>
      <c r="AU107" s="839"/>
      <c r="AV107" s="839"/>
      <c r="AW107" s="839"/>
      <c r="AX107" s="839"/>
      <c r="AY107" s="839"/>
      <c r="AZ107" s="839"/>
      <c r="BA107" s="839"/>
      <c r="BB107" s="839"/>
      <c r="BC107" s="839"/>
      <c r="BD107" s="839"/>
      <c r="BE107" s="839"/>
      <c r="BF107" s="839"/>
      <c r="BG107" s="839"/>
      <c r="BH107" s="839"/>
      <c r="BI107" s="839"/>
      <c r="BJ107" s="839"/>
      <c r="BK107" s="839"/>
      <c r="BL107" s="839"/>
      <c r="BM107" s="839"/>
      <c r="BN107" s="839"/>
      <c r="BO107" s="839"/>
      <c r="BP107" s="839"/>
      <c r="BQ107" s="839"/>
      <c r="BR107" s="839"/>
      <c r="BS107" s="839"/>
      <c r="BT107" s="839"/>
      <c r="BU107" s="839"/>
      <c r="BV107" s="839"/>
      <c r="BW107" s="839"/>
      <c r="BX107" s="839"/>
      <c r="BY107" s="839"/>
      <c r="BZ107" s="839"/>
      <c r="CA107" s="839"/>
      <c r="CB107" s="839"/>
    </row>
    <row r="108" spans="1:80" ht="6" customHeight="1">
      <c r="A108" s="768" t="s">
        <v>353</v>
      </c>
      <c r="B108" s="739"/>
      <c r="C108" s="739"/>
      <c r="D108" s="739"/>
      <c r="E108" s="771"/>
      <c r="F108" s="875" t="s">
        <v>352</v>
      </c>
      <c r="G108" s="875"/>
      <c r="H108" s="875"/>
      <c r="I108" s="875"/>
      <c r="J108" s="875"/>
      <c r="K108" s="875"/>
      <c r="L108" s="875"/>
      <c r="M108" s="875"/>
      <c r="N108" s="875"/>
      <c r="O108" s="875"/>
      <c r="P108" s="875"/>
      <c r="Q108" s="875"/>
      <c r="R108" s="875"/>
      <c r="S108" s="768" t="s">
        <v>417</v>
      </c>
      <c r="T108" s="739"/>
      <c r="U108" s="739"/>
      <c r="V108" s="739"/>
      <c r="W108" s="739"/>
      <c r="X108" s="739"/>
      <c r="Y108" s="739"/>
      <c r="Z108" s="771"/>
      <c r="AA108" s="872"/>
      <c r="AB108" s="872"/>
      <c r="AC108" s="872"/>
      <c r="AD108" s="872"/>
      <c r="AE108" s="872"/>
      <c r="AF108" s="872"/>
      <c r="AG108" s="872"/>
      <c r="AH108" s="872"/>
      <c r="AI108" s="872"/>
      <c r="AJ108" s="872"/>
      <c r="AK108" s="872"/>
      <c r="AL108" s="872"/>
      <c r="AM108" s="872"/>
      <c r="AN108" s="872"/>
      <c r="AO108" s="872"/>
      <c r="AP108" s="872"/>
      <c r="AQ108" s="839" t="s">
        <v>351</v>
      </c>
      <c r="AR108" s="839"/>
      <c r="AS108" s="839"/>
      <c r="AT108" s="839"/>
      <c r="AU108" s="839"/>
      <c r="AV108" s="839"/>
      <c r="AW108" s="839"/>
      <c r="AX108" s="839"/>
      <c r="AY108" s="839"/>
      <c r="AZ108" s="839"/>
      <c r="BA108" s="873" t="s">
        <v>393</v>
      </c>
      <c r="BB108" s="873"/>
      <c r="BC108" s="873"/>
      <c r="BD108" s="873"/>
      <c r="BE108" s="873"/>
      <c r="BF108" s="873"/>
      <c r="BG108" s="873"/>
      <c r="BH108" s="873"/>
      <c r="BI108" s="873"/>
      <c r="BJ108" s="873"/>
      <c r="BK108" s="873"/>
      <c r="BL108" s="873"/>
      <c r="BM108" s="873"/>
      <c r="BN108" s="873"/>
      <c r="BO108" s="873"/>
      <c r="BP108" s="873"/>
      <c r="BQ108" s="873"/>
      <c r="BR108" s="873"/>
      <c r="BS108" s="873"/>
      <c r="BT108" s="872"/>
      <c r="BU108" s="872"/>
      <c r="BV108" s="872"/>
      <c r="BW108" s="872"/>
      <c r="BX108" s="872"/>
      <c r="BY108" s="872"/>
      <c r="BZ108" s="872"/>
      <c r="CA108" s="872"/>
      <c r="CB108" s="872"/>
    </row>
    <row r="109" spans="1:80" ht="6" customHeight="1">
      <c r="A109" s="769"/>
      <c r="B109" s="737"/>
      <c r="C109" s="737"/>
      <c r="D109" s="737"/>
      <c r="E109" s="772"/>
      <c r="F109" s="875"/>
      <c r="G109" s="875"/>
      <c r="H109" s="875"/>
      <c r="I109" s="875"/>
      <c r="J109" s="875"/>
      <c r="K109" s="875"/>
      <c r="L109" s="875"/>
      <c r="M109" s="875"/>
      <c r="N109" s="875"/>
      <c r="O109" s="875"/>
      <c r="P109" s="875"/>
      <c r="Q109" s="875"/>
      <c r="R109" s="875"/>
      <c r="S109" s="769"/>
      <c r="T109" s="737"/>
      <c r="U109" s="737"/>
      <c r="V109" s="737"/>
      <c r="W109" s="737"/>
      <c r="X109" s="737"/>
      <c r="Y109" s="737"/>
      <c r="Z109" s="772"/>
      <c r="AA109" s="872"/>
      <c r="AB109" s="872"/>
      <c r="AC109" s="872"/>
      <c r="AD109" s="872"/>
      <c r="AE109" s="872"/>
      <c r="AF109" s="872"/>
      <c r="AG109" s="872"/>
      <c r="AH109" s="872"/>
      <c r="AI109" s="872"/>
      <c r="AJ109" s="872"/>
      <c r="AK109" s="872"/>
      <c r="AL109" s="872"/>
      <c r="AM109" s="872"/>
      <c r="AN109" s="872"/>
      <c r="AO109" s="872"/>
      <c r="AP109" s="872"/>
      <c r="AQ109" s="839"/>
      <c r="AR109" s="839"/>
      <c r="AS109" s="839"/>
      <c r="AT109" s="839"/>
      <c r="AU109" s="839"/>
      <c r="AV109" s="839"/>
      <c r="AW109" s="839"/>
      <c r="AX109" s="839"/>
      <c r="AY109" s="839"/>
      <c r="AZ109" s="839"/>
      <c r="BA109" s="873"/>
      <c r="BB109" s="873"/>
      <c r="BC109" s="873"/>
      <c r="BD109" s="873"/>
      <c r="BE109" s="873"/>
      <c r="BF109" s="873"/>
      <c r="BG109" s="873"/>
      <c r="BH109" s="873"/>
      <c r="BI109" s="873"/>
      <c r="BJ109" s="873"/>
      <c r="BK109" s="873"/>
      <c r="BL109" s="873"/>
      <c r="BM109" s="873"/>
      <c r="BN109" s="873"/>
      <c r="BO109" s="873"/>
      <c r="BP109" s="873"/>
      <c r="BQ109" s="873"/>
      <c r="BR109" s="873"/>
      <c r="BS109" s="873"/>
      <c r="BT109" s="872"/>
      <c r="BU109" s="872"/>
      <c r="BV109" s="872"/>
      <c r="BW109" s="872"/>
      <c r="BX109" s="872"/>
      <c r="BY109" s="872"/>
      <c r="BZ109" s="872"/>
      <c r="CA109" s="872"/>
      <c r="CB109" s="872"/>
    </row>
    <row r="110" spans="1:80" ht="6" customHeight="1">
      <c r="A110" s="769"/>
      <c r="B110" s="737"/>
      <c r="C110" s="737"/>
      <c r="D110" s="737"/>
      <c r="E110" s="772"/>
      <c r="F110" s="875"/>
      <c r="G110" s="875"/>
      <c r="H110" s="875"/>
      <c r="I110" s="875"/>
      <c r="J110" s="875"/>
      <c r="K110" s="875"/>
      <c r="L110" s="875"/>
      <c r="M110" s="875"/>
      <c r="N110" s="875"/>
      <c r="O110" s="875"/>
      <c r="P110" s="875"/>
      <c r="Q110" s="875"/>
      <c r="R110" s="875"/>
      <c r="S110" s="770"/>
      <c r="T110" s="738"/>
      <c r="U110" s="738"/>
      <c r="V110" s="738"/>
      <c r="W110" s="738"/>
      <c r="X110" s="738"/>
      <c r="Y110" s="738"/>
      <c r="Z110" s="773"/>
      <c r="AA110" s="872"/>
      <c r="AB110" s="872"/>
      <c r="AC110" s="872"/>
      <c r="AD110" s="872"/>
      <c r="AE110" s="872"/>
      <c r="AF110" s="872"/>
      <c r="AG110" s="872"/>
      <c r="AH110" s="872"/>
      <c r="AI110" s="872"/>
      <c r="AJ110" s="872"/>
      <c r="AK110" s="872"/>
      <c r="AL110" s="872"/>
      <c r="AM110" s="872"/>
      <c r="AN110" s="872"/>
      <c r="AO110" s="872"/>
      <c r="AP110" s="872"/>
      <c r="AQ110" s="839"/>
      <c r="AR110" s="839"/>
      <c r="AS110" s="839"/>
      <c r="AT110" s="839"/>
      <c r="AU110" s="839"/>
      <c r="AV110" s="839"/>
      <c r="AW110" s="839"/>
      <c r="AX110" s="839"/>
      <c r="AY110" s="839"/>
      <c r="AZ110" s="839"/>
      <c r="BA110" s="873"/>
      <c r="BB110" s="873"/>
      <c r="BC110" s="873"/>
      <c r="BD110" s="873"/>
      <c r="BE110" s="873"/>
      <c r="BF110" s="873"/>
      <c r="BG110" s="873"/>
      <c r="BH110" s="873"/>
      <c r="BI110" s="873"/>
      <c r="BJ110" s="873"/>
      <c r="BK110" s="873"/>
      <c r="BL110" s="873"/>
      <c r="BM110" s="873"/>
      <c r="BN110" s="873"/>
      <c r="BO110" s="873"/>
      <c r="BP110" s="873"/>
      <c r="BQ110" s="873"/>
      <c r="BR110" s="873"/>
      <c r="BS110" s="873"/>
      <c r="BT110" s="872"/>
      <c r="BU110" s="872"/>
      <c r="BV110" s="872"/>
      <c r="BW110" s="872"/>
      <c r="BX110" s="872"/>
      <c r="BY110" s="872"/>
      <c r="BZ110" s="872"/>
      <c r="CA110" s="872"/>
      <c r="CB110" s="872"/>
    </row>
    <row r="111" spans="1:80" ht="6" customHeight="1">
      <c r="A111" s="769"/>
      <c r="B111" s="737"/>
      <c r="C111" s="737"/>
      <c r="D111" s="737"/>
      <c r="E111" s="772"/>
      <c r="F111" s="875" t="s">
        <v>350</v>
      </c>
      <c r="G111" s="875"/>
      <c r="H111" s="875"/>
      <c r="I111" s="875"/>
      <c r="J111" s="875"/>
      <c r="K111" s="875"/>
      <c r="L111" s="875"/>
      <c r="M111" s="875"/>
      <c r="N111" s="875"/>
      <c r="O111" s="875"/>
      <c r="P111" s="875"/>
      <c r="Q111" s="875"/>
      <c r="R111" s="875"/>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t="s">
        <v>349</v>
      </c>
      <c r="AR111" s="872"/>
      <c r="AS111" s="872"/>
      <c r="AT111" s="872"/>
      <c r="AU111" s="872"/>
      <c r="AV111" s="872"/>
      <c r="AW111" s="872"/>
      <c r="AX111" s="872"/>
      <c r="AY111" s="872"/>
      <c r="AZ111" s="872"/>
      <c r="BA111" s="872"/>
      <c r="BB111" s="872"/>
      <c r="BC111" s="872"/>
      <c r="BD111" s="872"/>
      <c r="BE111" s="872"/>
      <c r="BF111" s="872"/>
      <c r="BG111" s="872"/>
      <c r="BH111" s="872"/>
      <c r="BI111" s="872"/>
      <c r="BJ111" s="872" t="s">
        <v>348</v>
      </c>
      <c r="BK111" s="879"/>
      <c r="BL111" s="880"/>
      <c r="BM111" s="872"/>
      <c r="BN111" s="872"/>
      <c r="BO111" s="872"/>
      <c r="BP111" s="872"/>
      <c r="BQ111" s="872"/>
      <c r="BR111" s="872"/>
      <c r="BS111" s="872"/>
      <c r="BT111" s="872"/>
      <c r="BU111" s="872"/>
      <c r="BV111" s="872"/>
      <c r="BW111" s="872"/>
      <c r="BX111" s="872"/>
      <c r="BY111" s="872"/>
      <c r="BZ111" s="872"/>
      <c r="CA111" s="872"/>
      <c r="CB111" s="872"/>
    </row>
    <row r="112" spans="1:80" ht="6" customHeight="1">
      <c r="A112" s="769"/>
      <c r="B112" s="737"/>
      <c r="C112" s="737"/>
      <c r="D112" s="737"/>
      <c r="E112" s="772"/>
      <c r="F112" s="875"/>
      <c r="G112" s="875"/>
      <c r="H112" s="875"/>
      <c r="I112" s="875"/>
      <c r="J112" s="875"/>
      <c r="K112" s="875"/>
      <c r="L112" s="875"/>
      <c r="M112" s="875"/>
      <c r="N112" s="875"/>
      <c r="O112" s="875"/>
      <c r="P112" s="875"/>
      <c r="Q112" s="875"/>
      <c r="R112" s="875"/>
      <c r="S112" s="872"/>
      <c r="T112" s="872"/>
      <c r="U112" s="872"/>
      <c r="V112" s="872"/>
      <c r="W112" s="872"/>
      <c r="X112" s="872"/>
      <c r="Y112" s="872"/>
      <c r="Z112" s="872"/>
      <c r="AA112" s="872"/>
      <c r="AB112" s="872"/>
      <c r="AC112" s="872"/>
      <c r="AD112" s="872"/>
      <c r="AE112" s="872"/>
      <c r="AF112" s="872"/>
      <c r="AG112" s="872"/>
      <c r="AH112" s="872"/>
      <c r="AI112" s="872"/>
      <c r="AJ112" s="872"/>
      <c r="AK112" s="872"/>
      <c r="AL112" s="872"/>
      <c r="AM112" s="872"/>
      <c r="AN112" s="872"/>
      <c r="AO112" s="872"/>
      <c r="AP112" s="872"/>
      <c r="AQ112" s="872"/>
      <c r="AR112" s="872"/>
      <c r="AS112" s="872"/>
      <c r="AT112" s="872"/>
      <c r="AU112" s="872"/>
      <c r="AV112" s="872"/>
      <c r="AW112" s="872"/>
      <c r="AX112" s="872"/>
      <c r="AY112" s="872"/>
      <c r="AZ112" s="872"/>
      <c r="BA112" s="872"/>
      <c r="BB112" s="872"/>
      <c r="BC112" s="872"/>
      <c r="BD112" s="872"/>
      <c r="BE112" s="872"/>
      <c r="BF112" s="872"/>
      <c r="BG112" s="872"/>
      <c r="BH112" s="872"/>
      <c r="BI112" s="872"/>
      <c r="BJ112" s="872"/>
      <c r="BK112" s="879"/>
      <c r="BL112" s="880"/>
      <c r="BM112" s="872"/>
      <c r="BN112" s="872"/>
      <c r="BO112" s="872"/>
      <c r="BP112" s="872"/>
      <c r="BQ112" s="872"/>
      <c r="BR112" s="872"/>
      <c r="BS112" s="872"/>
      <c r="BT112" s="872"/>
      <c r="BU112" s="872"/>
      <c r="BV112" s="872"/>
      <c r="BW112" s="872"/>
      <c r="BX112" s="872"/>
      <c r="BY112" s="872"/>
      <c r="BZ112" s="872"/>
      <c r="CA112" s="872"/>
      <c r="CB112" s="872"/>
    </row>
    <row r="113" spans="1:80" ht="6" customHeight="1">
      <c r="A113" s="770"/>
      <c r="B113" s="738"/>
      <c r="C113" s="738"/>
      <c r="D113" s="738"/>
      <c r="E113" s="773"/>
      <c r="F113" s="875"/>
      <c r="G113" s="875"/>
      <c r="H113" s="875"/>
      <c r="I113" s="875"/>
      <c r="J113" s="875"/>
      <c r="K113" s="875"/>
      <c r="L113" s="875"/>
      <c r="M113" s="875"/>
      <c r="N113" s="875"/>
      <c r="O113" s="875"/>
      <c r="P113" s="875"/>
      <c r="Q113" s="875"/>
      <c r="R113" s="875"/>
      <c r="S113" s="872"/>
      <c r="T113" s="872"/>
      <c r="U113" s="872"/>
      <c r="V113" s="872"/>
      <c r="W113" s="872"/>
      <c r="X113" s="872"/>
      <c r="Y113" s="872"/>
      <c r="Z113" s="872"/>
      <c r="AA113" s="872"/>
      <c r="AB113" s="872"/>
      <c r="AC113" s="872"/>
      <c r="AD113" s="872"/>
      <c r="AE113" s="872"/>
      <c r="AF113" s="872"/>
      <c r="AG113" s="872"/>
      <c r="AH113" s="872"/>
      <c r="AI113" s="872"/>
      <c r="AJ113" s="872"/>
      <c r="AK113" s="872"/>
      <c r="AL113" s="872"/>
      <c r="AM113" s="872"/>
      <c r="AN113" s="872"/>
      <c r="AO113" s="872"/>
      <c r="AP113" s="872"/>
      <c r="AQ113" s="872"/>
      <c r="AR113" s="872"/>
      <c r="AS113" s="872"/>
      <c r="AT113" s="872"/>
      <c r="AU113" s="872"/>
      <c r="AV113" s="872"/>
      <c r="AW113" s="872"/>
      <c r="AX113" s="872"/>
      <c r="AY113" s="872"/>
      <c r="AZ113" s="872"/>
      <c r="BA113" s="872"/>
      <c r="BB113" s="872"/>
      <c r="BC113" s="872"/>
      <c r="BD113" s="872"/>
      <c r="BE113" s="872"/>
      <c r="BF113" s="872"/>
      <c r="BG113" s="872"/>
      <c r="BH113" s="872"/>
      <c r="BI113" s="872"/>
      <c r="BJ113" s="872"/>
      <c r="BK113" s="879"/>
      <c r="BL113" s="880"/>
      <c r="BM113" s="872"/>
      <c r="BN113" s="872"/>
      <c r="BO113" s="872"/>
      <c r="BP113" s="872"/>
      <c r="BQ113" s="872"/>
      <c r="BR113" s="872"/>
      <c r="BS113" s="872"/>
      <c r="BT113" s="872"/>
      <c r="BU113" s="872"/>
      <c r="BV113" s="872"/>
      <c r="BW113" s="872"/>
      <c r="BX113" s="872"/>
      <c r="BY113" s="872"/>
      <c r="BZ113" s="872"/>
      <c r="CA113" s="872"/>
      <c r="CB113" s="872"/>
    </row>
    <row r="114" spans="1:80" ht="6" customHeight="1">
      <c r="A114" s="872" t="s">
        <v>347</v>
      </c>
      <c r="B114" s="872"/>
      <c r="C114" s="872"/>
      <c r="D114" s="872"/>
      <c r="E114" s="872"/>
      <c r="F114" s="875" t="s">
        <v>346</v>
      </c>
      <c r="G114" s="875"/>
      <c r="H114" s="875"/>
      <c r="I114" s="875"/>
      <c r="J114" s="875"/>
      <c r="K114" s="875"/>
      <c r="L114" s="875"/>
      <c r="M114" s="875"/>
      <c r="N114" s="875"/>
      <c r="O114" s="875"/>
      <c r="P114" s="875"/>
      <c r="Q114" s="875"/>
      <c r="R114" s="875"/>
      <c r="S114" s="872"/>
      <c r="T114" s="872"/>
      <c r="U114" s="872"/>
      <c r="V114" s="872"/>
      <c r="W114" s="872"/>
      <c r="X114" s="872"/>
      <c r="Y114" s="872"/>
      <c r="Z114" s="872"/>
      <c r="AA114" s="872"/>
      <c r="AB114" s="872"/>
      <c r="AC114" s="872"/>
      <c r="AD114" s="872"/>
      <c r="AE114" s="872"/>
      <c r="AF114" s="872"/>
      <c r="AG114" s="872"/>
      <c r="AH114" s="872"/>
      <c r="AI114" s="872"/>
      <c r="AJ114" s="872"/>
      <c r="AK114" s="872"/>
      <c r="AL114" s="872"/>
      <c r="AM114" s="872"/>
      <c r="AN114" s="872"/>
      <c r="AO114" s="872"/>
      <c r="AP114" s="872"/>
      <c r="AQ114" s="872" t="s">
        <v>345</v>
      </c>
      <c r="AR114" s="872"/>
      <c r="AS114" s="872"/>
      <c r="AT114" s="872"/>
      <c r="AU114" s="872"/>
      <c r="AV114" s="872"/>
      <c r="AW114" s="872"/>
      <c r="AX114" s="872"/>
      <c r="AY114" s="872"/>
      <c r="AZ114" s="872"/>
      <c r="BA114" s="879"/>
      <c r="BB114" s="882"/>
      <c r="BC114" s="882"/>
      <c r="BD114" s="882"/>
      <c r="BE114" s="882"/>
      <c r="BF114" s="882" t="s">
        <v>344</v>
      </c>
      <c r="BG114" s="882"/>
      <c r="BH114" s="882"/>
      <c r="BI114" s="882"/>
      <c r="BJ114" s="882"/>
      <c r="BK114" s="882"/>
      <c r="BL114" s="882"/>
      <c r="BM114" s="882"/>
      <c r="BN114" s="882"/>
      <c r="BO114" s="882"/>
      <c r="BP114" s="882"/>
      <c r="BQ114" s="882"/>
      <c r="BR114" s="882"/>
      <c r="BS114" s="880"/>
      <c r="BT114" s="872"/>
      <c r="BU114" s="872"/>
      <c r="BV114" s="872"/>
      <c r="BW114" s="872"/>
      <c r="BX114" s="872"/>
      <c r="BY114" s="872"/>
      <c r="BZ114" s="872"/>
      <c r="CA114" s="872"/>
      <c r="CB114" s="872"/>
    </row>
    <row r="115" spans="1:80" ht="6" customHeight="1">
      <c r="A115" s="872"/>
      <c r="B115" s="872"/>
      <c r="C115" s="872"/>
      <c r="D115" s="872"/>
      <c r="E115" s="872"/>
      <c r="F115" s="875"/>
      <c r="G115" s="875"/>
      <c r="H115" s="875"/>
      <c r="I115" s="875"/>
      <c r="J115" s="875"/>
      <c r="K115" s="875"/>
      <c r="L115" s="875"/>
      <c r="M115" s="875"/>
      <c r="N115" s="875"/>
      <c r="O115" s="875"/>
      <c r="P115" s="875"/>
      <c r="Q115" s="875"/>
      <c r="R115" s="875"/>
      <c r="S115" s="872"/>
      <c r="T115" s="872"/>
      <c r="U115" s="872"/>
      <c r="V115" s="872"/>
      <c r="W115" s="872"/>
      <c r="X115" s="872"/>
      <c r="Y115" s="872"/>
      <c r="Z115" s="872"/>
      <c r="AA115" s="872"/>
      <c r="AB115" s="872"/>
      <c r="AC115" s="872"/>
      <c r="AD115" s="872"/>
      <c r="AE115" s="872"/>
      <c r="AF115" s="872"/>
      <c r="AG115" s="872"/>
      <c r="AH115" s="872"/>
      <c r="AI115" s="872"/>
      <c r="AJ115" s="872"/>
      <c r="AK115" s="872"/>
      <c r="AL115" s="872"/>
      <c r="AM115" s="872"/>
      <c r="AN115" s="872"/>
      <c r="AO115" s="872"/>
      <c r="AP115" s="872"/>
      <c r="AQ115" s="872"/>
      <c r="AR115" s="872"/>
      <c r="AS115" s="872"/>
      <c r="AT115" s="872"/>
      <c r="AU115" s="872"/>
      <c r="AV115" s="872"/>
      <c r="AW115" s="872"/>
      <c r="AX115" s="872"/>
      <c r="AY115" s="872"/>
      <c r="AZ115" s="872"/>
      <c r="BA115" s="879"/>
      <c r="BB115" s="882"/>
      <c r="BC115" s="882"/>
      <c r="BD115" s="882"/>
      <c r="BE115" s="882"/>
      <c r="BF115" s="882"/>
      <c r="BG115" s="882"/>
      <c r="BH115" s="882"/>
      <c r="BI115" s="882"/>
      <c r="BJ115" s="882"/>
      <c r="BK115" s="882"/>
      <c r="BL115" s="882"/>
      <c r="BM115" s="882"/>
      <c r="BN115" s="882"/>
      <c r="BO115" s="882"/>
      <c r="BP115" s="882"/>
      <c r="BQ115" s="882"/>
      <c r="BR115" s="882"/>
      <c r="BS115" s="880"/>
      <c r="BT115" s="872"/>
      <c r="BU115" s="872"/>
      <c r="BV115" s="872"/>
      <c r="BW115" s="872"/>
      <c r="BX115" s="872"/>
      <c r="BY115" s="872"/>
      <c r="BZ115" s="872"/>
      <c r="CA115" s="872"/>
      <c r="CB115" s="872"/>
    </row>
    <row r="116" spans="1:80" ht="6" customHeight="1">
      <c r="A116" s="872"/>
      <c r="B116" s="872"/>
      <c r="C116" s="872"/>
      <c r="D116" s="872"/>
      <c r="E116" s="872"/>
      <c r="F116" s="875"/>
      <c r="G116" s="875"/>
      <c r="H116" s="875"/>
      <c r="I116" s="875"/>
      <c r="J116" s="875"/>
      <c r="K116" s="875"/>
      <c r="L116" s="875"/>
      <c r="M116" s="875"/>
      <c r="N116" s="875"/>
      <c r="O116" s="875"/>
      <c r="P116" s="875"/>
      <c r="Q116" s="875"/>
      <c r="R116" s="875"/>
      <c r="S116" s="872"/>
      <c r="T116" s="872"/>
      <c r="U116" s="872"/>
      <c r="V116" s="872"/>
      <c r="W116" s="872"/>
      <c r="X116" s="872"/>
      <c r="Y116" s="872"/>
      <c r="Z116" s="872"/>
      <c r="AA116" s="872"/>
      <c r="AB116" s="872"/>
      <c r="AC116" s="872"/>
      <c r="AD116" s="872"/>
      <c r="AE116" s="872"/>
      <c r="AF116" s="872"/>
      <c r="AG116" s="872"/>
      <c r="AH116" s="872"/>
      <c r="AI116" s="872"/>
      <c r="AJ116" s="872"/>
      <c r="AK116" s="872"/>
      <c r="AL116" s="872"/>
      <c r="AM116" s="872"/>
      <c r="AN116" s="872"/>
      <c r="AO116" s="872"/>
      <c r="AP116" s="872"/>
      <c r="AQ116" s="872"/>
      <c r="AR116" s="872"/>
      <c r="AS116" s="872"/>
      <c r="AT116" s="872"/>
      <c r="AU116" s="872"/>
      <c r="AV116" s="872"/>
      <c r="AW116" s="872"/>
      <c r="AX116" s="872"/>
      <c r="AY116" s="872"/>
      <c r="AZ116" s="872"/>
      <c r="BA116" s="879"/>
      <c r="BB116" s="882"/>
      <c r="BC116" s="882"/>
      <c r="BD116" s="882"/>
      <c r="BE116" s="882"/>
      <c r="BF116" s="882"/>
      <c r="BG116" s="882"/>
      <c r="BH116" s="882"/>
      <c r="BI116" s="882"/>
      <c r="BJ116" s="882"/>
      <c r="BK116" s="882"/>
      <c r="BL116" s="882"/>
      <c r="BM116" s="882"/>
      <c r="BN116" s="882"/>
      <c r="BO116" s="882"/>
      <c r="BP116" s="882"/>
      <c r="BQ116" s="882"/>
      <c r="BR116" s="882"/>
      <c r="BS116" s="880"/>
      <c r="BT116" s="872"/>
      <c r="BU116" s="872"/>
      <c r="BV116" s="872"/>
      <c r="BW116" s="872"/>
      <c r="BX116" s="872"/>
      <c r="BY116" s="872"/>
      <c r="BZ116" s="872"/>
      <c r="CA116" s="872"/>
      <c r="CB116" s="872"/>
    </row>
    <row r="117" spans="1:80" ht="6" customHeight="1">
      <c r="A117" s="881" t="s">
        <v>343</v>
      </c>
      <c r="B117" s="881"/>
      <c r="C117" s="881"/>
      <c r="D117" s="881"/>
      <c r="E117" s="881"/>
      <c r="F117" s="881"/>
      <c r="G117" s="881" t="s">
        <v>342</v>
      </c>
      <c r="H117" s="881"/>
      <c r="I117" s="881"/>
      <c r="J117" s="881"/>
      <c r="K117" s="881"/>
      <c r="L117" s="881" t="s">
        <v>341</v>
      </c>
      <c r="M117" s="881"/>
      <c r="N117" s="881"/>
      <c r="O117" s="881"/>
      <c r="P117" s="881"/>
      <c r="Q117" s="881" t="s">
        <v>340</v>
      </c>
      <c r="R117" s="881"/>
      <c r="S117" s="881"/>
      <c r="T117" s="881"/>
      <c r="U117" s="881"/>
      <c r="V117" s="881" t="s">
        <v>339</v>
      </c>
      <c r="W117" s="881"/>
      <c r="X117" s="881"/>
      <c r="Y117" s="881"/>
      <c r="Z117" s="881"/>
      <c r="AA117" s="881" t="s">
        <v>338</v>
      </c>
      <c r="AB117" s="881"/>
      <c r="AC117" s="881"/>
      <c r="AD117" s="881"/>
      <c r="AE117" s="881"/>
      <c r="AF117" s="881"/>
      <c r="AG117" s="881"/>
      <c r="AH117" s="881" t="s">
        <v>337</v>
      </c>
      <c r="AI117" s="881"/>
      <c r="AJ117" s="881"/>
      <c r="AK117" s="881"/>
      <c r="AL117" s="881" t="s">
        <v>336</v>
      </c>
      <c r="AM117" s="881"/>
      <c r="AN117" s="881"/>
      <c r="AO117" s="881" t="s">
        <v>335</v>
      </c>
      <c r="AP117" s="881"/>
      <c r="AQ117" s="881"/>
      <c r="AR117" s="881"/>
      <c r="AS117" s="881"/>
      <c r="AT117" s="881"/>
      <c r="AU117" s="881"/>
      <c r="AV117" s="881" t="s">
        <v>334</v>
      </c>
      <c r="AW117" s="881"/>
      <c r="AX117" s="881"/>
      <c r="AY117" s="881"/>
      <c r="AZ117" s="881"/>
      <c r="BA117" s="881"/>
      <c r="BB117" s="881"/>
      <c r="BC117" s="881" t="s">
        <v>328</v>
      </c>
      <c r="BD117" s="881"/>
      <c r="BE117" s="881"/>
      <c r="BF117" s="881"/>
      <c r="BG117" s="881"/>
      <c r="BH117" s="881"/>
      <c r="BI117" s="881"/>
      <c r="BJ117" s="881"/>
      <c r="BK117" s="881" t="s">
        <v>333</v>
      </c>
      <c r="BL117" s="881"/>
      <c r="BM117" s="881"/>
      <c r="BN117" s="881"/>
      <c r="BO117" s="881"/>
      <c r="BP117" s="881"/>
      <c r="BQ117" s="881"/>
      <c r="BR117" s="881"/>
      <c r="BS117" s="881" t="s">
        <v>332</v>
      </c>
      <c r="BT117" s="881"/>
      <c r="BU117" s="881"/>
      <c r="BV117" s="881"/>
      <c r="BW117" s="881"/>
      <c r="BX117" s="881"/>
      <c r="BY117" s="881" t="s">
        <v>331</v>
      </c>
      <c r="BZ117" s="881"/>
      <c r="CA117" s="881"/>
      <c r="CB117" s="881"/>
    </row>
    <row r="118" spans="1:80" ht="6" customHeight="1">
      <c r="A118" s="881"/>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1"/>
      <c r="AA118" s="881"/>
      <c r="AB118" s="881"/>
      <c r="AC118" s="881"/>
      <c r="AD118" s="881"/>
      <c r="AE118" s="881"/>
      <c r="AF118" s="881"/>
      <c r="AG118" s="881"/>
      <c r="AH118" s="881"/>
      <c r="AI118" s="881"/>
      <c r="AJ118" s="881"/>
      <c r="AK118" s="881"/>
      <c r="AL118" s="881"/>
      <c r="AM118" s="881"/>
      <c r="AN118" s="881"/>
      <c r="AO118" s="881"/>
      <c r="AP118" s="881"/>
      <c r="AQ118" s="881"/>
      <c r="AR118" s="881"/>
      <c r="AS118" s="881"/>
      <c r="AT118" s="881"/>
      <c r="AU118" s="881"/>
      <c r="AV118" s="881"/>
      <c r="AW118" s="881"/>
      <c r="AX118" s="881"/>
      <c r="AY118" s="881"/>
      <c r="AZ118" s="881"/>
      <c r="BA118" s="881"/>
      <c r="BB118" s="881"/>
      <c r="BC118" s="881"/>
      <c r="BD118" s="881"/>
      <c r="BE118" s="881"/>
      <c r="BF118" s="881"/>
      <c r="BG118" s="881"/>
      <c r="BH118" s="881"/>
      <c r="BI118" s="881"/>
      <c r="BJ118" s="881"/>
      <c r="BK118" s="881"/>
      <c r="BL118" s="881"/>
      <c r="BM118" s="881"/>
      <c r="BN118" s="881"/>
      <c r="BO118" s="881"/>
      <c r="BP118" s="881"/>
      <c r="BQ118" s="881"/>
      <c r="BR118" s="881"/>
      <c r="BS118" s="881"/>
      <c r="BT118" s="881"/>
      <c r="BU118" s="881"/>
      <c r="BV118" s="881"/>
      <c r="BW118" s="881"/>
      <c r="BX118" s="881"/>
      <c r="BY118" s="881"/>
      <c r="BZ118" s="881"/>
      <c r="CA118" s="881"/>
      <c r="CB118" s="881"/>
    </row>
    <row r="119" spans="1:80" ht="6" customHeight="1">
      <c r="A119" s="881"/>
      <c r="B119" s="881"/>
      <c r="C119" s="881"/>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1"/>
      <c r="AA119" s="881"/>
      <c r="AB119" s="881"/>
      <c r="AC119" s="881"/>
      <c r="AD119" s="881"/>
      <c r="AE119" s="881"/>
      <c r="AF119" s="881"/>
      <c r="AG119" s="881"/>
      <c r="AH119" s="881"/>
      <c r="AI119" s="881"/>
      <c r="AJ119" s="881"/>
      <c r="AK119" s="881"/>
      <c r="AL119" s="881"/>
      <c r="AM119" s="881"/>
      <c r="AN119" s="881"/>
      <c r="AO119" s="881"/>
      <c r="AP119" s="881"/>
      <c r="AQ119" s="881"/>
      <c r="AR119" s="881"/>
      <c r="AS119" s="881"/>
      <c r="AT119" s="881"/>
      <c r="AU119" s="881"/>
      <c r="AV119" s="881"/>
      <c r="AW119" s="881"/>
      <c r="AX119" s="881"/>
      <c r="AY119" s="881"/>
      <c r="AZ119" s="881"/>
      <c r="BA119" s="881"/>
      <c r="BB119" s="881"/>
      <c r="BC119" s="881"/>
      <c r="BD119" s="881"/>
      <c r="BE119" s="881"/>
      <c r="BF119" s="881"/>
      <c r="BG119" s="881"/>
      <c r="BH119" s="881"/>
      <c r="BI119" s="881"/>
      <c r="BJ119" s="881"/>
      <c r="BK119" s="881"/>
      <c r="BL119" s="881"/>
      <c r="BM119" s="881"/>
      <c r="BN119" s="881"/>
      <c r="BO119" s="881"/>
      <c r="BP119" s="881"/>
      <c r="BQ119" s="881"/>
      <c r="BR119" s="881"/>
      <c r="BS119" s="881"/>
      <c r="BT119" s="881"/>
      <c r="BU119" s="881"/>
      <c r="BV119" s="881"/>
      <c r="BW119" s="881"/>
      <c r="BX119" s="881"/>
      <c r="BY119" s="881"/>
      <c r="BZ119" s="881"/>
      <c r="CA119" s="881"/>
      <c r="CB119" s="881"/>
    </row>
  </sheetData>
  <mergeCells count="241">
    <mergeCell ref="BY117:CB119"/>
    <mergeCell ref="BE78:BQ81"/>
    <mergeCell ref="BA108:BS110"/>
    <mergeCell ref="BH114:BS116"/>
    <mergeCell ref="BF114:BG116"/>
    <mergeCell ref="BA114:BE116"/>
    <mergeCell ref="A92:AN95"/>
    <mergeCell ref="G117:K119"/>
    <mergeCell ref="L117:P119"/>
    <mergeCell ref="Q117:U119"/>
    <mergeCell ref="V117:Z119"/>
    <mergeCell ref="AA117:AG119"/>
    <mergeCell ref="AH117:AK119"/>
    <mergeCell ref="AL117:AN119"/>
    <mergeCell ref="AO117:AU119"/>
    <mergeCell ref="AV117:BB119"/>
    <mergeCell ref="BC117:BJ119"/>
    <mergeCell ref="BK117:BR119"/>
    <mergeCell ref="BS117:BX119"/>
    <mergeCell ref="A105:E107"/>
    <mergeCell ref="A114:E116"/>
    <mergeCell ref="F105:R107"/>
    <mergeCell ref="A117:F119"/>
    <mergeCell ref="A108:E113"/>
    <mergeCell ref="F108:R110"/>
    <mergeCell ref="F111:R113"/>
    <mergeCell ref="F114:R116"/>
    <mergeCell ref="S105:Z107"/>
    <mergeCell ref="AA105:AH107"/>
    <mergeCell ref="S111:Z113"/>
    <mergeCell ref="S114:Z116"/>
    <mergeCell ref="AA114:AH116"/>
    <mergeCell ref="AI105:AP107"/>
    <mergeCell ref="S108:U110"/>
    <mergeCell ref="V108:Z110"/>
    <mergeCell ref="BT105:CB107"/>
    <mergeCell ref="BT108:CB113"/>
    <mergeCell ref="BT114:CB116"/>
    <mergeCell ref="AQ105:BS107"/>
    <mergeCell ref="BA111:BI113"/>
    <mergeCell ref="AQ108:AZ110"/>
    <mergeCell ref="AQ114:AZ116"/>
    <mergeCell ref="AA108:AH110"/>
    <mergeCell ref="AI108:AP110"/>
    <mergeCell ref="AA111:AH113"/>
    <mergeCell ref="BJ111:BK113"/>
    <mergeCell ref="BL111:BS113"/>
    <mergeCell ref="AQ111:AZ113"/>
    <mergeCell ref="AI111:AP113"/>
    <mergeCell ref="AI114:AP116"/>
    <mergeCell ref="BU99:CB104"/>
    <mergeCell ref="A99:I101"/>
    <mergeCell ref="A102:I104"/>
    <mergeCell ref="J99:U101"/>
    <mergeCell ref="J102:U104"/>
    <mergeCell ref="AD96:AK98"/>
    <mergeCell ref="V99:AC104"/>
    <mergeCell ref="AD99:AK104"/>
    <mergeCell ref="AO99:AV104"/>
    <mergeCell ref="BM99:BT104"/>
    <mergeCell ref="AW99:BD104"/>
    <mergeCell ref="BE99:BL104"/>
    <mergeCell ref="BU96:CB98"/>
    <mergeCell ref="BM96:BT98"/>
    <mergeCell ref="AO96:AV98"/>
    <mergeCell ref="AW96:BD98"/>
    <mergeCell ref="BE96:BL98"/>
    <mergeCell ref="A96:U98"/>
    <mergeCell ref="V96:AC98"/>
    <mergeCell ref="AX88:BE89"/>
    <mergeCell ref="BF88:BG89"/>
    <mergeCell ref="BZ88:CB89"/>
    <mergeCell ref="BH88:BY89"/>
    <mergeCell ref="AD86:AK87"/>
    <mergeCell ref="AL86:AM87"/>
    <mergeCell ref="BI86:BJ87"/>
    <mergeCell ref="BC82:BD85"/>
    <mergeCell ref="AU82:BB85"/>
    <mergeCell ref="BR82:BU85"/>
    <mergeCell ref="BS86:BT87"/>
    <mergeCell ref="BU86:CB87"/>
    <mergeCell ref="BK86:BR87"/>
    <mergeCell ref="AL88:AM89"/>
    <mergeCell ref="AN88:AU89"/>
    <mergeCell ref="AV88:AW89"/>
    <mergeCell ref="AN82:AR85"/>
    <mergeCell ref="A66:B67"/>
    <mergeCell ref="K66:N67"/>
    <mergeCell ref="A72:R77"/>
    <mergeCell ref="AR76:AU77"/>
    <mergeCell ref="AV76:AY77"/>
    <mergeCell ref="AZ76:BC77"/>
    <mergeCell ref="AC76:AG77"/>
    <mergeCell ref="AH76:AL77"/>
    <mergeCell ref="AM76:AQ77"/>
    <mergeCell ref="S76:AB77"/>
    <mergeCell ref="V74:X75"/>
    <mergeCell ref="Y74:Z75"/>
    <mergeCell ref="AA74:AC75"/>
    <mergeCell ref="AD74:AF75"/>
    <mergeCell ref="AO74:AP75"/>
    <mergeCell ref="AL74:AN75"/>
    <mergeCell ref="AQ74:AS75"/>
    <mergeCell ref="AT74:AV75"/>
    <mergeCell ref="A82:R85"/>
    <mergeCell ref="A86:R91"/>
    <mergeCell ref="S68:Z71"/>
    <mergeCell ref="AA68:AW71"/>
    <mergeCell ref="AX68:BE71"/>
    <mergeCell ref="BF68:CB71"/>
    <mergeCell ref="BE82:BQ85"/>
    <mergeCell ref="A68:R71"/>
    <mergeCell ref="S72:AF73"/>
    <mergeCell ref="AG72:AH73"/>
    <mergeCell ref="AI72:AV73"/>
    <mergeCell ref="AW72:AX73"/>
    <mergeCell ref="BD76:BH77"/>
    <mergeCell ref="AS82:AT85"/>
    <mergeCell ref="AW78:BD81"/>
    <mergeCell ref="S78:Z81"/>
    <mergeCell ref="AA78:AB81"/>
    <mergeCell ref="BV82:BX85"/>
    <mergeCell ref="BY82:CB85"/>
    <mergeCell ref="AK78:AL81"/>
    <mergeCell ref="AM78:AT81"/>
    <mergeCell ref="S88:AA89"/>
    <mergeCell ref="AB88:AC89"/>
    <mergeCell ref="AD88:AK89"/>
    <mergeCell ref="A31:CB34"/>
    <mergeCell ref="A39:H42"/>
    <mergeCell ref="A78:R81"/>
    <mergeCell ref="S58:CB59"/>
    <mergeCell ref="BK60:CB61"/>
    <mergeCell ref="BK62:CB63"/>
    <mergeCell ref="BM72:BN73"/>
    <mergeCell ref="BO72:CB73"/>
    <mergeCell ref="J50:AN54"/>
    <mergeCell ref="AO53:AY54"/>
    <mergeCell ref="AO50:AY52"/>
    <mergeCell ref="I50:I55"/>
    <mergeCell ref="S61:S67"/>
    <mergeCell ref="BB53:BJ54"/>
    <mergeCell ref="BB50:BJ52"/>
    <mergeCell ref="J55:AY55"/>
    <mergeCell ref="AZ50:BA55"/>
    <mergeCell ref="A58:R65"/>
    <mergeCell ref="A47:H55"/>
    <mergeCell ref="I47:CB49"/>
    <mergeCell ref="O66:R67"/>
    <mergeCell ref="G66:J67"/>
    <mergeCell ref="S74:U75"/>
    <mergeCell ref="C66:F67"/>
    <mergeCell ref="A1:S2"/>
    <mergeCell ref="A3:S5"/>
    <mergeCell ref="A6:S8"/>
    <mergeCell ref="A9:S11"/>
    <mergeCell ref="A12:S14"/>
    <mergeCell ref="CA27:CB28"/>
    <mergeCell ref="AQ24:AU26"/>
    <mergeCell ref="Z4:AT6"/>
    <mergeCell ref="AU6:BD8"/>
    <mergeCell ref="Z8:AT10"/>
    <mergeCell ref="A16:S17"/>
    <mergeCell ref="AL17:AP19"/>
    <mergeCell ref="AQ17:AU18"/>
    <mergeCell ref="AV17:CB18"/>
    <mergeCell ref="AQ19:AU21"/>
    <mergeCell ref="AV19:CB21"/>
    <mergeCell ref="AQ22:AU23"/>
    <mergeCell ref="AQ27:AW28"/>
    <mergeCell ref="AX27:BZ28"/>
    <mergeCell ref="A15:S15"/>
    <mergeCell ref="BL14:CB16"/>
    <mergeCell ref="AV22:CB23"/>
    <mergeCell ref="AV24:CB26"/>
    <mergeCell ref="A43:H46"/>
    <mergeCell ref="I35:Z38"/>
    <mergeCell ref="AA35:AR38"/>
    <mergeCell ref="AS35:BJ38"/>
    <mergeCell ref="BK35:CB38"/>
    <mergeCell ref="I39:P40"/>
    <mergeCell ref="I41:P42"/>
    <mergeCell ref="A35:H38"/>
    <mergeCell ref="Q39:R42"/>
    <mergeCell ref="I43:J46"/>
    <mergeCell ref="K43:Y46"/>
    <mergeCell ref="Z43:AB46"/>
    <mergeCell ref="AC43:AP46"/>
    <mergeCell ref="BH43:CB46"/>
    <mergeCell ref="S41:AV42"/>
    <mergeCell ref="AW39:AX42"/>
    <mergeCell ref="CA39:CB42"/>
    <mergeCell ref="AY39:BZ42"/>
    <mergeCell ref="AQ43:AS46"/>
    <mergeCell ref="AT43:BG46"/>
    <mergeCell ref="S39:AV40"/>
    <mergeCell ref="BI76:BM77"/>
    <mergeCell ref="BN76:BR77"/>
    <mergeCell ref="BR78:BU81"/>
    <mergeCell ref="BV78:BX81"/>
    <mergeCell ref="BY78:CB81"/>
    <mergeCell ref="T61:BI62"/>
    <mergeCell ref="T66:BI67"/>
    <mergeCell ref="BJ60:BJ67"/>
    <mergeCell ref="AC78:AJ81"/>
    <mergeCell ref="T63:BI65"/>
    <mergeCell ref="BK50:CA51"/>
    <mergeCell ref="BK64:CB65"/>
    <mergeCell ref="BK66:CB67"/>
    <mergeCell ref="BK52:CA54"/>
    <mergeCell ref="CB50:CB55"/>
    <mergeCell ref="BB55:CA55"/>
    <mergeCell ref="AY72:BL73"/>
    <mergeCell ref="BR74:BT75"/>
    <mergeCell ref="BU74:BV75"/>
    <mergeCell ref="BW74:BY75"/>
    <mergeCell ref="BZ74:CB75"/>
    <mergeCell ref="BO90:CB91"/>
    <mergeCell ref="S90:AF91"/>
    <mergeCell ref="AG90:AH91"/>
    <mergeCell ref="AI90:AV91"/>
    <mergeCell ref="AW90:AX91"/>
    <mergeCell ref="AY90:BL91"/>
    <mergeCell ref="BM90:BN91"/>
    <mergeCell ref="AU78:AV81"/>
    <mergeCell ref="S60:BI60"/>
    <mergeCell ref="S82:AA85"/>
    <mergeCell ref="AB82:AC85"/>
    <mergeCell ref="AN86:BH87"/>
    <mergeCell ref="S86:AA87"/>
    <mergeCell ref="AB86:AC87"/>
    <mergeCell ref="AY74:BA75"/>
    <mergeCell ref="BB74:BD75"/>
    <mergeCell ref="BE74:BF75"/>
    <mergeCell ref="AD82:AK85"/>
    <mergeCell ref="BJ74:BL75"/>
    <mergeCell ref="BO74:BQ75"/>
    <mergeCell ref="AI74:AK75"/>
    <mergeCell ref="BG74:BI75"/>
    <mergeCell ref="AL82:AM85"/>
    <mergeCell ref="BS76:CB77"/>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extLst>
    <ext xmlns:x14="http://schemas.microsoft.com/office/spreadsheetml/2009/9/main" uri="{78C0D931-6437-407d-A8EE-F0AAD7539E65}">
      <x14:conditionalFormattings>
        <x14:conditionalFormatting xmlns:xm="http://schemas.microsoft.com/office/excel/2006/main">
          <x14:cfRule type="cellIs" priority="37" operator="equal" id="{DC54F2D4-5BB2-49B0-A9A2-658717AAADF0}">
            <xm:f>入力フォーム①各種申請!$J$28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33" operator="equal" id="{6B4CE935-AC79-427F-8BED-41DF6107C847}">
            <xm:f>入力フォーム①各種申請!$J$45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29" operator="equal" id="{9C6C5F6A-D299-4300-85E9-21D3E451400B}">
            <xm:f>入力フォーム①各種申請!$J$49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26" operator="equal" id="{6B4FD85A-5ED8-4390-8939-CBFDEC76CD43}">
            <xm:f>入力フォーム①各種申請!$J$53</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S86:AA89 S90:AF91 AD86:AK89 AI90:AV91 AN88:AU89 AN86:BH87 AX88:BE89 AY90:BL91 BK86:BR87 BU86:CB87 BO90:CB91</xm:sqref>
        </x14:conditionalFormatting>
        <x14:conditionalFormatting xmlns:xm="http://schemas.microsoft.com/office/excel/2006/main">
          <x14:cfRule type="cellIs" priority="13" operator="notEqual" id="{1B8CED10-27AB-497A-8D6A-72842EFFAEA0}">
            <xm:f>入力フォーム①各種申請!$J$25</xm:f>
            <x14:dxf>
              <font>
                <strike/>
                <u val="none"/>
                <color theme="1"/>
              </font>
            </x14:dxf>
          </x14:cfRule>
          <x14:cfRule type="cellIs" priority="14" operator="equal" id="{5CAFA6D4-BE6E-47A5-84DC-AAAB96234951}">
            <xm:f>入力フォーム①各種申請!$J$25</xm:f>
            <x14:dxf>
              <font>
                <b/>
                <i val="0"/>
                <u val="none"/>
                <color rgb="FFC00000"/>
              </font>
              <fill>
                <patternFill patternType="gray0625">
                  <fgColor theme="4" tint="0.79992065187536243"/>
                </patternFill>
              </fill>
            </x14:dxf>
          </x14:cfRule>
          <xm:sqref>K43:Y46</xm:sqref>
        </x14:conditionalFormatting>
        <x14:conditionalFormatting xmlns:xm="http://schemas.microsoft.com/office/excel/2006/main">
          <x14:cfRule type="cellIs" priority="11" operator="notEqual" id="{46EB5A57-DD2C-4564-84A2-F7363548F830}">
            <xm:f>入力フォーム①各種申請!$J$25</xm:f>
            <x14:dxf>
              <font>
                <strike/>
                <u val="none"/>
                <color auto="1"/>
              </font>
            </x14:dxf>
          </x14:cfRule>
          <x14:cfRule type="cellIs" priority="12" operator="equal" id="{038A5B24-E7F1-43DC-8CD3-AD3786F84389}">
            <xm:f>入力フォーム①各種申請!$J$25</xm:f>
            <x14:dxf>
              <font>
                <b/>
                <i val="0"/>
                <u val="none"/>
                <color rgb="FFC00000"/>
              </font>
              <fill>
                <patternFill patternType="gray0625">
                  <fgColor theme="4" tint="0.79995117038483843"/>
                  <bgColor theme="0"/>
                </patternFill>
              </fill>
            </x14:dxf>
          </x14:cfRule>
          <xm:sqref>AC43:AP46</xm:sqref>
        </x14:conditionalFormatting>
        <x14:conditionalFormatting xmlns:xm="http://schemas.microsoft.com/office/excel/2006/main">
          <x14:cfRule type="cellIs" priority="9" operator="notEqual" id="{04360C79-7652-4AA7-8940-D55E8207F243}">
            <xm:f>入力フォーム①各種申請!$J$25</xm:f>
            <x14:dxf>
              <font>
                <strike/>
                <u val="none"/>
                <color auto="1"/>
              </font>
            </x14:dxf>
          </x14:cfRule>
          <x14:cfRule type="cellIs" priority="10" operator="equal" id="{8B726E54-5864-477B-AD81-2DB8EE4D4F63}">
            <xm:f>入力フォーム①各種申請!$J$25</xm:f>
            <x14:dxf>
              <font>
                <b/>
                <i val="0"/>
                <u val="none"/>
                <color rgb="FFC00000"/>
              </font>
              <fill>
                <patternFill patternType="gray0625">
                  <fgColor theme="4" tint="0.79998168889431442"/>
                </patternFill>
              </fill>
            </x14:dxf>
          </x14:cfRule>
          <xm:sqref>AT43:BG46</xm:sqref>
        </x14:conditionalFormatting>
        <x14:conditionalFormatting xmlns:xm="http://schemas.microsoft.com/office/excel/2006/main">
          <x14:cfRule type="cellIs" priority="7" operator="notEqual" id="{3611673C-7C96-4220-99F3-4EE962978786}">
            <xm:f>入力フォーム①各種申請!$J$58</xm:f>
            <x14:dxf>
              <font>
                <strike/>
                <u val="none"/>
                <color auto="1"/>
              </font>
            </x14:dxf>
          </x14:cfRule>
          <x14:cfRule type="cellIs" priority="8" operator="equal" id="{8592D2ED-EFA7-46B4-8645-996E628F3C15}">
            <xm:f>入力フォーム①各種申請!$J$58</xm:f>
            <x14:dxf>
              <font>
                <b/>
                <i val="0"/>
                <u val="none"/>
                <color rgb="FFC00000"/>
              </font>
              <border>
                <start style="thin">
                  <color auto="1"/>
                </start>
                <end style="thin">
                  <color auto="1"/>
                </end>
                <top style="thin">
                  <color auto="1"/>
                </top>
                <bottom style="thin">
                  <color auto="1"/>
                </bottom>
              </border>
            </x14:dxf>
          </x14:cfRule>
          <xm:sqref>BR78:BU81</xm:sqref>
        </x14:conditionalFormatting>
        <x14:conditionalFormatting xmlns:xm="http://schemas.microsoft.com/office/excel/2006/main">
          <x14:cfRule type="cellIs" priority="5" operator="notEqual" id="{DB7B84A4-13E9-496E-A629-7E82F2F2FF1E}">
            <xm:f>入力フォーム①各種申請!$J$58</xm:f>
            <x14:dxf>
              <font>
                <strike/>
                <u val="none"/>
                <color theme="1"/>
              </font>
            </x14:dxf>
          </x14:cfRule>
          <x14:cfRule type="cellIs" priority="6" operator="equal" id="{7BF2CE8A-DD73-48EB-AF92-F41973F6873D}">
            <xm:f>入力フォーム①各種申請!$J$58</xm:f>
            <x14:dxf>
              <font>
                <b/>
                <i val="0"/>
                <u val="none"/>
                <color rgb="FFC00000"/>
              </font>
              <border>
                <start style="thin">
                  <color auto="1"/>
                </start>
                <end style="thin">
                  <color auto="1"/>
                </end>
                <top style="thin">
                  <color auto="1"/>
                </top>
                <bottom style="thin">
                  <color auto="1"/>
                </bottom>
              </border>
            </x14:dxf>
          </x14:cfRule>
          <xm:sqref>BY78:CB81</xm:sqref>
        </x14:conditionalFormatting>
        <x14:conditionalFormatting xmlns:xm="http://schemas.microsoft.com/office/excel/2006/main">
          <x14:cfRule type="cellIs" priority="3" operator="notEqual" id="{2660432C-2C7A-4059-B12E-FCF34E53AA9A}">
            <xm:f>入力フォーム①各種申請!$J$59</xm:f>
            <x14:dxf>
              <font>
                <strike/>
              </font>
            </x14:dxf>
          </x14:cfRule>
          <x14:cfRule type="cellIs" priority="4" operator="equal" id="{DF13B3D5-7C19-434D-8467-B0CC68800FFE}">
            <xm:f>入力フォーム①各種申請!$J$59</xm:f>
            <x14:dxf>
              <font>
                <b/>
                <i val="0"/>
                <u val="none"/>
                <color rgb="FFC00000"/>
              </font>
              <border>
                <start style="thin">
                  <color auto="1"/>
                </start>
                <end style="thin">
                  <color auto="1"/>
                </end>
                <top style="thin">
                  <color auto="1"/>
                </top>
                <bottom style="thin">
                  <color auto="1"/>
                </bottom>
              </border>
            </x14:dxf>
          </x14:cfRule>
          <xm:sqref>BR82:BU85</xm:sqref>
        </x14:conditionalFormatting>
        <x14:conditionalFormatting xmlns:xm="http://schemas.microsoft.com/office/excel/2006/main">
          <x14:cfRule type="cellIs" priority="1" operator="notEqual" id="{095A4F56-FDBC-480A-B089-E78DA65B9411}">
            <xm:f>入力フォーム①各種申請!$J$59</xm:f>
            <x14:dxf>
              <font>
                <b val="0"/>
                <i val="0"/>
                <strike/>
                <u val="none"/>
                <color theme="1"/>
              </font>
            </x14:dxf>
          </x14:cfRule>
          <x14:cfRule type="cellIs" priority="2" operator="equal" id="{F216E887-4F15-4055-86CE-633D48097FC6}">
            <xm:f>入力フォーム①各種申請!$J$59</xm:f>
            <x14:dxf>
              <font>
                <b/>
                <i val="0"/>
                <u val="none"/>
                <color rgb="FFC00000"/>
              </font>
              <border>
                <start style="thin">
                  <color auto="1"/>
                </start>
                <end style="thin">
                  <color auto="1"/>
                </end>
                <top style="thin">
                  <color auto="1"/>
                </top>
                <bottom style="thin">
                  <color auto="1"/>
                </bottom>
              </border>
            </x14:dxf>
          </x14:cfRule>
          <xm:sqref>BY82:CB85</xm:sqref>
        </x14:conditionalFormatting>
        <x14:conditionalFormatting xmlns:xm="http://schemas.microsoft.com/office/excel/2006/main">
          <x14:cfRule type="cellIs" priority="48" operator="equal" id="{DE8969B0-60D9-4458-8E07-2DE1132991D6}">
            <xm:f>入力フォーム①各種申請!$J$29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51" operator="equal" id="{7DE38D6C-2949-4984-A21B-244D71B6A08C}">
            <xm:f>入力フォーム①各種申請!$J$30</xm:f>
            <x14:dxf>
              <font>
                <b/>
                <i/>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60" operator="equal" id="{B370B72B-19F7-4BB4-992C-1F92C3DAA31B}">
            <xm:f>入力フォーム①各種申請!$J$31</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63" operator="equal" id="{45BB2E60-7417-48A6-BC9C-26415C7A2BC1}">
            <xm:f>入力フォーム①各種申請!$J$31</xm:f>
            <x14:dxf>
              <font>
                <b/>
                <i val="0"/>
                <strike val="0"/>
                <u val="double"/>
                <color rgb="FFC00000"/>
              </font>
              <fill>
                <patternFill patternType="gray0625">
                  <fgColor auto="1"/>
                </patternFill>
              </fill>
              <border>
                <start style="thin">
                  <color auto="1"/>
                </start>
                <end style="thin">
                  <color auto="1"/>
                </end>
                <top style="thin">
                  <color auto="1"/>
                </top>
                <bottom style="thin">
                  <color auto="1"/>
                </bottom>
                <vertical/>
                <horizontal/>
              </border>
            </x14:dxf>
          </x14:cfRule>
          <x14:cfRule type="cellIs" priority="64" operator="equal" id="{877D6745-3799-406E-8258-E5419D81B5BB}">
            <xm:f>入力フォーム①各種申請!$J$30</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14:cfRule type="cellIs" priority="65" operator="equal" id="{47E44C7F-8515-404F-9F0A-1BFEDA51B80F}">
            <xm:f>入力フォーム①各種申請!$J$29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14:cfRule type="cellIs" priority="66" operator="equal" id="{123F2199-FF41-4885-8C95-A6FEEC4B6C09}">
            <xm:f>入力フォーム①各種申請!$J$28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S72:AF73</xm:sqref>
        </x14:conditionalFormatting>
        <x14:conditionalFormatting xmlns:xm="http://schemas.microsoft.com/office/excel/2006/main">
          <x14:cfRule type="cellIs" priority="67" operator="equal" id="{1AC58F6E-379E-4B2E-A26B-779D56690FA3}">
            <xm:f>入力フォーム①各種申請!$J$46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68" operator="equal" id="{DCB94F0D-4D0B-46A3-9943-2FB6CC417944}">
            <xm:f>入力フォーム①各種申請!$J$47</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69" operator="equal" id="{DE12DFF8-B8D3-49BC-8F49-CEDFCB05AD99}">
            <xm:f>入力フォーム①各種申請!$J$48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70" operator="equal" id="{A1AEC972-C3BA-4C03-8DD6-EB63E5B96692}">
            <xm:f>入力フォーム①各種申請!$J$50</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71" operator="equal" id="{5F834125-36C8-439D-B1BA-36BBEDD95D72}">
            <xm:f>入力フォーム①各種申請!$J$51</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72" operator="equal" id="{EA2C8EAC-2133-4848-8C4C-CB4830B633EA}">
            <xm:f>入力フォーム①各種申請!$J$54</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 xmlns:xm="http://schemas.microsoft.com/office/excel/2006/main">
          <x14:cfRule type="cellIs" priority="73" operator="equal" id="{685ACD36-59E3-404E-8108-7EBE03BAA079}">
            <xm:f>入力フォーム①各種申請!$J$55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 xmlns:xm="http://schemas.microsoft.com/office/excel/2006/main">
          <x14:cfRule type="cellIs" priority="74" operator="equal" id="{5C7CF102-FC97-473D-907A-EFDDAE985380}">
            <xm:f>入力フォーム①各種申請!$J$56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6">
    <tabColor theme="9" tint="0.39997558519241921"/>
  </sheetPr>
  <dimension ref="A1:I100"/>
  <sheetViews>
    <sheetView showZeros="0" view="pageBreakPreview" zoomScale="80" zoomScaleNormal="100" zoomScaleSheetLayoutView="80" workbookViewId="0">
      <selection activeCell="O17" sqref="O17"/>
    </sheetView>
  </sheetViews>
  <sheetFormatPr defaultColWidth="8.59765625" defaultRowHeight="13.2"/>
  <cols>
    <col min="1" max="1" width="12.796875" style="360" customWidth="1"/>
    <col min="2" max="2" width="8.796875" style="360" customWidth="1"/>
    <col min="3" max="3" width="7.796875" style="360" customWidth="1"/>
    <col min="4" max="4" width="8.296875" style="360" customWidth="1"/>
    <col min="5" max="6" width="8.796875" style="360" customWidth="1"/>
    <col min="7" max="8" width="8.296875" style="360" customWidth="1"/>
    <col min="9" max="9" width="9.69921875" style="360" customWidth="1"/>
    <col min="10" max="16384" width="8.59765625" style="360"/>
  </cols>
  <sheetData>
    <row r="1" spans="1:9" ht="16.8" thickBot="1">
      <c r="A1" s="900" t="s">
        <v>1936</v>
      </c>
      <c r="B1" s="900"/>
      <c r="C1" s="900"/>
      <c r="D1" s="900"/>
      <c r="E1" s="900"/>
      <c r="F1" s="900"/>
      <c r="G1" s="900"/>
      <c r="H1" s="900"/>
      <c r="I1" s="900"/>
    </row>
    <row r="2" spans="1:9" ht="20.100000000000001" customHeight="1">
      <c r="A2" s="361" t="s">
        <v>283</v>
      </c>
      <c r="B2" s="362" t="s">
        <v>284</v>
      </c>
      <c r="C2" s="901">
        <f>入力フォーム①各種申請!$J$10</f>
        <v>0</v>
      </c>
      <c r="D2" s="902"/>
      <c r="E2" s="902"/>
      <c r="F2" s="903"/>
      <c r="G2" s="363" t="s">
        <v>285</v>
      </c>
      <c r="H2" s="901">
        <f>入力フォーム①各種申請!$J$11</f>
        <v>0</v>
      </c>
      <c r="I2" s="904"/>
    </row>
    <row r="3" spans="1:9" ht="20.100000000000001" customHeight="1">
      <c r="A3" s="364" t="s">
        <v>286</v>
      </c>
      <c r="B3" s="365" t="s">
        <v>284</v>
      </c>
      <c r="C3" s="905">
        <f>入力フォーム①各種申請!$J$22</f>
        <v>0</v>
      </c>
      <c r="D3" s="906"/>
      <c r="E3" s="906"/>
      <c r="F3" s="907"/>
      <c r="G3" s="366" t="s">
        <v>285</v>
      </c>
      <c r="H3" s="905">
        <f>入力フォーム①各種申請!$J$21</f>
        <v>0</v>
      </c>
      <c r="I3" s="908"/>
    </row>
    <row r="4" spans="1:9" ht="20.100000000000001" customHeight="1">
      <c r="A4" s="364" t="s">
        <v>287</v>
      </c>
      <c r="B4" s="367" t="s">
        <v>288</v>
      </c>
      <c r="C4" s="887" t="str">
        <f>入力フォーム①各種申請!J17&amp;入力フォーム①各種申請!J18</f>
        <v/>
      </c>
      <c r="D4" s="887"/>
      <c r="E4" s="887"/>
      <c r="F4" s="887"/>
      <c r="G4" s="887"/>
      <c r="H4" s="887"/>
      <c r="I4" s="888"/>
    </row>
    <row r="5" spans="1:9" ht="20.100000000000001" customHeight="1" thickBot="1">
      <c r="A5" s="368" t="s">
        <v>289</v>
      </c>
      <c r="B5" s="895">
        <f>入力フォーム①各種申請!$J$20</f>
        <v>0</v>
      </c>
      <c r="C5" s="896"/>
      <c r="D5" s="896"/>
      <c r="E5" s="896"/>
      <c r="F5" s="896"/>
      <c r="G5" s="896"/>
      <c r="H5" s="896"/>
      <c r="I5" s="453">
        <f>入力フォーム①各種申請!$J$3</f>
        <v>0</v>
      </c>
    </row>
    <row r="6" spans="1:9" ht="25.05" customHeight="1" thickBot="1">
      <c r="A6" s="918" t="s">
        <v>290</v>
      </c>
      <c r="B6" s="918"/>
      <c r="C6" s="918"/>
      <c r="D6" s="918"/>
      <c r="E6" s="918"/>
      <c r="F6" s="918"/>
      <c r="G6" s="918"/>
      <c r="H6" s="918"/>
      <c r="I6" s="918"/>
    </row>
    <row r="7" spans="1:9" ht="15" customHeight="1">
      <c r="A7" s="909" t="s">
        <v>291</v>
      </c>
      <c r="B7" s="910"/>
      <c r="C7" s="910"/>
      <c r="D7" s="910"/>
      <c r="E7" s="369" t="s">
        <v>292</v>
      </c>
      <c r="F7" s="370" t="s">
        <v>293</v>
      </c>
      <c r="G7" s="911" t="s">
        <v>294</v>
      </c>
      <c r="H7" s="912"/>
      <c r="I7" s="913" t="s">
        <v>295</v>
      </c>
    </row>
    <row r="8" spans="1:9" ht="27" customHeight="1">
      <c r="A8" s="371" t="s">
        <v>296</v>
      </c>
      <c r="B8" s="372" t="s">
        <v>325</v>
      </c>
      <c r="C8" s="373" t="s">
        <v>297</v>
      </c>
      <c r="D8" s="373" t="s">
        <v>298</v>
      </c>
      <c r="E8" s="373" t="s">
        <v>299</v>
      </c>
      <c r="F8" s="374" t="s">
        <v>299</v>
      </c>
      <c r="G8" s="375" t="s">
        <v>300</v>
      </c>
      <c r="H8" s="916" t="s">
        <v>301</v>
      </c>
      <c r="I8" s="914"/>
    </row>
    <row r="9" spans="1:9" ht="27" customHeight="1" thickBot="1">
      <c r="A9" s="376" t="s">
        <v>302</v>
      </c>
      <c r="B9" s="377" t="s">
        <v>303</v>
      </c>
      <c r="C9" s="378" t="s">
        <v>304</v>
      </c>
      <c r="D9" s="378" t="s">
        <v>305</v>
      </c>
      <c r="E9" s="378" t="s">
        <v>306</v>
      </c>
      <c r="F9" s="379" t="s">
        <v>307</v>
      </c>
      <c r="G9" s="380" t="s">
        <v>308</v>
      </c>
      <c r="H9" s="917"/>
      <c r="I9" s="915"/>
    </row>
    <row r="10" spans="1:9" ht="20.100000000000001" customHeight="1" thickTop="1">
      <c r="A10" s="154">
        <f>入力フォーム②複数水栓一覧表!G3</f>
        <v>0</v>
      </c>
      <c r="B10" s="155">
        <f>入力フォーム②複数水栓一覧表!G5</f>
        <v>0</v>
      </c>
      <c r="C10" s="155">
        <f>入力フォーム②複数水栓一覧表!G7</f>
        <v>0</v>
      </c>
      <c r="D10" s="155">
        <f>入力フォーム②複数水栓一覧表!G9</f>
        <v>0</v>
      </c>
      <c r="E10" s="155">
        <f>入力フォーム②複数水栓一覧表!G11</f>
        <v>0</v>
      </c>
      <c r="F10" s="156">
        <f>入力フォーム②複数水栓一覧表!G13</f>
        <v>0</v>
      </c>
      <c r="G10" s="157"/>
      <c r="H10" s="897"/>
      <c r="I10" s="899">
        <f>入力フォーム②複数水栓一覧表!G$2</f>
        <v>0</v>
      </c>
    </row>
    <row r="11" spans="1:9" ht="20.100000000000001" customHeight="1">
      <c r="A11" s="158">
        <f>入力フォーム②複数水栓一覧表!G4</f>
        <v>0</v>
      </c>
      <c r="B11" s="159">
        <f>入力フォーム②複数水栓一覧表!G6</f>
        <v>0</v>
      </c>
      <c r="C11" s="159">
        <f>入力フォーム②複数水栓一覧表!G8</f>
        <v>0</v>
      </c>
      <c r="D11" s="159">
        <f>入力フォーム②複数水栓一覧表!G10</f>
        <v>0</v>
      </c>
      <c r="E11" s="159">
        <f>入力フォーム②複数水栓一覧表!G12</f>
        <v>0</v>
      </c>
      <c r="F11" s="160">
        <f>入力フォーム②複数水栓一覧表!G14</f>
        <v>0</v>
      </c>
      <c r="G11" s="161"/>
      <c r="H11" s="898"/>
      <c r="I11" s="894"/>
    </row>
    <row r="12" spans="1:9" ht="20.100000000000001" customHeight="1">
      <c r="A12" s="162">
        <f>入力フォーム②複数水栓一覧表!H3</f>
        <v>0</v>
      </c>
      <c r="B12" s="163">
        <f>入力フォーム②複数水栓一覧表!H5</f>
        <v>0</v>
      </c>
      <c r="C12" s="163">
        <f>入力フォーム②複数水栓一覧表!H7</f>
        <v>0</v>
      </c>
      <c r="D12" s="163">
        <f>入力フォーム②複数水栓一覧表!H9</f>
        <v>0</v>
      </c>
      <c r="E12" s="163">
        <f>入力フォーム②複数水栓一覧表!H11</f>
        <v>0</v>
      </c>
      <c r="F12" s="164">
        <f>入力フォーム②複数水栓一覧表!H13</f>
        <v>0</v>
      </c>
      <c r="G12" s="165"/>
      <c r="H12" s="890"/>
      <c r="I12" s="892">
        <f>入力フォーム②複数水栓一覧表!H$2</f>
        <v>0</v>
      </c>
    </row>
    <row r="13" spans="1:9" ht="20.100000000000001" customHeight="1">
      <c r="A13" s="158">
        <f>入力フォーム②複数水栓一覧表!H4</f>
        <v>0</v>
      </c>
      <c r="B13" s="159">
        <f>入力フォーム②複数水栓一覧表!H6</f>
        <v>0</v>
      </c>
      <c r="C13" s="159">
        <f>入力フォーム②複数水栓一覧表!H8</f>
        <v>0</v>
      </c>
      <c r="D13" s="159">
        <f>入力フォーム②複数水栓一覧表!H10</f>
        <v>0</v>
      </c>
      <c r="E13" s="159">
        <f>入力フォーム②複数水栓一覧表!H12</f>
        <v>0</v>
      </c>
      <c r="F13" s="160">
        <f>入力フォーム②複数水栓一覧表!H14</f>
        <v>0</v>
      </c>
      <c r="G13" s="166"/>
      <c r="H13" s="891"/>
      <c r="I13" s="894"/>
    </row>
    <row r="14" spans="1:9" ht="20.100000000000001" customHeight="1">
      <c r="A14" s="162">
        <f>入力フォーム②複数水栓一覧表!I3</f>
        <v>0</v>
      </c>
      <c r="B14" s="163">
        <f>入力フォーム②複数水栓一覧表!I5</f>
        <v>0</v>
      </c>
      <c r="C14" s="163">
        <f>入力フォーム②複数水栓一覧表!I7</f>
        <v>0</v>
      </c>
      <c r="D14" s="163">
        <f>入力フォーム②複数水栓一覧表!I9</f>
        <v>0</v>
      </c>
      <c r="E14" s="163">
        <f>入力フォーム②複数水栓一覧表!I11</f>
        <v>0</v>
      </c>
      <c r="F14" s="164">
        <f>入力フォーム②複数水栓一覧表!I13</f>
        <v>0</v>
      </c>
      <c r="G14" s="165"/>
      <c r="H14" s="890"/>
      <c r="I14" s="892">
        <f>入力フォーム②複数水栓一覧表!I$2</f>
        <v>0</v>
      </c>
    </row>
    <row r="15" spans="1:9" ht="20.100000000000001" customHeight="1">
      <c r="A15" s="158">
        <f>入力フォーム②複数水栓一覧表!I4</f>
        <v>0</v>
      </c>
      <c r="B15" s="159">
        <f>入力フォーム②複数水栓一覧表!I6</f>
        <v>0</v>
      </c>
      <c r="C15" s="159">
        <f>入力フォーム②複数水栓一覧表!I8</f>
        <v>0</v>
      </c>
      <c r="D15" s="159">
        <f>入力フォーム②複数水栓一覧表!I10</f>
        <v>0</v>
      </c>
      <c r="E15" s="159">
        <f>入力フォーム②複数水栓一覧表!I12</f>
        <v>0</v>
      </c>
      <c r="F15" s="160">
        <f>入力フォーム②複数水栓一覧表!I14</f>
        <v>0</v>
      </c>
      <c r="G15" s="166"/>
      <c r="H15" s="891"/>
      <c r="I15" s="893"/>
    </row>
    <row r="16" spans="1:9" ht="20.100000000000001" customHeight="1">
      <c r="A16" s="162">
        <f>入力フォーム②複数水栓一覧表!J3</f>
        <v>0</v>
      </c>
      <c r="B16" s="163">
        <f>入力フォーム②複数水栓一覧表!J5</f>
        <v>0</v>
      </c>
      <c r="C16" s="163">
        <f>入力フォーム②複数水栓一覧表!J7</f>
        <v>0</v>
      </c>
      <c r="D16" s="163">
        <f>入力フォーム②複数水栓一覧表!J9</f>
        <v>0</v>
      </c>
      <c r="E16" s="163">
        <f>入力フォーム②複数水栓一覧表!J11</f>
        <v>0</v>
      </c>
      <c r="F16" s="164">
        <f>入力フォーム②複数水栓一覧表!J13</f>
        <v>0</v>
      </c>
      <c r="G16" s="165"/>
      <c r="H16" s="890"/>
      <c r="I16" s="892">
        <f>入力フォーム②複数水栓一覧表!J$2</f>
        <v>0</v>
      </c>
    </row>
    <row r="17" spans="1:9" ht="20.100000000000001" customHeight="1">
      <c r="A17" s="158">
        <f>入力フォーム②複数水栓一覧表!J4</f>
        <v>0</v>
      </c>
      <c r="B17" s="159">
        <f>入力フォーム②複数水栓一覧表!J6</f>
        <v>0</v>
      </c>
      <c r="C17" s="159">
        <f>入力フォーム②複数水栓一覧表!J8</f>
        <v>0</v>
      </c>
      <c r="D17" s="159">
        <f>入力フォーム②複数水栓一覧表!J10</f>
        <v>0</v>
      </c>
      <c r="E17" s="159">
        <f>入力フォーム②複数水栓一覧表!J12</f>
        <v>0</v>
      </c>
      <c r="F17" s="160">
        <f>入力フォーム②複数水栓一覧表!J14</f>
        <v>0</v>
      </c>
      <c r="G17" s="166"/>
      <c r="H17" s="891"/>
      <c r="I17" s="893"/>
    </row>
    <row r="18" spans="1:9" ht="20.100000000000001" customHeight="1">
      <c r="A18" s="162">
        <f>入力フォーム②複数水栓一覧表!K3</f>
        <v>0</v>
      </c>
      <c r="B18" s="163">
        <f>入力フォーム②複数水栓一覧表!K5</f>
        <v>0</v>
      </c>
      <c r="C18" s="163">
        <f>入力フォーム②複数水栓一覧表!K7</f>
        <v>0</v>
      </c>
      <c r="D18" s="163">
        <f>入力フォーム②複数水栓一覧表!K9</f>
        <v>0</v>
      </c>
      <c r="E18" s="163">
        <f>入力フォーム②複数水栓一覧表!K11</f>
        <v>0</v>
      </c>
      <c r="F18" s="164">
        <f>入力フォーム②複数水栓一覧表!K13</f>
        <v>0</v>
      </c>
      <c r="G18" s="165"/>
      <c r="H18" s="890"/>
      <c r="I18" s="892">
        <f>入力フォーム②複数水栓一覧表!K$2</f>
        <v>0</v>
      </c>
    </row>
    <row r="19" spans="1:9" ht="20.100000000000001" customHeight="1">
      <c r="A19" s="158">
        <f>入力フォーム②複数水栓一覧表!K4</f>
        <v>0</v>
      </c>
      <c r="B19" s="159">
        <f>入力フォーム②複数水栓一覧表!K6</f>
        <v>0</v>
      </c>
      <c r="C19" s="159">
        <f>入力フォーム②複数水栓一覧表!K8</f>
        <v>0</v>
      </c>
      <c r="D19" s="159">
        <f>入力フォーム②複数水栓一覧表!K10</f>
        <v>0</v>
      </c>
      <c r="E19" s="159">
        <f>入力フォーム②複数水栓一覧表!K12</f>
        <v>0</v>
      </c>
      <c r="F19" s="160">
        <f>入力フォーム②複数水栓一覧表!K14</f>
        <v>0</v>
      </c>
      <c r="G19" s="166"/>
      <c r="H19" s="891"/>
      <c r="I19" s="893"/>
    </row>
    <row r="20" spans="1:9" ht="20.100000000000001" customHeight="1">
      <c r="A20" s="162">
        <f>入力フォーム②複数水栓一覧表!L3</f>
        <v>0</v>
      </c>
      <c r="B20" s="163">
        <f>入力フォーム②複数水栓一覧表!L5</f>
        <v>0</v>
      </c>
      <c r="C20" s="163">
        <f>入力フォーム②複数水栓一覧表!L7</f>
        <v>0</v>
      </c>
      <c r="D20" s="163">
        <f>入力フォーム②複数水栓一覧表!L9</f>
        <v>0</v>
      </c>
      <c r="E20" s="163">
        <f>入力フォーム②複数水栓一覧表!L11</f>
        <v>0</v>
      </c>
      <c r="F20" s="164">
        <f>入力フォーム②複数水栓一覧表!L13</f>
        <v>0</v>
      </c>
      <c r="G20" s="165"/>
      <c r="H20" s="890"/>
      <c r="I20" s="892">
        <f>入力フォーム②複数水栓一覧表!L$2</f>
        <v>0</v>
      </c>
    </row>
    <row r="21" spans="1:9" ht="20.100000000000001" customHeight="1">
      <c r="A21" s="158">
        <f>入力フォーム②複数水栓一覧表!L4</f>
        <v>0</v>
      </c>
      <c r="B21" s="159">
        <f>入力フォーム②複数水栓一覧表!L6</f>
        <v>0</v>
      </c>
      <c r="C21" s="159">
        <f>入力フォーム②複数水栓一覧表!L8</f>
        <v>0</v>
      </c>
      <c r="D21" s="159">
        <f>入力フォーム②複数水栓一覧表!L10</f>
        <v>0</v>
      </c>
      <c r="E21" s="159">
        <f>入力フォーム②複数水栓一覧表!L12</f>
        <v>0</v>
      </c>
      <c r="F21" s="160">
        <f>入力フォーム②複数水栓一覧表!L14</f>
        <v>0</v>
      </c>
      <c r="G21" s="166"/>
      <c r="H21" s="891"/>
      <c r="I21" s="893"/>
    </row>
    <row r="22" spans="1:9" ht="20.100000000000001" customHeight="1">
      <c r="A22" s="162">
        <f>入力フォーム②複数水栓一覧表!M3</f>
        <v>0</v>
      </c>
      <c r="B22" s="163">
        <f>入力フォーム②複数水栓一覧表!M5</f>
        <v>0</v>
      </c>
      <c r="C22" s="163">
        <f>入力フォーム②複数水栓一覧表!M7</f>
        <v>0</v>
      </c>
      <c r="D22" s="163">
        <f>入力フォーム②複数水栓一覧表!M9</f>
        <v>0</v>
      </c>
      <c r="E22" s="163">
        <f>入力フォーム②複数水栓一覧表!M11</f>
        <v>0</v>
      </c>
      <c r="F22" s="164">
        <f>入力フォーム②複数水栓一覧表!M13</f>
        <v>0</v>
      </c>
      <c r="G22" s="165"/>
      <c r="H22" s="890"/>
      <c r="I22" s="892">
        <f>入力フォーム②複数水栓一覧表!M$2</f>
        <v>0</v>
      </c>
    </row>
    <row r="23" spans="1:9" ht="20.100000000000001" customHeight="1">
      <c r="A23" s="158">
        <f>入力フォーム②複数水栓一覧表!M4</f>
        <v>0</v>
      </c>
      <c r="B23" s="159">
        <f>入力フォーム②複数水栓一覧表!M6</f>
        <v>0</v>
      </c>
      <c r="C23" s="159">
        <f>入力フォーム②複数水栓一覧表!M8</f>
        <v>0</v>
      </c>
      <c r="D23" s="159">
        <f>入力フォーム②複数水栓一覧表!M10</f>
        <v>0</v>
      </c>
      <c r="E23" s="159">
        <f>入力フォーム②複数水栓一覧表!M12</f>
        <v>0</v>
      </c>
      <c r="F23" s="160">
        <f>入力フォーム②複数水栓一覧表!M14</f>
        <v>0</v>
      </c>
      <c r="G23" s="166"/>
      <c r="H23" s="891"/>
      <c r="I23" s="893"/>
    </row>
    <row r="24" spans="1:9" ht="20.100000000000001" customHeight="1">
      <c r="A24" s="162">
        <f>入力フォーム②複数水栓一覧表!N3</f>
        <v>0</v>
      </c>
      <c r="B24" s="163">
        <f>入力フォーム②複数水栓一覧表!N5</f>
        <v>0</v>
      </c>
      <c r="C24" s="163">
        <f>入力フォーム②複数水栓一覧表!N7</f>
        <v>0</v>
      </c>
      <c r="D24" s="163">
        <f>入力フォーム②複数水栓一覧表!N9</f>
        <v>0</v>
      </c>
      <c r="E24" s="163">
        <f>入力フォーム②複数水栓一覧表!N11</f>
        <v>0</v>
      </c>
      <c r="F24" s="164">
        <f>入力フォーム②複数水栓一覧表!N13</f>
        <v>0</v>
      </c>
      <c r="G24" s="165"/>
      <c r="H24" s="890"/>
      <c r="I24" s="892">
        <f>入力フォーム②複数水栓一覧表!N$2</f>
        <v>0</v>
      </c>
    </row>
    <row r="25" spans="1:9" ht="20.100000000000001" customHeight="1">
      <c r="A25" s="158">
        <f>入力フォーム②複数水栓一覧表!N4</f>
        <v>0</v>
      </c>
      <c r="B25" s="159">
        <f>入力フォーム②複数水栓一覧表!N6</f>
        <v>0</v>
      </c>
      <c r="C25" s="159">
        <f>入力フォーム②複数水栓一覧表!N8</f>
        <v>0</v>
      </c>
      <c r="D25" s="159">
        <f>入力フォーム②複数水栓一覧表!N10</f>
        <v>0</v>
      </c>
      <c r="E25" s="159">
        <f>入力フォーム②複数水栓一覧表!N12</f>
        <v>0</v>
      </c>
      <c r="F25" s="160">
        <f>入力フォーム②複数水栓一覧表!N14</f>
        <v>0</v>
      </c>
      <c r="G25" s="166"/>
      <c r="H25" s="891"/>
      <c r="I25" s="893"/>
    </row>
    <row r="26" spans="1:9" ht="20.100000000000001" customHeight="1">
      <c r="A26" s="162">
        <f>入力フォーム②複数水栓一覧表!O3</f>
        <v>0</v>
      </c>
      <c r="B26" s="163">
        <f>入力フォーム②複数水栓一覧表!O5</f>
        <v>0</v>
      </c>
      <c r="C26" s="163">
        <f>入力フォーム②複数水栓一覧表!O7</f>
        <v>0</v>
      </c>
      <c r="D26" s="163">
        <f>入力フォーム②複数水栓一覧表!O9</f>
        <v>0</v>
      </c>
      <c r="E26" s="163">
        <f>入力フォーム②複数水栓一覧表!O11</f>
        <v>0</v>
      </c>
      <c r="F26" s="164">
        <f>入力フォーム②複数水栓一覧表!O13</f>
        <v>0</v>
      </c>
      <c r="G26" s="165"/>
      <c r="H26" s="890"/>
      <c r="I26" s="892">
        <f>入力フォーム②複数水栓一覧表!O$2</f>
        <v>0</v>
      </c>
    </row>
    <row r="27" spans="1:9" ht="20.100000000000001" customHeight="1">
      <c r="A27" s="158">
        <f>入力フォーム②複数水栓一覧表!O4</f>
        <v>0</v>
      </c>
      <c r="B27" s="159">
        <f>入力フォーム②複数水栓一覧表!O6</f>
        <v>0</v>
      </c>
      <c r="C27" s="159">
        <f>入力フォーム②複数水栓一覧表!O8</f>
        <v>0</v>
      </c>
      <c r="D27" s="159">
        <f>入力フォーム②複数水栓一覧表!O10</f>
        <v>0</v>
      </c>
      <c r="E27" s="159">
        <f>入力フォーム②複数水栓一覧表!O12</f>
        <v>0</v>
      </c>
      <c r="F27" s="160">
        <f>入力フォーム②複数水栓一覧表!O14</f>
        <v>0</v>
      </c>
      <c r="G27" s="166"/>
      <c r="H27" s="891"/>
      <c r="I27" s="893"/>
    </row>
    <row r="28" spans="1:9" ht="20.100000000000001" customHeight="1">
      <c r="A28" s="162">
        <f>入力フォーム②複数水栓一覧表!P3</f>
        <v>0</v>
      </c>
      <c r="B28" s="163">
        <f>入力フォーム②複数水栓一覧表!P5</f>
        <v>0</v>
      </c>
      <c r="C28" s="163">
        <f>入力フォーム②複数水栓一覧表!P7</f>
        <v>0</v>
      </c>
      <c r="D28" s="163">
        <f>入力フォーム②複数水栓一覧表!P9</f>
        <v>0</v>
      </c>
      <c r="E28" s="163">
        <f>入力フォーム②複数水栓一覧表!P11</f>
        <v>0</v>
      </c>
      <c r="F28" s="164">
        <f>入力フォーム②複数水栓一覧表!P13</f>
        <v>0</v>
      </c>
      <c r="G28" s="165"/>
      <c r="H28" s="890"/>
      <c r="I28" s="892">
        <f>入力フォーム②複数水栓一覧表!P$2</f>
        <v>0</v>
      </c>
    </row>
    <row r="29" spans="1:9" ht="20.100000000000001" customHeight="1">
      <c r="A29" s="158">
        <f>入力フォーム②複数水栓一覧表!P4</f>
        <v>0</v>
      </c>
      <c r="B29" s="159">
        <f>入力フォーム②複数水栓一覧表!P6</f>
        <v>0</v>
      </c>
      <c r="C29" s="159">
        <f>入力フォーム②複数水栓一覧表!P8</f>
        <v>0</v>
      </c>
      <c r="D29" s="159">
        <f>入力フォーム②複数水栓一覧表!P10</f>
        <v>0</v>
      </c>
      <c r="E29" s="159">
        <f>入力フォーム②複数水栓一覧表!P12</f>
        <v>0</v>
      </c>
      <c r="F29" s="160">
        <f>入力フォーム②複数水栓一覧表!P14</f>
        <v>0</v>
      </c>
      <c r="G29" s="166"/>
      <c r="H29" s="891"/>
      <c r="I29" s="893"/>
    </row>
    <row r="30" spans="1:9" ht="20.100000000000001" customHeight="1">
      <c r="A30" s="162">
        <f>入力フォーム②複数水栓一覧表!Q3</f>
        <v>0</v>
      </c>
      <c r="B30" s="163">
        <f>入力フォーム②複数水栓一覧表!Q5</f>
        <v>0</v>
      </c>
      <c r="C30" s="163">
        <f>入力フォーム②複数水栓一覧表!Q7</f>
        <v>0</v>
      </c>
      <c r="D30" s="163">
        <f>入力フォーム②複数水栓一覧表!Q9</f>
        <v>0</v>
      </c>
      <c r="E30" s="163">
        <f>入力フォーム②複数水栓一覧表!Q11</f>
        <v>0</v>
      </c>
      <c r="F30" s="164">
        <f>入力フォーム②複数水栓一覧表!Q13</f>
        <v>0</v>
      </c>
      <c r="G30" s="165"/>
      <c r="H30" s="890"/>
      <c r="I30" s="892">
        <f>入力フォーム②複数水栓一覧表!Q$2</f>
        <v>0</v>
      </c>
    </row>
    <row r="31" spans="1:9" ht="20.100000000000001" customHeight="1">
      <c r="A31" s="158">
        <f>入力フォーム②複数水栓一覧表!Q4</f>
        <v>0</v>
      </c>
      <c r="B31" s="159">
        <f>入力フォーム②複数水栓一覧表!Q6</f>
        <v>0</v>
      </c>
      <c r="C31" s="159">
        <f>入力フォーム②複数水栓一覧表!Q8</f>
        <v>0</v>
      </c>
      <c r="D31" s="159">
        <f>入力フォーム②複数水栓一覧表!Q10</f>
        <v>0</v>
      </c>
      <c r="E31" s="159">
        <f>入力フォーム②複数水栓一覧表!Q12</f>
        <v>0</v>
      </c>
      <c r="F31" s="160">
        <f>入力フォーム②複数水栓一覧表!Q14</f>
        <v>0</v>
      </c>
      <c r="G31" s="166"/>
      <c r="H31" s="891"/>
      <c r="I31" s="893"/>
    </row>
    <row r="32" spans="1:9" ht="20.100000000000001" customHeight="1">
      <c r="A32" s="162">
        <f>入力フォーム②複数水栓一覧表!R3</f>
        <v>0</v>
      </c>
      <c r="B32" s="163">
        <f>入力フォーム②複数水栓一覧表!R5</f>
        <v>0</v>
      </c>
      <c r="C32" s="163">
        <f>入力フォーム②複数水栓一覧表!R7</f>
        <v>0</v>
      </c>
      <c r="D32" s="163">
        <f>入力フォーム②複数水栓一覧表!R9</f>
        <v>0</v>
      </c>
      <c r="E32" s="163">
        <f>入力フォーム②複数水栓一覧表!R11</f>
        <v>0</v>
      </c>
      <c r="F32" s="164">
        <f>入力フォーム②複数水栓一覧表!R13</f>
        <v>0</v>
      </c>
      <c r="G32" s="165"/>
      <c r="H32" s="890"/>
      <c r="I32" s="892">
        <f>入力フォーム②複数水栓一覧表!R$2</f>
        <v>0</v>
      </c>
    </row>
    <row r="33" spans="1:9" ht="20.100000000000001" customHeight="1">
      <c r="A33" s="158">
        <f>入力フォーム②複数水栓一覧表!R4</f>
        <v>0</v>
      </c>
      <c r="B33" s="159">
        <f>入力フォーム②複数水栓一覧表!R6</f>
        <v>0</v>
      </c>
      <c r="C33" s="159">
        <f>入力フォーム②複数水栓一覧表!R8</f>
        <v>0</v>
      </c>
      <c r="D33" s="159">
        <f>入力フォーム②複数水栓一覧表!R10</f>
        <v>0</v>
      </c>
      <c r="E33" s="159">
        <f>入力フォーム②複数水栓一覧表!R12</f>
        <v>0</v>
      </c>
      <c r="F33" s="160">
        <f>入力フォーム②複数水栓一覧表!R14</f>
        <v>0</v>
      </c>
      <c r="G33" s="166"/>
      <c r="H33" s="891"/>
      <c r="I33" s="893"/>
    </row>
    <row r="34" spans="1:9" ht="20.100000000000001" customHeight="1">
      <c r="A34" s="162">
        <f>入力フォーム②複数水栓一覧表!S3</f>
        <v>0</v>
      </c>
      <c r="B34" s="163">
        <f>入力フォーム②複数水栓一覧表!S5</f>
        <v>0</v>
      </c>
      <c r="C34" s="163">
        <f>入力フォーム②複数水栓一覧表!S7</f>
        <v>0</v>
      </c>
      <c r="D34" s="163">
        <f>入力フォーム②複数水栓一覧表!S9</f>
        <v>0</v>
      </c>
      <c r="E34" s="163">
        <f>入力フォーム②複数水栓一覧表!S11</f>
        <v>0</v>
      </c>
      <c r="F34" s="164">
        <f>入力フォーム②複数水栓一覧表!S13</f>
        <v>0</v>
      </c>
      <c r="G34" s="165"/>
      <c r="H34" s="890"/>
      <c r="I34" s="892">
        <f>入力フォーム②複数水栓一覧表!S$2</f>
        <v>0</v>
      </c>
    </row>
    <row r="35" spans="1:9" ht="20.100000000000001" customHeight="1">
      <c r="A35" s="158">
        <f>入力フォーム②複数水栓一覧表!S4</f>
        <v>0</v>
      </c>
      <c r="B35" s="159">
        <f>入力フォーム②複数水栓一覧表!S6</f>
        <v>0</v>
      </c>
      <c r="C35" s="159">
        <f>入力フォーム②複数水栓一覧表!S8</f>
        <v>0</v>
      </c>
      <c r="D35" s="159">
        <f>入力フォーム②複数水栓一覧表!S10</f>
        <v>0</v>
      </c>
      <c r="E35" s="159">
        <f>入力フォーム②複数水栓一覧表!S12</f>
        <v>0</v>
      </c>
      <c r="F35" s="160">
        <f>入力フォーム②複数水栓一覧表!S14</f>
        <v>0</v>
      </c>
      <c r="G35" s="166"/>
      <c r="H35" s="891"/>
      <c r="I35" s="893"/>
    </row>
    <row r="36" spans="1:9" ht="20.100000000000001" customHeight="1">
      <c r="A36" s="162">
        <f>入力フォーム②複数水栓一覧表!T3</f>
        <v>0</v>
      </c>
      <c r="B36" s="163">
        <f>入力フォーム②複数水栓一覧表!T5</f>
        <v>0</v>
      </c>
      <c r="C36" s="163">
        <f>入力フォーム②複数水栓一覧表!T7</f>
        <v>0</v>
      </c>
      <c r="D36" s="163">
        <f>入力フォーム②複数水栓一覧表!T9</f>
        <v>0</v>
      </c>
      <c r="E36" s="163">
        <f>入力フォーム②複数水栓一覧表!T11</f>
        <v>0</v>
      </c>
      <c r="F36" s="164">
        <f>入力フォーム②複数水栓一覧表!T13</f>
        <v>0</v>
      </c>
      <c r="G36" s="165"/>
      <c r="H36" s="890"/>
      <c r="I36" s="892">
        <f>入力フォーム②複数水栓一覧表!T$2</f>
        <v>0</v>
      </c>
    </row>
    <row r="37" spans="1:9" ht="20.100000000000001" customHeight="1">
      <c r="A37" s="158">
        <f>入力フォーム②複数水栓一覧表!T4</f>
        <v>0</v>
      </c>
      <c r="B37" s="159">
        <f>入力フォーム②複数水栓一覧表!T6</f>
        <v>0</v>
      </c>
      <c r="C37" s="159">
        <f>入力フォーム②複数水栓一覧表!T8</f>
        <v>0</v>
      </c>
      <c r="D37" s="159">
        <f>入力フォーム②複数水栓一覧表!T10</f>
        <v>0</v>
      </c>
      <c r="E37" s="159">
        <f>入力フォーム②複数水栓一覧表!T12</f>
        <v>0</v>
      </c>
      <c r="F37" s="160">
        <f>入力フォーム②複数水栓一覧表!T14</f>
        <v>0</v>
      </c>
      <c r="G37" s="166"/>
      <c r="H37" s="891"/>
      <c r="I37" s="893"/>
    </row>
    <row r="38" spans="1:9" ht="20.100000000000001" customHeight="1">
      <c r="A38" s="162">
        <f>入力フォーム②複数水栓一覧表!U3</f>
        <v>0</v>
      </c>
      <c r="B38" s="163">
        <f>入力フォーム②複数水栓一覧表!U5</f>
        <v>0</v>
      </c>
      <c r="C38" s="163">
        <f>入力フォーム②複数水栓一覧表!U7</f>
        <v>0</v>
      </c>
      <c r="D38" s="163">
        <f>入力フォーム②複数水栓一覧表!U9</f>
        <v>0</v>
      </c>
      <c r="E38" s="163">
        <f>入力フォーム②複数水栓一覧表!U11</f>
        <v>0</v>
      </c>
      <c r="F38" s="164">
        <f>入力フォーム②複数水栓一覧表!U13</f>
        <v>0</v>
      </c>
      <c r="G38" s="165"/>
      <c r="H38" s="890"/>
      <c r="I38" s="892">
        <f>入力フォーム②複数水栓一覧表!U$2</f>
        <v>0</v>
      </c>
    </row>
    <row r="39" spans="1:9" ht="20.100000000000001" customHeight="1" thickBot="1">
      <c r="A39" s="167">
        <f>入力フォーム②複数水栓一覧表!U4</f>
        <v>0</v>
      </c>
      <c r="B39" s="168">
        <f>入力フォーム②複数水栓一覧表!U6</f>
        <v>0</v>
      </c>
      <c r="C39" s="168">
        <f>入力フォーム②複数水栓一覧表!U8</f>
        <v>0</v>
      </c>
      <c r="D39" s="168">
        <f>入力フォーム②複数水栓一覧表!U10</f>
        <v>0</v>
      </c>
      <c r="E39" s="168">
        <f>入力フォーム②複数水栓一覧表!U12</f>
        <v>0</v>
      </c>
      <c r="F39" s="169">
        <f>入力フォーム②複数水栓一覧表!U14</f>
        <v>0</v>
      </c>
      <c r="G39" s="166"/>
      <c r="H39" s="891"/>
      <c r="I39" s="893"/>
    </row>
    <row r="40" spans="1:9" ht="20.100000000000001" customHeight="1" thickBot="1">
      <c r="A40" s="900" t="s">
        <v>282</v>
      </c>
      <c r="B40" s="900"/>
      <c r="C40" s="900"/>
      <c r="D40" s="900"/>
      <c r="E40" s="900"/>
      <c r="F40" s="900"/>
      <c r="G40" s="900"/>
      <c r="H40" s="900"/>
      <c r="I40" s="900"/>
    </row>
    <row r="41" spans="1:9" ht="20.100000000000001" customHeight="1">
      <c r="A41" s="361" t="s">
        <v>283</v>
      </c>
      <c r="B41" s="362" t="s">
        <v>284</v>
      </c>
      <c r="C41" s="901">
        <f>入力フォーム①各種申請!$J$10</f>
        <v>0</v>
      </c>
      <c r="D41" s="902"/>
      <c r="E41" s="902"/>
      <c r="F41" s="903"/>
      <c r="G41" s="363" t="s">
        <v>285</v>
      </c>
      <c r="H41" s="901">
        <f>入力フォーム①各種申請!$J$11</f>
        <v>0</v>
      </c>
      <c r="I41" s="904"/>
    </row>
    <row r="42" spans="1:9" ht="20.100000000000001" customHeight="1">
      <c r="A42" s="364" t="s">
        <v>286</v>
      </c>
      <c r="B42" s="365" t="s">
        <v>284</v>
      </c>
      <c r="C42" s="905">
        <f>入力フォーム①各種申請!$J$22</f>
        <v>0</v>
      </c>
      <c r="D42" s="906"/>
      <c r="E42" s="906"/>
      <c r="F42" s="907"/>
      <c r="G42" s="366" t="s">
        <v>285</v>
      </c>
      <c r="H42" s="905">
        <f>入力フォーム①各種申請!$J$21</f>
        <v>0</v>
      </c>
      <c r="I42" s="908"/>
    </row>
    <row r="43" spans="1:9" ht="20.100000000000001" customHeight="1">
      <c r="A43" s="364" t="s">
        <v>287</v>
      </c>
      <c r="B43" s="367" t="s">
        <v>288</v>
      </c>
      <c r="C43" s="889" t="str">
        <f>入力フォーム①各種申請!J17&amp;入力フォーム①各種申請!J18</f>
        <v/>
      </c>
      <c r="D43" s="887"/>
      <c r="E43" s="887"/>
      <c r="F43" s="887"/>
      <c r="G43" s="887"/>
      <c r="H43" s="887"/>
      <c r="I43" s="888"/>
    </row>
    <row r="44" spans="1:9" ht="20.100000000000001" customHeight="1" thickBot="1">
      <c r="A44" s="368" t="s">
        <v>289</v>
      </c>
      <c r="B44" s="895">
        <f>入力フォーム①各種申請!$J$20</f>
        <v>0</v>
      </c>
      <c r="C44" s="896"/>
      <c r="D44" s="896"/>
      <c r="E44" s="896"/>
      <c r="F44" s="896"/>
      <c r="G44" s="896"/>
      <c r="H44" s="896"/>
      <c r="I44" s="453">
        <f>入力フォーム①各種申請!$J$3</f>
        <v>0</v>
      </c>
    </row>
    <row r="45" spans="1:9" ht="20.100000000000001" customHeight="1" thickBot="1">
      <c r="A45" s="918" t="s">
        <v>290</v>
      </c>
      <c r="B45" s="918"/>
      <c r="C45" s="918"/>
      <c r="D45" s="918"/>
      <c r="E45" s="918"/>
      <c r="F45" s="918"/>
      <c r="G45" s="918"/>
      <c r="H45" s="918"/>
      <c r="I45" s="918"/>
    </row>
    <row r="46" spans="1:9" ht="20.100000000000001" customHeight="1">
      <c r="A46" s="909" t="s">
        <v>291</v>
      </c>
      <c r="B46" s="910"/>
      <c r="C46" s="910"/>
      <c r="D46" s="910"/>
      <c r="E46" s="369" t="s">
        <v>292</v>
      </c>
      <c r="F46" s="370" t="s">
        <v>293</v>
      </c>
      <c r="G46" s="911" t="s">
        <v>294</v>
      </c>
      <c r="H46" s="912"/>
      <c r="I46" s="913" t="s">
        <v>295</v>
      </c>
    </row>
    <row r="47" spans="1:9" ht="20.100000000000001" customHeight="1">
      <c r="A47" s="371" t="s">
        <v>296</v>
      </c>
      <c r="B47" s="372" t="s">
        <v>325</v>
      </c>
      <c r="C47" s="373" t="s">
        <v>297</v>
      </c>
      <c r="D47" s="373" t="s">
        <v>298</v>
      </c>
      <c r="E47" s="373" t="s">
        <v>299</v>
      </c>
      <c r="F47" s="374" t="s">
        <v>299</v>
      </c>
      <c r="G47" s="375" t="s">
        <v>300</v>
      </c>
      <c r="H47" s="916" t="s">
        <v>301</v>
      </c>
      <c r="I47" s="914"/>
    </row>
    <row r="48" spans="1:9" ht="20.100000000000001" customHeight="1" thickBot="1">
      <c r="A48" s="376" t="s">
        <v>302</v>
      </c>
      <c r="B48" s="377" t="s">
        <v>303</v>
      </c>
      <c r="C48" s="378" t="s">
        <v>304</v>
      </c>
      <c r="D48" s="378" t="s">
        <v>305</v>
      </c>
      <c r="E48" s="378" t="s">
        <v>306</v>
      </c>
      <c r="F48" s="379" t="s">
        <v>307</v>
      </c>
      <c r="G48" s="380" t="s">
        <v>308</v>
      </c>
      <c r="H48" s="917"/>
      <c r="I48" s="915"/>
    </row>
    <row r="49" spans="1:9" ht="20.100000000000001" customHeight="1" thickTop="1">
      <c r="A49" s="170">
        <f>入力フォーム②複数水栓一覧表!G18</f>
        <v>0</v>
      </c>
      <c r="B49" s="171">
        <f>入力フォーム②複数水栓一覧表!G20</f>
        <v>0</v>
      </c>
      <c r="C49" s="155">
        <f>入力フォーム②複数水栓一覧表!G22</f>
        <v>0</v>
      </c>
      <c r="D49" s="155">
        <f>入力フォーム②複数水栓一覧表!G24</f>
        <v>0</v>
      </c>
      <c r="E49" s="155">
        <f>入力フォーム②複数水栓一覧表!G26</f>
        <v>0</v>
      </c>
      <c r="F49" s="156">
        <f>入力フォーム②複数水栓一覧表!G28</f>
        <v>0</v>
      </c>
      <c r="G49" s="157"/>
      <c r="H49" s="897"/>
      <c r="I49" s="899">
        <f>入力フォーム②複数水栓一覧表!G$17</f>
        <v>0</v>
      </c>
    </row>
    <row r="50" spans="1:9" ht="20.100000000000001" customHeight="1">
      <c r="A50" s="172">
        <f>入力フォーム②複数水栓一覧表!G19</f>
        <v>0</v>
      </c>
      <c r="B50" s="159">
        <f>入力フォーム②複数水栓一覧表!G21</f>
        <v>0</v>
      </c>
      <c r="C50" s="159">
        <f>入力フォーム②複数水栓一覧表!G23</f>
        <v>0</v>
      </c>
      <c r="D50" s="159">
        <f>入力フォーム②複数水栓一覧表!G25</f>
        <v>0</v>
      </c>
      <c r="E50" s="159">
        <f>入力フォーム②複数水栓一覧表!G27</f>
        <v>0</v>
      </c>
      <c r="F50" s="160">
        <f>入力フォーム②複数水栓一覧表!G29</f>
        <v>0</v>
      </c>
      <c r="G50" s="161"/>
      <c r="H50" s="898"/>
      <c r="I50" s="894"/>
    </row>
    <row r="51" spans="1:9" ht="20.100000000000001" customHeight="1">
      <c r="A51" s="173">
        <f>入力フォーム②複数水栓一覧表!H18</f>
        <v>0</v>
      </c>
      <c r="B51" s="174">
        <f>入力フォーム②複数水栓一覧表!H20</f>
        <v>0</v>
      </c>
      <c r="C51" s="163">
        <f>入力フォーム②複数水栓一覧表!H22</f>
        <v>0</v>
      </c>
      <c r="D51" s="163">
        <f>入力フォーム②複数水栓一覧表!H24</f>
        <v>0</v>
      </c>
      <c r="E51" s="163">
        <f>入力フォーム②複数水栓一覧表!H26</f>
        <v>0</v>
      </c>
      <c r="F51" s="164">
        <f>入力フォーム②複数水栓一覧表!H28</f>
        <v>0</v>
      </c>
      <c r="G51" s="165"/>
      <c r="H51" s="890"/>
      <c r="I51" s="892">
        <f>入力フォーム②複数水栓一覧表!H$17</f>
        <v>0</v>
      </c>
    </row>
    <row r="52" spans="1:9" ht="20.100000000000001" customHeight="1">
      <c r="A52" s="172">
        <f>入力フォーム②複数水栓一覧表!H19</f>
        <v>0</v>
      </c>
      <c r="B52" s="159">
        <f>入力フォーム②複数水栓一覧表!H21</f>
        <v>0</v>
      </c>
      <c r="C52" s="159">
        <f>入力フォーム②複数水栓一覧表!H23</f>
        <v>0</v>
      </c>
      <c r="D52" s="159">
        <f>入力フォーム②複数水栓一覧表!H25</f>
        <v>0</v>
      </c>
      <c r="E52" s="159">
        <f>入力フォーム②複数水栓一覧表!H27</f>
        <v>0</v>
      </c>
      <c r="F52" s="160">
        <f>入力フォーム②複数水栓一覧表!H29</f>
        <v>0</v>
      </c>
      <c r="G52" s="166"/>
      <c r="H52" s="891"/>
      <c r="I52" s="894"/>
    </row>
    <row r="53" spans="1:9" ht="20.100000000000001" customHeight="1">
      <c r="A53" s="173">
        <f>入力フォーム②複数水栓一覧表!I18</f>
        <v>0</v>
      </c>
      <c r="B53" s="174">
        <f>入力フォーム②複数水栓一覧表!I20</f>
        <v>0</v>
      </c>
      <c r="C53" s="163">
        <f>入力フォーム②複数水栓一覧表!I22</f>
        <v>0</v>
      </c>
      <c r="D53" s="163">
        <f>入力フォーム②複数水栓一覧表!I24</f>
        <v>0</v>
      </c>
      <c r="E53" s="163">
        <f>入力フォーム②複数水栓一覧表!I26</f>
        <v>0</v>
      </c>
      <c r="F53" s="164">
        <f>入力フォーム②複数水栓一覧表!I28</f>
        <v>0</v>
      </c>
      <c r="G53" s="165"/>
      <c r="H53" s="890"/>
      <c r="I53" s="892">
        <f>入力フォーム②複数水栓一覧表!I$17</f>
        <v>0</v>
      </c>
    </row>
    <row r="54" spans="1:9" ht="20.100000000000001" customHeight="1">
      <c r="A54" s="172">
        <f>入力フォーム②複数水栓一覧表!I19</f>
        <v>0</v>
      </c>
      <c r="B54" s="159">
        <f>入力フォーム②複数水栓一覧表!I21</f>
        <v>0</v>
      </c>
      <c r="C54" s="159">
        <f>入力フォーム②複数水栓一覧表!I23</f>
        <v>0</v>
      </c>
      <c r="D54" s="159">
        <f>入力フォーム②複数水栓一覧表!I25</f>
        <v>0</v>
      </c>
      <c r="E54" s="159">
        <f>入力フォーム②複数水栓一覧表!I27</f>
        <v>0</v>
      </c>
      <c r="F54" s="160">
        <f>入力フォーム②複数水栓一覧表!I29</f>
        <v>0</v>
      </c>
      <c r="G54" s="166"/>
      <c r="H54" s="891"/>
      <c r="I54" s="893"/>
    </row>
    <row r="55" spans="1:9" ht="20.100000000000001" customHeight="1">
      <c r="A55" s="173">
        <f>入力フォーム②複数水栓一覧表!J18</f>
        <v>0</v>
      </c>
      <c r="B55" s="174">
        <f>入力フォーム②複数水栓一覧表!J20</f>
        <v>0</v>
      </c>
      <c r="C55" s="163">
        <f>入力フォーム②複数水栓一覧表!J22</f>
        <v>0</v>
      </c>
      <c r="D55" s="163">
        <f>入力フォーム②複数水栓一覧表!J24</f>
        <v>0</v>
      </c>
      <c r="E55" s="163">
        <f>入力フォーム②複数水栓一覧表!J26</f>
        <v>0</v>
      </c>
      <c r="F55" s="164">
        <f>入力フォーム②複数水栓一覧表!J28</f>
        <v>0</v>
      </c>
      <c r="G55" s="165"/>
      <c r="H55" s="890"/>
      <c r="I55" s="892">
        <f>入力フォーム②複数水栓一覧表!J$17</f>
        <v>0</v>
      </c>
    </row>
    <row r="56" spans="1:9" ht="20.100000000000001" customHeight="1">
      <c r="A56" s="172">
        <f>入力フォーム②複数水栓一覧表!J19</f>
        <v>0</v>
      </c>
      <c r="B56" s="159">
        <f>入力フォーム②複数水栓一覧表!J21</f>
        <v>0</v>
      </c>
      <c r="C56" s="159">
        <f>入力フォーム②複数水栓一覧表!J23</f>
        <v>0</v>
      </c>
      <c r="D56" s="159">
        <f>入力フォーム②複数水栓一覧表!J25</f>
        <v>0</v>
      </c>
      <c r="E56" s="159">
        <f>入力フォーム②複数水栓一覧表!J27</f>
        <v>0</v>
      </c>
      <c r="F56" s="160">
        <f>入力フォーム②複数水栓一覧表!J29</f>
        <v>0</v>
      </c>
      <c r="G56" s="166"/>
      <c r="H56" s="891"/>
      <c r="I56" s="893"/>
    </row>
    <row r="57" spans="1:9" ht="20.100000000000001" customHeight="1">
      <c r="A57" s="173">
        <f>入力フォーム②複数水栓一覧表!K18</f>
        <v>0</v>
      </c>
      <c r="B57" s="174">
        <f>入力フォーム②複数水栓一覧表!K20</f>
        <v>0</v>
      </c>
      <c r="C57" s="163">
        <f>入力フォーム②複数水栓一覧表!K22</f>
        <v>0</v>
      </c>
      <c r="D57" s="163">
        <f>入力フォーム②複数水栓一覧表!K24</f>
        <v>0</v>
      </c>
      <c r="E57" s="163">
        <f>入力フォーム②複数水栓一覧表!K26</f>
        <v>0</v>
      </c>
      <c r="F57" s="164">
        <f>入力フォーム②複数水栓一覧表!K28</f>
        <v>0</v>
      </c>
      <c r="G57" s="165"/>
      <c r="H57" s="890"/>
      <c r="I57" s="892">
        <f>入力フォーム②複数水栓一覧表!K$17</f>
        <v>0</v>
      </c>
    </row>
    <row r="58" spans="1:9" ht="20.100000000000001" customHeight="1">
      <c r="A58" s="172">
        <f>入力フォーム②複数水栓一覧表!K19</f>
        <v>0</v>
      </c>
      <c r="B58" s="159">
        <f>入力フォーム②複数水栓一覧表!K21</f>
        <v>0</v>
      </c>
      <c r="C58" s="159">
        <f>入力フォーム②複数水栓一覧表!K23</f>
        <v>0</v>
      </c>
      <c r="D58" s="159">
        <f>入力フォーム②複数水栓一覧表!K25</f>
        <v>0</v>
      </c>
      <c r="E58" s="159">
        <f>入力フォーム②複数水栓一覧表!K27</f>
        <v>0</v>
      </c>
      <c r="F58" s="160">
        <f>入力フォーム②複数水栓一覧表!K29</f>
        <v>0</v>
      </c>
      <c r="G58" s="166"/>
      <c r="H58" s="891"/>
      <c r="I58" s="893"/>
    </row>
    <row r="59" spans="1:9" ht="20.100000000000001" customHeight="1">
      <c r="A59" s="173">
        <f>入力フォーム②複数水栓一覧表!L18</f>
        <v>0</v>
      </c>
      <c r="B59" s="174">
        <f>入力フォーム②複数水栓一覧表!L20</f>
        <v>0</v>
      </c>
      <c r="C59" s="163">
        <f>入力フォーム②複数水栓一覧表!L22</f>
        <v>0</v>
      </c>
      <c r="D59" s="163">
        <f>入力フォーム②複数水栓一覧表!L24</f>
        <v>0</v>
      </c>
      <c r="E59" s="163">
        <f>入力フォーム②複数水栓一覧表!L26</f>
        <v>0</v>
      </c>
      <c r="F59" s="164">
        <f>入力フォーム②複数水栓一覧表!L28</f>
        <v>0</v>
      </c>
      <c r="G59" s="165"/>
      <c r="H59" s="890"/>
      <c r="I59" s="892">
        <f>入力フォーム②複数水栓一覧表!L$17</f>
        <v>0</v>
      </c>
    </row>
    <row r="60" spans="1:9" ht="20.100000000000001" customHeight="1">
      <c r="A60" s="172">
        <f>入力フォーム②複数水栓一覧表!L19</f>
        <v>0</v>
      </c>
      <c r="B60" s="159">
        <f>入力フォーム②複数水栓一覧表!L21</f>
        <v>0</v>
      </c>
      <c r="C60" s="159">
        <f>入力フォーム②複数水栓一覧表!L23</f>
        <v>0</v>
      </c>
      <c r="D60" s="159">
        <f>入力フォーム②複数水栓一覧表!L25</f>
        <v>0</v>
      </c>
      <c r="E60" s="159">
        <f>入力フォーム②複数水栓一覧表!L27</f>
        <v>0</v>
      </c>
      <c r="F60" s="160">
        <f>入力フォーム②複数水栓一覧表!L29</f>
        <v>0</v>
      </c>
      <c r="G60" s="166"/>
      <c r="H60" s="891"/>
      <c r="I60" s="893"/>
    </row>
    <row r="61" spans="1:9" ht="20.100000000000001" customHeight="1">
      <c r="A61" s="173">
        <f>入力フォーム②複数水栓一覧表!M18</f>
        <v>0</v>
      </c>
      <c r="B61" s="174">
        <f>入力フォーム②複数水栓一覧表!M20</f>
        <v>0</v>
      </c>
      <c r="C61" s="163">
        <f>入力フォーム②複数水栓一覧表!M22</f>
        <v>0</v>
      </c>
      <c r="D61" s="163">
        <f>入力フォーム②複数水栓一覧表!M24</f>
        <v>0</v>
      </c>
      <c r="E61" s="163">
        <f>入力フォーム②複数水栓一覧表!M26</f>
        <v>0</v>
      </c>
      <c r="F61" s="164">
        <f>入力フォーム②複数水栓一覧表!M28</f>
        <v>0</v>
      </c>
      <c r="G61" s="165"/>
      <c r="H61" s="890"/>
      <c r="I61" s="892">
        <f>入力フォーム②複数水栓一覧表!M$17</f>
        <v>0</v>
      </c>
    </row>
    <row r="62" spans="1:9" ht="20.100000000000001" customHeight="1">
      <c r="A62" s="172">
        <f>入力フォーム②複数水栓一覧表!M19</f>
        <v>0</v>
      </c>
      <c r="B62" s="159">
        <f>入力フォーム②複数水栓一覧表!M21</f>
        <v>0</v>
      </c>
      <c r="C62" s="159">
        <f>入力フォーム②複数水栓一覧表!M23</f>
        <v>0</v>
      </c>
      <c r="D62" s="159">
        <f>入力フォーム②複数水栓一覧表!M25</f>
        <v>0</v>
      </c>
      <c r="E62" s="159">
        <f>入力フォーム②複数水栓一覧表!M27</f>
        <v>0</v>
      </c>
      <c r="F62" s="160">
        <f>入力フォーム②複数水栓一覧表!M29</f>
        <v>0</v>
      </c>
      <c r="G62" s="166"/>
      <c r="H62" s="891"/>
      <c r="I62" s="893"/>
    </row>
    <row r="63" spans="1:9" ht="20.100000000000001" customHeight="1">
      <c r="A63" s="173">
        <f>入力フォーム②複数水栓一覧表!N18</f>
        <v>0</v>
      </c>
      <c r="B63" s="174">
        <f>入力フォーム②複数水栓一覧表!N20</f>
        <v>0</v>
      </c>
      <c r="C63" s="163">
        <f>入力フォーム②複数水栓一覧表!N22</f>
        <v>0</v>
      </c>
      <c r="D63" s="163">
        <f>入力フォーム②複数水栓一覧表!N24</f>
        <v>0</v>
      </c>
      <c r="E63" s="163">
        <f>入力フォーム②複数水栓一覧表!N26</f>
        <v>0</v>
      </c>
      <c r="F63" s="164">
        <f>入力フォーム②複数水栓一覧表!N28</f>
        <v>0</v>
      </c>
      <c r="G63" s="165"/>
      <c r="H63" s="890"/>
      <c r="I63" s="892">
        <f>入力フォーム②複数水栓一覧表!N$17</f>
        <v>0</v>
      </c>
    </row>
    <row r="64" spans="1:9" ht="20.100000000000001" customHeight="1">
      <c r="A64" s="172">
        <f>入力フォーム②複数水栓一覧表!N19</f>
        <v>0</v>
      </c>
      <c r="B64" s="159">
        <f>入力フォーム②複数水栓一覧表!N21</f>
        <v>0</v>
      </c>
      <c r="C64" s="159">
        <f>入力フォーム②複数水栓一覧表!N23</f>
        <v>0</v>
      </c>
      <c r="D64" s="159">
        <f>入力フォーム②複数水栓一覧表!N25</f>
        <v>0</v>
      </c>
      <c r="E64" s="159">
        <f>入力フォーム②複数水栓一覧表!N27</f>
        <v>0</v>
      </c>
      <c r="F64" s="160">
        <f>入力フォーム②複数水栓一覧表!N29</f>
        <v>0</v>
      </c>
      <c r="G64" s="166"/>
      <c r="H64" s="891"/>
      <c r="I64" s="893"/>
    </row>
    <row r="65" spans="1:9" ht="20.100000000000001" customHeight="1">
      <c r="A65" s="173">
        <f>入力フォーム②複数水栓一覧表!O18</f>
        <v>0</v>
      </c>
      <c r="B65" s="174">
        <f>入力フォーム②複数水栓一覧表!O20</f>
        <v>0</v>
      </c>
      <c r="C65" s="163">
        <f>入力フォーム②複数水栓一覧表!O22</f>
        <v>0</v>
      </c>
      <c r="D65" s="163">
        <f>入力フォーム②複数水栓一覧表!O24</f>
        <v>0</v>
      </c>
      <c r="E65" s="163">
        <f>入力フォーム②複数水栓一覧表!O26</f>
        <v>0</v>
      </c>
      <c r="F65" s="164">
        <f>入力フォーム②複数水栓一覧表!O28</f>
        <v>0</v>
      </c>
      <c r="G65" s="165"/>
      <c r="H65" s="890"/>
      <c r="I65" s="892">
        <f>入力フォーム②複数水栓一覧表!O$17</f>
        <v>0</v>
      </c>
    </row>
    <row r="66" spans="1:9" ht="20.100000000000001" customHeight="1">
      <c r="A66" s="172">
        <f>入力フォーム②複数水栓一覧表!O19</f>
        <v>0</v>
      </c>
      <c r="B66" s="159">
        <f>入力フォーム②複数水栓一覧表!O21</f>
        <v>0</v>
      </c>
      <c r="C66" s="159">
        <f>入力フォーム②複数水栓一覧表!O23</f>
        <v>0</v>
      </c>
      <c r="D66" s="159">
        <f>入力フォーム②複数水栓一覧表!O25</f>
        <v>0</v>
      </c>
      <c r="E66" s="159">
        <f>入力フォーム②複数水栓一覧表!O27</f>
        <v>0</v>
      </c>
      <c r="F66" s="160">
        <f>入力フォーム②複数水栓一覧表!O29</f>
        <v>0</v>
      </c>
      <c r="G66" s="166"/>
      <c r="H66" s="891"/>
      <c r="I66" s="893"/>
    </row>
    <row r="67" spans="1:9" ht="20.100000000000001" customHeight="1">
      <c r="A67" s="173">
        <f>入力フォーム②複数水栓一覧表!P18</f>
        <v>0</v>
      </c>
      <c r="B67" s="174">
        <f>入力フォーム②複数水栓一覧表!P20</f>
        <v>0</v>
      </c>
      <c r="C67" s="163">
        <f>入力フォーム②複数水栓一覧表!P22</f>
        <v>0</v>
      </c>
      <c r="D67" s="163">
        <f>入力フォーム②複数水栓一覧表!P24</f>
        <v>0</v>
      </c>
      <c r="E67" s="163">
        <f>入力フォーム②複数水栓一覧表!P26</f>
        <v>0</v>
      </c>
      <c r="F67" s="164">
        <f>入力フォーム②複数水栓一覧表!P28</f>
        <v>0</v>
      </c>
      <c r="G67" s="165"/>
      <c r="H67" s="890"/>
      <c r="I67" s="892">
        <f>入力フォーム②複数水栓一覧表!P$17</f>
        <v>0</v>
      </c>
    </row>
    <row r="68" spans="1:9" ht="20.100000000000001" customHeight="1">
      <c r="A68" s="172">
        <f>入力フォーム②複数水栓一覧表!P19</f>
        <v>0</v>
      </c>
      <c r="B68" s="159">
        <f>入力フォーム②複数水栓一覧表!P21</f>
        <v>0</v>
      </c>
      <c r="C68" s="159">
        <f>入力フォーム②複数水栓一覧表!P23</f>
        <v>0</v>
      </c>
      <c r="D68" s="159">
        <f>入力フォーム②複数水栓一覧表!P25</f>
        <v>0</v>
      </c>
      <c r="E68" s="159">
        <f>入力フォーム②複数水栓一覧表!P27</f>
        <v>0</v>
      </c>
      <c r="F68" s="160">
        <f>入力フォーム②複数水栓一覧表!P29</f>
        <v>0</v>
      </c>
      <c r="G68" s="166"/>
      <c r="H68" s="891"/>
      <c r="I68" s="893"/>
    </row>
    <row r="69" spans="1:9" ht="20.100000000000001" customHeight="1">
      <c r="A69" s="173">
        <f>入力フォーム②複数水栓一覧表!Q18</f>
        <v>0</v>
      </c>
      <c r="B69" s="174">
        <f>入力フォーム②複数水栓一覧表!Q20</f>
        <v>0</v>
      </c>
      <c r="C69" s="163">
        <f>入力フォーム②複数水栓一覧表!Q22</f>
        <v>0</v>
      </c>
      <c r="D69" s="163">
        <f>入力フォーム②複数水栓一覧表!Q24</f>
        <v>0</v>
      </c>
      <c r="E69" s="163">
        <f>入力フォーム②複数水栓一覧表!Q26</f>
        <v>0</v>
      </c>
      <c r="F69" s="164">
        <f>入力フォーム②複数水栓一覧表!Q28</f>
        <v>0</v>
      </c>
      <c r="G69" s="165"/>
      <c r="H69" s="890"/>
      <c r="I69" s="892">
        <f>入力フォーム②複数水栓一覧表!Q$17</f>
        <v>0</v>
      </c>
    </row>
    <row r="70" spans="1:9" ht="20.100000000000001" customHeight="1">
      <c r="A70" s="172">
        <f>入力フォーム②複数水栓一覧表!Q19</f>
        <v>0</v>
      </c>
      <c r="B70" s="159">
        <f>入力フォーム②複数水栓一覧表!Q21</f>
        <v>0</v>
      </c>
      <c r="C70" s="159">
        <f>入力フォーム②複数水栓一覧表!Q23</f>
        <v>0</v>
      </c>
      <c r="D70" s="159">
        <f>入力フォーム②複数水栓一覧表!Q25</f>
        <v>0</v>
      </c>
      <c r="E70" s="159">
        <f>入力フォーム②複数水栓一覧表!Q27</f>
        <v>0</v>
      </c>
      <c r="F70" s="160">
        <f>入力フォーム②複数水栓一覧表!Q29</f>
        <v>0</v>
      </c>
      <c r="G70" s="166"/>
      <c r="H70" s="891"/>
      <c r="I70" s="893"/>
    </row>
    <row r="71" spans="1:9" ht="20.100000000000001" customHeight="1">
      <c r="A71" s="173">
        <f>入力フォーム②複数水栓一覧表!R18</f>
        <v>0</v>
      </c>
      <c r="B71" s="174">
        <f>入力フォーム②複数水栓一覧表!R20</f>
        <v>0</v>
      </c>
      <c r="C71" s="163">
        <f>入力フォーム②複数水栓一覧表!R22</f>
        <v>0</v>
      </c>
      <c r="D71" s="163">
        <f>入力フォーム②複数水栓一覧表!R24</f>
        <v>0</v>
      </c>
      <c r="E71" s="163">
        <f>入力フォーム②複数水栓一覧表!R26</f>
        <v>0</v>
      </c>
      <c r="F71" s="164">
        <f>入力フォーム②複数水栓一覧表!R28</f>
        <v>0</v>
      </c>
      <c r="G71" s="165"/>
      <c r="H71" s="890"/>
      <c r="I71" s="892">
        <f>入力フォーム②複数水栓一覧表!R$17</f>
        <v>0</v>
      </c>
    </row>
    <row r="72" spans="1:9" ht="20.100000000000001" customHeight="1">
      <c r="A72" s="172">
        <f>入力フォーム②複数水栓一覧表!R19</f>
        <v>0</v>
      </c>
      <c r="B72" s="159">
        <f>入力フォーム②複数水栓一覧表!R21</f>
        <v>0</v>
      </c>
      <c r="C72" s="159">
        <f>入力フォーム②複数水栓一覧表!R23</f>
        <v>0</v>
      </c>
      <c r="D72" s="159">
        <f>入力フォーム②複数水栓一覧表!R25</f>
        <v>0</v>
      </c>
      <c r="E72" s="159">
        <f>入力フォーム②複数水栓一覧表!R27</f>
        <v>0</v>
      </c>
      <c r="F72" s="160">
        <f>入力フォーム②複数水栓一覧表!R29</f>
        <v>0</v>
      </c>
      <c r="G72" s="166"/>
      <c r="H72" s="891"/>
      <c r="I72" s="893"/>
    </row>
    <row r="73" spans="1:9" ht="20.100000000000001" customHeight="1">
      <c r="A73" s="173">
        <f>入力フォーム②複数水栓一覧表!S18</f>
        <v>0</v>
      </c>
      <c r="B73" s="174">
        <f>入力フォーム②複数水栓一覧表!S20</f>
        <v>0</v>
      </c>
      <c r="C73" s="163">
        <f>入力フォーム②複数水栓一覧表!S22</f>
        <v>0</v>
      </c>
      <c r="D73" s="163">
        <f>入力フォーム②複数水栓一覧表!S24</f>
        <v>0</v>
      </c>
      <c r="E73" s="163">
        <f>入力フォーム②複数水栓一覧表!S26</f>
        <v>0</v>
      </c>
      <c r="F73" s="164">
        <f>入力フォーム②複数水栓一覧表!S28</f>
        <v>0</v>
      </c>
      <c r="G73" s="165"/>
      <c r="H73" s="890"/>
      <c r="I73" s="892">
        <f>入力フォーム②複数水栓一覧表!S$17</f>
        <v>0</v>
      </c>
    </row>
    <row r="74" spans="1:9" ht="20.100000000000001" customHeight="1">
      <c r="A74" s="172">
        <f>入力フォーム②複数水栓一覧表!S19</f>
        <v>0</v>
      </c>
      <c r="B74" s="159">
        <f>入力フォーム②複数水栓一覧表!S21</f>
        <v>0</v>
      </c>
      <c r="C74" s="159">
        <f>入力フォーム②複数水栓一覧表!S23</f>
        <v>0</v>
      </c>
      <c r="D74" s="159">
        <f>入力フォーム②複数水栓一覧表!S25</f>
        <v>0</v>
      </c>
      <c r="E74" s="159">
        <f>入力フォーム②複数水栓一覧表!S27</f>
        <v>0</v>
      </c>
      <c r="F74" s="160">
        <f>入力フォーム②複数水栓一覧表!S29</f>
        <v>0</v>
      </c>
      <c r="G74" s="166"/>
      <c r="H74" s="891"/>
      <c r="I74" s="893"/>
    </row>
    <row r="75" spans="1:9" ht="20.100000000000001" customHeight="1">
      <c r="A75" s="173">
        <f>入力フォーム②複数水栓一覧表!T18</f>
        <v>0</v>
      </c>
      <c r="B75" s="174">
        <f>入力フォーム②複数水栓一覧表!T20</f>
        <v>0</v>
      </c>
      <c r="C75" s="163">
        <f>入力フォーム②複数水栓一覧表!T22</f>
        <v>0</v>
      </c>
      <c r="D75" s="163">
        <f>入力フォーム②複数水栓一覧表!T24</f>
        <v>0</v>
      </c>
      <c r="E75" s="163">
        <f>入力フォーム②複数水栓一覧表!T26</f>
        <v>0</v>
      </c>
      <c r="F75" s="164">
        <f>入力フォーム②複数水栓一覧表!T28</f>
        <v>0</v>
      </c>
      <c r="G75" s="165"/>
      <c r="H75" s="890"/>
      <c r="I75" s="892">
        <f>入力フォーム②複数水栓一覧表!T$17</f>
        <v>0</v>
      </c>
    </row>
    <row r="76" spans="1:9" ht="20.100000000000001" customHeight="1">
      <c r="A76" s="172">
        <f>入力フォーム②複数水栓一覧表!T19</f>
        <v>0</v>
      </c>
      <c r="B76" s="159">
        <f>入力フォーム②複数水栓一覧表!T21</f>
        <v>0</v>
      </c>
      <c r="C76" s="159">
        <f>入力フォーム②複数水栓一覧表!T23</f>
        <v>0</v>
      </c>
      <c r="D76" s="159">
        <f>入力フォーム②複数水栓一覧表!T25</f>
        <v>0</v>
      </c>
      <c r="E76" s="159">
        <f>入力フォーム②複数水栓一覧表!T27</f>
        <v>0</v>
      </c>
      <c r="F76" s="160">
        <f>入力フォーム②複数水栓一覧表!T29</f>
        <v>0</v>
      </c>
      <c r="G76" s="166"/>
      <c r="H76" s="891"/>
      <c r="I76" s="893"/>
    </row>
    <row r="77" spans="1:9" ht="20.100000000000001" customHeight="1">
      <c r="A77" s="173">
        <f>入力フォーム②複数水栓一覧表!U18</f>
        <v>0</v>
      </c>
      <c r="B77" s="174">
        <f>入力フォーム②複数水栓一覧表!U20</f>
        <v>0</v>
      </c>
      <c r="C77" s="163">
        <f>入力フォーム②複数水栓一覧表!U22</f>
        <v>0</v>
      </c>
      <c r="D77" s="163">
        <f>入力フォーム②複数水栓一覧表!U24</f>
        <v>0</v>
      </c>
      <c r="E77" s="163">
        <f>入力フォーム②複数水栓一覧表!U26</f>
        <v>0</v>
      </c>
      <c r="F77" s="164">
        <f>入力フォーム②複数水栓一覧表!U28</f>
        <v>0</v>
      </c>
      <c r="G77" s="165"/>
      <c r="H77" s="890"/>
      <c r="I77" s="892">
        <f>入力フォーム②複数水栓一覧表!U$17</f>
        <v>0</v>
      </c>
    </row>
    <row r="78" spans="1:9" ht="20.100000000000001" customHeight="1" thickBot="1">
      <c r="A78" s="175">
        <f>入力フォーム②複数水栓一覧表!U19</f>
        <v>0</v>
      </c>
      <c r="B78" s="168">
        <f>入力フォーム②複数水栓一覧表!U21</f>
        <v>0</v>
      </c>
      <c r="C78" s="168">
        <f>入力フォーム②複数水栓一覧表!U23</f>
        <v>0</v>
      </c>
      <c r="D78" s="168">
        <f>入力フォーム②複数水栓一覧表!U25</f>
        <v>0</v>
      </c>
      <c r="E78" s="168">
        <f>入力フォーム②複数水栓一覧表!U27</f>
        <v>0</v>
      </c>
      <c r="F78" s="169">
        <f>入力フォーム②複数水栓一覧表!U29</f>
        <v>0</v>
      </c>
      <c r="G78" s="166"/>
      <c r="H78" s="891"/>
      <c r="I78" s="893"/>
    </row>
    <row r="79" spans="1:9" ht="20.100000000000001" customHeight="1"/>
    <row r="80" spans="1:9"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sheetData>
  <mergeCells count="84">
    <mergeCell ref="H41:I41"/>
    <mergeCell ref="C42:F42"/>
    <mergeCell ref="H42:I42"/>
    <mergeCell ref="H73:H74"/>
    <mergeCell ref="I73:I74"/>
    <mergeCell ref="H61:H62"/>
    <mergeCell ref="I61:I62"/>
    <mergeCell ref="H63:H64"/>
    <mergeCell ref="I63:I64"/>
    <mergeCell ref="H65:H66"/>
    <mergeCell ref="I65:I66"/>
    <mergeCell ref="H55:H56"/>
    <mergeCell ref="I55:I56"/>
    <mergeCell ref="H57:H58"/>
    <mergeCell ref="I57:I58"/>
    <mergeCell ref="H59:H60"/>
    <mergeCell ref="H75:H76"/>
    <mergeCell ref="I75:I76"/>
    <mergeCell ref="H77:H78"/>
    <mergeCell ref="I77:I78"/>
    <mergeCell ref="H67:H68"/>
    <mergeCell ref="I67:I68"/>
    <mergeCell ref="H69:H70"/>
    <mergeCell ref="I69:I70"/>
    <mergeCell ref="H71:H72"/>
    <mergeCell ref="I71:I72"/>
    <mergeCell ref="I59:I60"/>
    <mergeCell ref="H49:H50"/>
    <mergeCell ref="I49:I50"/>
    <mergeCell ref="H51:H52"/>
    <mergeCell ref="I51:I52"/>
    <mergeCell ref="H53:H54"/>
    <mergeCell ref="I53:I54"/>
    <mergeCell ref="A45:I45"/>
    <mergeCell ref="A46:D46"/>
    <mergeCell ref="G46:H46"/>
    <mergeCell ref="I46:I48"/>
    <mergeCell ref="H47:H48"/>
    <mergeCell ref="B44:H44"/>
    <mergeCell ref="H10:H11"/>
    <mergeCell ref="I10:I11"/>
    <mergeCell ref="A1:I1"/>
    <mergeCell ref="C2:F2"/>
    <mergeCell ref="H2:I2"/>
    <mergeCell ref="C3:F3"/>
    <mergeCell ref="H3:I3"/>
    <mergeCell ref="A7:D7"/>
    <mergeCell ref="G7:H7"/>
    <mergeCell ref="I7:I9"/>
    <mergeCell ref="H8:H9"/>
    <mergeCell ref="A6:I6"/>
    <mergeCell ref="B5:H5"/>
    <mergeCell ref="A40:I40"/>
    <mergeCell ref="C41:F41"/>
    <mergeCell ref="H12:H13"/>
    <mergeCell ref="I12:I13"/>
    <mergeCell ref="H14:H15"/>
    <mergeCell ref="I14:I15"/>
    <mergeCell ref="H16:H17"/>
    <mergeCell ref="I16:I17"/>
    <mergeCell ref="H28:H29"/>
    <mergeCell ref="I28:I29"/>
    <mergeCell ref="H18:H19"/>
    <mergeCell ref="I18:I19"/>
    <mergeCell ref="H20:H21"/>
    <mergeCell ref="I20:I21"/>
    <mergeCell ref="H22:H23"/>
    <mergeCell ref="I22:I23"/>
    <mergeCell ref="C4:I4"/>
    <mergeCell ref="C43:I43"/>
    <mergeCell ref="H36:H37"/>
    <mergeCell ref="I36:I37"/>
    <mergeCell ref="H38:H39"/>
    <mergeCell ref="I38:I39"/>
    <mergeCell ref="H30:H31"/>
    <mergeCell ref="I30:I31"/>
    <mergeCell ref="H32:H33"/>
    <mergeCell ref="I32:I33"/>
    <mergeCell ref="H34:H35"/>
    <mergeCell ref="I34:I35"/>
    <mergeCell ref="H24:H25"/>
    <mergeCell ref="I24:I25"/>
    <mergeCell ref="H26:H27"/>
    <mergeCell ref="I26:I27"/>
  </mergeCells>
  <phoneticPr fontId="1"/>
  <printOptions horizontalCentered="1"/>
  <pageMargins left="0.70866141732283472" right="0.70866141732283472" top="0.74803149606299213" bottom="0.74803149606299213" header="0.31496062992125984" footer="0.31496062992125984"/>
  <pageSetup paperSize="9" scale="89" orientation="portrait" r:id="rId1"/>
  <headerFooter>
    <oddFooter>&amp;R&amp;"ＭＳ Ｐ明朝,標準"&amp;6松本市上下水道局 営業課
kyuuhai 2026(R08)04</oddFooter>
  </headerFooter>
  <rowBreaks count="1" manualBreakCount="1">
    <brk id="39" max="16383" man="1"/>
  </rowBreak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theme="9" tint="0.39997558519241921"/>
  </sheetPr>
  <dimension ref="A1:I100"/>
  <sheetViews>
    <sheetView showZeros="0" view="pageBreakPreview" zoomScale="80" zoomScaleNormal="100" zoomScaleSheetLayoutView="80" workbookViewId="0">
      <selection activeCell="H3" sqref="H3:I3"/>
    </sheetView>
  </sheetViews>
  <sheetFormatPr defaultColWidth="8.59765625" defaultRowHeight="13.2"/>
  <cols>
    <col min="1" max="1" width="12.796875" style="360" customWidth="1"/>
    <col min="2" max="2" width="8.796875" style="360" customWidth="1"/>
    <col min="3" max="3" width="7.796875" style="360" customWidth="1"/>
    <col min="4" max="4" width="8.296875" style="360" customWidth="1"/>
    <col min="5" max="6" width="8.796875" style="360" customWidth="1"/>
    <col min="7" max="8" width="8.296875" style="360" customWidth="1"/>
    <col min="9" max="9" width="9.69921875" style="360" customWidth="1"/>
    <col min="10" max="16384" width="8.59765625" style="360"/>
  </cols>
  <sheetData>
    <row r="1" spans="1:9" ht="16.8" thickBot="1">
      <c r="A1" s="900" t="s">
        <v>1937</v>
      </c>
      <c r="B1" s="900"/>
      <c r="C1" s="900"/>
      <c r="D1" s="900"/>
      <c r="E1" s="900"/>
      <c r="F1" s="900"/>
      <c r="G1" s="900"/>
      <c r="H1" s="900"/>
      <c r="I1" s="900"/>
    </row>
    <row r="2" spans="1:9" ht="20.100000000000001" customHeight="1">
      <c r="A2" s="361" t="s">
        <v>283</v>
      </c>
      <c r="B2" s="362" t="s">
        <v>284</v>
      </c>
      <c r="C2" s="901">
        <f>入力フォーム①各種申請!$J$10</f>
        <v>0</v>
      </c>
      <c r="D2" s="902"/>
      <c r="E2" s="902"/>
      <c r="F2" s="903"/>
      <c r="G2" s="363" t="s">
        <v>285</v>
      </c>
      <c r="H2" s="901">
        <f>入力フォーム①各種申請!$J$11</f>
        <v>0</v>
      </c>
      <c r="I2" s="904"/>
    </row>
    <row r="3" spans="1:9" ht="20.100000000000001" customHeight="1">
      <c r="A3" s="364" t="s">
        <v>286</v>
      </c>
      <c r="B3" s="365" t="s">
        <v>284</v>
      </c>
      <c r="C3" s="905">
        <f>入力フォーム①各種申請!$J$22</f>
        <v>0</v>
      </c>
      <c r="D3" s="906"/>
      <c r="E3" s="906"/>
      <c r="F3" s="907"/>
      <c r="G3" s="366" t="s">
        <v>285</v>
      </c>
      <c r="H3" s="905">
        <f>入力フォーム①各種申請!$J$21</f>
        <v>0</v>
      </c>
      <c r="I3" s="908"/>
    </row>
    <row r="4" spans="1:9" ht="20.100000000000001" customHeight="1">
      <c r="A4" s="364" t="s">
        <v>287</v>
      </c>
      <c r="B4" s="367" t="s">
        <v>288</v>
      </c>
      <c r="C4" s="887" t="str">
        <f>入力フォーム①各種申請!J17&amp;入力フォーム①各種申請!J18</f>
        <v/>
      </c>
      <c r="D4" s="887"/>
      <c r="E4" s="887"/>
      <c r="F4" s="887"/>
      <c r="G4" s="887"/>
      <c r="H4" s="887"/>
      <c r="I4" s="888"/>
    </row>
    <row r="5" spans="1:9" ht="20.100000000000001" customHeight="1" thickBot="1">
      <c r="A5" s="368" t="s">
        <v>289</v>
      </c>
      <c r="B5" s="895">
        <f>入力フォーム①各種申請!$J$20</f>
        <v>0</v>
      </c>
      <c r="C5" s="896"/>
      <c r="D5" s="896"/>
      <c r="E5" s="896"/>
      <c r="F5" s="896"/>
      <c r="G5" s="896"/>
      <c r="H5" s="896"/>
      <c r="I5" s="453">
        <f>入力フォーム①各種申請!$J$3</f>
        <v>0</v>
      </c>
    </row>
    <row r="6" spans="1:9" ht="25.05" customHeight="1" thickBot="1">
      <c r="A6" s="918" t="s">
        <v>1938</v>
      </c>
      <c r="B6" s="918"/>
      <c r="C6" s="918"/>
      <c r="D6" s="918"/>
      <c r="E6" s="918"/>
      <c r="F6" s="918"/>
      <c r="G6" s="918"/>
      <c r="H6" s="918"/>
      <c r="I6" s="918"/>
    </row>
    <row r="7" spans="1:9" ht="15" customHeight="1">
      <c r="A7" s="909" t="s">
        <v>291</v>
      </c>
      <c r="B7" s="910"/>
      <c r="C7" s="910"/>
      <c r="D7" s="910"/>
      <c r="E7" s="571" t="s">
        <v>292</v>
      </c>
      <c r="F7" s="370" t="s">
        <v>293</v>
      </c>
      <c r="G7" s="911" t="s">
        <v>294</v>
      </c>
      <c r="H7" s="912"/>
      <c r="I7" s="913" t="s">
        <v>295</v>
      </c>
    </row>
    <row r="8" spans="1:9" ht="27" customHeight="1">
      <c r="A8" s="371" t="s">
        <v>296</v>
      </c>
      <c r="B8" s="372" t="s">
        <v>325</v>
      </c>
      <c r="C8" s="373" t="s">
        <v>297</v>
      </c>
      <c r="D8" s="373" t="s">
        <v>298</v>
      </c>
      <c r="E8" s="373" t="s">
        <v>299</v>
      </c>
      <c r="F8" s="374" t="s">
        <v>299</v>
      </c>
      <c r="G8" s="375" t="s">
        <v>300</v>
      </c>
      <c r="H8" s="916" t="s">
        <v>301</v>
      </c>
      <c r="I8" s="914"/>
    </row>
    <row r="9" spans="1:9" ht="27" customHeight="1" thickBot="1">
      <c r="A9" s="376" t="s">
        <v>302</v>
      </c>
      <c r="B9" s="377" t="s">
        <v>303</v>
      </c>
      <c r="C9" s="572" t="s">
        <v>304</v>
      </c>
      <c r="D9" s="572" t="s">
        <v>305</v>
      </c>
      <c r="E9" s="572" t="s">
        <v>306</v>
      </c>
      <c r="F9" s="379" t="s">
        <v>307</v>
      </c>
      <c r="G9" s="380" t="s">
        <v>308</v>
      </c>
      <c r="H9" s="917"/>
      <c r="I9" s="915"/>
    </row>
    <row r="10" spans="1:9" ht="20.100000000000001" customHeight="1" thickTop="1">
      <c r="A10" s="154">
        <f>入力フォーム②複数水栓一覧表!G3</f>
        <v>0</v>
      </c>
      <c r="B10" s="155">
        <f>入力フォーム②複数水栓一覧表!G5</f>
        <v>0</v>
      </c>
      <c r="C10" s="155">
        <f>入力フォーム②複数水栓一覧表!G7</f>
        <v>0</v>
      </c>
      <c r="D10" s="155">
        <f>入力フォーム②複数水栓一覧表!G9</f>
        <v>0</v>
      </c>
      <c r="E10" s="155">
        <f>入力フォーム②複数水栓一覧表!G11</f>
        <v>0</v>
      </c>
      <c r="F10" s="156">
        <f>入力フォーム②複数水栓一覧表!G13</f>
        <v>0</v>
      </c>
      <c r="G10" s="157"/>
      <c r="H10" s="897"/>
      <c r="I10" s="899">
        <f>入力フォーム②複数水栓一覧表!G$2</f>
        <v>0</v>
      </c>
    </row>
    <row r="11" spans="1:9" ht="20.100000000000001" customHeight="1">
      <c r="A11" s="158">
        <f>入力フォーム②複数水栓一覧表!G4</f>
        <v>0</v>
      </c>
      <c r="B11" s="159">
        <f>入力フォーム②複数水栓一覧表!G6</f>
        <v>0</v>
      </c>
      <c r="C11" s="159">
        <f>入力フォーム②複数水栓一覧表!G8</f>
        <v>0</v>
      </c>
      <c r="D11" s="159">
        <f>入力フォーム②複数水栓一覧表!G10</f>
        <v>0</v>
      </c>
      <c r="E11" s="159">
        <f>入力フォーム②複数水栓一覧表!G12</f>
        <v>0</v>
      </c>
      <c r="F11" s="160">
        <f>入力フォーム②複数水栓一覧表!G14</f>
        <v>0</v>
      </c>
      <c r="G11" s="161"/>
      <c r="H11" s="898"/>
      <c r="I11" s="894"/>
    </row>
    <row r="12" spans="1:9" ht="20.100000000000001" customHeight="1">
      <c r="A12" s="162">
        <f>入力フォーム②複数水栓一覧表!H3</f>
        <v>0</v>
      </c>
      <c r="B12" s="163">
        <f>入力フォーム②複数水栓一覧表!H5</f>
        <v>0</v>
      </c>
      <c r="C12" s="163">
        <f>入力フォーム②複数水栓一覧表!H7</f>
        <v>0</v>
      </c>
      <c r="D12" s="163">
        <f>入力フォーム②複数水栓一覧表!H9</f>
        <v>0</v>
      </c>
      <c r="E12" s="163">
        <f>入力フォーム②複数水栓一覧表!H11</f>
        <v>0</v>
      </c>
      <c r="F12" s="164">
        <f>入力フォーム②複数水栓一覧表!H13</f>
        <v>0</v>
      </c>
      <c r="G12" s="165"/>
      <c r="H12" s="890"/>
      <c r="I12" s="892">
        <f>入力フォーム②複数水栓一覧表!H$2</f>
        <v>0</v>
      </c>
    </row>
    <row r="13" spans="1:9" ht="20.100000000000001" customHeight="1">
      <c r="A13" s="158">
        <f>入力フォーム②複数水栓一覧表!H4</f>
        <v>0</v>
      </c>
      <c r="B13" s="159">
        <f>入力フォーム②複数水栓一覧表!H6</f>
        <v>0</v>
      </c>
      <c r="C13" s="159">
        <f>入力フォーム②複数水栓一覧表!H8</f>
        <v>0</v>
      </c>
      <c r="D13" s="159">
        <f>入力フォーム②複数水栓一覧表!H10</f>
        <v>0</v>
      </c>
      <c r="E13" s="159">
        <f>入力フォーム②複数水栓一覧表!H12</f>
        <v>0</v>
      </c>
      <c r="F13" s="160">
        <f>入力フォーム②複数水栓一覧表!H14</f>
        <v>0</v>
      </c>
      <c r="G13" s="166"/>
      <c r="H13" s="891"/>
      <c r="I13" s="894"/>
    </row>
    <row r="14" spans="1:9" ht="20.100000000000001" customHeight="1">
      <c r="A14" s="162">
        <f>入力フォーム②複数水栓一覧表!I3</f>
        <v>0</v>
      </c>
      <c r="B14" s="163">
        <f>入力フォーム②複数水栓一覧表!I5</f>
        <v>0</v>
      </c>
      <c r="C14" s="163">
        <f>入力フォーム②複数水栓一覧表!I7</f>
        <v>0</v>
      </c>
      <c r="D14" s="163">
        <f>入力フォーム②複数水栓一覧表!I9</f>
        <v>0</v>
      </c>
      <c r="E14" s="163">
        <f>入力フォーム②複数水栓一覧表!I11</f>
        <v>0</v>
      </c>
      <c r="F14" s="164">
        <f>入力フォーム②複数水栓一覧表!I13</f>
        <v>0</v>
      </c>
      <c r="G14" s="165"/>
      <c r="H14" s="890"/>
      <c r="I14" s="892">
        <f>入力フォーム②複数水栓一覧表!I$2</f>
        <v>0</v>
      </c>
    </row>
    <row r="15" spans="1:9" ht="20.100000000000001" customHeight="1">
      <c r="A15" s="158">
        <f>入力フォーム②複数水栓一覧表!I4</f>
        <v>0</v>
      </c>
      <c r="B15" s="159">
        <f>入力フォーム②複数水栓一覧表!I6</f>
        <v>0</v>
      </c>
      <c r="C15" s="159">
        <f>入力フォーム②複数水栓一覧表!I8</f>
        <v>0</v>
      </c>
      <c r="D15" s="159">
        <f>入力フォーム②複数水栓一覧表!I10</f>
        <v>0</v>
      </c>
      <c r="E15" s="159">
        <f>入力フォーム②複数水栓一覧表!I12</f>
        <v>0</v>
      </c>
      <c r="F15" s="160">
        <f>入力フォーム②複数水栓一覧表!I14</f>
        <v>0</v>
      </c>
      <c r="G15" s="166"/>
      <c r="H15" s="891"/>
      <c r="I15" s="893"/>
    </row>
    <row r="16" spans="1:9" ht="20.100000000000001" customHeight="1">
      <c r="A16" s="162">
        <f>入力フォーム②複数水栓一覧表!J3</f>
        <v>0</v>
      </c>
      <c r="B16" s="163">
        <f>入力フォーム②複数水栓一覧表!J5</f>
        <v>0</v>
      </c>
      <c r="C16" s="163">
        <f>入力フォーム②複数水栓一覧表!J7</f>
        <v>0</v>
      </c>
      <c r="D16" s="163">
        <f>入力フォーム②複数水栓一覧表!J9</f>
        <v>0</v>
      </c>
      <c r="E16" s="163">
        <f>入力フォーム②複数水栓一覧表!J11</f>
        <v>0</v>
      </c>
      <c r="F16" s="164">
        <f>入力フォーム②複数水栓一覧表!J13</f>
        <v>0</v>
      </c>
      <c r="G16" s="165"/>
      <c r="H16" s="890"/>
      <c r="I16" s="892">
        <f>入力フォーム②複数水栓一覧表!J$2</f>
        <v>0</v>
      </c>
    </row>
    <row r="17" spans="1:9" ht="20.100000000000001" customHeight="1">
      <c r="A17" s="158">
        <f>入力フォーム②複数水栓一覧表!J4</f>
        <v>0</v>
      </c>
      <c r="B17" s="159">
        <f>入力フォーム②複数水栓一覧表!J6</f>
        <v>0</v>
      </c>
      <c r="C17" s="159">
        <f>入力フォーム②複数水栓一覧表!J8</f>
        <v>0</v>
      </c>
      <c r="D17" s="159">
        <f>入力フォーム②複数水栓一覧表!J10</f>
        <v>0</v>
      </c>
      <c r="E17" s="159">
        <f>入力フォーム②複数水栓一覧表!J12</f>
        <v>0</v>
      </c>
      <c r="F17" s="160">
        <f>入力フォーム②複数水栓一覧表!J14</f>
        <v>0</v>
      </c>
      <c r="G17" s="166"/>
      <c r="H17" s="891"/>
      <c r="I17" s="893"/>
    </row>
    <row r="18" spans="1:9" ht="20.100000000000001" customHeight="1">
      <c r="A18" s="162">
        <f>入力フォーム②複数水栓一覧表!K3</f>
        <v>0</v>
      </c>
      <c r="B18" s="163">
        <f>入力フォーム②複数水栓一覧表!K5</f>
        <v>0</v>
      </c>
      <c r="C18" s="163">
        <f>入力フォーム②複数水栓一覧表!K7</f>
        <v>0</v>
      </c>
      <c r="D18" s="163">
        <f>入力フォーム②複数水栓一覧表!K9</f>
        <v>0</v>
      </c>
      <c r="E18" s="163">
        <f>入力フォーム②複数水栓一覧表!K11</f>
        <v>0</v>
      </c>
      <c r="F18" s="164">
        <f>入力フォーム②複数水栓一覧表!K13</f>
        <v>0</v>
      </c>
      <c r="G18" s="165"/>
      <c r="H18" s="890"/>
      <c r="I18" s="892">
        <f>入力フォーム②複数水栓一覧表!K$2</f>
        <v>0</v>
      </c>
    </row>
    <row r="19" spans="1:9" ht="20.100000000000001" customHeight="1">
      <c r="A19" s="158">
        <f>入力フォーム②複数水栓一覧表!K4</f>
        <v>0</v>
      </c>
      <c r="B19" s="159">
        <f>入力フォーム②複数水栓一覧表!K6</f>
        <v>0</v>
      </c>
      <c r="C19" s="159">
        <f>入力フォーム②複数水栓一覧表!K8</f>
        <v>0</v>
      </c>
      <c r="D19" s="159">
        <f>入力フォーム②複数水栓一覧表!K10</f>
        <v>0</v>
      </c>
      <c r="E19" s="159">
        <f>入力フォーム②複数水栓一覧表!K12</f>
        <v>0</v>
      </c>
      <c r="F19" s="160">
        <f>入力フォーム②複数水栓一覧表!K14</f>
        <v>0</v>
      </c>
      <c r="G19" s="166"/>
      <c r="H19" s="891"/>
      <c r="I19" s="893"/>
    </row>
    <row r="20" spans="1:9" ht="20.100000000000001" customHeight="1">
      <c r="A20" s="162">
        <f>入力フォーム②複数水栓一覧表!L3</f>
        <v>0</v>
      </c>
      <c r="B20" s="163">
        <f>入力フォーム②複数水栓一覧表!L5</f>
        <v>0</v>
      </c>
      <c r="C20" s="163">
        <f>入力フォーム②複数水栓一覧表!L7</f>
        <v>0</v>
      </c>
      <c r="D20" s="163">
        <f>入力フォーム②複数水栓一覧表!L9</f>
        <v>0</v>
      </c>
      <c r="E20" s="163">
        <f>入力フォーム②複数水栓一覧表!L11</f>
        <v>0</v>
      </c>
      <c r="F20" s="164">
        <f>入力フォーム②複数水栓一覧表!L13</f>
        <v>0</v>
      </c>
      <c r="G20" s="165"/>
      <c r="H20" s="890"/>
      <c r="I20" s="892">
        <f>入力フォーム②複数水栓一覧表!L$2</f>
        <v>0</v>
      </c>
    </row>
    <row r="21" spans="1:9" ht="20.100000000000001" customHeight="1">
      <c r="A21" s="158">
        <f>入力フォーム②複数水栓一覧表!L4</f>
        <v>0</v>
      </c>
      <c r="B21" s="159">
        <f>入力フォーム②複数水栓一覧表!L6</f>
        <v>0</v>
      </c>
      <c r="C21" s="159">
        <f>入力フォーム②複数水栓一覧表!L8</f>
        <v>0</v>
      </c>
      <c r="D21" s="159">
        <f>入力フォーム②複数水栓一覧表!L10</f>
        <v>0</v>
      </c>
      <c r="E21" s="159">
        <f>入力フォーム②複数水栓一覧表!L12</f>
        <v>0</v>
      </c>
      <c r="F21" s="160">
        <f>入力フォーム②複数水栓一覧表!L14</f>
        <v>0</v>
      </c>
      <c r="G21" s="166"/>
      <c r="H21" s="891"/>
      <c r="I21" s="893"/>
    </row>
    <row r="22" spans="1:9" ht="20.100000000000001" customHeight="1">
      <c r="A22" s="162">
        <f>入力フォーム②複数水栓一覧表!M3</f>
        <v>0</v>
      </c>
      <c r="B22" s="163">
        <f>入力フォーム②複数水栓一覧表!M5</f>
        <v>0</v>
      </c>
      <c r="C22" s="163">
        <f>入力フォーム②複数水栓一覧表!M7</f>
        <v>0</v>
      </c>
      <c r="D22" s="163">
        <f>入力フォーム②複数水栓一覧表!M9</f>
        <v>0</v>
      </c>
      <c r="E22" s="163">
        <f>入力フォーム②複数水栓一覧表!M11</f>
        <v>0</v>
      </c>
      <c r="F22" s="164">
        <f>入力フォーム②複数水栓一覧表!M13</f>
        <v>0</v>
      </c>
      <c r="G22" s="165"/>
      <c r="H22" s="890"/>
      <c r="I22" s="892">
        <f>入力フォーム②複数水栓一覧表!M$2</f>
        <v>0</v>
      </c>
    </row>
    <row r="23" spans="1:9" ht="20.100000000000001" customHeight="1">
      <c r="A23" s="158">
        <f>入力フォーム②複数水栓一覧表!M4</f>
        <v>0</v>
      </c>
      <c r="B23" s="159">
        <f>入力フォーム②複数水栓一覧表!M6</f>
        <v>0</v>
      </c>
      <c r="C23" s="159">
        <f>入力フォーム②複数水栓一覧表!M8</f>
        <v>0</v>
      </c>
      <c r="D23" s="159">
        <f>入力フォーム②複数水栓一覧表!M10</f>
        <v>0</v>
      </c>
      <c r="E23" s="159">
        <f>入力フォーム②複数水栓一覧表!M12</f>
        <v>0</v>
      </c>
      <c r="F23" s="160">
        <f>入力フォーム②複数水栓一覧表!M14</f>
        <v>0</v>
      </c>
      <c r="G23" s="166"/>
      <c r="H23" s="891"/>
      <c r="I23" s="893"/>
    </row>
    <row r="24" spans="1:9" ht="20.100000000000001" customHeight="1">
      <c r="A24" s="162">
        <f>入力フォーム②複数水栓一覧表!N3</f>
        <v>0</v>
      </c>
      <c r="B24" s="163">
        <f>入力フォーム②複数水栓一覧表!N5</f>
        <v>0</v>
      </c>
      <c r="C24" s="163">
        <f>入力フォーム②複数水栓一覧表!N7</f>
        <v>0</v>
      </c>
      <c r="D24" s="163">
        <f>入力フォーム②複数水栓一覧表!N9</f>
        <v>0</v>
      </c>
      <c r="E24" s="163">
        <f>入力フォーム②複数水栓一覧表!N11</f>
        <v>0</v>
      </c>
      <c r="F24" s="164">
        <f>入力フォーム②複数水栓一覧表!N13</f>
        <v>0</v>
      </c>
      <c r="G24" s="165"/>
      <c r="H24" s="890"/>
      <c r="I24" s="892">
        <f>入力フォーム②複数水栓一覧表!N$2</f>
        <v>0</v>
      </c>
    </row>
    <row r="25" spans="1:9" ht="20.100000000000001" customHeight="1">
      <c r="A25" s="158">
        <f>入力フォーム②複数水栓一覧表!N4</f>
        <v>0</v>
      </c>
      <c r="B25" s="159">
        <f>入力フォーム②複数水栓一覧表!N6</f>
        <v>0</v>
      </c>
      <c r="C25" s="159">
        <f>入力フォーム②複数水栓一覧表!N8</f>
        <v>0</v>
      </c>
      <c r="D25" s="159">
        <f>入力フォーム②複数水栓一覧表!N10</f>
        <v>0</v>
      </c>
      <c r="E25" s="159">
        <f>入力フォーム②複数水栓一覧表!N12</f>
        <v>0</v>
      </c>
      <c r="F25" s="160">
        <f>入力フォーム②複数水栓一覧表!N14</f>
        <v>0</v>
      </c>
      <c r="G25" s="166"/>
      <c r="H25" s="891"/>
      <c r="I25" s="893"/>
    </row>
    <row r="26" spans="1:9" ht="20.100000000000001" customHeight="1">
      <c r="A26" s="162">
        <f>入力フォーム②複数水栓一覧表!O3</f>
        <v>0</v>
      </c>
      <c r="B26" s="163">
        <f>入力フォーム②複数水栓一覧表!O5</f>
        <v>0</v>
      </c>
      <c r="C26" s="163">
        <f>入力フォーム②複数水栓一覧表!O7</f>
        <v>0</v>
      </c>
      <c r="D26" s="163">
        <f>入力フォーム②複数水栓一覧表!O9</f>
        <v>0</v>
      </c>
      <c r="E26" s="163">
        <f>入力フォーム②複数水栓一覧表!O11</f>
        <v>0</v>
      </c>
      <c r="F26" s="164">
        <f>入力フォーム②複数水栓一覧表!O13</f>
        <v>0</v>
      </c>
      <c r="G26" s="165"/>
      <c r="H26" s="890"/>
      <c r="I26" s="892">
        <f>入力フォーム②複数水栓一覧表!O$2</f>
        <v>0</v>
      </c>
    </row>
    <row r="27" spans="1:9" ht="20.100000000000001" customHeight="1">
      <c r="A27" s="158">
        <f>入力フォーム②複数水栓一覧表!O4</f>
        <v>0</v>
      </c>
      <c r="B27" s="159">
        <f>入力フォーム②複数水栓一覧表!O6</f>
        <v>0</v>
      </c>
      <c r="C27" s="159">
        <f>入力フォーム②複数水栓一覧表!O8</f>
        <v>0</v>
      </c>
      <c r="D27" s="159">
        <f>入力フォーム②複数水栓一覧表!O10</f>
        <v>0</v>
      </c>
      <c r="E27" s="159">
        <f>入力フォーム②複数水栓一覧表!O12</f>
        <v>0</v>
      </c>
      <c r="F27" s="160">
        <f>入力フォーム②複数水栓一覧表!O14</f>
        <v>0</v>
      </c>
      <c r="G27" s="166"/>
      <c r="H27" s="891"/>
      <c r="I27" s="893"/>
    </row>
    <row r="28" spans="1:9" ht="20.100000000000001" customHeight="1">
      <c r="A28" s="162">
        <f>入力フォーム②複数水栓一覧表!P3</f>
        <v>0</v>
      </c>
      <c r="B28" s="163">
        <f>入力フォーム②複数水栓一覧表!P5</f>
        <v>0</v>
      </c>
      <c r="C28" s="163">
        <f>入力フォーム②複数水栓一覧表!P7</f>
        <v>0</v>
      </c>
      <c r="D28" s="163">
        <f>入力フォーム②複数水栓一覧表!P9</f>
        <v>0</v>
      </c>
      <c r="E28" s="163">
        <f>入力フォーム②複数水栓一覧表!P11</f>
        <v>0</v>
      </c>
      <c r="F28" s="164">
        <f>入力フォーム②複数水栓一覧表!P13</f>
        <v>0</v>
      </c>
      <c r="G28" s="165"/>
      <c r="H28" s="890"/>
      <c r="I28" s="892">
        <f>入力フォーム②複数水栓一覧表!P$2</f>
        <v>0</v>
      </c>
    </row>
    <row r="29" spans="1:9" ht="20.100000000000001" customHeight="1">
      <c r="A29" s="158">
        <f>入力フォーム②複数水栓一覧表!P4</f>
        <v>0</v>
      </c>
      <c r="B29" s="159">
        <f>入力フォーム②複数水栓一覧表!P6</f>
        <v>0</v>
      </c>
      <c r="C29" s="159">
        <f>入力フォーム②複数水栓一覧表!P8</f>
        <v>0</v>
      </c>
      <c r="D29" s="159">
        <f>入力フォーム②複数水栓一覧表!P10</f>
        <v>0</v>
      </c>
      <c r="E29" s="159">
        <f>入力フォーム②複数水栓一覧表!P12</f>
        <v>0</v>
      </c>
      <c r="F29" s="160">
        <f>入力フォーム②複数水栓一覧表!P14</f>
        <v>0</v>
      </c>
      <c r="G29" s="166"/>
      <c r="H29" s="891"/>
      <c r="I29" s="893"/>
    </row>
    <row r="30" spans="1:9" ht="20.100000000000001" customHeight="1">
      <c r="A30" s="162">
        <f>入力フォーム②複数水栓一覧表!Q3</f>
        <v>0</v>
      </c>
      <c r="B30" s="163">
        <f>入力フォーム②複数水栓一覧表!Q5</f>
        <v>0</v>
      </c>
      <c r="C30" s="163">
        <f>入力フォーム②複数水栓一覧表!Q7</f>
        <v>0</v>
      </c>
      <c r="D30" s="163">
        <f>入力フォーム②複数水栓一覧表!Q9</f>
        <v>0</v>
      </c>
      <c r="E30" s="163">
        <f>入力フォーム②複数水栓一覧表!Q11</f>
        <v>0</v>
      </c>
      <c r="F30" s="164">
        <f>入力フォーム②複数水栓一覧表!Q13</f>
        <v>0</v>
      </c>
      <c r="G30" s="165"/>
      <c r="H30" s="890"/>
      <c r="I30" s="892">
        <f>入力フォーム②複数水栓一覧表!Q$2</f>
        <v>0</v>
      </c>
    </row>
    <row r="31" spans="1:9" ht="20.100000000000001" customHeight="1">
      <c r="A31" s="158">
        <f>入力フォーム②複数水栓一覧表!Q4</f>
        <v>0</v>
      </c>
      <c r="B31" s="159">
        <f>入力フォーム②複数水栓一覧表!Q6</f>
        <v>0</v>
      </c>
      <c r="C31" s="159">
        <f>入力フォーム②複数水栓一覧表!Q8</f>
        <v>0</v>
      </c>
      <c r="D31" s="159">
        <f>入力フォーム②複数水栓一覧表!Q10</f>
        <v>0</v>
      </c>
      <c r="E31" s="159">
        <f>入力フォーム②複数水栓一覧表!Q12</f>
        <v>0</v>
      </c>
      <c r="F31" s="160">
        <f>入力フォーム②複数水栓一覧表!Q14</f>
        <v>0</v>
      </c>
      <c r="G31" s="166"/>
      <c r="H31" s="891"/>
      <c r="I31" s="893"/>
    </row>
    <row r="32" spans="1:9" ht="20.100000000000001" customHeight="1">
      <c r="A32" s="162">
        <f>入力フォーム②複数水栓一覧表!R3</f>
        <v>0</v>
      </c>
      <c r="B32" s="163">
        <f>入力フォーム②複数水栓一覧表!R5</f>
        <v>0</v>
      </c>
      <c r="C32" s="163">
        <f>入力フォーム②複数水栓一覧表!R7</f>
        <v>0</v>
      </c>
      <c r="D32" s="163">
        <f>入力フォーム②複数水栓一覧表!R9</f>
        <v>0</v>
      </c>
      <c r="E32" s="163">
        <f>入力フォーム②複数水栓一覧表!R11</f>
        <v>0</v>
      </c>
      <c r="F32" s="164">
        <f>入力フォーム②複数水栓一覧表!R13</f>
        <v>0</v>
      </c>
      <c r="G32" s="165"/>
      <c r="H32" s="890"/>
      <c r="I32" s="892">
        <f>入力フォーム②複数水栓一覧表!R$2</f>
        <v>0</v>
      </c>
    </row>
    <row r="33" spans="1:9" ht="20.100000000000001" customHeight="1">
      <c r="A33" s="158">
        <f>入力フォーム②複数水栓一覧表!R4</f>
        <v>0</v>
      </c>
      <c r="B33" s="159">
        <f>入力フォーム②複数水栓一覧表!R6</f>
        <v>0</v>
      </c>
      <c r="C33" s="159">
        <f>入力フォーム②複数水栓一覧表!R8</f>
        <v>0</v>
      </c>
      <c r="D33" s="159">
        <f>入力フォーム②複数水栓一覧表!R10</f>
        <v>0</v>
      </c>
      <c r="E33" s="159">
        <f>入力フォーム②複数水栓一覧表!R12</f>
        <v>0</v>
      </c>
      <c r="F33" s="160">
        <f>入力フォーム②複数水栓一覧表!R14</f>
        <v>0</v>
      </c>
      <c r="G33" s="166"/>
      <c r="H33" s="891"/>
      <c r="I33" s="893"/>
    </row>
    <row r="34" spans="1:9" ht="20.100000000000001" customHeight="1">
      <c r="A34" s="162">
        <f>入力フォーム②複数水栓一覧表!S3</f>
        <v>0</v>
      </c>
      <c r="B34" s="163">
        <f>入力フォーム②複数水栓一覧表!S5</f>
        <v>0</v>
      </c>
      <c r="C34" s="163">
        <f>入力フォーム②複数水栓一覧表!S7</f>
        <v>0</v>
      </c>
      <c r="D34" s="163">
        <f>入力フォーム②複数水栓一覧表!S9</f>
        <v>0</v>
      </c>
      <c r="E34" s="163">
        <f>入力フォーム②複数水栓一覧表!S11</f>
        <v>0</v>
      </c>
      <c r="F34" s="164">
        <f>入力フォーム②複数水栓一覧表!S13</f>
        <v>0</v>
      </c>
      <c r="G34" s="165"/>
      <c r="H34" s="890"/>
      <c r="I34" s="892">
        <f>入力フォーム②複数水栓一覧表!S$2</f>
        <v>0</v>
      </c>
    </row>
    <row r="35" spans="1:9" ht="20.100000000000001" customHeight="1">
      <c r="A35" s="158">
        <f>入力フォーム②複数水栓一覧表!S4</f>
        <v>0</v>
      </c>
      <c r="B35" s="159">
        <f>入力フォーム②複数水栓一覧表!S6</f>
        <v>0</v>
      </c>
      <c r="C35" s="159">
        <f>入力フォーム②複数水栓一覧表!S8</f>
        <v>0</v>
      </c>
      <c r="D35" s="159">
        <f>入力フォーム②複数水栓一覧表!S10</f>
        <v>0</v>
      </c>
      <c r="E35" s="159">
        <f>入力フォーム②複数水栓一覧表!S12</f>
        <v>0</v>
      </c>
      <c r="F35" s="160">
        <f>入力フォーム②複数水栓一覧表!S14</f>
        <v>0</v>
      </c>
      <c r="G35" s="166"/>
      <c r="H35" s="891"/>
      <c r="I35" s="893"/>
    </row>
    <row r="36" spans="1:9" ht="20.100000000000001" customHeight="1">
      <c r="A36" s="162">
        <f>入力フォーム②複数水栓一覧表!T3</f>
        <v>0</v>
      </c>
      <c r="B36" s="163">
        <f>入力フォーム②複数水栓一覧表!T5</f>
        <v>0</v>
      </c>
      <c r="C36" s="163">
        <f>入力フォーム②複数水栓一覧表!T7</f>
        <v>0</v>
      </c>
      <c r="D36" s="163">
        <f>入力フォーム②複数水栓一覧表!T9</f>
        <v>0</v>
      </c>
      <c r="E36" s="163">
        <f>入力フォーム②複数水栓一覧表!T11</f>
        <v>0</v>
      </c>
      <c r="F36" s="164">
        <f>入力フォーム②複数水栓一覧表!T13</f>
        <v>0</v>
      </c>
      <c r="G36" s="165"/>
      <c r="H36" s="890"/>
      <c r="I36" s="892">
        <f>入力フォーム②複数水栓一覧表!T$2</f>
        <v>0</v>
      </c>
    </row>
    <row r="37" spans="1:9" ht="20.100000000000001" customHeight="1">
      <c r="A37" s="158">
        <f>入力フォーム②複数水栓一覧表!T4</f>
        <v>0</v>
      </c>
      <c r="B37" s="159">
        <f>入力フォーム②複数水栓一覧表!T6</f>
        <v>0</v>
      </c>
      <c r="C37" s="159">
        <f>入力フォーム②複数水栓一覧表!T8</f>
        <v>0</v>
      </c>
      <c r="D37" s="159">
        <f>入力フォーム②複数水栓一覧表!T10</f>
        <v>0</v>
      </c>
      <c r="E37" s="159">
        <f>入力フォーム②複数水栓一覧表!T12</f>
        <v>0</v>
      </c>
      <c r="F37" s="160">
        <f>入力フォーム②複数水栓一覧表!T14</f>
        <v>0</v>
      </c>
      <c r="G37" s="166"/>
      <c r="H37" s="891"/>
      <c r="I37" s="893"/>
    </row>
    <row r="38" spans="1:9" ht="20.100000000000001" customHeight="1">
      <c r="A38" s="162">
        <f>入力フォーム②複数水栓一覧表!U3</f>
        <v>0</v>
      </c>
      <c r="B38" s="163">
        <f>入力フォーム②複数水栓一覧表!U5</f>
        <v>0</v>
      </c>
      <c r="C38" s="163">
        <f>入力フォーム②複数水栓一覧表!U7</f>
        <v>0</v>
      </c>
      <c r="D38" s="163">
        <f>入力フォーム②複数水栓一覧表!U9</f>
        <v>0</v>
      </c>
      <c r="E38" s="163">
        <f>入力フォーム②複数水栓一覧表!U11</f>
        <v>0</v>
      </c>
      <c r="F38" s="164">
        <f>入力フォーム②複数水栓一覧表!U13</f>
        <v>0</v>
      </c>
      <c r="G38" s="165"/>
      <c r="H38" s="890"/>
      <c r="I38" s="892">
        <f>入力フォーム②複数水栓一覧表!U$2</f>
        <v>0</v>
      </c>
    </row>
    <row r="39" spans="1:9" ht="20.100000000000001" customHeight="1" thickBot="1">
      <c r="A39" s="167">
        <f>入力フォーム②複数水栓一覧表!U4</f>
        <v>0</v>
      </c>
      <c r="B39" s="168">
        <f>入力フォーム②複数水栓一覧表!U6</f>
        <v>0</v>
      </c>
      <c r="C39" s="168">
        <f>入力フォーム②複数水栓一覧表!U8</f>
        <v>0</v>
      </c>
      <c r="D39" s="168">
        <f>入力フォーム②複数水栓一覧表!U10</f>
        <v>0</v>
      </c>
      <c r="E39" s="168">
        <f>入力フォーム②複数水栓一覧表!U12</f>
        <v>0</v>
      </c>
      <c r="F39" s="169">
        <f>入力フォーム②複数水栓一覧表!U14</f>
        <v>0</v>
      </c>
      <c r="G39" s="166"/>
      <c r="H39" s="891"/>
      <c r="I39" s="893"/>
    </row>
    <row r="40" spans="1:9" ht="20.100000000000001" customHeight="1" thickBot="1">
      <c r="A40" s="900" t="s">
        <v>1939</v>
      </c>
      <c r="B40" s="900"/>
      <c r="C40" s="900"/>
      <c r="D40" s="900"/>
      <c r="E40" s="900"/>
      <c r="F40" s="900"/>
      <c r="G40" s="900"/>
      <c r="H40" s="900"/>
      <c r="I40" s="900"/>
    </row>
    <row r="41" spans="1:9" ht="20.100000000000001" customHeight="1">
      <c r="A41" s="361" t="s">
        <v>283</v>
      </c>
      <c r="B41" s="362" t="s">
        <v>284</v>
      </c>
      <c r="C41" s="901">
        <f>入力フォーム①各種申請!$J$10</f>
        <v>0</v>
      </c>
      <c r="D41" s="902"/>
      <c r="E41" s="902"/>
      <c r="F41" s="903"/>
      <c r="G41" s="363" t="s">
        <v>285</v>
      </c>
      <c r="H41" s="901">
        <f>入力フォーム①各種申請!$J$11</f>
        <v>0</v>
      </c>
      <c r="I41" s="904"/>
    </row>
    <row r="42" spans="1:9" ht="20.100000000000001" customHeight="1">
      <c r="A42" s="364" t="s">
        <v>286</v>
      </c>
      <c r="B42" s="365" t="s">
        <v>284</v>
      </c>
      <c r="C42" s="905">
        <f>入力フォーム①各種申請!$J$22</f>
        <v>0</v>
      </c>
      <c r="D42" s="906"/>
      <c r="E42" s="906"/>
      <c r="F42" s="907"/>
      <c r="G42" s="366" t="s">
        <v>285</v>
      </c>
      <c r="H42" s="905">
        <f>入力フォーム①各種申請!$J$21</f>
        <v>0</v>
      </c>
      <c r="I42" s="908"/>
    </row>
    <row r="43" spans="1:9" ht="20.100000000000001" customHeight="1">
      <c r="A43" s="364" t="s">
        <v>287</v>
      </c>
      <c r="B43" s="367" t="s">
        <v>288</v>
      </c>
      <c r="C43" s="889" t="str">
        <f>入力フォーム①各種申請!J17&amp;入力フォーム①各種申請!J18</f>
        <v/>
      </c>
      <c r="D43" s="887"/>
      <c r="E43" s="887"/>
      <c r="F43" s="887"/>
      <c r="G43" s="887"/>
      <c r="H43" s="887"/>
      <c r="I43" s="888"/>
    </row>
    <row r="44" spans="1:9" ht="20.100000000000001" customHeight="1" thickBot="1">
      <c r="A44" s="368" t="s">
        <v>289</v>
      </c>
      <c r="B44" s="895">
        <f>入力フォーム①各種申請!$J$20</f>
        <v>0</v>
      </c>
      <c r="C44" s="896"/>
      <c r="D44" s="896"/>
      <c r="E44" s="896"/>
      <c r="F44" s="896"/>
      <c r="G44" s="896"/>
      <c r="H44" s="896"/>
      <c r="I44" s="453">
        <f>入力フォーム①各種申請!$J$3</f>
        <v>0</v>
      </c>
    </row>
    <row r="45" spans="1:9" ht="20.100000000000001" customHeight="1" thickBot="1">
      <c r="A45" s="918" t="s">
        <v>1938</v>
      </c>
      <c r="B45" s="918"/>
      <c r="C45" s="918"/>
      <c r="D45" s="918"/>
      <c r="E45" s="918"/>
      <c r="F45" s="918"/>
      <c r="G45" s="918"/>
      <c r="H45" s="918"/>
      <c r="I45" s="918"/>
    </row>
    <row r="46" spans="1:9" ht="20.100000000000001" customHeight="1">
      <c r="A46" s="909" t="s">
        <v>291</v>
      </c>
      <c r="B46" s="910"/>
      <c r="C46" s="910"/>
      <c r="D46" s="910"/>
      <c r="E46" s="571" t="s">
        <v>292</v>
      </c>
      <c r="F46" s="370" t="s">
        <v>293</v>
      </c>
      <c r="G46" s="911" t="s">
        <v>294</v>
      </c>
      <c r="H46" s="912"/>
      <c r="I46" s="913" t="s">
        <v>295</v>
      </c>
    </row>
    <row r="47" spans="1:9" ht="20.100000000000001" customHeight="1">
      <c r="A47" s="371" t="s">
        <v>296</v>
      </c>
      <c r="B47" s="372" t="s">
        <v>325</v>
      </c>
      <c r="C47" s="373" t="s">
        <v>297</v>
      </c>
      <c r="D47" s="373" t="s">
        <v>298</v>
      </c>
      <c r="E47" s="373" t="s">
        <v>299</v>
      </c>
      <c r="F47" s="374" t="s">
        <v>299</v>
      </c>
      <c r="G47" s="375" t="s">
        <v>300</v>
      </c>
      <c r="H47" s="916" t="s">
        <v>301</v>
      </c>
      <c r="I47" s="914"/>
    </row>
    <row r="48" spans="1:9" ht="20.100000000000001" customHeight="1" thickBot="1">
      <c r="A48" s="376" t="s">
        <v>302</v>
      </c>
      <c r="B48" s="377" t="s">
        <v>303</v>
      </c>
      <c r="C48" s="572" t="s">
        <v>304</v>
      </c>
      <c r="D48" s="572" t="s">
        <v>305</v>
      </c>
      <c r="E48" s="572" t="s">
        <v>306</v>
      </c>
      <c r="F48" s="379" t="s">
        <v>307</v>
      </c>
      <c r="G48" s="380" t="s">
        <v>308</v>
      </c>
      <c r="H48" s="917"/>
      <c r="I48" s="915"/>
    </row>
    <row r="49" spans="1:9" ht="20.100000000000001" customHeight="1" thickTop="1">
      <c r="A49" s="170">
        <f>入力フォーム②複数水栓一覧表!G18</f>
        <v>0</v>
      </c>
      <c r="B49" s="155">
        <f>入力フォーム②複数水栓一覧表!G20</f>
        <v>0</v>
      </c>
      <c r="C49" s="155">
        <f>入力フォーム②複数水栓一覧表!G22</f>
        <v>0</v>
      </c>
      <c r="D49" s="155">
        <f>入力フォーム②複数水栓一覧表!G24</f>
        <v>0</v>
      </c>
      <c r="E49" s="155">
        <f>入力フォーム②複数水栓一覧表!G26</f>
        <v>0</v>
      </c>
      <c r="F49" s="156">
        <f>入力フォーム②複数水栓一覧表!G28</f>
        <v>0</v>
      </c>
      <c r="G49" s="157"/>
      <c r="H49" s="897"/>
      <c r="I49" s="899">
        <f>入力フォーム②複数水栓一覧表!G$17</f>
        <v>0</v>
      </c>
    </row>
    <row r="50" spans="1:9" ht="20.100000000000001" customHeight="1">
      <c r="A50" s="172">
        <f>入力フォーム②複数水栓一覧表!G19</f>
        <v>0</v>
      </c>
      <c r="B50" s="159">
        <f>入力フォーム②複数水栓一覧表!G21</f>
        <v>0</v>
      </c>
      <c r="C50" s="159">
        <f>入力フォーム②複数水栓一覧表!G23</f>
        <v>0</v>
      </c>
      <c r="D50" s="159">
        <f>入力フォーム②複数水栓一覧表!G25</f>
        <v>0</v>
      </c>
      <c r="E50" s="159">
        <f>入力フォーム②複数水栓一覧表!G27</f>
        <v>0</v>
      </c>
      <c r="F50" s="160">
        <f>入力フォーム②複数水栓一覧表!G29</f>
        <v>0</v>
      </c>
      <c r="G50" s="161"/>
      <c r="H50" s="898"/>
      <c r="I50" s="894"/>
    </row>
    <row r="51" spans="1:9" ht="20.100000000000001" customHeight="1">
      <c r="A51" s="173">
        <f>入力フォーム②複数水栓一覧表!H18</f>
        <v>0</v>
      </c>
      <c r="B51" s="163">
        <f>入力フォーム②複数水栓一覧表!H20</f>
        <v>0</v>
      </c>
      <c r="C51" s="163">
        <f>入力フォーム②複数水栓一覧表!H22</f>
        <v>0</v>
      </c>
      <c r="D51" s="163">
        <f>入力フォーム②複数水栓一覧表!H24</f>
        <v>0</v>
      </c>
      <c r="E51" s="163">
        <f>入力フォーム②複数水栓一覧表!H26</f>
        <v>0</v>
      </c>
      <c r="F51" s="164">
        <f>入力フォーム②複数水栓一覧表!H28</f>
        <v>0</v>
      </c>
      <c r="G51" s="165"/>
      <c r="H51" s="890"/>
      <c r="I51" s="892">
        <f>入力フォーム②複数水栓一覧表!H$17</f>
        <v>0</v>
      </c>
    </row>
    <row r="52" spans="1:9" ht="20.100000000000001" customHeight="1">
      <c r="A52" s="172">
        <f>入力フォーム②複数水栓一覧表!H19</f>
        <v>0</v>
      </c>
      <c r="B52" s="159">
        <f>入力フォーム②複数水栓一覧表!H21</f>
        <v>0</v>
      </c>
      <c r="C52" s="159">
        <f>入力フォーム②複数水栓一覧表!H23</f>
        <v>0</v>
      </c>
      <c r="D52" s="159">
        <f>入力フォーム②複数水栓一覧表!H25</f>
        <v>0</v>
      </c>
      <c r="E52" s="159">
        <f>入力フォーム②複数水栓一覧表!H27</f>
        <v>0</v>
      </c>
      <c r="F52" s="160">
        <f>入力フォーム②複数水栓一覧表!H29</f>
        <v>0</v>
      </c>
      <c r="G52" s="166"/>
      <c r="H52" s="891"/>
      <c r="I52" s="894"/>
    </row>
    <row r="53" spans="1:9" ht="20.100000000000001" customHeight="1">
      <c r="A53" s="173">
        <f>入力フォーム②複数水栓一覧表!I18</f>
        <v>0</v>
      </c>
      <c r="B53" s="163">
        <f>入力フォーム②複数水栓一覧表!I20</f>
        <v>0</v>
      </c>
      <c r="C53" s="163">
        <f>入力フォーム②複数水栓一覧表!I22</f>
        <v>0</v>
      </c>
      <c r="D53" s="163">
        <f>入力フォーム②複数水栓一覧表!I24</f>
        <v>0</v>
      </c>
      <c r="E53" s="163">
        <f>入力フォーム②複数水栓一覧表!I26</f>
        <v>0</v>
      </c>
      <c r="F53" s="164">
        <f>入力フォーム②複数水栓一覧表!I28</f>
        <v>0</v>
      </c>
      <c r="G53" s="165"/>
      <c r="H53" s="890"/>
      <c r="I53" s="892">
        <f>入力フォーム②複数水栓一覧表!I$17</f>
        <v>0</v>
      </c>
    </row>
    <row r="54" spans="1:9" ht="20.100000000000001" customHeight="1">
      <c r="A54" s="172">
        <f>入力フォーム②複数水栓一覧表!I19</f>
        <v>0</v>
      </c>
      <c r="B54" s="159">
        <f>入力フォーム②複数水栓一覧表!I21</f>
        <v>0</v>
      </c>
      <c r="C54" s="159">
        <f>入力フォーム②複数水栓一覧表!I23</f>
        <v>0</v>
      </c>
      <c r="D54" s="159">
        <f>入力フォーム②複数水栓一覧表!I25</f>
        <v>0</v>
      </c>
      <c r="E54" s="159">
        <f>入力フォーム②複数水栓一覧表!I27</f>
        <v>0</v>
      </c>
      <c r="F54" s="160">
        <f>入力フォーム②複数水栓一覧表!I29</f>
        <v>0</v>
      </c>
      <c r="G54" s="166"/>
      <c r="H54" s="891"/>
      <c r="I54" s="893"/>
    </row>
    <row r="55" spans="1:9" ht="20.100000000000001" customHeight="1">
      <c r="A55" s="173">
        <f>入力フォーム②複数水栓一覧表!J18</f>
        <v>0</v>
      </c>
      <c r="B55" s="163">
        <f>入力フォーム②複数水栓一覧表!J20</f>
        <v>0</v>
      </c>
      <c r="C55" s="163">
        <f>入力フォーム②複数水栓一覧表!J22</f>
        <v>0</v>
      </c>
      <c r="D55" s="163">
        <f>入力フォーム②複数水栓一覧表!J24</f>
        <v>0</v>
      </c>
      <c r="E55" s="163">
        <f>入力フォーム②複数水栓一覧表!J26</f>
        <v>0</v>
      </c>
      <c r="F55" s="164">
        <f>入力フォーム②複数水栓一覧表!J28</f>
        <v>0</v>
      </c>
      <c r="G55" s="165"/>
      <c r="H55" s="890"/>
      <c r="I55" s="892">
        <f>入力フォーム②複数水栓一覧表!J$17</f>
        <v>0</v>
      </c>
    </row>
    <row r="56" spans="1:9" ht="20.100000000000001" customHeight="1">
      <c r="A56" s="172">
        <f>入力フォーム②複数水栓一覧表!J19</f>
        <v>0</v>
      </c>
      <c r="B56" s="159">
        <f>入力フォーム②複数水栓一覧表!J21</f>
        <v>0</v>
      </c>
      <c r="C56" s="159">
        <f>入力フォーム②複数水栓一覧表!J23</f>
        <v>0</v>
      </c>
      <c r="D56" s="159">
        <f>入力フォーム②複数水栓一覧表!J25</f>
        <v>0</v>
      </c>
      <c r="E56" s="159">
        <f>入力フォーム②複数水栓一覧表!J27</f>
        <v>0</v>
      </c>
      <c r="F56" s="160">
        <f>入力フォーム②複数水栓一覧表!J29</f>
        <v>0</v>
      </c>
      <c r="G56" s="166"/>
      <c r="H56" s="891"/>
      <c r="I56" s="893"/>
    </row>
    <row r="57" spans="1:9" ht="20.100000000000001" customHeight="1">
      <c r="A57" s="173">
        <f>入力フォーム②複数水栓一覧表!K18</f>
        <v>0</v>
      </c>
      <c r="B57" s="163">
        <f>入力フォーム②複数水栓一覧表!K20</f>
        <v>0</v>
      </c>
      <c r="C57" s="163">
        <f>入力フォーム②複数水栓一覧表!K22</f>
        <v>0</v>
      </c>
      <c r="D57" s="163">
        <f>入力フォーム②複数水栓一覧表!K24</f>
        <v>0</v>
      </c>
      <c r="E57" s="163">
        <f>入力フォーム②複数水栓一覧表!K26</f>
        <v>0</v>
      </c>
      <c r="F57" s="164">
        <f>入力フォーム②複数水栓一覧表!K28</f>
        <v>0</v>
      </c>
      <c r="G57" s="165"/>
      <c r="H57" s="890"/>
      <c r="I57" s="892">
        <f>入力フォーム②複数水栓一覧表!K$17</f>
        <v>0</v>
      </c>
    </row>
    <row r="58" spans="1:9" ht="20.100000000000001" customHeight="1">
      <c r="A58" s="172">
        <f>入力フォーム②複数水栓一覧表!K19</f>
        <v>0</v>
      </c>
      <c r="B58" s="159">
        <f>入力フォーム②複数水栓一覧表!K21</f>
        <v>0</v>
      </c>
      <c r="C58" s="159">
        <f>入力フォーム②複数水栓一覧表!K23</f>
        <v>0</v>
      </c>
      <c r="D58" s="159">
        <f>入力フォーム②複数水栓一覧表!K25</f>
        <v>0</v>
      </c>
      <c r="E58" s="159">
        <f>入力フォーム②複数水栓一覧表!K27</f>
        <v>0</v>
      </c>
      <c r="F58" s="160">
        <f>入力フォーム②複数水栓一覧表!K29</f>
        <v>0</v>
      </c>
      <c r="G58" s="166"/>
      <c r="H58" s="891"/>
      <c r="I58" s="893"/>
    </row>
    <row r="59" spans="1:9" ht="20.100000000000001" customHeight="1">
      <c r="A59" s="173">
        <f>入力フォーム②複数水栓一覧表!L18</f>
        <v>0</v>
      </c>
      <c r="B59" s="163">
        <f>入力フォーム②複数水栓一覧表!L20</f>
        <v>0</v>
      </c>
      <c r="C59" s="163">
        <f>入力フォーム②複数水栓一覧表!L22</f>
        <v>0</v>
      </c>
      <c r="D59" s="163">
        <f>入力フォーム②複数水栓一覧表!L24</f>
        <v>0</v>
      </c>
      <c r="E59" s="163">
        <f>入力フォーム②複数水栓一覧表!L26</f>
        <v>0</v>
      </c>
      <c r="F59" s="164">
        <f>入力フォーム②複数水栓一覧表!L28</f>
        <v>0</v>
      </c>
      <c r="G59" s="165"/>
      <c r="H59" s="890"/>
      <c r="I59" s="892">
        <f>入力フォーム②複数水栓一覧表!L$17</f>
        <v>0</v>
      </c>
    </row>
    <row r="60" spans="1:9" ht="20.100000000000001" customHeight="1">
      <c r="A60" s="172">
        <f>入力フォーム②複数水栓一覧表!L19</f>
        <v>0</v>
      </c>
      <c r="B60" s="159">
        <f>入力フォーム②複数水栓一覧表!L21</f>
        <v>0</v>
      </c>
      <c r="C60" s="159">
        <f>入力フォーム②複数水栓一覧表!L23</f>
        <v>0</v>
      </c>
      <c r="D60" s="159">
        <f>入力フォーム②複数水栓一覧表!L25</f>
        <v>0</v>
      </c>
      <c r="E60" s="159">
        <f>入力フォーム②複数水栓一覧表!L27</f>
        <v>0</v>
      </c>
      <c r="F60" s="160">
        <f>入力フォーム②複数水栓一覧表!L29</f>
        <v>0</v>
      </c>
      <c r="G60" s="166"/>
      <c r="H60" s="891"/>
      <c r="I60" s="893"/>
    </row>
    <row r="61" spans="1:9" ht="20.100000000000001" customHeight="1">
      <c r="A61" s="173">
        <f>入力フォーム②複数水栓一覧表!M18</f>
        <v>0</v>
      </c>
      <c r="B61" s="163">
        <f>入力フォーム②複数水栓一覧表!M20</f>
        <v>0</v>
      </c>
      <c r="C61" s="163">
        <f>入力フォーム②複数水栓一覧表!M22</f>
        <v>0</v>
      </c>
      <c r="D61" s="163">
        <f>入力フォーム②複数水栓一覧表!M24</f>
        <v>0</v>
      </c>
      <c r="E61" s="163">
        <f>入力フォーム②複数水栓一覧表!M26</f>
        <v>0</v>
      </c>
      <c r="F61" s="164">
        <f>入力フォーム②複数水栓一覧表!M28</f>
        <v>0</v>
      </c>
      <c r="G61" s="165"/>
      <c r="H61" s="890"/>
      <c r="I61" s="892">
        <f>入力フォーム②複数水栓一覧表!M$17</f>
        <v>0</v>
      </c>
    </row>
    <row r="62" spans="1:9" ht="20.100000000000001" customHeight="1">
      <c r="A62" s="172">
        <f>入力フォーム②複数水栓一覧表!M19</f>
        <v>0</v>
      </c>
      <c r="B62" s="159">
        <f>入力フォーム②複数水栓一覧表!M21</f>
        <v>0</v>
      </c>
      <c r="C62" s="159">
        <f>入力フォーム②複数水栓一覧表!M23</f>
        <v>0</v>
      </c>
      <c r="D62" s="159">
        <f>入力フォーム②複数水栓一覧表!M25</f>
        <v>0</v>
      </c>
      <c r="E62" s="159">
        <f>入力フォーム②複数水栓一覧表!M27</f>
        <v>0</v>
      </c>
      <c r="F62" s="160">
        <f>入力フォーム②複数水栓一覧表!M29</f>
        <v>0</v>
      </c>
      <c r="G62" s="166"/>
      <c r="H62" s="891"/>
      <c r="I62" s="893"/>
    </row>
    <row r="63" spans="1:9" ht="20.100000000000001" customHeight="1">
      <c r="A63" s="173">
        <f>入力フォーム②複数水栓一覧表!N18</f>
        <v>0</v>
      </c>
      <c r="B63" s="163">
        <f>入力フォーム②複数水栓一覧表!N20</f>
        <v>0</v>
      </c>
      <c r="C63" s="163">
        <f>入力フォーム②複数水栓一覧表!N22</f>
        <v>0</v>
      </c>
      <c r="D63" s="163">
        <f>入力フォーム②複数水栓一覧表!N24</f>
        <v>0</v>
      </c>
      <c r="E63" s="163">
        <f>入力フォーム②複数水栓一覧表!N26</f>
        <v>0</v>
      </c>
      <c r="F63" s="164">
        <f>入力フォーム②複数水栓一覧表!N28</f>
        <v>0</v>
      </c>
      <c r="G63" s="165"/>
      <c r="H63" s="890"/>
      <c r="I63" s="892">
        <f>入力フォーム②複数水栓一覧表!N$17</f>
        <v>0</v>
      </c>
    </row>
    <row r="64" spans="1:9" ht="20.100000000000001" customHeight="1">
      <c r="A64" s="172">
        <f>入力フォーム②複数水栓一覧表!N19</f>
        <v>0</v>
      </c>
      <c r="B64" s="159">
        <f>入力フォーム②複数水栓一覧表!N21</f>
        <v>0</v>
      </c>
      <c r="C64" s="159">
        <f>入力フォーム②複数水栓一覧表!N23</f>
        <v>0</v>
      </c>
      <c r="D64" s="159">
        <f>入力フォーム②複数水栓一覧表!N25</f>
        <v>0</v>
      </c>
      <c r="E64" s="159">
        <f>入力フォーム②複数水栓一覧表!N27</f>
        <v>0</v>
      </c>
      <c r="F64" s="160">
        <f>入力フォーム②複数水栓一覧表!N29</f>
        <v>0</v>
      </c>
      <c r="G64" s="166"/>
      <c r="H64" s="891"/>
      <c r="I64" s="893"/>
    </row>
    <row r="65" spans="1:9" ht="20.100000000000001" customHeight="1">
      <c r="A65" s="173">
        <f>入力フォーム②複数水栓一覧表!O18</f>
        <v>0</v>
      </c>
      <c r="B65" s="163">
        <f>入力フォーム②複数水栓一覧表!O20</f>
        <v>0</v>
      </c>
      <c r="C65" s="163">
        <f>入力フォーム②複数水栓一覧表!O22</f>
        <v>0</v>
      </c>
      <c r="D65" s="163">
        <f>入力フォーム②複数水栓一覧表!O24</f>
        <v>0</v>
      </c>
      <c r="E65" s="163">
        <f>入力フォーム②複数水栓一覧表!O26</f>
        <v>0</v>
      </c>
      <c r="F65" s="164">
        <f>入力フォーム②複数水栓一覧表!O28</f>
        <v>0</v>
      </c>
      <c r="G65" s="165"/>
      <c r="H65" s="890"/>
      <c r="I65" s="892">
        <f>入力フォーム②複数水栓一覧表!O$17</f>
        <v>0</v>
      </c>
    </row>
    <row r="66" spans="1:9" ht="20.100000000000001" customHeight="1">
      <c r="A66" s="172">
        <f>入力フォーム②複数水栓一覧表!O19</f>
        <v>0</v>
      </c>
      <c r="B66" s="159">
        <f>入力フォーム②複数水栓一覧表!O21</f>
        <v>0</v>
      </c>
      <c r="C66" s="159">
        <f>入力フォーム②複数水栓一覧表!O23</f>
        <v>0</v>
      </c>
      <c r="D66" s="159">
        <f>入力フォーム②複数水栓一覧表!O25</f>
        <v>0</v>
      </c>
      <c r="E66" s="159">
        <f>入力フォーム②複数水栓一覧表!O27</f>
        <v>0</v>
      </c>
      <c r="F66" s="160">
        <f>入力フォーム②複数水栓一覧表!O29</f>
        <v>0</v>
      </c>
      <c r="G66" s="166"/>
      <c r="H66" s="891"/>
      <c r="I66" s="893"/>
    </row>
    <row r="67" spans="1:9" ht="20.100000000000001" customHeight="1">
      <c r="A67" s="173">
        <f>入力フォーム②複数水栓一覧表!P18</f>
        <v>0</v>
      </c>
      <c r="B67" s="163">
        <f>入力フォーム②複数水栓一覧表!P20</f>
        <v>0</v>
      </c>
      <c r="C67" s="163">
        <f>入力フォーム②複数水栓一覧表!P22</f>
        <v>0</v>
      </c>
      <c r="D67" s="163">
        <f>入力フォーム②複数水栓一覧表!P24</f>
        <v>0</v>
      </c>
      <c r="E67" s="163">
        <f>入力フォーム②複数水栓一覧表!P26</f>
        <v>0</v>
      </c>
      <c r="F67" s="164">
        <f>入力フォーム②複数水栓一覧表!P28</f>
        <v>0</v>
      </c>
      <c r="G67" s="165"/>
      <c r="H67" s="890"/>
      <c r="I67" s="892">
        <f>入力フォーム②複数水栓一覧表!P$17</f>
        <v>0</v>
      </c>
    </row>
    <row r="68" spans="1:9" ht="20.100000000000001" customHeight="1">
      <c r="A68" s="172">
        <f>入力フォーム②複数水栓一覧表!P19</f>
        <v>0</v>
      </c>
      <c r="B68" s="159">
        <f>入力フォーム②複数水栓一覧表!P21</f>
        <v>0</v>
      </c>
      <c r="C68" s="159">
        <f>入力フォーム②複数水栓一覧表!P23</f>
        <v>0</v>
      </c>
      <c r="D68" s="159">
        <f>入力フォーム②複数水栓一覧表!P25</f>
        <v>0</v>
      </c>
      <c r="E68" s="159">
        <f>入力フォーム②複数水栓一覧表!P27</f>
        <v>0</v>
      </c>
      <c r="F68" s="160">
        <f>入力フォーム②複数水栓一覧表!P29</f>
        <v>0</v>
      </c>
      <c r="G68" s="166"/>
      <c r="H68" s="891"/>
      <c r="I68" s="893"/>
    </row>
    <row r="69" spans="1:9" ht="20.100000000000001" customHeight="1">
      <c r="A69" s="173">
        <f>入力フォーム②複数水栓一覧表!Q18</f>
        <v>0</v>
      </c>
      <c r="B69" s="163">
        <f>入力フォーム②複数水栓一覧表!Q20</f>
        <v>0</v>
      </c>
      <c r="C69" s="163">
        <f>入力フォーム②複数水栓一覧表!Q22</f>
        <v>0</v>
      </c>
      <c r="D69" s="163">
        <f>入力フォーム②複数水栓一覧表!Q24</f>
        <v>0</v>
      </c>
      <c r="E69" s="163">
        <f>入力フォーム②複数水栓一覧表!Q26</f>
        <v>0</v>
      </c>
      <c r="F69" s="164">
        <f>入力フォーム②複数水栓一覧表!Q28</f>
        <v>0</v>
      </c>
      <c r="G69" s="165"/>
      <c r="H69" s="890"/>
      <c r="I69" s="892">
        <f>入力フォーム②複数水栓一覧表!Q$17</f>
        <v>0</v>
      </c>
    </row>
    <row r="70" spans="1:9" ht="20.100000000000001" customHeight="1">
      <c r="A70" s="172">
        <f>入力フォーム②複数水栓一覧表!Q19</f>
        <v>0</v>
      </c>
      <c r="B70" s="159">
        <f>入力フォーム②複数水栓一覧表!Q21</f>
        <v>0</v>
      </c>
      <c r="C70" s="159">
        <f>入力フォーム②複数水栓一覧表!Q23</f>
        <v>0</v>
      </c>
      <c r="D70" s="159">
        <f>入力フォーム②複数水栓一覧表!Q25</f>
        <v>0</v>
      </c>
      <c r="E70" s="159">
        <f>入力フォーム②複数水栓一覧表!Q27</f>
        <v>0</v>
      </c>
      <c r="F70" s="160">
        <f>入力フォーム②複数水栓一覧表!Q29</f>
        <v>0</v>
      </c>
      <c r="G70" s="166"/>
      <c r="H70" s="891"/>
      <c r="I70" s="893"/>
    </row>
    <row r="71" spans="1:9" ht="20.100000000000001" customHeight="1">
      <c r="A71" s="173">
        <f>入力フォーム②複数水栓一覧表!R18</f>
        <v>0</v>
      </c>
      <c r="B71" s="163">
        <f>入力フォーム②複数水栓一覧表!R20</f>
        <v>0</v>
      </c>
      <c r="C71" s="163">
        <f>入力フォーム②複数水栓一覧表!R22</f>
        <v>0</v>
      </c>
      <c r="D71" s="163">
        <f>入力フォーム②複数水栓一覧表!R24</f>
        <v>0</v>
      </c>
      <c r="E71" s="163">
        <f>入力フォーム②複数水栓一覧表!R26</f>
        <v>0</v>
      </c>
      <c r="F71" s="164">
        <f>入力フォーム②複数水栓一覧表!R28</f>
        <v>0</v>
      </c>
      <c r="G71" s="165"/>
      <c r="H71" s="890"/>
      <c r="I71" s="892">
        <f>入力フォーム②複数水栓一覧表!R$17</f>
        <v>0</v>
      </c>
    </row>
    <row r="72" spans="1:9" ht="20.100000000000001" customHeight="1">
      <c r="A72" s="172">
        <f>入力フォーム②複数水栓一覧表!R19</f>
        <v>0</v>
      </c>
      <c r="B72" s="159">
        <f>入力フォーム②複数水栓一覧表!R21</f>
        <v>0</v>
      </c>
      <c r="C72" s="159">
        <f>入力フォーム②複数水栓一覧表!R23</f>
        <v>0</v>
      </c>
      <c r="D72" s="159">
        <f>入力フォーム②複数水栓一覧表!R25</f>
        <v>0</v>
      </c>
      <c r="E72" s="159">
        <f>入力フォーム②複数水栓一覧表!R27</f>
        <v>0</v>
      </c>
      <c r="F72" s="160">
        <f>入力フォーム②複数水栓一覧表!R29</f>
        <v>0</v>
      </c>
      <c r="G72" s="166"/>
      <c r="H72" s="891"/>
      <c r="I72" s="893"/>
    </row>
    <row r="73" spans="1:9" ht="20.100000000000001" customHeight="1">
      <c r="A73" s="173">
        <f>入力フォーム②複数水栓一覧表!S18</f>
        <v>0</v>
      </c>
      <c r="B73" s="163">
        <f>入力フォーム②複数水栓一覧表!S20</f>
        <v>0</v>
      </c>
      <c r="C73" s="163">
        <f>入力フォーム②複数水栓一覧表!S22</f>
        <v>0</v>
      </c>
      <c r="D73" s="163">
        <f>入力フォーム②複数水栓一覧表!S24</f>
        <v>0</v>
      </c>
      <c r="E73" s="163">
        <f>入力フォーム②複数水栓一覧表!S26</f>
        <v>0</v>
      </c>
      <c r="F73" s="164">
        <f>入力フォーム②複数水栓一覧表!S28</f>
        <v>0</v>
      </c>
      <c r="G73" s="165"/>
      <c r="H73" s="890"/>
      <c r="I73" s="892">
        <f>入力フォーム②複数水栓一覧表!S$17</f>
        <v>0</v>
      </c>
    </row>
    <row r="74" spans="1:9" ht="20.100000000000001" customHeight="1">
      <c r="A74" s="172">
        <f>入力フォーム②複数水栓一覧表!S19</f>
        <v>0</v>
      </c>
      <c r="B74" s="159">
        <f>入力フォーム②複数水栓一覧表!S21</f>
        <v>0</v>
      </c>
      <c r="C74" s="159">
        <f>入力フォーム②複数水栓一覧表!S23</f>
        <v>0</v>
      </c>
      <c r="D74" s="159">
        <f>入力フォーム②複数水栓一覧表!S25</f>
        <v>0</v>
      </c>
      <c r="E74" s="159">
        <f>入力フォーム②複数水栓一覧表!S27</f>
        <v>0</v>
      </c>
      <c r="F74" s="160">
        <f>入力フォーム②複数水栓一覧表!S29</f>
        <v>0</v>
      </c>
      <c r="G74" s="166"/>
      <c r="H74" s="891"/>
      <c r="I74" s="893"/>
    </row>
    <row r="75" spans="1:9" ht="20.100000000000001" customHeight="1">
      <c r="A75" s="173">
        <f>入力フォーム②複数水栓一覧表!T18</f>
        <v>0</v>
      </c>
      <c r="B75" s="163">
        <f>入力フォーム②複数水栓一覧表!T20</f>
        <v>0</v>
      </c>
      <c r="C75" s="163">
        <f>入力フォーム②複数水栓一覧表!T22</f>
        <v>0</v>
      </c>
      <c r="D75" s="163">
        <f>入力フォーム②複数水栓一覧表!T24</f>
        <v>0</v>
      </c>
      <c r="E75" s="163">
        <f>入力フォーム②複数水栓一覧表!T26</f>
        <v>0</v>
      </c>
      <c r="F75" s="164">
        <f>入力フォーム②複数水栓一覧表!T28</f>
        <v>0</v>
      </c>
      <c r="G75" s="165"/>
      <c r="H75" s="890"/>
      <c r="I75" s="892">
        <f>入力フォーム②複数水栓一覧表!T$17</f>
        <v>0</v>
      </c>
    </row>
    <row r="76" spans="1:9" ht="20.100000000000001" customHeight="1">
      <c r="A76" s="172">
        <f>入力フォーム②複数水栓一覧表!T19</f>
        <v>0</v>
      </c>
      <c r="B76" s="159">
        <f>入力フォーム②複数水栓一覧表!T21</f>
        <v>0</v>
      </c>
      <c r="C76" s="159">
        <f>入力フォーム②複数水栓一覧表!T23</f>
        <v>0</v>
      </c>
      <c r="D76" s="159">
        <f>入力フォーム②複数水栓一覧表!T25</f>
        <v>0</v>
      </c>
      <c r="E76" s="159">
        <f>入力フォーム②複数水栓一覧表!T27</f>
        <v>0</v>
      </c>
      <c r="F76" s="160">
        <f>入力フォーム②複数水栓一覧表!T29</f>
        <v>0</v>
      </c>
      <c r="G76" s="166"/>
      <c r="H76" s="891"/>
      <c r="I76" s="893"/>
    </row>
    <row r="77" spans="1:9" ht="20.100000000000001" customHeight="1">
      <c r="A77" s="173">
        <f>入力フォーム②複数水栓一覧表!U18</f>
        <v>0</v>
      </c>
      <c r="B77" s="163">
        <f>入力フォーム②複数水栓一覧表!U20</f>
        <v>0</v>
      </c>
      <c r="C77" s="163">
        <f>入力フォーム②複数水栓一覧表!U22</f>
        <v>0</v>
      </c>
      <c r="D77" s="163">
        <f>入力フォーム②複数水栓一覧表!U24</f>
        <v>0</v>
      </c>
      <c r="E77" s="163">
        <f>入力フォーム②複数水栓一覧表!U26</f>
        <v>0</v>
      </c>
      <c r="F77" s="164">
        <f>入力フォーム②複数水栓一覧表!U28</f>
        <v>0</v>
      </c>
      <c r="G77" s="165"/>
      <c r="H77" s="890"/>
      <c r="I77" s="892">
        <f>入力フォーム②複数水栓一覧表!U$17</f>
        <v>0</v>
      </c>
    </row>
    <row r="78" spans="1:9" ht="20.100000000000001" customHeight="1" thickBot="1">
      <c r="A78" s="175">
        <f>入力フォーム②複数水栓一覧表!U19</f>
        <v>0</v>
      </c>
      <c r="B78" s="168">
        <f>入力フォーム②複数水栓一覧表!U21</f>
        <v>0</v>
      </c>
      <c r="C78" s="168">
        <f>入力フォーム②複数水栓一覧表!U23</f>
        <v>0</v>
      </c>
      <c r="D78" s="168">
        <f>入力フォーム②複数水栓一覧表!U25</f>
        <v>0</v>
      </c>
      <c r="E78" s="168">
        <f>入力フォーム②複数水栓一覧表!U27</f>
        <v>0</v>
      </c>
      <c r="F78" s="169">
        <f>入力フォーム②複数水栓一覧表!U29</f>
        <v>0</v>
      </c>
      <c r="G78" s="166"/>
      <c r="H78" s="891"/>
      <c r="I78" s="893"/>
    </row>
    <row r="79" spans="1:9" ht="20.100000000000001" customHeight="1"/>
    <row r="80" spans="1:9"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sheetData>
  <mergeCells count="84">
    <mergeCell ref="C4:I4"/>
    <mergeCell ref="A1:I1"/>
    <mergeCell ref="C2:F2"/>
    <mergeCell ref="H2:I2"/>
    <mergeCell ref="C3:F3"/>
    <mergeCell ref="H3:I3"/>
    <mergeCell ref="B5:H5"/>
    <mergeCell ref="A6:I6"/>
    <mergeCell ref="A7:D7"/>
    <mergeCell ref="G7:H7"/>
    <mergeCell ref="I7:I9"/>
    <mergeCell ref="H8:H9"/>
    <mergeCell ref="H10:H11"/>
    <mergeCell ref="I10:I11"/>
    <mergeCell ref="H12:H13"/>
    <mergeCell ref="I12:I13"/>
    <mergeCell ref="H14:H15"/>
    <mergeCell ref="I14:I15"/>
    <mergeCell ref="H16:H17"/>
    <mergeCell ref="I16:I17"/>
    <mergeCell ref="H18:H19"/>
    <mergeCell ref="I18:I19"/>
    <mergeCell ref="H20:H21"/>
    <mergeCell ref="I20:I21"/>
    <mergeCell ref="H22:H23"/>
    <mergeCell ref="I22:I23"/>
    <mergeCell ref="H24:H25"/>
    <mergeCell ref="I24:I25"/>
    <mergeCell ref="H26:H27"/>
    <mergeCell ref="I26:I27"/>
    <mergeCell ref="H28:H29"/>
    <mergeCell ref="I28:I29"/>
    <mergeCell ref="H30:H31"/>
    <mergeCell ref="I30:I31"/>
    <mergeCell ref="H32:H33"/>
    <mergeCell ref="I32:I33"/>
    <mergeCell ref="C43:I43"/>
    <mergeCell ref="H34:H35"/>
    <mergeCell ref="I34:I35"/>
    <mergeCell ref="H36:H37"/>
    <mergeCell ref="I36:I37"/>
    <mergeCell ref="H38:H39"/>
    <mergeCell ref="I38:I39"/>
    <mergeCell ref="A40:I40"/>
    <mergeCell ref="C41:F41"/>
    <mergeCell ref="H41:I41"/>
    <mergeCell ref="C42:F42"/>
    <mergeCell ref="H42:I42"/>
    <mergeCell ref="B44:H44"/>
    <mergeCell ref="A45:I45"/>
    <mergeCell ref="A46:D46"/>
    <mergeCell ref="G46:H46"/>
    <mergeCell ref="I46:I48"/>
    <mergeCell ref="H47:H48"/>
    <mergeCell ref="H49:H50"/>
    <mergeCell ref="I49:I50"/>
    <mergeCell ref="H51:H52"/>
    <mergeCell ref="I51:I52"/>
    <mergeCell ref="H53:H54"/>
    <mergeCell ref="I53:I54"/>
    <mergeCell ref="H55:H56"/>
    <mergeCell ref="I55:I56"/>
    <mergeCell ref="H57:H58"/>
    <mergeCell ref="I57:I58"/>
    <mergeCell ref="H59:H60"/>
    <mergeCell ref="I59:I60"/>
    <mergeCell ref="H61:H62"/>
    <mergeCell ref="I61:I62"/>
    <mergeCell ref="H63:H64"/>
    <mergeCell ref="I63:I64"/>
    <mergeCell ref="H65:H66"/>
    <mergeCell ref="I65:I66"/>
    <mergeCell ref="H67:H68"/>
    <mergeCell ref="I67:I68"/>
    <mergeCell ref="H69:H70"/>
    <mergeCell ref="I69:I70"/>
    <mergeCell ref="H71:H72"/>
    <mergeCell ref="I71:I72"/>
    <mergeCell ref="H73:H74"/>
    <mergeCell ref="I73:I74"/>
    <mergeCell ref="H75:H76"/>
    <mergeCell ref="I75:I76"/>
    <mergeCell ref="H77:H78"/>
    <mergeCell ref="I77:I78"/>
  </mergeCells>
  <phoneticPr fontId="1"/>
  <printOptions horizontalCentered="1"/>
  <pageMargins left="0.70866141732283472" right="0.70866141732283472" top="0.74803149606299213" bottom="0.74803149606299213" header="0.31496062992125984" footer="0.31496062992125984"/>
  <pageSetup paperSize="9" scale="89" orientation="portrait" r:id="rId1"/>
  <headerFooter>
    <oddFooter>&amp;R&amp;"ＭＳ Ｐ明朝,標準"&amp;6松本市上下水道局 営業課
kyuuhai 2026(R08)04</oddFooter>
  </headerFooter>
  <rowBreaks count="1" manualBreakCount="1">
    <brk id="39" max="16383" man="1"/>
  </rowBreak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7">
    <tabColor theme="9" tint="0.39997558519241921"/>
    <pageSetUpPr fitToPage="1"/>
  </sheetPr>
  <dimension ref="A1:CB126"/>
  <sheetViews>
    <sheetView showZeros="0" view="pageBreakPreview" topLeftCell="A4" zoomScaleNormal="100" zoomScaleSheetLayoutView="100" workbookViewId="0">
      <selection activeCell="BF27" sqref="BF27:BS29"/>
    </sheetView>
  </sheetViews>
  <sheetFormatPr defaultColWidth="1" defaultRowHeight="6" customHeight="1"/>
  <cols>
    <col min="1" max="86" width="1" style="280"/>
    <col min="87" max="87" width="4.8984375" style="280" customWidth="1"/>
    <col min="88" max="16384" width="1" style="280"/>
  </cols>
  <sheetData>
    <row r="1" spans="1:80" ht="6" customHeight="1">
      <c r="A1" s="1009" t="s">
        <v>488</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1009"/>
      <c r="AE1" s="1009"/>
      <c r="AF1" s="1009"/>
      <c r="AG1" s="1009"/>
      <c r="AH1" s="1009"/>
      <c r="AI1" s="278"/>
      <c r="AJ1" s="278"/>
      <c r="AK1" s="278"/>
      <c r="AL1" s="278"/>
      <c r="AM1" s="278"/>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row>
    <row r="2" spans="1:80" ht="6" customHeight="1">
      <c r="A2" s="1009"/>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1009"/>
      <c r="AE2" s="1009"/>
      <c r="AF2" s="1009"/>
      <c r="AG2" s="1009"/>
      <c r="AH2" s="1009"/>
      <c r="AI2" s="278"/>
      <c r="AJ2" s="278"/>
      <c r="AK2" s="278"/>
      <c r="AL2" s="278"/>
      <c r="AM2" s="278"/>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row>
    <row r="3" spans="1:80" ht="6" customHeight="1">
      <c r="A3" s="1009"/>
      <c r="B3" s="1009"/>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c r="AD3" s="1009"/>
      <c r="AE3" s="1009"/>
      <c r="AF3" s="1009"/>
      <c r="AG3" s="1009"/>
      <c r="AH3" s="1009"/>
      <c r="AI3" s="278"/>
      <c r="AJ3" s="278"/>
      <c r="AK3" s="278"/>
      <c r="AL3" s="278"/>
      <c r="AM3" s="278"/>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row>
    <row r="4" spans="1:80" ht="6" customHeight="1">
      <c r="A4" s="278"/>
      <c r="B4" s="278"/>
      <c r="C4" s="278"/>
      <c r="D4" s="278"/>
      <c r="E4" s="278"/>
      <c r="F4" s="278"/>
      <c r="G4" s="278"/>
      <c r="H4" s="278"/>
      <c r="I4" s="278"/>
      <c r="J4" s="278"/>
      <c r="K4" s="278"/>
      <c r="L4" s="278"/>
      <c r="M4" s="278"/>
      <c r="N4" s="278"/>
      <c r="O4" s="278"/>
      <c r="P4" s="278"/>
      <c r="Q4" s="278"/>
      <c r="R4" s="1011" t="s">
        <v>494</v>
      </c>
      <c r="S4" s="1011"/>
      <c r="T4" s="1011"/>
      <c r="U4" s="1011"/>
      <c r="V4" s="1011"/>
      <c r="W4" s="1011"/>
      <c r="X4" s="1011"/>
      <c r="Y4" s="1011"/>
      <c r="Z4" s="1011"/>
      <c r="AA4" s="1011"/>
      <c r="AB4" s="1011"/>
      <c r="AC4" s="1011"/>
      <c r="AD4" s="1011"/>
      <c r="AE4" s="1011"/>
      <c r="AF4" s="1011"/>
      <c r="AG4" s="1011"/>
      <c r="AH4" s="1011"/>
      <c r="AI4" s="1011"/>
      <c r="AJ4" s="1011"/>
      <c r="AK4" s="1011"/>
      <c r="AL4" s="1011"/>
      <c r="AM4" s="1011"/>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row>
    <row r="5" spans="1:80" ht="6" customHeight="1">
      <c r="A5" s="278"/>
      <c r="B5" s="278"/>
      <c r="C5" s="278"/>
      <c r="D5" s="278"/>
      <c r="E5" s="278"/>
      <c r="F5" s="278"/>
      <c r="G5" s="278"/>
      <c r="H5" s="278"/>
      <c r="I5" s="278"/>
      <c r="J5" s="278"/>
      <c r="K5" s="278"/>
      <c r="L5" s="278"/>
      <c r="M5" s="278"/>
      <c r="N5" s="278"/>
      <c r="O5" s="278"/>
      <c r="P5" s="278"/>
      <c r="Q5" s="278"/>
      <c r="R5" s="1011"/>
      <c r="S5" s="1011"/>
      <c r="T5" s="1011"/>
      <c r="U5" s="1011"/>
      <c r="V5" s="1011"/>
      <c r="W5" s="1011"/>
      <c r="X5" s="1011"/>
      <c r="Y5" s="1011"/>
      <c r="Z5" s="1011"/>
      <c r="AA5" s="1011"/>
      <c r="AB5" s="1011"/>
      <c r="AC5" s="1011"/>
      <c r="AD5" s="1011"/>
      <c r="AE5" s="1011"/>
      <c r="AF5" s="1011"/>
      <c r="AG5" s="1011"/>
      <c r="AH5" s="1011"/>
      <c r="AI5" s="1011"/>
      <c r="AJ5" s="1011"/>
      <c r="AK5" s="1011"/>
      <c r="AL5" s="1011"/>
      <c r="AM5" s="1011"/>
      <c r="AN5" s="279"/>
      <c r="AO5" s="279"/>
      <c r="AP5" s="961" t="s">
        <v>496</v>
      </c>
      <c r="AQ5" s="961"/>
      <c r="AR5" s="961"/>
      <c r="AS5" s="961"/>
      <c r="AT5" s="961"/>
      <c r="AU5" s="961"/>
      <c r="AV5" s="961"/>
      <c r="AW5" s="961"/>
      <c r="AX5" s="961"/>
      <c r="AY5" s="961"/>
      <c r="AZ5" s="961"/>
      <c r="BA5" s="961"/>
      <c r="BB5" s="961"/>
      <c r="BC5" s="961"/>
      <c r="BD5" s="961"/>
      <c r="BE5" s="961"/>
      <c r="BF5" s="961"/>
      <c r="BG5" s="961"/>
      <c r="BH5" s="961"/>
      <c r="BI5" s="961"/>
      <c r="BJ5" s="961"/>
      <c r="BK5" s="961"/>
      <c r="BL5" s="961"/>
      <c r="BM5" s="961"/>
      <c r="BN5" s="961"/>
      <c r="BO5" s="961"/>
      <c r="BP5" s="961"/>
      <c r="BQ5" s="961"/>
      <c r="BR5" s="961"/>
      <c r="BS5" s="961"/>
      <c r="BT5" s="961"/>
      <c r="BU5" s="961"/>
      <c r="BV5" s="961"/>
      <c r="BW5" s="961"/>
      <c r="BX5" s="961"/>
      <c r="BY5" s="961"/>
      <c r="BZ5" s="961"/>
      <c r="CA5" s="961"/>
      <c r="CB5" s="961"/>
    </row>
    <row r="6" spans="1:80" ht="6" customHeight="1">
      <c r="A6" s="278"/>
      <c r="B6" s="278"/>
      <c r="C6" s="278"/>
      <c r="D6" s="278"/>
      <c r="E6" s="278"/>
      <c r="F6" s="278"/>
      <c r="G6" s="278"/>
      <c r="H6" s="278"/>
      <c r="I6" s="278"/>
      <c r="J6" s="278"/>
      <c r="K6" s="278"/>
      <c r="L6" s="278"/>
      <c r="M6" s="278"/>
      <c r="N6" s="278"/>
      <c r="O6" s="278"/>
      <c r="P6" s="278"/>
      <c r="Q6" s="278"/>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279"/>
      <c r="AO6" s="279"/>
      <c r="AP6" s="961"/>
      <c r="AQ6" s="961"/>
      <c r="AR6" s="961"/>
      <c r="AS6" s="961"/>
      <c r="AT6" s="961"/>
      <c r="AU6" s="961"/>
      <c r="AV6" s="961"/>
      <c r="AW6" s="961"/>
      <c r="AX6" s="961"/>
      <c r="AY6" s="961"/>
      <c r="AZ6" s="961"/>
      <c r="BA6" s="961"/>
      <c r="BB6" s="961"/>
      <c r="BC6" s="961"/>
      <c r="BD6" s="961"/>
      <c r="BE6" s="961"/>
      <c r="BF6" s="961"/>
      <c r="BG6" s="961"/>
      <c r="BH6" s="961"/>
      <c r="BI6" s="961"/>
      <c r="BJ6" s="961"/>
      <c r="BK6" s="961"/>
      <c r="BL6" s="961"/>
      <c r="BM6" s="961"/>
      <c r="BN6" s="961"/>
      <c r="BO6" s="961"/>
      <c r="BP6" s="961"/>
      <c r="BQ6" s="961"/>
      <c r="BR6" s="961"/>
      <c r="BS6" s="961"/>
      <c r="BT6" s="961"/>
      <c r="BU6" s="961"/>
      <c r="BV6" s="961"/>
      <c r="BW6" s="961"/>
      <c r="BX6" s="961"/>
      <c r="BY6" s="961"/>
      <c r="BZ6" s="961"/>
      <c r="CA6" s="961"/>
      <c r="CB6" s="961"/>
    </row>
    <row r="7" spans="1:80" ht="6" customHeight="1">
      <c r="A7" s="278"/>
      <c r="B7" s="278"/>
      <c r="C7" s="278"/>
      <c r="D7" s="278"/>
      <c r="E7" s="278"/>
      <c r="F7" s="278"/>
      <c r="G7" s="278"/>
      <c r="H7" s="278"/>
      <c r="I7" s="278"/>
      <c r="J7" s="278"/>
      <c r="K7" s="278"/>
      <c r="L7" s="278"/>
      <c r="M7" s="278"/>
      <c r="N7" s="278"/>
      <c r="O7" s="278"/>
      <c r="P7" s="278"/>
      <c r="Q7" s="278"/>
      <c r="R7" s="980" t="s">
        <v>495</v>
      </c>
      <c r="S7" s="980"/>
      <c r="T7" s="980"/>
      <c r="U7" s="980"/>
      <c r="V7" s="980"/>
      <c r="W7" s="980"/>
      <c r="X7" s="980"/>
      <c r="Y7" s="980"/>
      <c r="Z7" s="980"/>
      <c r="AA7" s="980"/>
      <c r="AB7" s="980"/>
      <c r="AC7" s="980"/>
      <c r="AD7" s="980"/>
      <c r="AE7" s="980"/>
      <c r="AF7" s="980"/>
      <c r="AG7" s="980"/>
      <c r="AH7" s="980"/>
      <c r="AI7" s="980"/>
      <c r="AJ7" s="980"/>
      <c r="AK7" s="980"/>
      <c r="AL7" s="980"/>
      <c r="AM7" s="980"/>
      <c r="AN7" s="279"/>
      <c r="AO7" s="279"/>
      <c r="AP7" s="961"/>
      <c r="AQ7" s="961"/>
      <c r="AR7" s="961"/>
      <c r="AS7" s="961"/>
      <c r="AT7" s="961"/>
      <c r="AU7" s="961"/>
      <c r="AV7" s="961"/>
      <c r="AW7" s="961"/>
      <c r="AX7" s="961"/>
      <c r="AY7" s="961"/>
      <c r="AZ7" s="961"/>
      <c r="BA7" s="961"/>
      <c r="BB7" s="961"/>
      <c r="BC7" s="961"/>
      <c r="BD7" s="961"/>
      <c r="BE7" s="961"/>
      <c r="BF7" s="961"/>
      <c r="BG7" s="961"/>
      <c r="BH7" s="961"/>
      <c r="BI7" s="961"/>
      <c r="BJ7" s="961"/>
      <c r="BK7" s="961"/>
      <c r="BL7" s="961"/>
      <c r="BM7" s="961"/>
      <c r="BN7" s="961"/>
      <c r="BO7" s="961"/>
      <c r="BP7" s="961"/>
      <c r="BQ7" s="961"/>
      <c r="BR7" s="961"/>
      <c r="BS7" s="961"/>
      <c r="BT7" s="961"/>
      <c r="BU7" s="961"/>
      <c r="BV7" s="961"/>
      <c r="BW7" s="961"/>
      <c r="BX7" s="961"/>
      <c r="BY7" s="961"/>
      <c r="BZ7" s="961"/>
      <c r="CA7" s="961"/>
      <c r="CB7" s="961"/>
    </row>
    <row r="8" spans="1:80" ht="6" customHeight="1">
      <c r="A8" s="278"/>
      <c r="B8" s="278"/>
      <c r="C8" s="278"/>
      <c r="D8" s="278"/>
      <c r="E8" s="278"/>
      <c r="F8" s="278"/>
      <c r="G8" s="278"/>
      <c r="H8" s="278"/>
      <c r="I8" s="278"/>
      <c r="J8" s="278"/>
      <c r="K8" s="278"/>
      <c r="L8" s="278"/>
      <c r="M8" s="278"/>
      <c r="N8" s="278"/>
      <c r="O8" s="278"/>
      <c r="P8" s="278"/>
      <c r="Q8" s="278"/>
      <c r="R8" s="980"/>
      <c r="S8" s="980"/>
      <c r="T8" s="980"/>
      <c r="U8" s="980"/>
      <c r="V8" s="980"/>
      <c r="W8" s="980"/>
      <c r="X8" s="980"/>
      <c r="Y8" s="980"/>
      <c r="Z8" s="980"/>
      <c r="AA8" s="980"/>
      <c r="AB8" s="980"/>
      <c r="AC8" s="980"/>
      <c r="AD8" s="980"/>
      <c r="AE8" s="980"/>
      <c r="AF8" s="980"/>
      <c r="AG8" s="980"/>
      <c r="AH8" s="980"/>
      <c r="AI8" s="980"/>
      <c r="AJ8" s="980"/>
      <c r="AK8" s="980"/>
      <c r="AL8" s="980"/>
      <c r="AM8" s="980"/>
      <c r="AN8" s="279"/>
      <c r="AO8" s="279"/>
      <c r="AP8" s="961"/>
      <c r="AQ8" s="961"/>
      <c r="AR8" s="961"/>
      <c r="AS8" s="961"/>
      <c r="AT8" s="961"/>
      <c r="AU8" s="961"/>
      <c r="AV8" s="961"/>
      <c r="AW8" s="961"/>
      <c r="AX8" s="961"/>
      <c r="AY8" s="961"/>
      <c r="AZ8" s="961"/>
      <c r="BA8" s="961"/>
      <c r="BB8" s="961"/>
      <c r="BC8" s="961"/>
      <c r="BD8" s="961"/>
      <c r="BE8" s="961"/>
      <c r="BF8" s="961"/>
      <c r="BG8" s="961"/>
      <c r="BH8" s="961"/>
      <c r="BI8" s="961"/>
      <c r="BJ8" s="961"/>
      <c r="BK8" s="961"/>
      <c r="BL8" s="961"/>
      <c r="BM8" s="961"/>
      <c r="BN8" s="961"/>
      <c r="BO8" s="961"/>
      <c r="BP8" s="961"/>
      <c r="BQ8" s="961"/>
      <c r="BR8" s="961"/>
      <c r="BS8" s="961"/>
      <c r="BT8" s="961"/>
      <c r="BU8" s="961"/>
      <c r="BV8" s="961"/>
      <c r="BW8" s="961"/>
      <c r="BX8" s="961"/>
      <c r="BY8" s="961"/>
      <c r="BZ8" s="961"/>
      <c r="CA8" s="961"/>
      <c r="CB8" s="961"/>
    </row>
    <row r="9" spans="1:80" ht="6" customHeight="1">
      <c r="A9" s="278"/>
      <c r="B9" s="278"/>
      <c r="C9" s="278"/>
      <c r="D9" s="278"/>
      <c r="E9" s="278"/>
      <c r="F9" s="278"/>
      <c r="G9" s="278"/>
      <c r="H9" s="278"/>
      <c r="I9" s="278"/>
      <c r="J9" s="278"/>
      <c r="K9" s="278"/>
      <c r="L9" s="278"/>
      <c r="M9" s="278"/>
      <c r="N9" s="278"/>
      <c r="O9" s="278"/>
      <c r="P9" s="278"/>
      <c r="Q9" s="278"/>
      <c r="R9" s="980"/>
      <c r="S9" s="980"/>
      <c r="T9" s="980"/>
      <c r="U9" s="980"/>
      <c r="V9" s="980"/>
      <c r="W9" s="980"/>
      <c r="X9" s="980"/>
      <c r="Y9" s="980"/>
      <c r="Z9" s="980"/>
      <c r="AA9" s="980"/>
      <c r="AB9" s="980"/>
      <c r="AC9" s="980"/>
      <c r="AD9" s="980"/>
      <c r="AE9" s="980"/>
      <c r="AF9" s="980"/>
      <c r="AG9" s="980"/>
      <c r="AH9" s="980"/>
      <c r="AI9" s="980"/>
      <c r="AJ9" s="980"/>
      <c r="AK9" s="980"/>
      <c r="AL9" s="980"/>
      <c r="AM9" s="980"/>
      <c r="AN9" s="279"/>
      <c r="AO9" s="279"/>
      <c r="AP9" s="278"/>
      <c r="AQ9" s="278"/>
      <c r="AR9" s="278"/>
      <c r="AS9" s="278"/>
      <c r="AT9" s="278"/>
      <c r="AU9" s="278"/>
      <c r="AV9" s="278"/>
      <c r="AW9" s="278"/>
      <c r="AX9" s="278"/>
      <c r="AY9" s="278"/>
      <c r="AZ9" s="278"/>
      <c r="BA9" s="278"/>
      <c r="BB9" s="278"/>
      <c r="BC9" s="278"/>
      <c r="BD9" s="278"/>
      <c r="BE9" s="278"/>
      <c r="BF9" s="278"/>
      <c r="BG9" s="278"/>
      <c r="BH9" s="278"/>
      <c r="BI9" s="278"/>
      <c r="BJ9" s="278"/>
      <c r="BK9" s="278"/>
      <c r="BL9" s="278"/>
      <c r="BM9" s="278"/>
      <c r="BN9" s="278"/>
      <c r="BO9" s="278"/>
      <c r="BP9" s="278"/>
      <c r="BQ9" s="278"/>
      <c r="BR9" s="278"/>
      <c r="BS9" s="278"/>
      <c r="BT9" s="278"/>
      <c r="BU9" s="278"/>
      <c r="BV9" s="278"/>
      <c r="BW9" s="278"/>
      <c r="BX9" s="278"/>
      <c r="BY9" s="278"/>
      <c r="BZ9" s="278"/>
      <c r="CA9" s="278"/>
      <c r="CB9" s="278"/>
    </row>
    <row r="10" spans="1:80" ht="6" customHeight="1">
      <c r="A10" s="278"/>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J10" s="278"/>
      <c r="AK10" s="278"/>
      <c r="AL10" s="278"/>
      <c r="AM10" s="278"/>
      <c r="AN10" s="279"/>
      <c r="AO10" s="279"/>
      <c r="AP10" s="278"/>
      <c r="AQ10" s="278"/>
      <c r="AR10" s="278"/>
      <c r="AS10" s="278"/>
      <c r="AT10" s="278"/>
      <c r="AU10" s="278"/>
      <c r="AV10" s="278"/>
      <c r="AW10" s="278"/>
      <c r="AX10" s="278"/>
      <c r="AY10" s="278"/>
      <c r="AZ10" s="278"/>
      <c r="BA10" s="278"/>
      <c r="BB10" s="278"/>
      <c r="BC10" s="278"/>
      <c r="BD10" s="278"/>
      <c r="BE10" s="278"/>
      <c r="BF10" s="278"/>
      <c r="BG10" s="278"/>
      <c r="BH10" s="278"/>
      <c r="BI10" s="278"/>
      <c r="BJ10" s="278"/>
      <c r="BK10" s="278"/>
      <c r="BL10" s="278"/>
      <c r="BM10" s="278"/>
      <c r="BN10" s="278"/>
      <c r="BO10" s="278"/>
      <c r="BP10" s="278"/>
      <c r="BQ10" s="278"/>
      <c r="BR10" s="278"/>
      <c r="BS10" s="278"/>
      <c r="BT10" s="278"/>
      <c r="BU10" s="278"/>
      <c r="BV10" s="278"/>
      <c r="BW10" s="278"/>
      <c r="BX10" s="278"/>
      <c r="BY10" s="278"/>
      <c r="BZ10" s="278"/>
      <c r="CA10" s="278"/>
      <c r="CB10" s="278"/>
    </row>
    <row r="11" spans="1:80" ht="6" customHeight="1">
      <c r="A11" s="278"/>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8"/>
      <c r="AY11" s="278"/>
      <c r="AZ11" s="278"/>
      <c r="BA11" s="278"/>
      <c r="BB11" s="278"/>
      <c r="BC11" s="278"/>
      <c r="BD11" s="278"/>
      <c r="BE11" s="278"/>
      <c r="BF11" s="1018" t="d">
        <f>入力フォーム①各種申請!J61</f>
        <v>1899-12-30</v>
      </c>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row>
    <row r="12" spans="1:80" ht="6" customHeight="1">
      <c r="A12" s="1015" t="s">
        <v>387</v>
      </c>
      <c r="B12" s="1015"/>
      <c r="C12" s="1015"/>
      <c r="D12" s="1015"/>
      <c r="E12" s="1015"/>
      <c r="F12" s="1015"/>
      <c r="G12" s="1015"/>
      <c r="H12" s="1015"/>
      <c r="I12" s="1015"/>
      <c r="J12" s="1015"/>
      <c r="K12" s="1015"/>
      <c r="L12" s="1015"/>
      <c r="M12" s="1015"/>
      <c r="N12" s="1015"/>
      <c r="O12" s="1015"/>
      <c r="P12" s="1015"/>
      <c r="Q12" s="1015"/>
      <c r="R12" s="1015"/>
      <c r="S12" s="1015"/>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8"/>
      <c r="AY12" s="278"/>
      <c r="AZ12" s="278"/>
      <c r="BA12" s="278"/>
      <c r="BB12" s="278"/>
      <c r="BC12" s="278"/>
      <c r="BD12" s="278"/>
      <c r="BE12" s="27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row>
    <row r="13" spans="1:80" ht="6" customHeight="1">
      <c r="A13" s="1015"/>
      <c r="B13" s="1015"/>
      <c r="C13" s="1015"/>
      <c r="D13" s="1015"/>
      <c r="E13" s="1015"/>
      <c r="F13" s="1015"/>
      <c r="G13" s="1015"/>
      <c r="H13" s="1015"/>
      <c r="I13" s="1015"/>
      <c r="J13" s="1015"/>
      <c r="K13" s="1015"/>
      <c r="L13" s="1015"/>
      <c r="M13" s="1015"/>
      <c r="N13" s="1015"/>
      <c r="O13" s="1015"/>
      <c r="P13" s="1015"/>
      <c r="Q13" s="1015"/>
      <c r="R13" s="1015"/>
      <c r="S13" s="1015"/>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8"/>
      <c r="AY13" s="278"/>
      <c r="AZ13" s="278"/>
      <c r="BA13" s="278"/>
      <c r="BB13" s="278"/>
      <c r="BC13" s="278"/>
      <c r="BD13" s="278"/>
      <c r="BE13" s="27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row>
    <row r="14" spans="1:80" ht="6" customHeight="1">
      <c r="A14" s="1015"/>
      <c r="B14" s="1015"/>
      <c r="C14" s="1015"/>
      <c r="D14" s="1015"/>
      <c r="E14" s="1015"/>
      <c r="F14" s="1015"/>
      <c r="G14" s="1015"/>
      <c r="H14" s="1015"/>
      <c r="I14" s="1015"/>
      <c r="J14" s="1015"/>
      <c r="K14" s="1015"/>
      <c r="L14" s="1015"/>
      <c r="M14" s="1015"/>
      <c r="N14" s="1015"/>
      <c r="O14" s="1015"/>
      <c r="P14" s="1015"/>
      <c r="Q14" s="1015"/>
      <c r="R14" s="1015"/>
      <c r="S14" s="1015"/>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27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row>
    <row r="15" spans="1:80" ht="6" customHeight="1">
      <c r="A15" s="278"/>
      <c r="B15" s="278"/>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1013" t="s">
        <v>386</v>
      </c>
      <c r="AM15" s="1013"/>
      <c r="AN15" s="1013"/>
      <c r="AO15" s="1013"/>
      <c r="AP15" s="1013"/>
      <c r="AQ15" s="1019" t="s">
        <v>326</v>
      </c>
      <c r="AR15" s="1019"/>
      <c r="AS15" s="1019"/>
      <c r="AT15" s="1019"/>
      <c r="AU15" s="1019"/>
      <c r="AV15" s="1020">
        <f>入力フォーム①各種申請!J9</f>
        <v>0</v>
      </c>
      <c r="AW15" s="1020"/>
      <c r="AX15" s="1020"/>
      <c r="AY15" s="1020"/>
      <c r="AZ15" s="1020"/>
      <c r="BA15" s="1020"/>
      <c r="BB15" s="1020"/>
      <c r="BC15" s="1020"/>
      <c r="BD15" s="1020"/>
      <c r="BE15" s="1020"/>
      <c r="BF15" s="1020"/>
      <c r="BG15" s="1020"/>
      <c r="BH15" s="1020"/>
      <c r="BI15" s="1020"/>
      <c r="BJ15" s="1020"/>
      <c r="BK15" s="1020"/>
      <c r="BL15" s="1020"/>
      <c r="BM15" s="1020"/>
      <c r="BN15" s="1020"/>
      <c r="BO15" s="1020"/>
      <c r="BP15" s="1020"/>
      <c r="BQ15" s="1020"/>
      <c r="BR15" s="1020"/>
      <c r="BS15" s="1020"/>
      <c r="BT15" s="1020"/>
      <c r="BU15" s="1020"/>
      <c r="BV15" s="1020"/>
      <c r="BW15" s="1020"/>
      <c r="BX15" s="1020"/>
      <c r="BY15" s="1020"/>
      <c r="BZ15" s="1020"/>
      <c r="CA15" s="1020"/>
      <c r="CB15" s="1020"/>
    </row>
    <row r="16" spans="1:80" ht="6" customHeight="1">
      <c r="A16" s="278"/>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8"/>
      <c r="AK16" s="278"/>
      <c r="AL16" s="1013"/>
      <c r="AM16" s="1013"/>
      <c r="AN16" s="1013"/>
      <c r="AO16" s="1013"/>
      <c r="AP16" s="1013"/>
      <c r="AQ16" s="1019"/>
      <c r="AR16" s="1019"/>
      <c r="AS16" s="1019"/>
      <c r="AT16" s="1019"/>
      <c r="AU16" s="1019"/>
      <c r="AV16" s="1020"/>
      <c r="AW16" s="1020"/>
      <c r="AX16" s="1020"/>
      <c r="AY16" s="1020"/>
      <c r="AZ16" s="1020"/>
      <c r="BA16" s="1020"/>
      <c r="BB16" s="1020"/>
      <c r="BC16" s="1020"/>
      <c r="BD16" s="1020"/>
      <c r="BE16" s="1020"/>
      <c r="BF16" s="1020"/>
      <c r="BG16" s="1020"/>
      <c r="BH16" s="1020"/>
      <c r="BI16" s="1020"/>
      <c r="BJ16" s="1020"/>
      <c r="BK16" s="1020"/>
      <c r="BL16" s="1020"/>
      <c r="BM16" s="1020"/>
      <c r="BN16" s="1020"/>
      <c r="BO16" s="1020"/>
      <c r="BP16" s="1020"/>
      <c r="BQ16" s="1020"/>
      <c r="BR16" s="1020"/>
      <c r="BS16" s="1020"/>
      <c r="BT16" s="1020"/>
      <c r="BU16" s="1020"/>
      <c r="BV16" s="1020"/>
      <c r="BW16" s="1020"/>
      <c r="BX16" s="1020"/>
      <c r="BY16" s="1020"/>
      <c r="BZ16" s="1020"/>
      <c r="CA16" s="1020"/>
      <c r="CB16" s="1020"/>
    </row>
    <row r="17" spans="1:80" ht="6" customHeight="1">
      <c r="A17" s="278"/>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1013"/>
      <c r="AM17" s="1013"/>
      <c r="AN17" s="1013"/>
      <c r="AO17" s="1013"/>
      <c r="AP17" s="1013"/>
      <c r="AQ17" s="1013" t="s">
        <v>4</v>
      </c>
      <c r="AR17" s="1013"/>
      <c r="AS17" s="1013"/>
      <c r="AT17" s="1013"/>
      <c r="AU17" s="1013"/>
      <c r="AV17" s="1014">
        <f>入力フォーム①各種申請!J10</f>
        <v>0</v>
      </c>
      <c r="AW17" s="1014"/>
      <c r="AX17" s="1014"/>
      <c r="AY17" s="1014"/>
      <c r="AZ17" s="1014"/>
      <c r="BA17" s="1014"/>
      <c r="BB17" s="1014"/>
      <c r="BC17" s="1014"/>
      <c r="BD17" s="1014"/>
      <c r="BE17" s="1014"/>
      <c r="BF17" s="1014"/>
      <c r="BG17" s="1014"/>
      <c r="BH17" s="1014"/>
      <c r="BI17" s="1014"/>
      <c r="BJ17" s="1014"/>
      <c r="BK17" s="1014"/>
      <c r="BL17" s="1014"/>
      <c r="BM17" s="1014"/>
      <c r="BN17" s="1014"/>
      <c r="BO17" s="1014"/>
      <c r="BP17" s="1014"/>
      <c r="BQ17" s="1014"/>
      <c r="BR17" s="1014"/>
      <c r="BS17" s="1014"/>
      <c r="BT17" s="1014"/>
      <c r="BU17" s="1014"/>
      <c r="BV17" s="1014"/>
      <c r="BW17" s="1014"/>
      <c r="BX17" s="1014"/>
      <c r="BY17" s="1014"/>
      <c r="BZ17" s="1014"/>
      <c r="CA17" s="1014"/>
      <c r="CB17" s="1014"/>
    </row>
    <row r="18" spans="1:80" ht="6" customHeight="1">
      <c r="A18" s="278"/>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85"/>
      <c r="AM18" s="285"/>
      <c r="AN18" s="285"/>
      <c r="AO18" s="285"/>
      <c r="AP18" s="285"/>
      <c r="AQ18" s="1013"/>
      <c r="AR18" s="1013"/>
      <c r="AS18" s="1013"/>
      <c r="AT18" s="1013"/>
      <c r="AU18" s="1013"/>
      <c r="AV18" s="1014"/>
      <c r="AW18" s="1014"/>
      <c r="AX18" s="1014"/>
      <c r="AY18" s="1014"/>
      <c r="AZ18" s="1014"/>
      <c r="BA18" s="1014"/>
      <c r="BB18" s="1014"/>
      <c r="BC18" s="1014"/>
      <c r="BD18" s="1014"/>
      <c r="BE18" s="1014"/>
      <c r="BF18" s="1014"/>
      <c r="BG18" s="1014"/>
      <c r="BH18" s="1014"/>
      <c r="BI18" s="1014"/>
      <c r="BJ18" s="1014"/>
      <c r="BK18" s="1014"/>
      <c r="BL18" s="1014"/>
      <c r="BM18" s="1014"/>
      <c r="BN18" s="1014"/>
      <c r="BO18" s="1014"/>
      <c r="BP18" s="1014"/>
      <c r="BQ18" s="1014"/>
      <c r="BR18" s="1014"/>
      <c r="BS18" s="1014"/>
      <c r="BT18" s="1014"/>
      <c r="BU18" s="1014"/>
      <c r="BV18" s="1014"/>
      <c r="BW18" s="1014"/>
      <c r="BX18" s="1014"/>
      <c r="BY18" s="1014"/>
      <c r="BZ18" s="1014"/>
      <c r="CA18" s="1014"/>
      <c r="CB18" s="1014"/>
    </row>
    <row r="19" spans="1:80" ht="6" customHeight="1">
      <c r="A19" s="278"/>
      <c r="B19" s="278"/>
      <c r="C19" s="278"/>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85"/>
      <c r="AM19" s="285"/>
      <c r="AN19" s="285"/>
      <c r="AO19" s="285"/>
      <c r="AP19" s="285"/>
      <c r="AQ19" s="1013"/>
      <c r="AR19" s="1013"/>
      <c r="AS19" s="1013"/>
      <c r="AT19" s="1013"/>
      <c r="AU19" s="1013"/>
      <c r="AV19" s="1014"/>
      <c r="AW19" s="1014"/>
      <c r="AX19" s="1014"/>
      <c r="AY19" s="1014"/>
      <c r="AZ19" s="1014"/>
      <c r="BA19" s="1014"/>
      <c r="BB19" s="1014"/>
      <c r="BC19" s="1014"/>
      <c r="BD19" s="1014"/>
      <c r="BE19" s="1014"/>
      <c r="BF19" s="1014"/>
      <c r="BG19" s="1014"/>
      <c r="BH19" s="1014"/>
      <c r="BI19" s="1014"/>
      <c r="BJ19" s="1014"/>
      <c r="BK19" s="1014"/>
      <c r="BL19" s="1014"/>
      <c r="BM19" s="1014"/>
      <c r="BN19" s="1014"/>
      <c r="BO19" s="1014"/>
      <c r="BP19" s="1014"/>
      <c r="BQ19" s="1014"/>
      <c r="BR19" s="1014"/>
      <c r="BS19" s="1014"/>
      <c r="BT19" s="1014"/>
      <c r="BU19" s="1014"/>
      <c r="BV19" s="1014"/>
      <c r="BW19" s="1014"/>
      <c r="BX19" s="1014"/>
      <c r="BY19" s="1014"/>
      <c r="BZ19" s="1014"/>
      <c r="CA19" s="1014"/>
      <c r="CB19" s="1014"/>
    </row>
    <row r="20" spans="1:80" ht="6" customHeight="1">
      <c r="A20" s="278"/>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85"/>
      <c r="AM20" s="285"/>
      <c r="AN20" s="285"/>
      <c r="AO20" s="285"/>
      <c r="AP20" s="285"/>
      <c r="AQ20" s="1013" t="s">
        <v>0</v>
      </c>
      <c r="AR20" s="1013"/>
      <c r="AS20" s="1013"/>
      <c r="AT20" s="1013"/>
      <c r="AU20" s="1013"/>
      <c r="AV20" s="286"/>
      <c r="AW20" s="286"/>
      <c r="AX20" s="1014" t="str">
        <f>入力フォーム①各種申請!J12</f>
        <v/>
      </c>
      <c r="AY20" s="1014"/>
      <c r="AZ20" s="1014"/>
      <c r="BA20" s="1014"/>
      <c r="BB20" s="1014"/>
      <c r="BC20" s="1014"/>
      <c r="BD20" s="1014"/>
      <c r="BE20" s="1014"/>
      <c r="BF20" s="1014"/>
      <c r="BG20" s="1014"/>
      <c r="BH20" s="1014"/>
      <c r="BI20" s="1014"/>
      <c r="BJ20" s="1014"/>
      <c r="BK20" s="1014"/>
      <c r="BL20" s="1014"/>
      <c r="BM20" s="1014"/>
      <c r="BN20" s="1014"/>
      <c r="BO20" s="1014"/>
      <c r="BP20" s="1014"/>
      <c r="BQ20" s="1014"/>
      <c r="BR20" s="1014"/>
      <c r="BS20" s="1014"/>
      <c r="BT20" s="1014"/>
      <c r="BU20" s="1014"/>
      <c r="BV20" s="1014"/>
      <c r="BW20" s="1014"/>
      <c r="BX20" s="1014"/>
      <c r="BY20" s="1014"/>
      <c r="BZ20" s="1014"/>
      <c r="CA20" s="1014"/>
      <c r="CB20" s="1014"/>
    </row>
    <row r="21" spans="1:80" ht="6" customHeight="1">
      <c r="A21" s="278"/>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85"/>
      <c r="AM21" s="285"/>
      <c r="AN21" s="285"/>
      <c r="AO21" s="285"/>
      <c r="AP21" s="285"/>
      <c r="AQ21" s="1013"/>
      <c r="AR21" s="1013"/>
      <c r="AS21" s="1013"/>
      <c r="AT21" s="1013"/>
      <c r="AU21" s="1013"/>
      <c r="AV21" s="286"/>
      <c r="AW21" s="286"/>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row>
    <row r="22" spans="1:80" ht="6" customHeight="1">
      <c r="A22" s="278"/>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85"/>
      <c r="AM22" s="285"/>
      <c r="AN22" s="285"/>
      <c r="AO22" s="285"/>
      <c r="AP22" s="285"/>
      <c r="AQ22" s="1013" t="s">
        <v>5</v>
      </c>
      <c r="AR22" s="1013"/>
      <c r="AS22" s="1013"/>
      <c r="AT22" s="1013"/>
      <c r="AU22" s="1013"/>
      <c r="AV22" s="286"/>
      <c r="AW22" s="286"/>
      <c r="AX22" s="1014">
        <f>入力フォーム①各種申請!J11</f>
        <v>0</v>
      </c>
      <c r="AY22" s="1014"/>
      <c r="AZ22" s="1014"/>
      <c r="BA22" s="1014"/>
      <c r="BB22" s="1014"/>
      <c r="BC22" s="1014"/>
      <c r="BD22" s="1014"/>
      <c r="BE22" s="1014"/>
      <c r="BF22" s="1014"/>
      <c r="BG22" s="1014"/>
      <c r="BH22" s="1014"/>
      <c r="BI22" s="1014"/>
      <c r="BJ22" s="1014"/>
      <c r="BK22" s="1014"/>
      <c r="BL22" s="1014"/>
      <c r="BM22" s="1014"/>
      <c r="BN22" s="1014"/>
      <c r="BO22" s="1014"/>
      <c r="BP22" s="1014"/>
      <c r="BQ22" s="1014"/>
      <c r="BR22" s="1014"/>
      <c r="BS22" s="1014"/>
      <c r="BT22" s="1014"/>
      <c r="BU22" s="1014"/>
      <c r="BV22" s="1014"/>
      <c r="BW22" s="1014"/>
      <c r="BX22" s="1014"/>
      <c r="BY22" s="1014"/>
      <c r="BZ22" s="1014"/>
      <c r="CA22" s="1014"/>
      <c r="CB22" s="1014"/>
    </row>
    <row r="23" spans="1:80" ht="6" customHeight="1">
      <c r="A23" s="278"/>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85"/>
      <c r="AM23" s="285"/>
      <c r="AN23" s="285"/>
      <c r="AO23" s="285"/>
      <c r="AP23" s="285"/>
      <c r="AQ23" s="1013"/>
      <c r="AR23" s="1013"/>
      <c r="AS23" s="1013"/>
      <c r="AT23" s="1013"/>
      <c r="AU23" s="1013"/>
      <c r="AV23" s="286"/>
      <c r="AW23" s="286"/>
      <c r="AX23" s="1014"/>
      <c r="AY23" s="1014"/>
      <c r="AZ23" s="1014"/>
      <c r="BA23" s="1014"/>
      <c r="BB23" s="1014"/>
      <c r="BC23" s="1014"/>
      <c r="BD23" s="1014"/>
      <c r="BE23" s="1014"/>
      <c r="BF23" s="1014"/>
      <c r="BG23" s="1014"/>
      <c r="BH23" s="1014"/>
      <c r="BI23" s="1014"/>
      <c r="BJ23" s="1014"/>
      <c r="BK23" s="1014"/>
      <c r="BL23" s="1014"/>
      <c r="BM23" s="1014"/>
      <c r="BN23" s="1014"/>
      <c r="BO23" s="1014"/>
      <c r="BP23" s="1014"/>
      <c r="BQ23" s="1014"/>
      <c r="BR23" s="1014"/>
      <c r="BS23" s="1014"/>
      <c r="BT23" s="1014"/>
      <c r="BU23" s="1014"/>
      <c r="BV23" s="1014"/>
      <c r="BW23" s="1014"/>
      <c r="BX23" s="1014"/>
      <c r="BY23" s="1014"/>
      <c r="BZ23" s="1014"/>
      <c r="CA23" s="1014"/>
      <c r="CB23" s="1014"/>
    </row>
    <row r="24" spans="1:80" ht="6" customHeight="1">
      <c r="A24" s="278"/>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85"/>
      <c r="AM24" s="285"/>
      <c r="AN24" s="285"/>
      <c r="AO24" s="285"/>
      <c r="AP24" s="285"/>
      <c r="AQ24" s="1013"/>
      <c r="AR24" s="1013"/>
      <c r="AS24" s="1013"/>
      <c r="AT24" s="1013"/>
      <c r="AU24" s="1013"/>
      <c r="AV24" s="286"/>
      <c r="AW24" s="286"/>
      <c r="AX24" s="1014"/>
      <c r="AY24" s="1014"/>
      <c r="AZ24" s="1014"/>
      <c r="BA24" s="1014"/>
      <c r="BB24" s="1014"/>
      <c r="BC24" s="1014"/>
      <c r="BD24" s="1014"/>
      <c r="BE24" s="1014"/>
      <c r="BF24" s="1014"/>
      <c r="BG24" s="1014"/>
      <c r="BH24" s="1014"/>
      <c r="BI24" s="1014"/>
      <c r="BJ24" s="1014"/>
      <c r="BK24" s="1014"/>
      <c r="BL24" s="1014"/>
      <c r="BM24" s="1014"/>
      <c r="BN24" s="1014"/>
      <c r="BO24" s="1014"/>
      <c r="BP24" s="1014"/>
      <c r="BQ24" s="1014"/>
      <c r="BR24" s="1014"/>
      <c r="BS24" s="1014"/>
      <c r="BT24" s="1014"/>
      <c r="BU24" s="1014"/>
      <c r="BV24" s="1014"/>
      <c r="BW24" s="1014"/>
      <c r="BX24" s="1014"/>
      <c r="BY24" s="1014"/>
      <c r="BZ24" s="1014"/>
      <c r="CA24" s="1014"/>
      <c r="CB24" s="1014"/>
    </row>
    <row r="25" spans="1:80" ht="6" customHeight="1">
      <c r="A25" s="278"/>
      <c r="B25" s="278"/>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85"/>
      <c r="AM25" s="285"/>
      <c r="AN25" s="285"/>
      <c r="AO25" s="285"/>
      <c r="AP25" s="285"/>
      <c r="AQ25" s="1015" t="s">
        <v>385</v>
      </c>
      <c r="AR25" s="1015"/>
      <c r="AS25" s="1015"/>
      <c r="AT25" s="1015"/>
      <c r="AU25" s="1015"/>
      <c r="AV25" s="1015"/>
      <c r="AW25" s="1015"/>
      <c r="AX25" s="1014">
        <f>入力フォーム①各種申請!J13</f>
        <v>0</v>
      </c>
      <c r="AY25" s="1014"/>
      <c r="AZ25" s="1014"/>
      <c r="BA25" s="1014"/>
      <c r="BB25" s="1014"/>
      <c r="BC25" s="1014"/>
      <c r="BD25" s="1014"/>
      <c r="BE25" s="1014"/>
      <c r="BF25" s="1014"/>
      <c r="BG25" s="1014"/>
      <c r="BH25" s="1014"/>
      <c r="BI25" s="1014"/>
      <c r="BJ25" s="1014"/>
      <c r="BK25" s="1014"/>
      <c r="BL25" s="1014"/>
      <c r="BM25" s="1014"/>
      <c r="BN25" s="1014"/>
      <c r="BO25" s="1014"/>
      <c r="BP25" s="1014"/>
      <c r="BQ25" s="1014"/>
      <c r="BR25" s="1014"/>
      <c r="BS25" s="1014"/>
      <c r="BT25" s="1014"/>
      <c r="BU25" s="1014"/>
      <c r="BV25" s="1014"/>
      <c r="BW25" s="1014"/>
      <c r="BX25" s="1014"/>
      <c r="BY25" s="1014"/>
      <c r="BZ25" s="1014"/>
      <c r="CA25" s="1013" t="s">
        <v>384</v>
      </c>
      <c r="CB25" s="1013"/>
    </row>
    <row r="26" spans="1:80" ht="6" customHeight="1">
      <c r="A26" s="278"/>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85"/>
      <c r="AM26" s="285"/>
      <c r="AN26" s="285"/>
      <c r="AO26" s="285"/>
      <c r="AP26" s="285"/>
      <c r="AQ26" s="1015"/>
      <c r="AR26" s="1015"/>
      <c r="AS26" s="1015"/>
      <c r="AT26" s="1015"/>
      <c r="AU26" s="1015"/>
      <c r="AV26" s="1015"/>
      <c r="AW26" s="1015"/>
      <c r="AX26" s="1014"/>
      <c r="AY26" s="1014"/>
      <c r="AZ26" s="1014"/>
      <c r="BA26" s="1014"/>
      <c r="BB26" s="1014"/>
      <c r="BC26" s="1014"/>
      <c r="BD26" s="1014"/>
      <c r="BE26" s="1014"/>
      <c r="BF26" s="1014"/>
      <c r="BG26" s="1014"/>
      <c r="BH26" s="1014"/>
      <c r="BI26" s="1014"/>
      <c r="BJ26" s="1014"/>
      <c r="BK26" s="1014"/>
      <c r="BL26" s="1014"/>
      <c r="BM26" s="1014"/>
      <c r="BN26" s="1014"/>
      <c r="BO26" s="1014"/>
      <c r="BP26" s="1014"/>
      <c r="BQ26" s="1014"/>
      <c r="BR26" s="1014"/>
      <c r="BS26" s="1014"/>
      <c r="BT26" s="1014"/>
      <c r="BU26" s="1014"/>
      <c r="BV26" s="1014"/>
      <c r="BW26" s="1014"/>
      <c r="BX26" s="1014"/>
      <c r="BY26" s="1014"/>
      <c r="BZ26" s="1014"/>
      <c r="CA26" s="1013"/>
      <c r="CB26" s="1013"/>
    </row>
    <row r="27" spans="1:80" ht="6" customHeight="1">
      <c r="A27" s="979" t="d">
        <f>入力フォーム①各種申請!J63</f>
        <v>1899-12-30</v>
      </c>
      <c r="B27" s="979"/>
      <c r="C27" s="979"/>
      <c r="D27" s="979"/>
      <c r="E27" s="979"/>
      <c r="F27" s="979"/>
      <c r="G27" s="979"/>
      <c r="H27" s="979"/>
      <c r="I27" s="979"/>
      <c r="J27" s="979"/>
      <c r="K27" s="979"/>
      <c r="L27" s="979"/>
      <c r="M27" s="979"/>
      <c r="N27" s="979"/>
      <c r="O27" s="979"/>
      <c r="P27" s="979"/>
      <c r="Q27" s="979"/>
      <c r="R27" s="979"/>
      <c r="S27" s="979"/>
      <c r="T27" s="979"/>
      <c r="U27" s="979"/>
      <c r="V27" s="979"/>
      <c r="W27" s="979"/>
      <c r="X27" s="979"/>
      <c r="Y27" s="980" t="s">
        <v>571</v>
      </c>
      <c r="Z27" s="980"/>
      <c r="AA27" s="980"/>
      <c r="AB27" s="980"/>
      <c r="AC27" s="980"/>
      <c r="AD27" s="980"/>
      <c r="AE27" s="980"/>
      <c r="AF27" s="980"/>
      <c r="AG27" s="980"/>
      <c r="AH27" s="980"/>
      <c r="AI27" s="980"/>
      <c r="AJ27" s="980"/>
      <c r="AK27" s="980"/>
      <c r="AL27" s="980"/>
      <c r="AM27" s="980"/>
      <c r="AN27" s="980"/>
      <c r="AO27" s="980"/>
      <c r="AP27" s="980"/>
      <c r="AQ27" s="980"/>
      <c r="AR27" s="980"/>
      <c r="AS27" s="980"/>
      <c r="AT27" s="980"/>
      <c r="AU27" s="980"/>
      <c r="AV27" s="980"/>
      <c r="AW27" s="980"/>
      <c r="AX27" s="980"/>
      <c r="AY27" s="980"/>
      <c r="AZ27" s="980"/>
      <c r="BA27" s="980"/>
      <c r="BB27" s="980"/>
      <c r="BC27" s="980"/>
      <c r="BD27" s="980"/>
      <c r="BE27" s="980"/>
      <c r="BF27" s="1021">
        <f>入力フォーム①各種申請!J64</f>
        <v>0</v>
      </c>
      <c r="BG27" s="1021"/>
      <c r="BH27" s="1021"/>
      <c r="BI27" s="1021"/>
      <c r="BJ27" s="1021"/>
      <c r="BK27" s="1021"/>
      <c r="BL27" s="1021"/>
      <c r="BM27" s="1021"/>
      <c r="BN27" s="1021"/>
      <c r="BO27" s="1021"/>
      <c r="BP27" s="1021"/>
      <c r="BQ27" s="1021"/>
      <c r="BR27" s="1021"/>
      <c r="BS27" s="1021"/>
      <c r="BT27" s="980" t="s">
        <v>493</v>
      </c>
      <c r="BU27" s="980"/>
      <c r="BV27" s="980"/>
      <c r="BW27" s="980"/>
      <c r="BX27" s="980"/>
      <c r="BY27" s="980"/>
      <c r="BZ27" s="980"/>
      <c r="CA27" s="980"/>
      <c r="CB27" s="980"/>
    </row>
    <row r="28" spans="1:80" ht="6" customHeight="1">
      <c r="A28" s="979"/>
      <c r="B28" s="979"/>
      <c r="C28" s="979"/>
      <c r="D28" s="979"/>
      <c r="E28" s="979"/>
      <c r="F28" s="979"/>
      <c r="G28" s="979"/>
      <c r="H28" s="979"/>
      <c r="I28" s="979"/>
      <c r="J28" s="979"/>
      <c r="K28" s="979"/>
      <c r="L28" s="979"/>
      <c r="M28" s="979"/>
      <c r="N28" s="979"/>
      <c r="O28" s="979"/>
      <c r="P28" s="979"/>
      <c r="Q28" s="979"/>
      <c r="R28" s="979"/>
      <c r="S28" s="979"/>
      <c r="T28" s="979"/>
      <c r="U28" s="979"/>
      <c r="V28" s="979"/>
      <c r="W28" s="979"/>
      <c r="X28" s="979"/>
      <c r="Y28" s="980"/>
      <c r="Z28" s="980"/>
      <c r="AA28" s="980"/>
      <c r="AB28" s="980"/>
      <c r="AC28" s="980"/>
      <c r="AD28" s="980"/>
      <c r="AE28" s="980"/>
      <c r="AF28" s="980"/>
      <c r="AG28" s="980"/>
      <c r="AH28" s="980"/>
      <c r="AI28" s="980"/>
      <c r="AJ28" s="980"/>
      <c r="AK28" s="980"/>
      <c r="AL28" s="980"/>
      <c r="AM28" s="980"/>
      <c r="AN28" s="980"/>
      <c r="AO28" s="980"/>
      <c r="AP28" s="980"/>
      <c r="AQ28" s="980"/>
      <c r="AR28" s="980"/>
      <c r="AS28" s="980"/>
      <c r="AT28" s="980"/>
      <c r="AU28" s="980"/>
      <c r="AV28" s="980"/>
      <c r="AW28" s="980"/>
      <c r="AX28" s="980"/>
      <c r="AY28" s="980"/>
      <c r="AZ28" s="980"/>
      <c r="BA28" s="980"/>
      <c r="BB28" s="980"/>
      <c r="BC28" s="980"/>
      <c r="BD28" s="980"/>
      <c r="BE28" s="980"/>
      <c r="BF28" s="1021"/>
      <c r="BG28" s="1021"/>
      <c r="BH28" s="1021"/>
      <c r="BI28" s="1021"/>
      <c r="BJ28" s="1021"/>
      <c r="BK28" s="1021"/>
      <c r="BL28" s="1021"/>
      <c r="BM28" s="1021"/>
      <c r="BN28" s="1021"/>
      <c r="BO28" s="1021"/>
      <c r="BP28" s="1021"/>
      <c r="BQ28" s="1021"/>
      <c r="BR28" s="1021"/>
      <c r="BS28" s="1021"/>
      <c r="BT28" s="980"/>
      <c r="BU28" s="980"/>
      <c r="BV28" s="980"/>
      <c r="BW28" s="980"/>
      <c r="BX28" s="980"/>
      <c r="BY28" s="980"/>
      <c r="BZ28" s="980"/>
      <c r="CA28" s="980"/>
      <c r="CB28" s="980"/>
    </row>
    <row r="29" spans="1:80" ht="6" customHeight="1">
      <c r="A29" s="979"/>
      <c r="B29" s="979"/>
      <c r="C29" s="979"/>
      <c r="D29" s="979"/>
      <c r="E29" s="979"/>
      <c r="F29" s="979"/>
      <c r="G29" s="979"/>
      <c r="H29" s="979"/>
      <c r="I29" s="979"/>
      <c r="J29" s="979"/>
      <c r="K29" s="979"/>
      <c r="L29" s="979"/>
      <c r="M29" s="979"/>
      <c r="N29" s="979"/>
      <c r="O29" s="979"/>
      <c r="P29" s="979"/>
      <c r="Q29" s="979"/>
      <c r="R29" s="979"/>
      <c r="S29" s="979"/>
      <c r="T29" s="979"/>
      <c r="U29" s="979"/>
      <c r="V29" s="979"/>
      <c r="W29" s="979"/>
      <c r="X29" s="979"/>
      <c r="Y29" s="980"/>
      <c r="Z29" s="980"/>
      <c r="AA29" s="980"/>
      <c r="AB29" s="980"/>
      <c r="AC29" s="980"/>
      <c r="AD29" s="980"/>
      <c r="AE29" s="980"/>
      <c r="AF29" s="980"/>
      <c r="AG29" s="980"/>
      <c r="AH29" s="980"/>
      <c r="AI29" s="980"/>
      <c r="AJ29" s="980"/>
      <c r="AK29" s="980"/>
      <c r="AL29" s="980"/>
      <c r="AM29" s="980"/>
      <c r="AN29" s="980"/>
      <c r="AO29" s="980"/>
      <c r="AP29" s="980"/>
      <c r="AQ29" s="980"/>
      <c r="AR29" s="980"/>
      <c r="AS29" s="980"/>
      <c r="AT29" s="980"/>
      <c r="AU29" s="980"/>
      <c r="AV29" s="980"/>
      <c r="AW29" s="980"/>
      <c r="AX29" s="980"/>
      <c r="AY29" s="980"/>
      <c r="AZ29" s="980"/>
      <c r="BA29" s="980"/>
      <c r="BB29" s="980"/>
      <c r="BC29" s="980"/>
      <c r="BD29" s="980"/>
      <c r="BE29" s="980"/>
      <c r="BF29" s="1021"/>
      <c r="BG29" s="1021"/>
      <c r="BH29" s="1021"/>
      <c r="BI29" s="1021"/>
      <c r="BJ29" s="1021"/>
      <c r="BK29" s="1021"/>
      <c r="BL29" s="1021"/>
      <c r="BM29" s="1021"/>
      <c r="BN29" s="1021"/>
      <c r="BO29" s="1021"/>
      <c r="BP29" s="1021"/>
      <c r="BQ29" s="1021"/>
      <c r="BR29" s="1021"/>
      <c r="BS29" s="1021"/>
      <c r="BT29" s="980"/>
      <c r="BU29" s="980"/>
      <c r="BV29" s="980"/>
      <c r="BW29" s="980"/>
      <c r="BX29" s="980"/>
      <c r="BY29" s="980"/>
      <c r="BZ29" s="980"/>
      <c r="CA29" s="980"/>
      <c r="CB29" s="980"/>
    </row>
    <row r="30" spans="1:80" ht="6" customHeight="1">
      <c r="A30" s="980" t="s">
        <v>489</v>
      </c>
      <c r="B30" s="980"/>
      <c r="C30" s="980"/>
      <c r="D30" s="980"/>
      <c r="E30" s="980"/>
      <c r="F30" s="980"/>
      <c r="G30" s="980"/>
      <c r="H30" s="980"/>
      <c r="I30" s="980"/>
      <c r="J30" s="980"/>
      <c r="K30" s="980"/>
      <c r="L30" s="980"/>
      <c r="M30" s="980"/>
      <c r="N30" s="980"/>
      <c r="O30" s="980" t="s">
        <v>490</v>
      </c>
      <c r="P30" s="980"/>
      <c r="Q30" s="980"/>
      <c r="R30" s="980"/>
      <c r="S30" s="980"/>
      <c r="T30" s="980"/>
      <c r="U30" s="980"/>
      <c r="V30" s="980"/>
      <c r="W30" s="980" t="s">
        <v>492</v>
      </c>
      <c r="X30" s="980"/>
      <c r="Y30" s="980"/>
      <c r="Z30" s="980"/>
      <c r="AA30" s="980"/>
      <c r="AB30" s="980"/>
      <c r="AC30" s="980" t="s">
        <v>573</v>
      </c>
      <c r="AD30" s="980"/>
      <c r="AE30" s="980"/>
      <c r="AF30" s="980"/>
      <c r="AG30" s="980"/>
      <c r="AH30" s="980"/>
      <c r="AI30" s="980"/>
      <c r="AJ30" s="980"/>
      <c r="AK30" s="980"/>
      <c r="AL30" s="980"/>
      <c r="AM30" s="980"/>
      <c r="AN30" s="980"/>
      <c r="AO30" s="980"/>
      <c r="AP30" s="980"/>
      <c r="AQ30" s="980"/>
      <c r="AR30" s="980"/>
      <c r="AS30" s="980"/>
      <c r="AT30" s="980"/>
      <c r="AU30" s="980"/>
      <c r="AV30" s="980"/>
      <c r="AW30" s="980"/>
      <c r="AX30" s="980"/>
      <c r="AY30" s="980"/>
      <c r="AZ30" s="980"/>
      <c r="BA30" s="980"/>
      <c r="BB30" s="980"/>
      <c r="BC30" s="980"/>
      <c r="BD30" s="980"/>
      <c r="BE30" s="980"/>
      <c r="BF30" s="980"/>
      <c r="BG30" s="980"/>
      <c r="BH30" s="980"/>
      <c r="BI30" s="980"/>
      <c r="BJ30" s="980"/>
      <c r="BK30" s="980"/>
      <c r="BL30" s="980"/>
      <c r="BM30" s="980"/>
      <c r="BN30" s="980"/>
      <c r="BO30" s="980"/>
      <c r="BP30" s="980"/>
      <c r="BQ30" s="980"/>
      <c r="BR30" s="980"/>
      <c r="BS30" s="980"/>
      <c r="BT30" s="980"/>
      <c r="BU30" s="980"/>
      <c r="BV30" s="980"/>
      <c r="BW30" s="980"/>
      <c r="BX30" s="980"/>
      <c r="BY30" s="980"/>
      <c r="BZ30" s="980"/>
      <c r="CA30" s="980"/>
      <c r="CB30" s="980"/>
    </row>
    <row r="31" spans="1:80" ht="6" customHeight="1">
      <c r="A31" s="980"/>
      <c r="B31" s="980"/>
      <c r="C31" s="980"/>
      <c r="D31" s="980"/>
      <c r="E31" s="980"/>
      <c r="F31" s="980"/>
      <c r="G31" s="980"/>
      <c r="H31" s="980"/>
      <c r="I31" s="980"/>
      <c r="J31" s="980"/>
      <c r="K31" s="980"/>
      <c r="L31" s="980"/>
      <c r="M31" s="980"/>
      <c r="N31" s="980"/>
      <c r="O31" s="980"/>
      <c r="P31" s="980"/>
      <c r="Q31" s="980"/>
      <c r="R31" s="980"/>
      <c r="S31" s="980"/>
      <c r="T31" s="980" t="s">
        <v>491</v>
      </c>
      <c r="U31" s="980"/>
      <c r="V31" s="980"/>
      <c r="W31" s="980"/>
      <c r="X31" s="980"/>
      <c r="Y31" s="980"/>
      <c r="Z31" s="980"/>
      <c r="AA31" s="980"/>
      <c r="AB31" s="980"/>
      <c r="AC31" s="980"/>
      <c r="AD31" s="980"/>
      <c r="AE31" s="980"/>
      <c r="AF31" s="980"/>
      <c r="AG31" s="980"/>
      <c r="AH31" s="980"/>
      <c r="AI31" s="980"/>
      <c r="AJ31" s="980"/>
      <c r="AK31" s="980"/>
      <c r="AL31" s="980"/>
      <c r="AM31" s="980"/>
      <c r="AN31" s="980"/>
      <c r="AO31" s="980"/>
      <c r="AP31" s="980"/>
      <c r="AQ31" s="980"/>
      <c r="AR31" s="980"/>
      <c r="AS31" s="980"/>
      <c r="AT31" s="980"/>
      <c r="AU31" s="980"/>
      <c r="AV31" s="980"/>
      <c r="AW31" s="980"/>
      <c r="AX31" s="980"/>
      <c r="AY31" s="980"/>
      <c r="AZ31" s="980"/>
      <c r="BA31" s="980"/>
      <c r="BB31" s="980"/>
      <c r="BC31" s="980"/>
      <c r="BD31" s="980"/>
      <c r="BE31" s="980"/>
      <c r="BF31" s="980"/>
      <c r="BG31" s="980"/>
      <c r="BH31" s="980"/>
      <c r="BI31" s="980"/>
      <c r="BJ31" s="980"/>
      <c r="BK31" s="980"/>
      <c r="BL31" s="980"/>
      <c r="BM31" s="980"/>
      <c r="BN31" s="980"/>
      <c r="BO31" s="980"/>
      <c r="BP31" s="980"/>
      <c r="BQ31" s="980"/>
      <c r="BR31" s="980"/>
      <c r="BS31" s="980"/>
      <c r="BT31" s="980"/>
      <c r="BU31" s="980"/>
      <c r="BV31" s="980"/>
      <c r="BW31" s="980"/>
      <c r="BX31" s="980"/>
      <c r="BY31" s="980"/>
      <c r="BZ31" s="980"/>
      <c r="CA31" s="980"/>
      <c r="CB31" s="980"/>
    </row>
    <row r="32" spans="1:80" ht="6" customHeight="1">
      <c r="A32" s="980"/>
      <c r="B32" s="980"/>
      <c r="C32" s="980"/>
      <c r="D32" s="980"/>
      <c r="E32" s="980"/>
      <c r="F32" s="980"/>
      <c r="G32" s="980"/>
      <c r="H32" s="980"/>
      <c r="I32" s="980"/>
      <c r="J32" s="980"/>
      <c r="K32" s="980"/>
      <c r="L32" s="980"/>
      <c r="M32" s="980"/>
      <c r="N32" s="980"/>
      <c r="O32" s="980"/>
      <c r="P32" s="980"/>
      <c r="Q32" s="980"/>
      <c r="R32" s="980"/>
      <c r="S32" s="980"/>
      <c r="T32" s="980"/>
      <c r="U32" s="980"/>
      <c r="V32" s="980"/>
      <c r="W32" s="980"/>
      <c r="X32" s="980"/>
      <c r="Y32" s="980"/>
      <c r="Z32" s="980"/>
      <c r="AA32" s="980"/>
      <c r="AB32" s="980"/>
      <c r="AC32" s="980"/>
      <c r="AD32" s="980"/>
      <c r="AE32" s="980"/>
      <c r="AF32" s="980"/>
      <c r="AG32" s="980"/>
      <c r="AH32" s="980"/>
      <c r="AI32" s="980"/>
      <c r="AJ32" s="980"/>
      <c r="AK32" s="980"/>
      <c r="AL32" s="980"/>
      <c r="AM32" s="980"/>
      <c r="AN32" s="980"/>
      <c r="AO32" s="980"/>
      <c r="AP32" s="980"/>
      <c r="AQ32" s="980"/>
      <c r="AR32" s="980"/>
      <c r="AS32" s="980"/>
      <c r="AT32" s="980"/>
      <c r="AU32" s="980"/>
      <c r="AV32" s="980"/>
      <c r="AW32" s="980"/>
      <c r="AX32" s="980"/>
      <c r="AY32" s="980"/>
      <c r="AZ32" s="980"/>
      <c r="BA32" s="980"/>
      <c r="BB32" s="980"/>
      <c r="BC32" s="980"/>
      <c r="BD32" s="980"/>
      <c r="BE32" s="980"/>
      <c r="BF32" s="980"/>
      <c r="BG32" s="980"/>
      <c r="BH32" s="980"/>
      <c r="BI32" s="980"/>
      <c r="BJ32" s="980"/>
      <c r="BK32" s="980"/>
      <c r="BL32" s="980"/>
      <c r="BM32" s="980"/>
      <c r="BN32" s="980"/>
      <c r="BO32" s="980"/>
      <c r="BP32" s="980"/>
      <c r="BQ32" s="980"/>
      <c r="BR32" s="980"/>
      <c r="BS32" s="980"/>
      <c r="BT32" s="980"/>
      <c r="BU32" s="980"/>
      <c r="BV32" s="980"/>
      <c r="BW32" s="980"/>
      <c r="BX32" s="980"/>
      <c r="BY32" s="980"/>
      <c r="BZ32" s="980"/>
      <c r="CA32" s="980"/>
      <c r="CB32" s="980"/>
    </row>
    <row r="33" spans="1:80" ht="6" customHeight="1">
      <c r="A33" s="1012" t="s">
        <v>574</v>
      </c>
      <c r="B33" s="1012"/>
      <c r="C33" s="1012"/>
      <c r="D33" s="1012"/>
      <c r="E33" s="1012"/>
      <c r="F33" s="1012"/>
      <c r="G33" s="1012"/>
      <c r="H33" s="1012"/>
      <c r="I33" s="1012"/>
      <c r="J33" s="1012"/>
      <c r="K33" s="1012"/>
      <c r="L33" s="1012"/>
      <c r="M33" s="1012"/>
      <c r="N33" s="1012"/>
      <c r="O33" s="1012"/>
      <c r="P33" s="1012"/>
      <c r="Q33" s="1012"/>
      <c r="R33" s="1012"/>
      <c r="S33" s="1012"/>
      <c r="T33" s="1012"/>
      <c r="U33" s="1012"/>
      <c r="V33" s="1012"/>
      <c r="W33" s="1012"/>
      <c r="X33" s="1012"/>
      <c r="Y33" s="1012"/>
      <c r="Z33" s="1012"/>
      <c r="AA33" s="1012"/>
      <c r="AB33" s="1012"/>
      <c r="AC33" s="1012"/>
      <c r="AD33" s="1012"/>
      <c r="AE33" s="1012"/>
      <c r="AF33" s="1012"/>
      <c r="AG33" s="1012"/>
      <c r="AH33" s="1012"/>
      <c r="AI33" s="1012"/>
      <c r="AJ33" s="1012"/>
      <c r="AK33" s="1012"/>
      <c r="AL33" s="1012"/>
      <c r="AM33" s="1012"/>
      <c r="AN33" s="1012"/>
      <c r="AO33" s="1012"/>
      <c r="AP33" s="1012"/>
      <c r="AQ33" s="1012"/>
      <c r="AR33" s="1012"/>
      <c r="AS33" s="1012"/>
      <c r="AT33" s="1012"/>
      <c r="AU33" s="1012"/>
      <c r="AV33" s="1012"/>
      <c r="AW33" s="1012"/>
      <c r="AX33" s="1012"/>
      <c r="AY33" s="1012"/>
      <c r="AZ33" s="1012"/>
      <c r="BA33" s="1012"/>
      <c r="BB33" s="1012"/>
      <c r="BC33" s="1012"/>
      <c r="BD33" s="1012"/>
      <c r="BE33" s="1012"/>
      <c r="BF33" s="1012"/>
      <c r="BG33" s="1012"/>
      <c r="BH33" s="1012"/>
      <c r="BI33" s="1012"/>
      <c r="BJ33" s="1012"/>
      <c r="BK33" s="1012"/>
      <c r="BL33" s="1012"/>
      <c r="BM33" s="1012"/>
      <c r="BN33" s="1012"/>
      <c r="BO33" s="1012"/>
      <c r="BP33" s="1012"/>
      <c r="BQ33" s="1012"/>
      <c r="BR33" s="1012"/>
      <c r="BS33" s="1012"/>
      <c r="BT33" s="1012"/>
      <c r="BU33" s="1012"/>
      <c r="BV33" s="1012"/>
      <c r="BW33" s="1012"/>
      <c r="BX33" s="1012"/>
      <c r="BY33" s="1012"/>
      <c r="BZ33" s="1012"/>
      <c r="CA33" s="1012"/>
      <c r="CB33" s="1012"/>
    </row>
    <row r="34" spans="1:80" ht="6" customHeight="1">
      <c r="A34" s="1012"/>
      <c r="B34" s="1012"/>
      <c r="C34" s="1012"/>
      <c r="D34" s="1012"/>
      <c r="E34" s="1012"/>
      <c r="F34" s="1012"/>
      <c r="G34" s="1012"/>
      <c r="H34" s="1012"/>
      <c r="I34" s="1012"/>
      <c r="J34" s="1012"/>
      <c r="K34" s="1012"/>
      <c r="L34" s="1012"/>
      <c r="M34" s="1012"/>
      <c r="N34" s="1012"/>
      <c r="O34" s="1012"/>
      <c r="P34" s="1012"/>
      <c r="Q34" s="1012"/>
      <c r="R34" s="1012"/>
      <c r="S34" s="1012"/>
      <c r="T34" s="1012"/>
      <c r="U34" s="1012"/>
      <c r="V34" s="1012"/>
      <c r="W34" s="1012"/>
      <c r="X34" s="1012"/>
      <c r="Y34" s="1012"/>
      <c r="Z34" s="1012"/>
      <c r="AA34" s="1012"/>
      <c r="AB34" s="1012"/>
      <c r="AC34" s="1012"/>
      <c r="AD34" s="1012"/>
      <c r="AE34" s="1012"/>
      <c r="AF34" s="1012"/>
      <c r="AG34" s="1012"/>
      <c r="AH34" s="1012"/>
      <c r="AI34" s="1012"/>
      <c r="AJ34" s="1012"/>
      <c r="AK34" s="1012"/>
      <c r="AL34" s="1012"/>
      <c r="AM34" s="1012"/>
      <c r="AN34" s="1012"/>
      <c r="AO34" s="1012"/>
      <c r="AP34" s="1012"/>
      <c r="AQ34" s="1012"/>
      <c r="AR34" s="1012"/>
      <c r="AS34" s="1012"/>
      <c r="AT34" s="1012"/>
      <c r="AU34" s="1012"/>
      <c r="AV34" s="1012"/>
      <c r="AW34" s="1012"/>
      <c r="AX34" s="1012"/>
      <c r="AY34" s="1012"/>
      <c r="AZ34" s="1012"/>
      <c r="BA34" s="1012"/>
      <c r="BB34" s="1012"/>
      <c r="BC34" s="1012"/>
      <c r="BD34" s="1012"/>
      <c r="BE34" s="1012"/>
      <c r="BF34" s="1012"/>
      <c r="BG34" s="1012"/>
      <c r="BH34" s="1012"/>
      <c r="BI34" s="1012"/>
      <c r="BJ34" s="1012"/>
      <c r="BK34" s="1012"/>
      <c r="BL34" s="1012"/>
      <c r="BM34" s="1012"/>
      <c r="BN34" s="1012"/>
      <c r="BO34" s="1012"/>
      <c r="BP34" s="1012"/>
      <c r="BQ34" s="1012"/>
      <c r="BR34" s="1012"/>
      <c r="BS34" s="1012"/>
      <c r="BT34" s="1012"/>
      <c r="BU34" s="1012"/>
      <c r="BV34" s="1012"/>
      <c r="BW34" s="1012"/>
      <c r="BX34" s="1012"/>
      <c r="BY34" s="1012"/>
      <c r="BZ34" s="1012"/>
      <c r="CA34" s="1012"/>
      <c r="CB34" s="1012"/>
    </row>
    <row r="35" spans="1:80" ht="6" customHeight="1">
      <c r="A35" s="1012"/>
      <c r="B35" s="1012"/>
      <c r="C35" s="1012"/>
      <c r="D35" s="1012"/>
      <c r="E35" s="1012"/>
      <c r="F35" s="1012"/>
      <c r="G35" s="1012"/>
      <c r="H35" s="1012"/>
      <c r="I35" s="1012"/>
      <c r="J35" s="1012"/>
      <c r="K35" s="1012"/>
      <c r="L35" s="1012"/>
      <c r="M35" s="1012"/>
      <c r="N35" s="1012"/>
      <c r="O35" s="1012"/>
      <c r="P35" s="1012"/>
      <c r="Q35" s="1012"/>
      <c r="R35" s="1012"/>
      <c r="S35" s="1012"/>
      <c r="T35" s="1012"/>
      <c r="U35" s="1012"/>
      <c r="V35" s="1012"/>
      <c r="W35" s="1012"/>
      <c r="X35" s="1012"/>
      <c r="Y35" s="1012"/>
      <c r="Z35" s="1012"/>
      <c r="AA35" s="1012"/>
      <c r="AB35" s="1012"/>
      <c r="AC35" s="1012"/>
      <c r="AD35" s="1012"/>
      <c r="AE35" s="1012"/>
      <c r="AF35" s="1012"/>
      <c r="AG35" s="1012"/>
      <c r="AH35" s="1012"/>
      <c r="AI35" s="1012"/>
      <c r="AJ35" s="1012"/>
      <c r="AK35" s="1012"/>
      <c r="AL35" s="1012"/>
      <c r="AM35" s="1012"/>
      <c r="AN35" s="1012"/>
      <c r="AO35" s="1012"/>
      <c r="AP35" s="1012"/>
      <c r="AQ35" s="1012"/>
      <c r="AR35" s="1012"/>
      <c r="AS35" s="1012"/>
      <c r="AT35" s="1012"/>
      <c r="AU35" s="1012"/>
      <c r="AV35" s="1012"/>
      <c r="AW35" s="1012"/>
      <c r="AX35" s="1012"/>
      <c r="AY35" s="1012"/>
      <c r="AZ35" s="1012"/>
      <c r="BA35" s="1012"/>
      <c r="BB35" s="1012"/>
      <c r="BC35" s="1012"/>
      <c r="BD35" s="1012"/>
      <c r="BE35" s="1012"/>
      <c r="BF35" s="1012"/>
      <c r="BG35" s="1012"/>
      <c r="BH35" s="1012"/>
      <c r="BI35" s="1012"/>
      <c r="BJ35" s="1012"/>
      <c r="BK35" s="1012"/>
      <c r="BL35" s="1012"/>
      <c r="BM35" s="1012"/>
      <c r="BN35" s="1012"/>
      <c r="BO35" s="1012"/>
      <c r="BP35" s="1012"/>
      <c r="BQ35" s="1012"/>
      <c r="BR35" s="1012"/>
      <c r="BS35" s="1012"/>
      <c r="BT35" s="1012"/>
      <c r="BU35" s="1012"/>
      <c r="BV35" s="1012"/>
      <c r="BW35" s="1012"/>
      <c r="BX35" s="1012"/>
      <c r="BY35" s="1012"/>
      <c r="BZ35" s="1012"/>
      <c r="CA35" s="1012"/>
      <c r="CB35" s="1012"/>
    </row>
    <row r="36" spans="1:80" ht="6" customHeight="1">
      <c r="A36" s="961" t="s">
        <v>575</v>
      </c>
      <c r="B36" s="961"/>
      <c r="C36" s="961"/>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1"/>
      <c r="AY36" s="961"/>
      <c r="AZ36" s="961"/>
      <c r="BA36" s="961"/>
      <c r="BB36" s="961"/>
      <c r="BC36" s="961"/>
      <c r="BD36" s="961"/>
      <c r="BE36" s="961"/>
      <c r="BF36" s="961"/>
      <c r="BG36" s="961"/>
      <c r="BH36" s="961"/>
      <c r="BI36" s="961"/>
      <c r="BJ36" s="961"/>
      <c r="BK36" s="961"/>
      <c r="BL36" s="961"/>
      <c r="BM36" s="961"/>
      <c r="BN36" s="961"/>
      <c r="BO36" s="961"/>
      <c r="BP36" s="961"/>
      <c r="BQ36" s="961"/>
      <c r="BR36" s="961"/>
      <c r="BS36" s="961"/>
      <c r="BT36" s="961"/>
      <c r="BU36" s="961"/>
      <c r="BV36" s="961"/>
      <c r="BW36" s="961"/>
      <c r="BX36" s="961"/>
      <c r="BY36" s="961"/>
      <c r="BZ36" s="961"/>
      <c r="CA36" s="961"/>
      <c r="CB36" s="961"/>
    </row>
    <row r="37" spans="1:80" ht="6" customHeight="1">
      <c r="A37" s="961"/>
      <c r="B37" s="961"/>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961"/>
      <c r="AE37" s="961"/>
      <c r="AF37" s="961"/>
      <c r="AG37" s="961"/>
      <c r="AH37" s="961"/>
      <c r="AI37" s="961"/>
      <c r="AJ37" s="961"/>
      <c r="AK37" s="961"/>
      <c r="AL37" s="961"/>
      <c r="AM37" s="961"/>
      <c r="AN37" s="961"/>
      <c r="AO37" s="961"/>
      <c r="AP37" s="961"/>
      <c r="AQ37" s="961"/>
      <c r="AR37" s="961"/>
      <c r="AS37" s="961"/>
      <c r="AT37" s="961"/>
      <c r="AU37" s="961"/>
      <c r="AV37" s="961"/>
      <c r="AW37" s="961"/>
      <c r="AX37" s="961"/>
      <c r="AY37" s="961"/>
      <c r="AZ37" s="961"/>
      <c r="BA37" s="961"/>
      <c r="BB37" s="961"/>
      <c r="BC37" s="961"/>
      <c r="BD37" s="961"/>
      <c r="BE37" s="961"/>
      <c r="BF37" s="961"/>
      <c r="BG37" s="961"/>
      <c r="BH37" s="961"/>
      <c r="BI37" s="961"/>
      <c r="BJ37" s="961"/>
      <c r="BK37" s="961"/>
      <c r="BL37" s="961"/>
      <c r="BM37" s="961"/>
      <c r="BN37" s="961"/>
      <c r="BO37" s="961"/>
      <c r="BP37" s="961"/>
      <c r="BQ37" s="961"/>
      <c r="BR37" s="961"/>
      <c r="BS37" s="961"/>
      <c r="BT37" s="961"/>
      <c r="BU37" s="961"/>
      <c r="BV37" s="961"/>
      <c r="BW37" s="961"/>
      <c r="BX37" s="961"/>
      <c r="BY37" s="961"/>
      <c r="BZ37" s="961"/>
      <c r="CA37" s="961"/>
      <c r="CB37" s="961"/>
    </row>
    <row r="38" spans="1:80" ht="6" customHeight="1">
      <c r="A38" s="961"/>
      <c r="B38" s="961"/>
      <c r="C38" s="961"/>
      <c r="D38" s="961"/>
      <c r="E38" s="961"/>
      <c r="F38" s="961"/>
      <c r="G38" s="961"/>
      <c r="H38" s="961"/>
      <c r="I38" s="961"/>
      <c r="J38" s="961"/>
      <c r="K38" s="961"/>
      <c r="L38" s="961"/>
      <c r="M38" s="961"/>
      <c r="N38" s="961"/>
      <c r="O38" s="961"/>
      <c r="P38" s="961"/>
      <c r="Q38" s="961"/>
      <c r="R38" s="961"/>
      <c r="S38" s="961"/>
      <c r="T38" s="961"/>
      <c r="U38" s="961"/>
      <c r="V38" s="961"/>
      <c r="W38" s="961"/>
      <c r="X38" s="961"/>
      <c r="Y38" s="961"/>
      <c r="Z38" s="961"/>
      <c r="AA38" s="961"/>
      <c r="AB38" s="961"/>
      <c r="AC38" s="961"/>
      <c r="AD38" s="961"/>
      <c r="AE38" s="961"/>
      <c r="AF38" s="961"/>
      <c r="AG38" s="961"/>
      <c r="AH38" s="961"/>
      <c r="AI38" s="961"/>
      <c r="AJ38" s="961"/>
      <c r="AK38" s="961"/>
      <c r="AL38" s="961"/>
      <c r="AM38" s="961"/>
      <c r="AN38" s="961"/>
      <c r="AO38" s="961"/>
      <c r="AP38" s="961"/>
      <c r="AQ38" s="961"/>
      <c r="AR38" s="961"/>
      <c r="AS38" s="961"/>
      <c r="AT38" s="961"/>
      <c r="AU38" s="961"/>
      <c r="AV38" s="961"/>
      <c r="AW38" s="961"/>
      <c r="AX38" s="961"/>
      <c r="AY38" s="961"/>
      <c r="AZ38" s="961"/>
      <c r="BA38" s="961"/>
      <c r="BB38" s="961"/>
      <c r="BC38" s="961"/>
      <c r="BD38" s="961"/>
      <c r="BE38" s="961"/>
      <c r="BF38" s="961"/>
      <c r="BG38" s="961"/>
      <c r="BH38" s="961"/>
      <c r="BI38" s="961"/>
      <c r="BJ38" s="961"/>
      <c r="BK38" s="961"/>
      <c r="BL38" s="961"/>
      <c r="BM38" s="961"/>
      <c r="BN38" s="961"/>
      <c r="BO38" s="961"/>
      <c r="BP38" s="961"/>
      <c r="BQ38" s="961"/>
      <c r="BR38" s="961"/>
      <c r="BS38" s="961"/>
      <c r="BT38" s="961"/>
      <c r="BU38" s="961"/>
      <c r="BV38" s="961"/>
      <c r="BW38" s="961"/>
      <c r="BX38" s="961"/>
      <c r="BY38" s="961"/>
      <c r="BZ38" s="961"/>
      <c r="CA38" s="961"/>
      <c r="CB38" s="961"/>
    </row>
    <row r="39" spans="1:80" ht="6" customHeight="1">
      <c r="A39" s="963"/>
      <c r="B39" s="1016"/>
      <c r="C39" s="1016"/>
      <c r="D39" s="1016"/>
      <c r="E39" s="1016"/>
      <c r="F39" s="1016"/>
      <c r="G39" s="1016"/>
      <c r="H39" s="1016"/>
      <c r="I39" s="1016"/>
      <c r="J39" s="1016"/>
      <c r="K39" s="1016"/>
      <c r="L39" s="1016"/>
      <c r="M39" s="1016"/>
      <c r="N39" s="1016"/>
      <c r="O39" s="1016"/>
      <c r="P39" s="1016"/>
      <c r="Q39" s="1016"/>
      <c r="R39" s="1016"/>
      <c r="S39" s="1016"/>
      <c r="T39" s="1016"/>
      <c r="U39" s="927" t="s">
        <v>497</v>
      </c>
      <c r="V39" s="927"/>
      <c r="W39" s="927"/>
      <c r="X39" s="927"/>
      <c r="Y39" s="927"/>
      <c r="Z39" s="927"/>
      <c r="AA39" s="927"/>
      <c r="AB39" s="927"/>
      <c r="AC39" s="927"/>
      <c r="AD39" s="927"/>
      <c r="AE39" s="1010">
        <f>入力フォーム①各種申請!J15</f>
        <v>0</v>
      </c>
      <c r="AF39" s="1010"/>
      <c r="AG39" s="1010"/>
      <c r="AH39" s="1010"/>
      <c r="AI39" s="1010"/>
      <c r="AJ39" s="1010"/>
      <c r="AK39" s="1010"/>
      <c r="AL39" s="1010"/>
      <c r="AM39" s="1010"/>
      <c r="AN39" s="1010"/>
      <c r="AO39" s="1010"/>
      <c r="AP39" s="1010"/>
      <c r="AQ39" s="1010"/>
      <c r="AR39" s="1010"/>
      <c r="AS39" s="1010"/>
      <c r="AT39" s="1010"/>
      <c r="AU39" s="1010"/>
      <c r="AV39" s="1010"/>
      <c r="AW39" s="1010"/>
      <c r="AX39" s="1010"/>
      <c r="AY39" s="927" t="s">
        <v>536</v>
      </c>
      <c r="AZ39" s="927"/>
      <c r="BA39" s="927"/>
      <c r="BB39" s="927"/>
      <c r="BC39" s="927"/>
      <c r="BD39" s="927"/>
      <c r="BE39" s="927"/>
      <c r="BF39" s="927"/>
      <c r="BG39" s="927"/>
      <c r="BH39" s="927"/>
      <c r="BI39" s="1010">
        <f>入力フォーム①各種申請!J16</f>
        <v>0</v>
      </c>
      <c r="BJ39" s="1010"/>
      <c r="BK39" s="1010"/>
      <c r="BL39" s="1010"/>
      <c r="BM39" s="1010"/>
      <c r="BN39" s="1010"/>
      <c r="BO39" s="1010"/>
      <c r="BP39" s="1010"/>
      <c r="BQ39" s="1010"/>
      <c r="BR39" s="1010"/>
      <c r="BS39" s="1010"/>
      <c r="BT39" s="1010"/>
      <c r="BU39" s="1010"/>
      <c r="BV39" s="1010"/>
      <c r="BW39" s="1010"/>
      <c r="BX39" s="1010"/>
      <c r="BY39" s="1010"/>
      <c r="BZ39" s="1010"/>
      <c r="CA39" s="1010"/>
      <c r="CB39" s="1010"/>
    </row>
    <row r="40" spans="1:80" ht="6" customHeight="1">
      <c r="A40" s="1017"/>
      <c r="B40" s="927"/>
      <c r="C40" s="927"/>
      <c r="D40" s="927"/>
      <c r="E40" s="927"/>
      <c r="F40" s="927"/>
      <c r="G40" s="927"/>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1010"/>
      <c r="AF40" s="1010"/>
      <c r="AG40" s="1010"/>
      <c r="AH40" s="1010"/>
      <c r="AI40" s="1010"/>
      <c r="AJ40" s="1010"/>
      <c r="AK40" s="1010"/>
      <c r="AL40" s="1010"/>
      <c r="AM40" s="1010"/>
      <c r="AN40" s="1010"/>
      <c r="AO40" s="1010"/>
      <c r="AP40" s="1010"/>
      <c r="AQ40" s="1010"/>
      <c r="AR40" s="1010"/>
      <c r="AS40" s="1010"/>
      <c r="AT40" s="1010"/>
      <c r="AU40" s="1010"/>
      <c r="AV40" s="1010"/>
      <c r="AW40" s="1010"/>
      <c r="AX40" s="1010"/>
      <c r="AY40" s="927"/>
      <c r="AZ40" s="927"/>
      <c r="BA40" s="927"/>
      <c r="BB40" s="927"/>
      <c r="BC40" s="927"/>
      <c r="BD40" s="927"/>
      <c r="BE40" s="927"/>
      <c r="BF40" s="927"/>
      <c r="BG40" s="927"/>
      <c r="BH40" s="927"/>
      <c r="BI40" s="1010"/>
      <c r="BJ40" s="1010"/>
      <c r="BK40" s="1010"/>
      <c r="BL40" s="1010"/>
      <c r="BM40" s="1010"/>
      <c r="BN40" s="1010"/>
      <c r="BO40" s="1010"/>
      <c r="BP40" s="1010"/>
      <c r="BQ40" s="1010"/>
      <c r="BR40" s="1010"/>
      <c r="BS40" s="1010"/>
      <c r="BT40" s="1010"/>
      <c r="BU40" s="1010"/>
      <c r="BV40" s="1010"/>
      <c r="BW40" s="1010"/>
      <c r="BX40" s="1010"/>
      <c r="BY40" s="1010"/>
      <c r="BZ40" s="1010"/>
      <c r="CA40" s="1010"/>
      <c r="CB40" s="1010"/>
    </row>
    <row r="41" spans="1:80" ht="6" customHeight="1">
      <c r="A41" s="926" t="s">
        <v>537</v>
      </c>
      <c r="B41" s="926"/>
      <c r="C41" s="926"/>
      <c r="D41" s="926"/>
      <c r="E41" s="926"/>
      <c r="F41" s="926"/>
      <c r="G41" s="926"/>
      <c r="H41" s="926"/>
      <c r="I41" s="926"/>
      <c r="J41" s="926"/>
      <c r="K41" s="926"/>
      <c r="L41" s="926"/>
      <c r="M41" s="926"/>
      <c r="N41" s="926"/>
      <c r="O41" s="926"/>
      <c r="P41" s="926"/>
      <c r="Q41" s="926"/>
      <c r="R41" s="926"/>
      <c r="S41" s="926"/>
      <c r="T41" s="926"/>
      <c r="U41" s="923" t="s">
        <v>498</v>
      </c>
      <c r="V41" s="919"/>
      <c r="W41" s="919"/>
      <c r="X41" s="919"/>
      <c r="Y41" s="919"/>
      <c r="Z41" s="919"/>
      <c r="AA41" s="919"/>
      <c r="AB41" s="919"/>
      <c r="AC41" s="919"/>
      <c r="AD41" s="998" t="str">
        <f>入力フォーム①各種申請!J17&amp;入力フォーム①各種申請!J18</f>
        <v/>
      </c>
      <c r="AE41" s="998"/>
      <c r="AF41" s="998"/>
      <c r="AG41" s="998"/>
      <c r="AH41" s="998"/>
      <c r="AI41" s="998"/>
      <c r="AJ41" s="998"/>
      <c r="AK41" s="998"/>
      <c r="AL41" s="998"/>
      <c r="AM41" s="998"/>
      <c r="AN41" s="998"/>
      <c r="AO41" s="998"/>
      <c r="AP41" s="998"/>
      <c r="AQ41" s="998"/>
      <c r="AR41" s="998"/>
      <c r="AS41" s="998"/>
      <c r="AT41" s="998"/>
      <c r="AU41" s="998"/>
      <c r="AV41" s="998"/>
      <c r="AW41" s="998"/>
      <c r="AX41" s="998"/>
      <c r="AY41" s="998"/>
      <c r="AZ41" s="998"/>
      <c r="BA41" s="998"/>
      <c r="BB41" s="998"/>
      <c r="BC41" s="998"/>
      <c r="BD41" s="998"/>
      <c r="BE41" s="998"/>
      <c r="BF41" s="998"/>
      <c r="BG41" s="998"/>
      <c r="BH41" s="998"/>
      <c r="BI41" s="998"/>
      <c r="BJ41" s="998"/>
      <c r="BK41" s="998"/>
      <c r="BL41" s="998"/>
      <c r="BM41" s="998"/>
      <c r="BN41" s="995"/>
      <c r="BO41" s="995"/>
      <c r="BP41" s="995"/>
      <c r="BQ41" s="995"/>
      <c r="BR41" s="995"/>
      <c r="BS41" s="995"/>
      <c r="BT41" s="995"/>
      <c r="BU41" s="995"/>
      <c r="BV41" s="995"/>
      <c r="BW41" s="995"/>
      <c r="BX41" s="995"/>
      <c r="BY41" s="995"/>
      <c r="BZ41" s="995"/>
      <c r="CA41" s="966"/>
      <c r="CB41" s="976"/>
    </row>
    <row r="42" spans="1:80" ht="6" customHeight="1">
      <c r="A42" s="926"/>
      <c r="B42" s="926"/>
      <c r="C42" s="926"/>
      <c r="D42" s="926"/>
      <c r="E42" s="926"/>
      <c r="F42" s="926"/>
      <c r="G42" s="926"/>
      <c r="H42" s="926"/>
      <c r="I42" s="926"/>
      <c r="J42" s="926"/>
      <c r="K42" s="926"/>
      <c r="L42" s="926"/>
      <c r="M42" s="926"/>
      <c r="N42" s="926"/>
      <c r="O42" s="926"/>
      <c r="P42" s="926"/>
      <c r="Q42" s="926"/>
      <c r="R42" s="926"/>
      <c r="S42" s="926"/>
      <c r="T42" s="926"/>
      <c r="U42" s="924"/>
      <c r="V42" s="920"/>
      <c r="W42" s="920"/>
      <c r="X42" s="920"/>
      <c r="Y42" s="920"/>
      <c r="Z42" s="920"/>
      <c r="AA42" s="920"/>
      <c r="AB42" s="920"/>
      <c r="AC42" s="920"/>
      <c r="AD42" s="999"/>
      <c r="AE42" s="999"/>
      <c r="AF42" s="999"/>
      <c r="AG42" s="999"/>
      <c r="AH42" s="999"/>
      <c r="AI42" s="999"/>
      <c r="AJ42" s="999"/>
      <c r="AK42" s="999"/>
      <c r="AL42" s="999"/>
      <c r="AM42" s="999"/>
      <c r="AN42" s="999"/>
      <c r="AO42" s="999"/>
      <c r="AP42" s="999"/>
      <c r="AQ42" s="999"/>
      <c r="AR42" s="999"/>
      <c r="AS42" s="999"/>
      <c r="AT42" s="999"/>
      <c r="AU42" s="999"/>
      <c r="AV42" s="999"/>
      <c r="AW42" s="999"/>
      <c r="AX42" s="999"/>
      <c r="AY42" s="999"/>
      <c r="AZ42" s="999"/>
      <c r="BA42" s="999"/>
      <c r="BB42" s="999"/>
      <c r="BC42" s="999"/>
      <c r="BD42" s="999"/>
      <c r="BE42" s="999"/>
      <c r="BF42" s="999"/>
      <c r="BG42" s="999"/>
      <c r="BH42" s="999"/>
      <c r="BI42" s="999"/>
      <c r="BJ42" s="999"/>
      <c r="BK42" s="999"/>
      <c r="BL42" s="999"/>
      <c r="BM42" s="999"/>
      <c r="BN42" s="996"/>
      <c r="BO42" s="996"/>
      <c r="BP42" s="996"/>
      <c r="BQ42" s="996"/>
      <c r="BR42" s="996"/>
      <c r="BS42" s="996"/>
      <c r="BT42" s="996"/>
      <c r="BU42" s="996"/>
      <c r="BV42" s="996"/>
      <c r="BW42" s="996"/>
      <c r="BX42" s="996"/>
      <c r="BY42" s="996"/>
      <c r="BZ42" s="996"/>
      <c r="CA42" s="964"/>
      <c r="CB42" s="977"/>
    </row>
    <row r="43" spans="1:80" ht="6" customHeight="1">
      <c r="A43" s="926"/>
      <c r="B43" s="926"/>
      <c r="C43" s="926"/>
      <c r="D43" s="926"/>
      <c r="E43" s="926"/>
      <c r="F43" s="926"/>
      <c r="G43" s="926"/>
      <c r="H43" s="926"/>
      <c r="I43" s="926"/>
      <c r="J43" s="926"/>
      <c r="K43" s="926"/>
      <c r="L43" s="926"/>
      <c r="M43" s="926"/>
      <c r="N43" s="926"/>
      <c r="O43" s="926"/>
      <c r="P43" s="926"/>
      <c r="Q43" s="926"/>
      <c r="R43" s="926"/>
      <c r="S43" s="926"/>
      <c r="T43" s="926"/>
      <c r="U43" s="924"/>
      <c r="V43" s="920"/>
      <c r="W43" s="920"/>
      <c r="X43" s="920"/>
      <c r="Y43" s="920"/>
      <c r="Z43" s="920"/>
      <c r="AA43" s="920"/>
      <c r="AB43" s="920"/>
      <c r="AC43" s="920"/>
      <c r="AD43" s="999"/>
      <c r="AE43" s="999"/>
      <c r="AF43" s="999"/>
      <c r="AG43" s="999"/>
      <c r="AH43" s="999"/>
      <c r="AI43" s="999"/>
      <c r="AJ43" s="999"/>
      <c r="AK43" s="999"/>
      <c r="AL43" s="999"/>
      <c r="AM43" s="999"/>
      <c r="AN43" s="999"/>
      <c r="AO43" s="999"/>
      <c r="AP43" s="999"/>
      <c r="AQ43" s="999"/>
      <c r="AR43" s="999"/>
      <c r="AS43" s="999"/>
      <c r="AT43" s="999"/>
      <c r="AU43" s="999"/>
      <c r="AV43" s="999"/>
      <c r="AW43" s="999"/>
      <c r="AX43" s="999"/>
      <c r="AY43" s="999"/>
      <c r="AZ43" s="999"/>
      <c r="BA43" s="999"/>
      <c r="BB43" s="999"/>
      <c r="BC43" s="999"/>
      <c r="BD43" s="999"/>
      <c r="BE43" s="999"/>
      <c r="BF43" s="999"/>
      <c r="BG43" s="999"/>
      <c r="BH43" s="999"/>
      <c r="BI43" s="999"/>
      <c r="BJ43" s="999"/>
      <c r="BK43" s="999"/>
      <c r="BL43" s="999"/>
      <c r="BM43" s="999"/>
      <c r="BN43" s="996"/>
      <c r="BO43" s="996"/>
      <c r="BP43" s="996"/>
      <c r="BQ43" s="996"/>
      <c r="BR43" s="996"/>
      <c r="BS43" s="996"/>
      <c r="BT43" s="996"/>
      <c r="BU43" s="996"/>
      <c r="BV43" s="996"/>
      <c r="BW43" s="996"/>
      <c r="BX43" s="996"/>
      <c r="BY43" s="996"/>
      <c r="BZ43" s="996"/>
      <c r="CA43" s="964"/>
      <c r="CB43" s="977"/>
    </row>
    <row r="44" spans="1:80" ht="6" customHeight="1">
      <c r="A44" s="926"/>
      <c r="B44" s="926"/>
      <c r="C44" s="926"/>
      <c r="D44" s="926"/>
      <c r="E44" s="926"/>
      <c r="F44" s="926"/>
      <c r="G44" s="926"/>
      <c r="H44" s="926"/>
      <c r="I44" s="926"/>
      <c r="J44" s="926"/>
      <c r="K44" s="926"/>
      <c r="L44" s="926"/>
      <c r="M44" s="926"/>
      <c r="N44" s="926"/>
      <c r="O44" s="926"/>
      <c r="P44" s="926"/>
      <c r="Q44" s="926"/>
      <c r="R44" s="926"/>
      <c r="S44" s="926"/>
      <c r="T44" s="926"/>
      <c r="U44" s="924" t="s">
        <v>499</v>
      </c>
      <c r="V44" s="920"/>
      <c r="W44" s="920"/>
      <c r="X44" s="920"/>
      <c r="Y44" s="920"/>
      <c r="Z44" s="920"/>
      <c r="AA44" s="920"/>
      <c r="AB44" s="920"/>
      <c r="AC44" s="920"/>
      <c r="AD44" s="920"/>
      <c r="AE44" s="920"/>
      <c r="AF44" s="920"/>
      <c r="AG44" s="920"/>
      <c r="AH44" s="993">
        <f>入力フォーム①各種申請!J20</f>
        <v>0</v>
      </c>
      <c r="AI44" s="993"/>
      <c r="AJ44" s="993"/>
      <c r="AK44" s="993"/>
      <c r="AL44" s="993"/>
      <c r="AM44" s="993"/>
      <c r="AN44" s="993"/>
      <c r="AO44" s="993"/>
      <c r="AP44" s="993"/>
      <c r="AQ44" s="993"/>
      <c r="AR44" s="993"/>
      <c r="AS44" s="993"/>
      <c r="AT44" s="993"/>
      <c r="AU44" s="993"/>
      <c r="AV44" s="993"/>
      <c r="AW44" s="993"/>
      <c r="AX44" s="993"/>
      <c r="AY44" s="993"/>
      <c r="AZ44" s="993"/>
      <c r="BA44" s="993"/>
      <c r="BB44" s="993"/>
      <c r="BC44" s="993"/>
      <c r="BD44" s="993"/>
      <c r="BE44" s="993"/>
      <c r="BF44" s="993"/>
      <c r="BG44" s="993"/>
      <c r="BH44" s="993"/>
      <c r="BI44" s="993"/>
      <c r="BJ44" s="993"/>
      <c r="BK44" s="993"/>
      <c r="BL44" s="993"/>
      <c r="BM44" s="993"/>
      <c r="BN44" s="996"/>
      <c r="BO44" s="996"/>
      <c r="BP44" s="996"/>
      <c r="BQ44" s="996"/>
      <c r="BR44" s="996"/>
      <c r="BS44" s="996"/>
      <c r="BT44" s="996"/>
      <c r="BU44" s="996"/>
      <c r="BV44" s="996"/>
      <c r="BW44" s="996"/>
      <c r="BX44" s="996"/>
      <c r="BY44" s="996"/>
      <c r="BZ44" s="996"/>
      <c r="CA44" s="964"/>
      <c r="CB44" s="977"/>
    </row>
    <row r="45" spans="1:80" ht="6" customHeight="1">
      <c r="A45" s="926"/>
      <c r="B45" s="926"/>
      <c r="C45" s="926"/>
      <c r="D45" s="926"/>
      <c r="E45" s="926"/>
      <c r="F45" s="926"/>
      <c r="G45" s="926"/>
      <c r="H45" s="926"/>
      <c r="I45" s="926"/>
      <c r="J45" s="926"/>
      <c r="K45" s="926"/>
      <c r="L45" s="926"/>
      <c r="M45" s="926"/>
      <c r="N45" s="926"/>
      <c r="O45" s="926"/>
      <c r="P45" s="926"/>
      <c r="Q45" s="926"/>
      <c r="R45" s="926"/>
      <c r="S45" s="926"/>
      <c r="T45" s="926"/>
      <c r="U45" s="924"/>
      <c r="V45" s="920"/>
      <c r="W45" s="920"/>
      <c r="X45" s="920"/>
      <c r="Y45" s="920"/>
      <c r="Z45" s="920"/>
      <c r="AA45" s="920"/>
      <c r="AB45" s="920"/>
      <c r="AC45" s="920"/>
      <c r="AD45" s="920"/>
      <c r="AE45" s="920"/>
      <c r="AF45" s="920"/>
      <c r="AG45" s="920"/>
      <c r="AH45" s="993"/>
      <c r="AI45" s="993"/>
      <c r="AJ45" s="993"/>
      <c r="AK45" s="993"/>
      <c r="AL45" s="993"/>
      <c r="AM45" s="993"/>
      <c r="AN45" s="993"/>
      <c r="AO45" s="993"/>
      <c r="AP45" s="993"/>
      <c r="AQ45" s="993"/>
      <c r="AR45" s="993"/>
      <c r="AS45" s="993"/>
      <c r="AT45" s="993"/>
      <c r="AU45" s="993"/>
      <c r="AV45" s="993"/>
      <c r="AW45" s="993"/>
      <c r="AX45" s="993"/>
      <c r="AY45" s="993"/>
      <c r="AZ45" s="993"/>
      <c r="BA45" s="993"/>
      <c r="BB45" s="993"/>
      <c r="BC45" s="993"/>
      <c r="BD45" s="993"/>
      <c r="BE45" s="993"/>
      <c r="BF45" s="993"/>
      <c r="BG45" s="993"/>
      <c r="BH45" s="993"/>
      <c r="BI45" s="993"/>
      <c r="BJ45" s="993"/>
      <c r="BK45" s="993"/>
      <c r="BL45" s="993"/>
      <c r="BM45" s="993"/>
      <c r="BN45" s="996"/>
      <c r="BO45" s="996"/>
      <c r="BP45" s="996"/>
      <c r="BQ45" s="996"/>
      <c r="BR45" s="996"/>
      <c r="BS45" s="996"/>
      <c r="BT45" s="996"/>
      <c r="BU45" s="996"/>
      <c r="BV45" s="996"/>
      <c r="BW45" s="996"/>
      <c r="BX45" s="996"/>
      <c r="BY45" s="996"/>
      <c r="BZ45" s="996"/>
      <c r="CA45" s="964"/>
      <c r="CB45" s="977"/>
    </row>
    <row r="46" spans="1:80" ht="6" customHeight="1">
      <c r="A46" s="926"/>
      <c r="B46" s="926"/>
      <c r="C46" s="926"/>
      <c r="D46" s="926"/>
      <c r="E46" s="926"/>
      <c r="F46" s="926"/>
      <c r="G46" s="926"/>
      <c r="H46" s="926"/>
      <c r="I46" s="926"/>
      <c r="J46" s="926"/>
      <c r="K46" s="926"/>
      <c r="L46" s="926"/>
      <c r="M46" s="926"/>
      <c r="N46" s="926"/>
      <c r="O46" s="926"/>
      <c r="P46" s="926"/>
      <c r="Q46" s="926"/>
      <c r="R46" s="926"/>
      <c r="S46" s="926"/>
      <c r="T46" s="926"/>
      <c r="U46" s="925"/>
      <c r="V46" s="962"/>
      <c r="W46" s="962"/>
      <c r="X46" s="962"/>
      <c r="Y46" s="962"/>
      <c r="Z46" s="962"/>
      <c r="AA46" s="962"/>
      <c r="AB46" s="962"/>
      <c r="AC46" s="962"/>
      <c r="AD46" s="962"/>
      <c r="AE46" s="962"/>
      <c r="AF46" s="962"/>
      <c r="AG46" s="962"/>
      <c r="AH46" s="994"/>
      <c r="AI46" s="994"/>
      <c r="AJ46" s="994"/>
      <c r="AK46" s="994"/>
      <c r="AL46" s="994"/>
      <c r="AM46" s="994"/>
      <c r="AN46" s="994"/>
      <c r="AO46" s="994"/>
      <c r="AP46" s="994"/>
      <c r="AQ46" s="994"/>
      <c r="AR46" s="994"/>
      <c r="AS46" s="994"/>
      <c r="AT46" s="994"/>
      <c r="AU46" s="994"/>
      <c r="AV46" s="994"/>
      <c r="AW46" s="994"/>
      <c r="AX46" s="994"/>
      <c r="AY46" s="994"/>
      <c r="AZ46" s="994"/>
      <c r="BA46" s="994"/>
      <c r="BB46" s="994"/>
      <c r="BC46" s="994"/>
      <c r="BD46" s="994"/>
      <c r="BE46" s="994"/>
      <c r="BF46" s="994"/>
      <c r="BG46" s="994"/>
      <c r="BH46" s="994"/>
      <c r="BI46" s="994"/>
      <c r="BJ46" s="994"/>
      <c r="BK46" s="994"/>
      <c r="BL46" s="994"/>
      <c r="BM46" s="994"/>
      <c r="BN46" s="997"/>
      <c r="BO46" s="997"/>
      <c r="BP46" s="997"/>
      <c r="BQ46" s="997"/>
      <c r="BR46" s="997"/>
      <c r="BS46" s="997"/>
      <c r="BT46" s="997"/>
      <c r="BU46" s="997"/>
      <c r="BV46" s="997"/>
      <c r="BW46" s="997"/>
      <c r="BX46" s="997"/>
      <c r="BY46" s="997"/>
      <c r="BZ46" s="997"/>
      <c r="CA46" s="965"/>
      <c r="CB46" s="978"/>
    </row>
    <row r="47" spans="1:80" ht="6" customHeight="1">
      <c r="A47" s="926" t="s">
        <v>538</v>
      </c>
      <c r="B47" s="926"/>
      <c r="C47" s="926"/>
      <c r="D47" s="926"/>
      <c r="E47" s="926"/>
      <c r="F47" s="926"/>
      <c r="G47" s="926"/>
      <c r="H47" s="926"/>
      <c r="I47" s="926"/>
      <c r="J47" s="926"/>
      <c r="K47" s="926"/>
      <c r="L47" s="926"/>
      <c r="M47" s="926"/>
      <c r="N47" s="926"/>
      <c r="O47" s="926"/>
      <c r="P47" s="926"/>
      <c r="Q47" s="926"/>
      <c r="R47" s="926"/>
      <c r="S47" s="926"/>
      <c r="T47" s="926"/>
      <c r="U47" s="927" t="s">
        <v>500</v>
      </c>
      <c r="V47" s="927"/>
      <c r="W47" s="927"/>
      <c r="X47" s="927"/>
      <c r="Y47" s="927"/>
      <c r="Z47" s="927"/>
      <c r="AA47" s="1022">
        <f>入力フォーム①各種申請!J22</f>
        <v>0</v>
      </c>
      <c r="AB47" s="1022"/>
      <c r="AC47" s="1022"/>
      <c r="AD47" s="1022"/>
      <c r="AE47" s="1022"/>
      <c r="AF47" s="1022"/>
      <c r="AG47" s="1022"/>
      <c r="AH47" s="1022"/>
      <c r="AI47" s="1022"/>
      <c r="AJ47" s="1022"/>
      <c r="AK47" s="1022"/>
      <c r="AL47" s="1022"/>
      <c r="AM47" s="1022"/>
      <c r="AN47" s="1022"/>
      <c r="AO47" s="1022"/>
      <c r="AP47" s="1022"/>
      <c r="AQ47" s="1022"/>
      <c r="AR47" s="1022"/>
      <c r="AS47" s="1022"/>
      <c r="AT47" s="1022"/>
      <c r="AU47" s="1022"/>
      <c r="AV47" s="1022"/>
      <c r="AW47" s="1022"/>
      <c r="AX47" s="1022"/>
      <c r="AY47" s="1022"/>
      <c r="AZ47" s="1022"/>
      <c r="BA47" s="1022"/>
      <c r="BB47" s="1022"/>
      <c r="BC47" s="1022"/>
      <c r="BD47" s="1022"/>
      <c r="BE47" s="1022"/>
      <c r="BF47" s="1022"/>
      <c r="BG47" s="1022"/>
      <c r="BH47" s="1022"/>
      <c r="BI47" s="1022"/>
      <c r="BJ47" s="1022"/>
      <c r="BK47" s="1022"/>
      <c r="BL47" s="1022"/>
      <c r="BM47" s="1022"/>
      <c r="BN47" s="1022"/>
      <c r="BO47" s="1022"/>
      <c r="BP47" s="1022"/>
      <c r="BQ47" s="1022"/>
      <c r="BR47" s="1022"/>
      <c r="BS47" s="1022"/>
      <c r="BT47" s="1022"/>
      <c r="BU47" s="1022"/>
      <c r="BV47" s="1022"/>
      <c r="BW47" s="1022"/>
      <c r="BX47" s="1022"/>
      <c r="BY47" s="1022"/>
      <c r="BZ47" s="1022"/>
      <c r="CA47" s="1022"/>
      <c r="CB47" s="1022"/>
    </row>
    <row r="48" spans="1:80" ht="6" customHeight="1">
      <c r="A48" s="926"/>
      <c r="B48" s="926"/>
      <c r="C48" s="926"/>
      <c r="D48" s="926"/>
      <c r="E48" s="926"/>
      <c r="F48" s="926"/>
      <c r="G48" s="926"/>
      <c r="H48" s="926"/>
      <c r="I48" s="926"/>
      <c r="J48" s="926"/>
      <c r="K48" s="926"/>
      <c r="L48" s="926"/>
      <c r="M48" s="926"/>
      <c r="N48" s="926"/>
      <c r="O48" s="926"/>
      <c r="P48" s="926"/>
      <c r="Q48" s="926"/>
      <c r="R48" s="926"/>
      <c r="S48" s="926"/>
      <c r="T48" s="926"/>
      <c r="U48" s="927"/>
      <c r="V48" s="927"/>
      <c r="W48" s="927"/>
      <c r="X48" s="927"/>
      <c r="Y48" s="927"/>
      <c r="Z48" s="927"/>
      <c r="AA48" s="1022"/>
      <c r="AB48" s="1022"/>
      <c r="AC48" s="1022"/>
      <c r="AD48" s="1022"/>
      <c r="AE48" s="1022"/>
      <c r="AF48" s="1022"/>
      <c r="AG48" s="1022"/>
      <c r="AH48" s="1022"/>
      <c r="AI48" s="1022"/>
      <c r="AJ48" s="1022"/>
      <c r="AK48" s="1022"/>
      <c r="AL48" s="1022"/>
      <c r="AM48" s="1022"/>
      <c r="AN48" s="1022"/>
      <c r="AO48" s="1022"/>
      <c r="AP48" s="1022"/>
      <c r="AQ48" s="1022"/>
      <c r="AR48" s="1022"/>
      <c r="AS48" s="1022"/>
      <c r="AT48" s="1022"/>
      <c r="AU48" s="1022"/>
      <c r="AV48" s="1022"/>
      <c r="AW48" s="1022"/>
      <c r="AX48" s="1022"/>
      <c r="AY48" s="1022"/>
      <c r="AZ48" s="1022"/>
      <c r="BA48" s="1022"/>
      <c r="BB48" s="1022"/>
      <c r="BC48" s="1022"/>
      <c r="BD48" s="1022"/>
      <c r="BE48" s="1022"/>
      <c r="BF48" s="1022"/>
      <c r="BG48" s="1022"/>
      <c r="BH48" s="1022"/>
      <c r="BI48" s="1022"/>
      <c r="BJ48" s="1022"/>
      <c r="BK48" s="1022"/>
      <c r="BL48" s="1022"/>
      <c r="BM48" s="1022"/>
      <c r="BN48" s="1022"/>
      <c r="BO48" s="1022"/>
      <c r="BP48" s="1022"/>
      <c r="BQ48" s="1022"/>
      <c r="BR48" s="1022"/>
      <c r="BS48" s="1022"/>
      <c r="BT48" s="1022"/>
      <c r="BU48" s="1022"/>
      <c r="BV48" s="1022"/>
      <c r="BW48" s="1022"/>
      <c r="BX48" s="1022"/>
      <c r="BY48" s="1022"/>
      <c r="BZ48" s="1022"/>
      <c r="CA48" s="1022"/>
      <c r="CB48" s="1022"/>
    </row>
    <row r="49" spans="1:80" ht="6" customHeight="1">
      <c r="A49" s="926"/>
      <c r="B49" s="926"/>
      <c r="C49" s="926"/>
      <c r="D49" s="926"/>
      <c r="E49" s="926"/>
      <c r="F49" s="926"/>
      <c r="G49" s="926"/>
      <c r="H49" s="926"/>
      <c r="I49" s="926"/>
      <c r="J49" s="926"/>
      <c r="K49" s="926"/>
      <c r="L49" s="926"/>
      <c r="M49" s="926"/>
      <c r="N49" s="926"/>
      <c r="O49" s="926"/>
      <c r="P49" s="926"/>
      <c r="Q49" s="926"/>
      <c r="R49" s="926"/>
      <c r="S49" s="926"/>
      <c r="T49" s="926"/>
      <c r="U49" s="927"/>
      <c r="V49" s="927"/>
      <c r="W49" s="927"/>
      <c r="X49" s="927"/>
      <c r="Y49" s="927"/>
      <c r="Z49" s="927"/>
      <c r="AA49" s="1022"/>
      <c r="AB49" s="1022"/>
      <c r="AC49" s="1022"/>
      <c r="AD49" s="1022"/>
      <c r="AE49" s="1022"/>
      <c r="AF49" s="1022"/>
      <c r="AG49" s="1022"/>
      <c r="AH49" s="1022"/>
      <c r="AI49" s="1022"/>
      <c r="AJ49" s="1022"/>
      <c r="AK49" s="1022"/>
      <c r="AL49" s="1022"/>
      <c r="AM49" s="1022"/>
      <c r="AN49" s="1022"/>
      <c r="AO49" s="1022"/>
      <c r="AP49" s="1022"/>
      <c r="AQ49" s="1022"/>
      <c r="AR49" s="1022"/>
      <c r="AS49" s="1022"/>
      <c r="AT49" s="1022"/>
      <c r="AU49" s="1022"/>
      <c r="AV49" s="1022"/>
      <c r="AW49" s="1022"/>
      <c r="AX49" s="1022"/>
      <c r="AY49" s="1022"/>
      <c r="AZ49" s="1022"/>
      <c r="BA49" s="1022"/>
      <c r="BB49" s="1022"/>
      <c r="BC49" s="1022"/>
      <c r="BD49" s="1022"/>
      <c r="BE49" s="1022"/>
      <c r="BF49" s="1022"/>
      <c r="BG49" s="1022"/>
      <c r="BH49" s="1022"/>
      <c r="BI49" s="1022"/>
      <c r="BJ49" s="1022"/>
      <c r="BK49" s="1022"/>
      <c r="BL49" s="1022"/>
      <c r="BM49" s="1022"/>
      <c r="BN49" s="1022"/>
      <c r="BO49" s="1022"/>
      <c r="BP49" s="1022"/>
      <c r="BQ49" s="1022"/>
      <c r="BR49" s="1022"/>
      <c r="BS49" s="1022"/>
      <c r="BT49" s="1022"/>
      <c r="BU49" s="1022"/>
      <c r="BV49" s="1022"/>
      <c r="BW49" s="1022"/>
      <c r="BX49" s="1022"/>
      <c r="BY49" s="1022"/>
      <c r="BZ49" s="1022"/>
      <c r="CA49" s="1022"/>
      <c r="CB49" s="1022"/>
    </row>
    <row r="50" spans="1:80" ht="6" customHeight="1">
      <c r="A50" s="926"/>
      <c r="B50" s="926"/>
      <c r="C50" s="926"/>
      <c r="D50" s="926"/>
      <c r="E50" s="926"/>
      <c r="F50" s="926"/>
      <c r="G50" s="926"/>
      <c r="H50" s="926"/>
      <c r="I50" s="926"/>
      <c r="J50" s="926"/>
      <c r="K50" s="926"/>
      <c r="L50" s="926"/>
      <c r="M50" s="926"/>
      <c r="N50" s="926"/>
      <c r="O50" s="926"/>
      <c r="P50" s="926"/>
      <c r="Q50" s="926"/>
      <c r="R50" s="926"/>
      <c r="S50" s="926"/>
      <c r="T50" s="926"/>
      <c r="U50" s="927" t="s">
        <v>501</v>
      </c>
      <c r="V50" s="927"/>
      <c r="W50" s="927"/>
      <c r="X50" s="927"/>
      <c r="Y50" s="927"/>
      <c r="Z50" s="927"/>
      <c r="AA50" s="1022">
        <f>入力フォーム①各種申請!J21</f>
        <v>0</v>
      </c>
      <c r="AB50" s="1022"/>
      <c r="AC50" s="1022"/>
      <c r="AD50" s="1022"/>
      <c r="AE50" s="1022"/>
      <c r="AF50" s="1022"/>
      <c r="AG50" s="1022"/>
      <c r="AH50" s="1022"/>
      <c r="AI50" s="1022"/>
      <c r="AJ50" s="1022"/>
      <c r="AK50" s="1022"/>
      <c r="AL50" s="1022"/>
      <c r="AM50" s="1022"/>
      <c r="AN50" s="1022"/>
      <c r="AO50" s="1022"/>
      <c r="AP50" s="1022"/>
      <c r="AQ50" s="1022"/>
      <c r="AR50" s="1022"/>
      <c r="AS50" s="1022"/>
      <c r="AT50" s="1022"/>
      <c r="AU50" s="1022"/>
      <c r="AV50" s="1022"/>
      <c r="AW50" s="1022"/>
      <c r="AX50" s="1022"/>
      <c r="AY50" s="1022"/>
      <c r="AZ50" s="1022"/>
      <c r="BA50" s="1022"/>
      <c r="BB50" s="1022"/>
      <c r="BC50" s="1022"/>
      <c r="BD50" s="1022"/>
      <c r="BE50" s="1022"/>
      <c r="BF50" s="1022"/>
      <c r="BG50" s="1022"/>
      <c r="BH50" s="1022"/>
      <c r="BI50" s="1022"/>
      <c r="BJ50" s="1022"/>
      <c r="BK50" s="1022"/>
      <c r="BL50" s="1022"/>
      <c r="BM50" s="1022"/>
      <c r="BN50" s="1022"/>
      <c r="BO50" s="1022"/>
      <c r="BP50" s="1022"/>
      <c r="BQ50" s="1022"/>
      <c r="BR50" s="1022"/>
      <c r="BS50" s="1022"/>
      <c r="BT50" s="1022"/>
      <c r="BU50" s="1022"/>
      <c r="BV50" s="1022"/>
      <c r="BW50" s="1022"/>
      <c r="BX50" s="1022"/>
      <c r="BY50" s="1022"/>
      <c r="BZ50" s="1022"/>
      <c r="CA50" s="1022"/>
      <c r="CB50" s="1022"/>
    </row>
    <row r="51" spans="1:80" ht="6" customHeight="1">
      <c r="A51" s="926"/>
      <c r="B51" s="926"/>
      <c r="C51" s="926"/>
      <c r="D51" s="926"/>
      <c r="E51" s="926"/>
      <c r="F51" s="926"/>
      <c r="G51" s="926"/>
      <c r="H51" s="926"/>
      <c r="I51" s="926"/>
      <c r="J51" s="926"/>
      <c r="K51" s="926"/>
      <c r="L51" s="926"/>
      <c r="M51" s="926"/>
      <c r="N51" s="926"/>
      <c r="O51" s="926"/>
      <c r="P51" s="926"/>
      <c r="Q51" s="926"/>
      <c r="R51" s="926"/>
      <c r="S51" s="926"/>
      <c r="T51" s="926"/>
      <c r="U51" s="927"/>
      <c r="V51" s="927"/>
      <c r="W51" s="927"/>
      <c r="X51" s="927"/>
      <c r="Y51" s="927"/>
      <c r="Z51" s="927"/>
      <c r="AA51" s="1022"/>
      <c r="AB51" s="1022"/>
      <c r="AC51" s="1022"/>
      <c r="AD51" s="1022"/>
      <c r="AE51" s="1022"/>
      <c r="AF51" s="1022"/>
      <c r="AG51" s="1022"/>
      <c r="AH51" s="1022"/>
      <c r="AI51" s="1022"/>
      <c r="AJ51" s="1022"/>
      <c r="AK51" s="1022"/>
      <c r="AL51" s="1022"/>
      <c r="AM51" s="1022"/>
      <c r="AN51" s="1022"/>
      <c r="AO51" s="1022"/>
      <c r="AP51" s="1022"/>
      <c r="AQ51" s="1022"/>
      <c r="AR51" s="1022"/>
      <c r="AS51" s="1022"/>
      <c r="AT51" s="1022"/>
      <c r="AU51" s="1022"/>
      <c r="AV51" s="1022"/>
      <c r="AW51" s="1022"/>
      <c r="AX51" s="1022"/>
      <c r="AY51" s="1022"/>
      <c r="AZ51" s="1022"/>
      <c r="BA51" s="1022"/>
      <c r="BB51" s="1022"/>
      <c r="BC51" s="1022"/>
      <c r="BD51" s="1022"/>
      <c r="BE51" s="1022"/>
      <c r="BF51" s="1022"/>
      <c r="BG51" s="1022"/>
      <c r="BH51" s="1022"/>
      <c r="BI51" s="1022"/>
      <c r="BJ51" s="1022"/>
      <c r="BK51" s="1022"/>
      <c r="BL51" s="1022"/>
      <c r="BM51" s="1022"/>
      <c r="BN51" s="1022"/>
      <c r="BO51" s="1022"/>
      <c r="BP51" s="1022"/>
      <c r="BQ51" s="1022"/>
      <c r="BR51" s="1022"/>
      <c r="BS51" s="1022"/>
      <c r="BT51" s="1022"/>
      <c r="BU51" s="1022"/>
      <c r="BV51" s="1022"/>
      <c r="BW51" s="1022"/>
      <c r="BX51" s="1022"/>
      <c r="BY51" s="1022"/>
      <c r="BZ51" s="1022"/>
      <c r="CA51" s="1022"/>
      <c r="CB51" s="1022"/>
    </row>
    <row r="52" spans="1:80" ht="6" customHeight="1">
      <c r="A52" s="926"/>
      <c r="B52" s="926"/>
      <c r="C52" s="926"/>
      <c r="D52" s="926"/>
      <c r="E52" s="926"/>
      <c r="F52" s="926"/>
      <c r="G52" s="926"/>
      <c r="H52" s="926"/>
      <c r="I52" s="926"/>
      <c r="J52" s="926"/>
      <c r="K52" s="926"/>
      <c r="L52" s="926"/>
      <c r="M52" s="926"/>
      <c r="N52" s="926"/>
      <c r="O52" s="926"/>
      <c r="P52" s="926"/>
      <c r="Q52" s="926"/>
      <c r="R52" s="926"/>
      <c r="S52" s="926"/>
      <c r="T52" s="926"/>
      <c r="U52" s="927"/>
      <c r="V52" s="927"/>
      <c r="W52" s="927"/>
      <c r="X52" s="927"/>
      <c r="Y52" s="927"/>
      <c r="Z52" s="927"/>
      <c r="AA52" s="1022"/>
      <c r="AB52" s="1022"/>
      <c r="AC52" s="1022"/>
      <c r="AD52" s="1022"/>
      <c r="AE52" s="1022"/>
      <c r="AF52" s="1022"/>
      <c r="AG52" s="1022"/>
      <c r="AH52" s="1022"/>
      <c r="AI52" s="1022"/>
      <c r="AJ52" s="1022"/>
      <c r="AK52" s="1022"/>
      <c r="AL52" s="1022"/>
      <c r="AM52" s="1022"/>
      <c r="AN52" s="1022"/>
      <c r="AO52" s="1022"/>
      <c r="AP52" s="1022"/>
      <c r="AQ52" s="1022"/>
      <c r="AR52" s="1022"/>
      <c r="AS52" s="1022"/>
      <c r="AT52" s="1022"/>
      <c r="AU52" s="1022"/>
      <c r="AV52" s="1022"/>
      <c r="AW52" s="1022"/>
      <c r="AX52" s="1022"/>
      <c r="AY52" s="1022"/>
      <c r="AZ52" s="1022"/>
      <c r="BA52" s="1022"/>
      <c r="BB52" s="1022"/>
      <c r="BC52" s="1022"/>
      <c r="BD52" s="1022"/>
      <c r="BE52" s="1022"/>
      <c r="BF52" s="1022"/>
      <c r="BG52" s="1022"/>
      <c r="BH52" s="1022"/>
      <c r="BI52" s="1022"/>
      <c r="BJ52" s="1022"/>
      <c r="BK52" s="1022"/>
      <c r="BL52" s="1022"/>
      <c r="BM52" s="1022"/>
      <c r="BN52" s="1022"/>
      <c r="BO52" s="1022"/>
      <c r="BP52" s="1022"/>
      <c r="BQ52" s="1022"/>
      <c r="BR52" s="1022"/>
      <c r="BS52" s="1022"/>
      <c r="BT52" s="1022"/>
      <c r="BU52" s="1022"/>
      <c r="BV52" s="1022"/>
      <c r="BW52" s="1022"/>
      <c r="BX52" s="1022"/>
      <c r="BY52" s="1022"/>
      <c r="BZ52" s="1022"/>
      <c r="CA52" s="1022"/>
      <c r="CB52" s="1022"/>
    </row>
    <row r="53" spans="1:80" ht="6" customHeight="1">
      <c r="A53" s="926" t="s">
        <v>539</v>
      </c>
      <c r="B53" s="926"/>
      <c r="C53" s="926"/>
      <c r="D53" s="926"/>
      <c r="E53" s="926"/>
      <c r="F53" s="926"/>
      <c r="G53" s="926"/>
      <c r="H53" s="926"/>
      <c r="I53" s="926"/>
      <c r="J53" s="926"/>
      <c r="K53" s="926"/>
      <c r="L53" s="926"/>
      <c r="M53" s="926"/>
      <c r="N53" s="926"/>
      <c r="O53" s="926"/>
      <c r="P53" s="926"/>
      <c r="Q53" s="926"/>
      <c r="R53" s="926"/>
      <c r="S53" s="926"/>
      <c r="T53" s="926"/>
      <c r="U53" s="927" t="s">
        <v>502</v>
      </c>
      <c r="V53" s="927"/>
      <c r="W53" s="927"/>
      <c r="X53" s="927"/>
      <c r="Y53" s="927"/>
      <c r="Z53" s="927"/>
      <c r="AA53" s="1023" t="d">
        <f>入力フォーム①各種申請!J65</f>
        <v>1899-12-30</v>
      </c>
      <c r="AB53" s="1023"/>
      <c r="AC53" s="1023"/>
      <c r="AD53" s="1023"/>
      <c r="AE53" s="1023"/>
      <c r="AF53" s="1023"/>
      <c r="AG53" s="1023"/>
      <c r="AH53" s="1023"/>
      <c r="AI53" s="1023"/>
      <c r="AJ53" s="1023"/>
      <c r="AK53" s="1023"/>
      <c r="AL53" s="1023"/>
      <c r="AM53" s="1023"/>
      <c r="AN53" s="1023"/>
      <c r="AO53" s="1023"/>
      <c r="AP53" s="1023"/>
      <c r="AQ53" s="1023"/>
      <c r="AR53" s="1023"/>
      <c r="AS53" s="1023"/>
      <c r="AT53" s="1023"/>
      <c r="AU53" s="1023"/>
      <c r="AV53" s="1023"/>
      <c r="AW53" s="1023"/>
      <c r="AX53" s="1023"/>
      <c r="AY53" s="927" t="s">
        <v>503</v>
      </c>
      <c r="AZ53" s="927"/>
      <c r="BA53" s="927"/>
      <c r="BB53" s="927"/>
      <c r="BC53" s="927"/>
      <c r="BD53" s="927"/>
      <c r="BE53" s="1023" t="d">
        <f>入力フォーム①各種申請!J66</f>
        <v>1899-12-30</v>
      </c>
      <c r="BF53" s="1023"/>
      <c r="BG53" s="1023"/>
      <c r="BH53" s="1023"/>
      <c r="BI53" s="1023"/>
      <c r="BJ53" s="1023"/>
      <c r="BK53" s="1023"/>
      <c r="BL53" s="1023"/>
      <c r="BM53" s="1023"/>
      <c r="BN53" s="1023"/>
      <c r="BO53" s="1023"/>
      <c r="BP53" s="1023"/>
      <c r="BQ53" s="1023"/>
      <c r="BR53" s="1023"/>
      <c r="BS53" s="1023"/>
      <c r="BT53" s="1023"/>
      <c r="BU53" s="1023"/>
      <c r="BV53" s="1023"/>
      <c r="BW53" s="1023"/>
      <c r="BX53" s="1023"/>
      <c r="BY53" s="1023"/>
      <c r="BZ53" s="1023"/>
      <c r="CA53" s="1023"/>
      <c r="CB53" s="1023"/>
    </row>
    <row r="54" spans="1:80" ht="6" customHeight="1">
      <c r="A54" s="926"/>
      <c r="B54" s="926"/>
      <c r="C54" s="926"/>
      <c r="D54" s="926"/>
      <c r="E54" s="926"/>
      <c r="F54" s="926"/>
      <c r="G54" s="926"/>
      <c r="H54" s="926"/>
      <c r="I54" s="926"/>
      <c r="J54" s="926"/>
      <c r="K54" s="926"/>
      <c r="L54" s="926"/>
      <c r="M54" s="926"/>
      <c r="N54" s="926"/>
      <c r="O54" s="926"/>
      <c r="P54" s="926"/>
      <c r="Q54" s="926"/>
      <c r="R54" s="926"/>
      <c r="S54" s="926"/>
      <c r="T54" s="926"/>
      <c r="U54" s="927"/>
      <c r="V54" s="927"/>
      <c r="W54" s="927"/>
      <c r="X54" s="927"/>
      <c r="Y54" s="927"/>
      <c r="Z54" s="927"/>
      <c r="AA54" s="1023"/>
      <c r="AB54" s="1023"/>
      <c r="AC54" s="1023"/>
      <c r="AD54" s="1023"/>
      <c r="AE54" s="1023"/>
      <c r="AF54" s="1023"/>
      <c r="AG54" s="1023"/>
      <c r="AH54" s="1023"/>
      <c r="AI54" s="1023"/>
      <c r="AJ54" s="1023"/>
      <c r="AK54" s="1023"/>
      <c r="AL54" s="1023"/>
      <c r="AM54" s="1023"/>
      <c r="AN54" s="1023"/>
      <c r="AO54" s="1023"/>
      <c r="AP54" s="1023"/>
      <c r="AQ54" s="1023"/>
      <c r="AR54" s="1023"/>
      <c r="AS54" s="1023"/>
      <c r="AT54" s="1023"/>
      <c r="AU54" s="1023"/>
      <c r="AV54" s="1023"/>
      <c r="AW54" s="1023"/>
      <c r="AX54" s="1023"/>
      <c r="AY54" s="927"/>
      <c r="AZ54" s="927"/>
      <c r="BA54" s="927"/>
      <c r="BB54" s="927"/>
      <c r="BC54" s="927"/>
      <c r="BD54" s="927"/>
      <c r="BE54" s="1023"/>
      <c r="BF54" s="1023"/>
      <c r="BG54" s="1023"/>
      <c r="BH54" s="1023"/>
      <c r="BI54" s="1023"/>
      <c r="BJ54" s="1023"/>
      <c r="BK54" s="1023"/>
      <c r="BL54" s="1023"/>
      <c r="BM54" s="1023"/>
      <c r="BN54" s="1023"/>
      <c r="BO54" s="1023"/>
      <c r="BP54" s="1023"/>
      <c r="BQ54" s="1023"/>
      <c r="BR54" s="1023"/>
      <c r="BS54" s="1023"/>
      <c r="BT54" s="1023"/>
      <c r="BU54" s="1023"/>
      <c r="BV54" s="1023"/>
      <c r="BW54" s="1023"/>
      <c r="BX54" s="1023"/>
      <c r="BY54" s="1023"/>
      <c r="BZ54" s="1023"/>
      <c r="CA54" s="1023"/>
      <c r="CB54" s="1023"/>
    </row>
    <row r="55" spans="1:80" ht="6" customHeight="1">
      <c r="A55" s="926"/>
      <c r="B55" s="926"/>
      <c r="C55" s="926"/>
      <c r="D55" s="926"/>
      <c r="E55" s="926"/>
      <c r="F55" s="926"/>
      <c r="G55" s="926"/>
      <c r="H55" s="926"/>
      <c r="I55" s="926"/>
      <c r="J55" s="926"/>
      <c r="K55" s="926"/>
      <c r="L55" s="926"/>
      <c r="M55" s="926"/>
      <c r="N55" s="926"/>
      <c r="O55" s="926"/>
      <c r="P55" s="926"/>
      <c r="Q55" s="926"/>
      <c r="R55" s="926"/>
      <c r="S55" s="926"/>
      <c r="T55" s="926"/>
      <c r="U55" s="927"/>
      <c r="V55" s="927"/>
      <c r="W55" s="927"/>
      <c r="X55" s="927"/>
      <c r="Y55" s="927"/>
      <c r="Z55" s="927"/>
      <c r="AA55" s="1023"/>
      <c r="AB55" s="1023"/>
      <c r="AC55" s="1023"/>
      <c r="AD55" s="1023"/>
      <c r="AE55" s="1023"/>
      <c r="AF55" s="1023"/>
      <c r="AG55" s="1023"/>
      <c r="AH55" s="1023"/>
      <c r="AI55" s="1023"/>
      <c r="AJ55" s="1023"/>
      <c r="AK55" s="1023"/>
      <c r="AL55" s="1023"/>
      <c r="AM55" s="1023"/>
      <c r="AN55" s="1023"/>
      <c r="AO55" s="1023"/>
      <c r="AP55" s="1023"/>
      <c r="AQ55" s="1023"/>
      <c r="AR55" s="1023"/>
      <c r="AS55" s="1023"/>
      <c r="AT55" s="1023"/>
      <c r="AU55" s="1023"/>
      <c r="AV55" s="1023"/>
      <c r="AW55" s="1023"/>
      <c r="AX55" s="1023"/>
      <c r="AY55" s="927"/>
      <c r="AZ55" s="927"/>
      <c r="BA55" s="927"/>
      <c r="BB55" s="927"/>
      <c r="BC55" s="927"/>
      <c r="BD55" s="927"/>
      <c r="BE55" s="1023"/>
      <c r="BF55" s="1023"/>
      <c r="BG55" s="1023"/>
      <c r="BH55" s="1023"/>
      <c r="BI55" s="1023"/>
      <c r="BJ55" s="1023"/>
      <c r="BK55" s="1023"/>
      <c r="BL55" s="1023"/>
      <c r="BM55" s="1023"/>
      <c r="BN55" s="1023"/>
      <c r="BO55" s="1023"/>
      <c r="BP55" s="1023"/>
      <c r="BQ55" s="1023"/>
      <c r="BR55" s="1023"/>
      <c r="BS55" s="1023"/>
      <c r="BT55" s="1023"/>
      <c r="BU55" s="1023"/>
      <c r="BV55" s="1023"/>
      <c r="BW55" s="1023"/>
      <c r="BX55" s="1023"/>
      <c r="BY55" s="1023"/>
      <c r="BZ55" s="1023"/>
      <c r="CA55" s="1023"/>
      <c r="CB55" s="1023"/>
    </row>
    <row r="56" spans="1:80" ht="6" customHeight="1">
      <c r="A56" s="1029" t="s">
        <v>540</v>
      </c>
      <c r="B56" s="1030"/>
      <c r="C56" s="1030"/>
      <c r="D56" s="1030"/>
      <c r="E56" s="1030"/>
      <c r="F56" s="1030"/>
      <c r="G56" s="1030"/>
      <c r="H56" s="1030"/>
      <c r="I56" s="1030"/>
      <c r="J56" s="1030"/>
      <c r="K56" s="1030" t="s">
        <v>542</v>
      </c>
      <c r="L56" s="1030"/>
      <c r="M56" s="1030"/>
      <c r="N56" s="1030"/>
      <c r="O56" s="1030"/>
      <c r="P56" s="1030"/>
      <c r="Q56" s="1030"/>
      <c r="R56" s="1030"/>
      <c r="S56" s="1030"/>
      <c r="T56" s="1035"/>
      <c r="U56" s="1000" t="str">
        <f>" "&amp;入力フォーム①各種申請!J67</f>
        <v xml:space="preserve"> </v>
      </c>
      <c r="V56" s="1001"/>
      <c r="W56" s="1001"/>
      <c r="X56" s="1001"/>
      <c r="Y56" s="1001"/>
      <c r="Z56" s="1001"/>
      <c r="AA56" s="1001"/>
      <c r="AB56" s="1001"/>
      <c r="AC56" s="1001"/>
      <c r="AD56" s="1001"/>
      <c r="AE56" s="1001"/>
      <c r="AF56" s="1001"/>
      <c r="AG56" s="1001"/>
      <c r="AH56" s="1001"/>
      <c r="AI56" s="1001"/>
      <c r="AJ56" s="1001"/>
      <c r="AK56" s="1001"/>
      <c r="AL56" s="1001"/>
      <c r="AM56" s="1001"/>
      <c r="AN56" s="1001"/>
      <c r="AO56" s="1001"/>
      <c r="AP56" s="1001"/>
      <c r="AQ56" s="1001"/>
      <c r="AR56" s="1001"/>
      <c r="AS56" s="1001"/>
      <c r="AT56" s="1001"/>
      <c r="AU56" s="1001"/>
      <c r="AV56" s="1001"/>
      <c r="AW56" s="1001"/>
      <c r="AX56" s="1001"/>
      <c r="AY56" s="1001"/>
      <c r="AZ56" s="1001"/>
      <c r="BA56" s="1001"/>
      <c r="BB56" s="1001"/>
      <c r="BC56" s="1001"/>
      <c r="BD56" s="1001"/>
      <c r="BE56" s="1001"/>
      <c r="BF56" s="1001"/>
      <c r="BG56" s="1001"/>
      <c r="BH56" s="1001"/>
      <c r="BI56" s="1001"/>
      <c r="BJ56" s="1001"/>
      <c r="BK56" s="1001"/>
      <c r="BL56" s="1001"/>
      <c r="BM56" s="1001"/>
      <c r="BN56" s="1001"/>
      <c r="BO56" s="1001"/>
      <c r="BP56" s="1001"/>
      <c r="BQ56" s="1001"/>
      <c r="BR56" s="1001"/>
      <c r="BS56" s="1001"/>
      <c r="BT56" s="1001"/>
      <c r="BU56" s="1001"/>
      <c r="BV56" s="1001"/>
      <c r="BW56" s="1001"/>
      <c r="BX56" s="1001"/>
      <c r="BY56" s="1001"/>
      <c r="BZ56" s="1001"/>
      <c r="CA56" s="1001"/>
      <c r="CB56" s="1002"/>
    </row>
    <row r="57" spans="1:80" ht="6" customHeight="1">
      <c r="A57" s="1031"/>
      <c r="B57" s="1032"/>
      <c r="C57" s="1032"/>
      <c r="D57" s="1032"/>
      <c r="E57" s="1032"/>
      <c r="F57" s="1032"/>
      <c r="G57" s="1032"/>
      <c r="H57" s="1032"/>
      <c r="I57" s="1032"/>
      <c r="J57" s="1032"/>
      <c r="K57" s="1032"/>
      <c r="L57" s="1032"/>
      <c r="M57" s="1032"/>
      <c r="N57" s="1032"/>
      <c r="O57" s="1032"/>
      <c r="P57" s="1032"/>
      <c r="Q57" s="1032"/>
      <c r="R57" s="1032"/>
      <c r="S57" s="1032"/>
      <c r="T57" s="1036"/>
      <c r="U57" s="1003"/>
      <c r="V57" s="1004"/>
      <c r="W57" s="1004"/>
      <c r="X57" s="1004"/>
      <c r="Y57" s="1004"/>
      <c r="Z57" s="1004"/>
      <c r="AA57" s="1004"/>
      <c r="AB57" s="1004"/>
      <c r="AC57" s="1004"/>
      <c r="AD57" s="1004"/>
      <c r="AE57" s="1004"/>
      <c r="AF57" s="1004"/>
      <c r="AG57" s="1004"/>
      <c r="AH57" s="1004"/>
      <c r="AI57" s="1004"/>
      <c r="AJ57" s="1004"/>
      <c r="AK57" s="1004"/>
      <c r="AL57" s="1004"/>
      <c r="AM57" s="1004"/>
      <c r="AN57" s="1004"/>
      <c r="AO57" s="1004"/>
      <c r="AP57" s="1004"/>
      <c r="AQ57" s="1004"/>
      <c r="AR57" s="1004"/>
      <c r="AS57" s="1004"/>
      <c r="AT57" s="1004"/>
      <c r="AU57" s="1004"/>
      <c r="AV57" s="1004"/>
      <c r="AW57" s="1004"/>
      <c r="AX57" s="1004"/>
      <c r="AY57" s="1004"/>
      <c r="AZ57" s="1004"/>
      <c r="BA57" s="1004"/>
      <c r="BB57" s="1004"/>
      <c r="BC57" s="1004"/>
      <c r="BD57" s="1004"/>
      <c r="BE57" s="1004"/>
      <c r="BF57" s="1004"/>
      <c r="BG57" s="1004"/>
      <c r="BH57" s="1004"/>
      <c r="BI57" s="1004"/>
      <c r="BJ57" s="1004"/>
      <c r="BK57" s="1004"/>
      <c r="BL57" s="1004"/>
      <c r="BM57" s="1004"/>
      <c r="BN57" s="1004"/>
      <c r="BO57" s="1004"/>
      <c r="BP57" s="1004"/>
      <c r="BQ57" s="1004"/>
      <c r="BR57" s="1004"/>
      <c r="BS57" s="1004"/>
      <c r="BT57" s="1004"/>
      <c r="BU57" s="1004"/>
      <c r="BV57" s="1004"/>
      <c r="BW57" s="1004"/>
      <c r="BX57" s="1004"/>
      <c r="BY57" s="1004"/>
      <c r="BZ57" s="1004"/>
      <c r="CA57" s="1004"/>
      <c r="CB57" s="1005"/>
    </row>
    <row r="58" spans="1:80" ht="6" customHeight="1">
      <c r="A58" s="1031"/>
      <c r="B58" s="1032"/>
      <c r="C58" s="1032"/>
      <c r="D58" s="1032"/>
      <c r="E58" s="1032"/>
      <c r="F58" s="1032"/>
      <c r="G58" s="1032"/>
      <c r="H58" s="1032"/>
      <c r="I58" s="1032"/>
      <c r="J58" s="1032"/>
      <c r="K58" s="1032"/>
      <c r="L58" s="1032"/>
      <c r="M58" s="1032"/>
      <c r="N58" s="1032"/>
      <c r="O58" s="1032"/>
      <c r="P58" s="1032"/>
      <c r="Q58" s="1032"/>
      <c r="R58" s="1032"/>
      <c r="S58" s="1032"/>
      <c r="T58" s="1036"/>
      <c r="U58" s="1003" t="str">
        <f>" "&amp;入力フォーム①各種申請!J68</f>
        <v xml:space="preserve"> </v>
      </c>
      <c r="V58" s="1004"/>
      <c r="W58" s="1004"/>
      <c r="X58" s="1004"/>
      <c r="Y58" s="1004"/>
      <c r="Z58" s="1004"/>
      <c r="AA58" s="1004"/>
      <c r="AB58" s="1004"/>
      <c r="AC58" s="1004"/>
      <c r="AD58" s="1004"/>
      <c r="AE58" s="1004"/>
      <c r="AF58" s="1004"/>
      <c r="AG58" s="1004"/>
      <c r="AH58" s="1004"/>
      <c r="AI58" s="1004"/>
      <c r="AJ58" s="1004"/>
      <c r="AK58" s="1004"/>
      <c r="AL58" s="1004"/>
      <c r="AM58" s="1004"/>
      <c r="AN58" s="1004"/>
      <c r="AO58" s="1004"/>
      <c r="AP58" s="1004"/>
      <c r="AQ58" s="1004"/>
      <c r="AR58" s="1004"/>
      <c r="AS58" s="1004"/>
      <c r="AT58" s="1004"/>
      <c r="AU58" s="1004"/>
      <c r="AV58" s="1004"/>
      <c r="AW58" s="1004"/>
      <c r="AX58" s="1004"/>
      <c r="AY58" s="1004"/>
      <c r="AZ58" s="1004"/>
      <c r="BA58" s="1004"/>
      <c r="BB58" s="1004"/>
      <c r="BC58" s="1004"/>
      <c r="BD58" s="1004"/>
      <c r="BE58" s="1004"/>
      <c r="BF58" s="1004"/>
      <c r="BG58" s="1004"/>
      <c r="BH58" s="1004"/>
      <c r="BI58" s="1004"/>
      <c r="BJ58" s="1004"/>
      <c r="BK58" s="1004"/>
      <c r="BL58" s="1004"/>
      <c r="BM58" s="1004"/>
      <c r="BN58" s="1004"/>
      <c r="BO58" s="1004"/>
      <c r="BP58" s="1004"/>
      <c r="BQ58" s="1004"/>
      <c r="BR58" s="1004"/>
      <c r="BS58" s="1004"/>
      <c r="BT58" s="1004"/>
      <c r="BU58" s="1004"/>
      <c r="BV58" s="1004"/>
      <c r="BW58" s="1004"/>
      <c r="BX58" s="1004"/>
      <c r="BY58" s="1004"/>
      <c r="BZ58" s="1004"/>
      <c r="CA58" s="1004"/>
      <c r="CB58" s="1005"/>
    </row>
    <row r="59" spans="1:80" ht="6" customHeight="1">
      <c r="A59" s="1031" t="s">
        <v>541</v>
      </c>
      <c r="B59" s="1032"/>
      <c r="C59" s="1032"/>
      <c r="D59" s="1032"/>
      <c r="E59" s="1032"/>
      <c r="F59" s="1032"/>
      <c r="G59" s="1032"/>
      <c r="H59" s="1032"/>
      <c r="I59" s="1032"/>
      <c r="J59" s="1032"/>
      <c r="K59" s="1032"/>
      <c r="L59" s="1032"/>
      <c r="M59" s="1032"/>
      <c r="N59" s="1032"/>
      <c r="O59" s="1032"/>
      <c r="P59" s="1032"/>
      <c r="Q59" s="1032"/>
      <c r="R59" s="1032"/>
      <c r="S59" s="1032"/>
      <c r="T59" s="1036"/>
      <c r="U59" s="1003"/>
      <c r="V59" s="1004"/>
      <c r="W59" s="1004"/>
      <c r="X59" s="1004"/>
      <c r="Y59" s="1004"/>
      <c r="Z59" s="1004"/>
      <c r="AA59" s="1004"/>
      <c r="AB59" s="1004"/>
      <c r="AC59" s="1004"/>
      <c r="AD59" s="1004"/>
      <c r="AE59" s="1004"/>
      <c r="AF59" s="1004"/>
      <c r="AG59" s="1004"/>
      <c r="AH59" s="1004"/>
      <c r="AI59" s="1004"/>
      <c r="AJ59" s="1004"/>
      <c r="AK59" s="1004"/>
      <c r="AL59" s="1004"/>
      <c r="AM59" s="1004"/>
      <c r="AN59" s="1004"/>
      <c r="AO59" s="1004"/>
      <c r="AP59" s="1004"/>
      <c r="AQ59" s="1004"/>
      <c r="AR59" s="1004"/>
      <c r="AS59" s="1004"/>
      <c r="AT59" s="1004"/>
      <c r="AU59" s="1004"/>
      <c r="AV59" s="1004"/>
      <c r="AW59" s="1004"/>
      <c r="AX59" s="1004"/>
      <c r="AY59" s="1004"/>
      <c r="AZ59" s="1004"/>
      <c r="BA59" s="1004"/>
      <c r="BB59" s="1004"/>
      <c r="BC59" s="1004"/>
      <c r="BD59" s="1004"/>
      <c r="BE59" s="1004"/>
      <c r="BF59" s="1004"/>
      <c r="BG59" s="1004"/>
      <c r="BH59" s="1004"/>
      <c r="BI59" s="1004"/>
      <c r="BJ59" s="1004"/>
      <c r="BK59" s="1004"/>
      <c r="BL59" s="1004"/>
      <c r="BM59" s="1004"/>
      <c r="BN59" s="1004"/>
      <c r="BO59" s="1004"/>
      <c r="BP59" s="1004"/>
      <c r="BQ59" s="1004"/>
      <c r="BR59" s="1004"/>
      <c r="BS59" s="1004"/>
      <c r="BT59" s="1004"/>
      <c r="BU59" s="1004"/>
      <c r="BV59" s="1004"/>
      <c r="BW59" s="1004"/>
      <c r="BX59" s="1004"/>
      <c r="BY59" s="1004"/>
      <c r="BZ59" s="1004"/>
      <c r="CA59" s="1004"/>
      <c r="CB59" s="1005"/>
    </row>
    <row r="60" spans="1:80" ht="6" customHeight="1">
      <c r="A60" s="1031"/>
      <c r="B60" s="1032"/>
      <c r="C60" s="1032"/>
      <c r="D60" s="1032"/>
      <c r="E60" s="1032"/>
      <c r="F60" s="1032"/>
      <c r="G60" s="1032"/>
      <c r="H60" s="1032"/>
      <c r="I60" s="1032"/>
      <c r="J60" s="1032"/>
      <c r="K60" s="1032"/>
      <c r="L60" s="1032"/>
      <c r="M60" s="1032"/>
      <c r="N60" s="1032"/>
      <c r="O60" s="1032"/>
      <c r="P60" s="1032"/>
      <c r="Q60" s="1032"/>
      <c r="R60" s="1032"/>
      <c r="S60" s="1032"/>
      <c r="T60" s="1036"/>
      <c r="U60" s="1003" t="str">
        <f>" "&amp;入力フォーム①各種申請!J69</f>
        <v xml:space="preserve"> </v>
      </c>
      <c r="V60" s="1004"/>
      <c r="W60" s="1004"/>
      <c r="X60" s="1004"/>
      <c r="Y60" s="1004"/>
      <c r="Z60" s="1004"/>
      <c r="AA60" s="1004"/>
      <c r="AB60" s="1004"/>
      <c r="AC60" s="1004"/>
      <c r="AD60" s="1004"/>
      <c r="AE60" s="1004"/>
      <c r="AF60" s="1004"/>
      <c r="AG60" s="1004"/>
      <c r="AH60" s="1004"/>
      <c r="AI60" s="1004"/>
      <c r="AJ60" s="1004"/>
      <c r="AK60" s="1004"/>
      <c r="AL60" s="1004"/>
      <c r="AM60" s="1004"/>
      <c r="AN60" s="1004"/>
      <c r="AO60" s="1004"/>
      <c r="AP60" s="1004"/>
      <c r="AQ60" s="1004"/>
      <c r="AR60" s="1004"/>
      <c r="AS60" s="1004"/>
      <c r="AT60" s="1004"/>
      <c r="AU60" s="1004"/>
      <c r="AV60" s="1004"/>
      <c r="AW60" s="1004"/>
      <c r="AX60" s="1004"/>
      <c r="AY60" s="1004"/>
      <c r="AZ60" s="1004"/>
      <c r="BA60" s="1004"/>
      <c r="BB60" s="1004"/>
      <c r="BC60" s="1004"/>
      <c r="BD60" s="1004"/>
      <c r="BE60" s="1004"/>
      <c r="BF60" s="1004"/>
      <c r="BG60" s="1004"/>
      <c r="BH60" s="1004"/>
      <c r="BI60" s="1004"/>
      <c r="BJ60" s="1004"/>
      <c r="BK60" s="1004"/>
      <c r="BL60" s="1004"/>
      <c r="BM60" s="1004"/>
      <c r="BN60" s="1004"/>
      <c r="BO60" s="1004"/>
      <c r="BP60" s="1004"/>
      <c r="BQ60" s="1004"/>
      <c r="BR60" s="1004"/>
      <c r="BS60" s="1004"/>
      <c r="BT60" s="1004"/>
      <c r="BU60" s="1004"/>
      <c r="BV60" s="1004"/>
      <c r="BW60" s="1004"/>
      <c r="BX60" s="1004"/>
      <c r="BY60" s="1004"/>
      <c r="BZ60" s="1004"/>
      <c r="CA60" s="1004"/>
      <c r="CB60" s="1005"/>
    </row>
    <row r="61" spans="1:80" ht="6" customHeight="1">
      <c r="A61" s="1033"/>
      <c r="B61" s="1034"/>
      <c r="C61" s="1034"/>
      <c r="D61" s="1034"/>
      <c r="E61" s="1034"/>
      <c r="F61" s="1034"/>
      <c r="G61" s="1034"/>
      <c r="H61" s="1034"/>
      <c r="I61" s="1034"/>
      <c r="J61" s="1034"/>
      <c r="K61" s="1034"/>
      <c r="L61" s="1034"/>
      <c r="M61" s="1034"/>
      <c r="N61" s="1034"/>
      <c r="O61" s="1034"/>
      <c r="P61" s="1034"/>
      <c r="Q61" s="1034"/>
      <c r="R61" s="1034"/>
      <c r="S61" s="1034"/>
      <c r="T61" s="1037"/>
      <c r="U61" s="1006"/>
      <c r="V61" s="1007"/>
      <c r="W61" s="1007"/>
      <c r="X61" s="1007"/>
      <c r="Y61" s="1007"/>
      <c r="Z61" s="1007"/>
      <c r="AA61" s="1007"/>
      <c r="AB61" s="1007"/>
      <c r="AC61" s="1007"/>
      <c r="AD61" s="1007"/>
      <c r="AE61" s="1007"/>
      <c r="AF61" s="1007"/>
      <c r="AG61" s="1007"/>
      <c r="AH61" s="1007"/>
      <c r="AI61" s="1007"/>
      <c r="AJ61" s="1007"/>
      <c r="AK61" s="1007"/>
      <c r="AL61" s="1007"/>
      <c r="AM61" s="1007"/>
      <c r="AN61" s="1007"/>
      <c r="AO61" s="1007"/>
      <c r="AP61" s="1007"/>
      <c r="AQ61" s="1007"/>
      <c r="AR61" s="1007"/>
      <c r="AS61" s="1007"/>
      <c r="AT61" s="1007"/>
      <c r="AU61" s="1007"/>
      <c r="AV61" s="1007"/>
      <c r="AW61" s="1007"/>
      <c r="AX61" s="1007"/>
      <c r="AY61" s="1007"/>
      <c r="AZ61" s="1007"/>
      <c r="BA61" s="1007"/>
      <c r="BB61" s="1007"/>
      <c r="BC61" s="1007"/>
      <c r="BD61" s="1007"/>
      <c r="BE61" s="1007"/>
      <c r="BF61" s="1007"/>
      <c r="BG61" s="1007"/>
      <c r="BH61" s="1007"/>
      <c r="BI61" s="1007"/>
      <c r="BJ61" s="1007"/>
      <c r="BK61" s="1007"/>
      <c r="BL61" s="1007"/>
      <c r="BM61" s="1007"/>
      <c r="BN61" s="1007"/>
      <c r="BO61" s="1007"/>
      <c r="BP61" s="1007"/>
      <c r="BQ61" s="1007"/>
      <c r="BR61" s="1007"/>
      <c r="BS61" s="1007"/>
      <c r="BT61" s="1007"/>
      <c r="BU61" s="1007"/>
      <c r="BV61" s="1007"/>
      <c r="BW61" s="1007"/>
      <c r="BX61" s="1007"/>
      <c r="BY61" s="1007"/>
      <c r="BZ61" s="1007"/>
      <c r="CA61" s="1007"/>
      <c r="CB61" s="1008"/>
    </row>
    <row r="62" spans="1:80" ht="6" customHeight="1">
      <c r="A62" s="1024" t="s">
        <v>543</v>
      </c>
      <c r="B62" s="1024"/>
      <c r="C62" s="1024"/>
      <c r="D62" s="1024"/>
      <c r="E62" s="1024"/>
      <c r="F62" s="1024"/>
      <c r="G62" s="1024"/>
      <c r="H62" s="1024"/>
      <c r="I62" s="1024"/>
      <c r="J62" s="1024"/>
      <c r="K62" s="1024"/>
      <c r="L62" s="1024"/>
      <c r="M62" s="1024"/>
      <c r="N62" s="1024"/>
      <c r="O62" s="1024"/>
      <c r="P62" s="1024"/>
      <c r="Q62" s="1024"/>
      <c r="R62" s="1024"/>
      <c r="S62" s="1024"/>
      <c r="T62" s="1024"/>
      <c r="U62" s="949">
        <f>入力フォーム①各種申請!J4</f>
        <v>0</v>
      </c>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c r="BH62" s="951"/>
      <c r="BI62" s="928" t="s">
        <v>546</v>
      </c>
      <c r="BJ62" s="929"/>
      <c r="BK62" s="929"/>
      <c r="BL62" s="929"/>
      <c r="BM62" s="929"/>
      <c r="BN62" s="929"/>
      <c r="BO62" s="929"/>
      <c r="BP62" s="929"/>
      <c r="BQ62" s="929"/>
      <c r="BR62" s="929"/>
      <c r="BS62" s="929"/>
      <c r="BT62" s="929"/>
      <c r="BU62" s="929"/>
      <c r="BV62" s="929"/>
      <c r="BW62" s="929"/>
      <c r="BX62" s="929"/>
      <c r="BY62" s="929"/>
      <c r="BZ62" s="929"/>
      <c r="CA62" s="929"/>
      <c r="CB62" s="930"/>
    </row>
    <row r="63" spans="1:80" ht="6" customHeight="1">
      <c r="A63" s="1025"/>
      <c r="B63" s="1025"/>
      <c r="C63" s="1025"/>
      <c r="D63" s="1025"/>
      <c r="E63" s="1025"/>
      <c r="F63" s="1025"/>
      <c r="G63" s="1025"/>
      <c r="H63" s="1025"/>
      <c r="I63" s="1025"/>
      <c r="J63" s="1025"/>
      <c r="K63" s="1025"/>
      <c r="L63" s="1025"/>
      <c r="M63" s="1025"/>
      <c r="N63" s="1025"/>
      <c r="O63" s="1025"/>
      <c r="P63" s="1025"/>
      <c r="Q63" s="1025"/>
      <c r="R63" s="1025"/>
      <c r="S63" s="1025"/>
      <c r="T63" s="1025"/>
      <c r="U63" s="952"/>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3"/>
      <c r="AY63" s="953"/>
      <c r="AZ63" s="953"/>
      <c r="BA63" s="953"/>
      <c r="BB63" s="953"/>
      <c r="BC63" s="953"/>
      <c r="BD63" s="953"/>
      <c r="BE63" s="953"/>
      <c r="BF63" s="953"/>
      <c r="BG63" s="953"/>
      <c r="BH63" s="954"/>
      <c r="BI63" s="931"/>
      <c r="BJ63" s="932"/>
      <c r="BK63" s="932"/>
      <c r="BL63" s="932"/>
      <c r="BM63" s="932"/>
      <c r="BN63" s="932"/>
      <c r="BO63" s="932"/>
      <c r="BP63" s="932"/>
      <c r="BQ63" s="932"/>
      <c r="BR63" s="932"/>
      <c r="BS63" s="932"/>
      <c r="BT63" s="932"/>
      <c r="BU63" s="932"/>
      <c r="BV63" s="932"/>
      <c r="BW63" s="932"/>
      <c r="BX63" s="932"/>
      <c r="BY63" s="932"/>
      <c r="BZ63" s="932"/>
      <c r="CA63" s="932"/>
      <c r="CB63" s="933"/>
    </row>
    <row r="64" spans="1:80" ht="6" customHeight="1">
      <c r="A64" s="1025"/>
      <c r="B64" s="1025"/>
      <c r="C64" s="1025"/>
      <c r="D64" s="1025"/>
      <c r="E64" s="1025"/>
      <c r="F64" s="1025"/>
      <c r="G64" s="1025"/>
      <c r="H64" s="1025"/>
      <c r="I64" s="1025"/>
      <c r="J64" s="1025"/>
      <c r="K64" s="1025"/>
      <c r="L64" s="1025"/>
      <c r="M64" s="1025"/>
      <c r="N64" s="1025"/>
      <c r="O64" s="1025"/>
      <c r="P64" s="1025"/>
      <c r="Q64" s="1025"/>
      <c r="R64" s="1025"/>
      <c r="S64" s="1025"/>
      <c r="T64" s="1025"/>
      <c r="U64" s="952"/>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3"/>
      <c r="AY64" s="953"/>
      <c r="AZ64" s="953"/>
      <c r="BA64" s="953"/>
      <c r="BB64" s="953"/>
      <c r="BC64" s="953"/>
      <c r="BD64" s="953"/>
      <c r="BE64" s="953"/>
      <c r="BF64" s="953"/>
      <c r="BG64" s="953"/>
      <c r="BH64" s="954"/>
      <c r="BI64" s="981">
        <f>入力フォーム①各種申請!J6</f>
        <v>0</v>
      </c>
      <c r="BJ64" s="982"/>
      <c r="BK64" s="982"/>
      <c r="BL64" s="982"/>
      <c r="BM64" s="982"/>
      <c r="BN64" s="982"/>
      <c r="BO64" s="982"/>
      <c r="BP64" s="982"/>
      <c r="BQ64" s="982"/>
      <c r="BR64" s="982"/>
      <c r="BS64" s="982"/>
      <c r="BT64" s="982"/>
      <c r="BU64" s="982"/>
      <c r="BV64" s="982"/>
      <c r="BW64" s="982"/>
      <c r="BX64" s="982"/>
      <c r="BY64" s="982"/>
      <c r="BZ64" s="982"/>
      <c r="CA64" s="982"/>
      <c r="CB64" s="983"/>
    </row>
    <row r="65" spans="1:80" ht="6" customHeight="1">
      <c r="A65" s="1026" t="s">
        <v>544</v>
      </c>
      <c r="B65" s="1026"/>
      <c r="C65" s="1026"/>
      <c r="D65" s="1026"/>
      <c r="E65" s="1026"/>
      <c r="F65" s="1026"/>
      <c r="G65" s="1026"/>
      <c r="H65" s="1026"/>
      <c r="I65" s="1026"/>
      <c r="J65" s="1026"/>
      <c r="K65" s="1026"/>
      <c r="L65" s="1026"/>
      <c r="M65" s="1026"/>
      <c r="N65" s="1026"/>
      <c r="O65" s="1026"/>
      <c r="P65" s="1026"/>
      <c r="Q65" s="1026"/>
      <c r="R65" s="1026"/>
      <c r="S65" s="1026"/>
      <c r="T65" s="1026"/>
      <c r="U65" s="946">
        <f>入力フォーム①各種申請!J3</f>
        <v>0</v>
      </c>
      <c r="V65" s="947"/>
      <c r="W65" s="947"/>
      <c r="X65" s="947"/>
      <c r="Y65" s="947"/>
      <c r="Z65" s="947"/>
      <c r="AA65" s="947"/>
      <c r="AB65" s="947"/>
      <c r="AC65" s="947"/>
      <c r="AD65" s="947"/>
      <c r="AE65" s="947"/>
      <c r="AF65" s="947"/>
      <c r="AG65" s="947"/>
      <c r="AH65" s="947"/>
      <c r="AI65" s="947"/>
      <c r="AJ65" s="947"/>
      <c r="AK65" s="947"/>
      <c r="AL65" s="947"/>
      <c r="AM65" s="947"/>
      <c r="AN65" s="947"/>
      <c r="AO65" s="947"/>
      <c r="AP65" s="947"/>
      <c r="AQ65" s="947"/>
      <c r="AR65" s="947"/>
      <c r="AS65" s="947"/>
      <c r="AT65" s="947"/>
      <c r="AU65" s="947"/>
      <c r="AV65" s="947"/>
      <c r="AW65" s="947"/>
      <c r="AX65" s="947"/>
      <c r="AY65" s="947"/>
      <c r="AZ65" s="947"/>
      <c r="BA65" s="947"/>
      <c r="BB65" s="947"/>
      <c r="BC65" s="947"/>
      <c r="BD65" s="947"/>
      <c r="BE65" s="947"/>
      <c r="BF65" s="947"/>
      <c r="BG65" s="947"/>
      <c r="BH65" s="948"/>
      <c r="BI65" s="981"/>
      <c r="BJ65" s="982"/>
      <c r="BK65" s="982"/>
      <c r="BL65" s="982"/>
      <c r="BM65" s="982"/>
      <c r="BN65" s="982"/>
      <c r="BO65" s="982"/>
      <c r="BP65" s="982"/>
      <c r="BQ65" s="982"/>
      <c r="BR65" s="982"/>
      <c r="BS65" s="982"/>
      <c r="BT65" s="982"/>
      <c r="BU65" s="982"/>
      <c r="BV65" s="982"/>
      <c r="BW65" s="982"/>
      <c r="BX65" s="982"/>
      <c r="BY65" s="982"/>
      <c r="BZ65" s="982"/>
      <c r="CA65" s="982"/>
      <c r="CB65" s="983"/>
    </row>
    <row r="66" spans="1:80" ht="6" customHeight="1">
      <c r="A66" s="1026"/>
      <c r="B66" s="1026"/>
      <c r="C66" s="1026"/>
      <c r="D66" s="1026"/>
      <c r="E66" s="1026"/>
      <c r="F66" s="1026"/>
      <c r="G66" s="1026"/>
      <c r="H66" s="1026"/>
      <c r="I66" s="1026"/>
      <c r="J66" s="1026"/>
      <c r="K66" s="1026"/>
      <c r="L66" s="1026"/>
      <c r="M66" s="1026"/>
      <c r="N66" s="1026"/>
      <c r="O66" s="1026"/>
      <c r="P66" s="1026"/>
      <c r="Q66" s="1026"/>
      <c r="R66" s="1026"/>
      <c r="S66" s="1026"/>
      <c r="T66" s="1026"/>
      <c r="U66" s="946"/>
      <c r="V66" s="947"/>
      <c r="W66" s="947"/>
      <c r="X66" s="947"/>
      <c r="Y66" s="947"/>
      <c r="Z66" s="947"/>
      <c r="AA66" s="947"/>
      <c r="AB66" s="947"/>
      <c r="AC66" s="947"/>
      <c r="AD66" s="947"/>
      <c r="AE66" s="947"/>
      <c r="AF66" s="947"/>
      <c r="AG66" s="947"/>
      <c r="AH66" s="947"/>
      <c r="AI66" s="947"/>
      <c r="AJ66" s="947"/>
      <c r="AK66" s="947"/>
      <c r="AL66" s="947"/>
      <c r="AM66" s="947"/>
      <c r="AN66" s="947"/>
      <c r="AO66" s="947"/>
      <c r="AP66" s="947"/>
      <c r="AQ66" s="947"/>
      <c r="AR66" s="947"/>
      <c r="AS66" s="947"/>
      <c r="AT66" s="947"/>
      <c r="AU66" s="947"/>
      <c r="AV66" s="947"/>
      <c r="AW66" s="947"/>
      <c r="AX66" s="947"/>
      <c r="AY66" s="947"/>
      <c r="AZ66" s="947"/>
      <c r="BA66" s="947"/>
      <c r="BB66" s="947"/>
      <c r="BC66" s="947"/>
      <c r="BD66" s="947"/>
      <c r="BE66" s="947"/>
      <c r="BF66" s="947"/>
      <c r="BG66" s="947"/>
      <c r="BH66" s="948"/>
      <c r="BI66" s="981"/>
      <c r="BJ66" s="982"/>
      <c r="BK66" s="982"/>
      <c r="BL66" s="982"/>
      <c r="BM66" s="982"/>
      <c r="BN66" s="982"/>
      <c r="BO66" s="982"/>
      <c r="BP66" s="982"/>
      <c r="BQ66" s="982"/>
      <c r="BR66" s="982"/>
      <c r="BS66" s="982"/>
      <c r="BT66" s="982"/>
      <c r="BU66" s="982"/>
      <c r="BV66" s="982"/>
      <c r="BW66" s="982"/>
      <c r="BX66" s="982"/>
      <c r="BY66" s="982"/>
      <c r="BZ66" s="982"/>
      <c r="CA66" s="982"/>
      <c r="CB66" s="983"/>
    </row>
    <row r="67" spans="1:80" ht="6" customHeight="1">
      <c r="A67" s="1026"/>
      <c r="B67" s="1026"/>
      <c r="C67" s="1026"/>
      <c r="D67" s="1026"/>
      <c r="E67" s="1026"/>
      <c r="F67" s="1026"/>
      <c r="G67" s="1026"/>
      <c r="H67" s="1026"/>
      <c r="I67" s="1026"/>
      <c r="J67" s="1026"/>
      <c r="K67" s="1026"/>
      <c r="L67" s="1026"/>
      <c r="M67" s="1026"/>
      <c r="N67" s="1026"/>
      <c r="O67" s="1026"/>
      <c r="P67" s="1026"/>
      <c r="Q67" s="1026"/>
      <c r="R67" s="1026"/>
      <c r="S67" s="1026"/>
      <c r="T67" s="1026"/>
      <c r="U67" s="946"/>
      <c r="V67" s="947"/>
      <c r="W67" s="947"/>
      <c r="X67" s="947"/>
      <c r="Y67" s="947"/>
      <c r="Z67" s="947"/>
      <c r="AA67" s="947"/>
      <c r="AB67" s="947"/>
      <c r="AC67" s="947"/>
      <c r="AD67" s="947"/>
      <c r="AE67" s="947"/>
      <c r="AF67" s="947"/>
      <c r="AG67" s="947"/>
      <c r="AH67" s="947"/>
      <c r="AI67" s="947"/>
      <c r="AJ67" s="947"/>
      <c r="AK67" s="947"/>
      <c r="AL67" s="947"/>
      <c r="AM67" s="947"/>
      <c r="AN67" s="947"/>
      <c r="AO67" s="947"/>
      <c r="AP67" s="947"/>
      <c r="AQ67" s="947"/>
      <c r="AR67" s="947"/>
      <c r="AS67" s="947"/>
      <c r="AT67" s="947"/>
      <c r="AU67" s="947"/>
      <c r="AV67" s="947"/>
      <c r="AW67" s="947"/>
      <c r="AX67" s="947"/>
      <c r="AY67" s="947"/>
      <c r="AZ67" s="947"/>
      <c r="BA67" s="947"/>
      <c r="BB67" s="947"/>
      <c r="BC67" s="947"/>
      <c r="BD67" s="947"/>
      <c r="BE67" s="947"/>
      <c r="BF67" s="947"/>
      <c r="BG67" s="947"/>
      <c r="BH67" s="948"/>
      <c r="BI67" s="984"/>
      <c r="BJ67" s="985"/>
      <c r="BK67" s="985"/>
      <c r="BL67" s="985"/>
      <c r="BM67" s="985"/>
      <c r="BN67" s="985"/>
      <c r="BO67" s="985"/>
      <c r="BP67" s="985"/>
      <c r="BQ67" s="985"/>
      <c r="BR67" s="985"/>
      <c r="BS67" s="985"/>
      <c r="BT67" s="985"/>
      <c r="BU67" s="985"/>
      <c r="BV67" s="985"/>
      <c r="BW67" s="985"/>
      <c r="BX67" s="985"/>
      <c r="BY67" s="985"/>
      <c r="BZ67" s="985"/>
      <c r="CA67" s="985"/>
      <c r="CB67" s="986"/>
    </row>
    <row r="68" spans="1:80" ht="6" customHeight="1">
      <c r="A68" s="1027" t="s">
        <v>545</v>
      </c>
      <c r="B68" s="1027"/>
      <c r="C68" s="1027"/>
      <c r="D68" s="1027"/>
      <c r="E68" s="1027"/>
      <c r="F68" s="1027"/>
      <c r="G68" s="1027"/>
      <c r="H68" s="1027"/>
      <c r="I68" s="1027"/>
      <c r="J68" s="1027"/>
      <c r="K68" s="1027"/>
      <c r="L68" s="1027"/>
      <c r="M68" s="1027"/>
      <c r="N68" s="1027"/>
      <c r="O68" s="1027"/>
      <c r="P68" s="1027"/>
      <c r="Q68" s="1027"/>
      <c r="R68" s="1027"/>
      <c r="S68" s="1027"/>
      <c r="T68" s="1027"/>
      <c r="U68" s="946"/>
      <c r="V68" s="947"/>
      <c r="W68" s="947"/>
      <c r="X68" s="947"/>
      <c r="Y68" s="947"/>
      <c r="Z68" s="947"/>
      <c r="AA68" s="947"/>
      <c r="AB68" s="947"/>
      <c r="AC68" s="947"/>
      <c r="AD68" s="947"/>
      <c r="AE68" s="947"/>
      <c r="AF68" s="947"/>
      <c r="AG68" s="947"/>
      <c r="AH68" s="947"/>
      <c r="AI68" s="947"/>
      <c r="AJ68" s="947"/>
      <c r="AK68" s="947"/>
      <c r="AL68" s="947"/>
      <c r="AM68" s="947"/>
      <c r="AN68" s="947"/>
      <c r="AO68" s="947"/>
      <c r="AP68" s="947"/>
      <c r="AQ68" s="947"/>
      <c r="AR68" s="947"/>
      <c r="AS68" s="947"/>
      <c r="AT68" s="947"/>
      <c r="AU68" s="947"/>
      <c r="AV68" s="947"/>
      <c r="AW68" s="947"/>
      <c r="AX68" s="947"/>
      <c r="AY68" s="947"/>
      <c r="AZ68" s="947"/>
      <c r="BA68" s="947"/>
      <c r="BB68" s="947"/>
      <c r="BC68" s="947"/>
      <c r="BD68" s="947"/>
      <c r="BE68" s="947"/>
      <c r="BF68" s="947"/>
      <c r="BG68" s="947"/>
      <c r="BH68" s="948"/>
      <c r="BI68" s="928" t="s">
        <v>547</v>
      </c>
      <c r="BJ68" s="929"/>
      <c r="BK68" s="929"/>
      <c r="BL68" s="929"/>
      <c r="BM68" s="929"/>
      <c r="BN68" s="929"/>
      <c r="BO68" s="929"/>
      <c r="BP68" s="929"/>
      <c r="BQ68" s="929"/>
      <c r="BR68" s="929"/>
      <c r="BS68" s="929"/>
      <c r="BT68" s="929"/>
      <c r="BU68" s="929"/>
      <c r="BV68" s="929"/>
      <c r="BW68" s="929"/>
      <c r="BX68" s="929"/>
      <c r="BY68" s="929"/>
      <c r="BZ68" s="929"/>
      <c r="CA68" s="929"/>
      <c r="CB68" s="930"/>
    </row>
    <row r="69" spans="1:80" ht="6" customHeight="1">
      <c r="A69" s="1027"/>
      <c r="B69" s="1027"/>
      <c r="C69" s="1027"/>
      <c r="D69" s="1027"/>
      <c r="E69" s="1027"/>
      <c r="F69" s="1027"/>
      <c r="G69" s="1027"/>
      <c r="H69" s="1027"/>
      <c r="I69" s="1027"/>
      <c r="J69" s="1027"/>
      <c r="K69" s="1027"/>
      <c r="L69" s="1027"/>
      <c r="M69" s="1027"/>
      <c r="N69" s="1027"/>
      <c r="O69" s="1027"/>
      <c r="P69" s="1027"/>
      <c r="Q69" s="1027"/>
      <c r="R69" s="1027"/>
      <c r="S69" s="1027"/>
      <c r="T69" s="1027"/>
      <c r="U69" s="946"/>
      <c r="V69" s="947"/>
      <c r="W69" s="947"/>
      <c r="X69" s="947"/>
      <c r="Y69" s="947"/>
      <c r="Z69" s="947"/>
      <c r="AA69" s="947"/>
      <c r="AB69" s="947"/>
      <c r="AC69" s="947"/>
      <c r="AD69" s="947"/>
      <c r="AE69" s="947"/>
      <c r="AF69" s="947"/>
      <c r="AG69" s="947"/>
      <c r="AH69" s="947"/>
      <c r="AI69" s="947"/>
      <c r="AJ69" s="947"/>
      <c r="AK69" s="947"/>
      <c r="AL69" s="947"/>
      <c r="AM69" s="947"/>
      <c r="AN69" s="947"/>
      <c r="AO69" s="947"/>
      <c r="AP69" s="947"/>
      <c r="AQ69" s="947"/>
      <c r="AR69" s="947"/>
      <c r="AS69" s="947"/>
      <c r="AT69" s="947"/>
      <c r="AU69" s="947"/>
      <c r="AV69" s="947"/>
      <c r="AW69" s="947"/>
      <c r="AX69" s="947"/>
      <c r="AY69" s="947"/>
      <c r="AZ69" s="947"/>
      <c r="BA69" s="947"/>
      <c r="BB69" s="947"/>
      <c r="BC69" s="947"/>
      <c r="BD69" s="947"/>
      <c r="BE69" s="947"/>
      <c r="BF69" s="947"/>
      <c r="BG69" s="947"/>
      <c r="BH69" s="948"/>
      <c r="BI69" s="931"/>
      <c r="BJ69" s="932"/>
      <c r="BK69" s="932"/>
      <c r="BL69" s="932"/>
      <c r="BM69" s="932"/>
      <c r="BN69" s="932"/>
      <c r="BO69" s="932"/>
      <c r="BP69" s="932"/>
      <c r="BQ69" s="932"/>
      <c r="BR69" s="932"/>
      <c r="BS69" s="932"/>
      <c r="BT69" s="932"/>
      <c r="BU69" s="932"/>
      <c r="BV69" s="932"/>
      <c r="BW69" s="932"/>
      <c r="BX69" s="932"/>
      <c r="BY69" s="932"/>
      <c r="BZ69" s="932"/>
      <c r="CA69" s="932"/>
      <c r="CB69" s="933"/>
    </row>
    <row r="70" spans="1:80" ht="6" customHeight="1">
      <c r="A70" s="1028"/>
      <c r="B70" s="1028"/>
      <c r="C70" s="1028"/>
      <c r="D70" s="1028"/>
      <c r="E70" s="1028"/>
      <c r="F70" s="1028"/>
      <c r="G70" s="1028"/>
      <c r="H70" s="1028"/>
      <c r="I70" s="1028"/>
      <c r="J70" s="1028"/>
      <c r="K70" s="1028"/>
      <c r="L70" s="1028"/>
      <c r="M70" s="1028"/>
      <c r="N70" s="1028"/>
      <c r="O70" s="1028"/>
      <c r="P70" s="1028"/>
      <c r="Q70" s="1028"/>
      <c r="R70" s="1028"/>
      <c r="S70" s="1028"/>
      <c r="T70" s="1028"/>
      <c r="U70" s="946"/>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7"/>
      <c r="AY70" s="947"/>
      <c r="AZ70" s="947"/>
      <c r="BA70" s="947"/>
      <c r="BB70" s="947"/>
      <c r="BC70" s="947"/>
      <c r="BD70" s="947"/>
      <c r="BE70" s="947"/>
      <c r="BF70" s="947"/>
      <c r="BG70" s="947"/>
      <c r="BH70" s="948"/>
      <c r="BI70" s="981">
        <f>入力フォーム①各種申請!J7</f>
        <v>0</v>
      </c>
      <c r="BJ70" s="982"/>
      <c r="BK70" s="982"/>
      <c r="BL70" s="982"/>
      <c r="BM70" s="982"/>
      <c r="BN70" s="982"/>
      <c r="BO70" s="982"/>
      <c r="BP70" s="982"/>
      <c r="BQ70" s="982"/>
      <c r="BR70" s="982"/>
      <c r="BS70" s="982"/>
      <c r="BT70" s="982"/>
      <c r="BU70" s="982"/>
      <c r="BV70" s="982"/>
      <c r="BW70" s="982"/>
      <c r="BX70" s="982"/>
      <c r="BY70" s="982"/>
      <c r="BZ70" s="982"/>
      <c r="CA70" s="982"/>
      <c r="CB70" s="983"/>
    </row>
    <row r="71" spans="1:80" ht="6" customHeight="1">
      <c r="A71" s="990"/>
      <c r="B71" s="990"/>
      <c r="C71" s="990"/>
      <c r="D71" s="990"/>
      <c r="E71" s="990"/>
      <c r="F71" s="987" t="str">
        <f>MID(入力フォーム①各種申請!$J$2,COLUMN()-(COLUMN(F71)-1),1)</f>
        <v/>
      </c>
      <c r="G71" s="987"/>
      <c r="H71" s="987"/>
      <c r="I71" s="987"/>
      <c r="J71" s="987"/>
      <c r="K71" s="987" t="str">
        <f>MID(入力フォーム①各種申請!$J$2,COLUMN()-(COLUMN(K71)-2),1)</f>
        <v/>
      </c>
      <c r="L71" s="987"/>
      <c r="M71" s="987"/>
      <c r="N71" s="987"/>
      <c r="O71" s="987"/>
      <c r="P71" s="987" t="str">
        <f>MID(入力フォーム①各種申請!$J$2,COLUMN()-(COLUMN(P71)-3),1)</f>
        <v/>
      </c>
      <c r="Q71" s="987"/>
      <c r="R71" s="987"/>
      <c r="S71" s="987"/>
      <c r="T71" s="987"/>
      <c r="U71" s="946"/>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7"/>
      <c r="AY71" s="947"/>
      <c r="AZ71" s="947"/>
      <c r="BA71" s="947"/>
      <c r="BB71" s="947"/>
      <c r="BC71" s="947"/>
      <c r="BD71" s="947"/>
      <c r="BE71" s="947"/>
      <c r="BF71" s="947"/>
      <c r="BG71" s="947"/>
      <c r="BH71" s="948"/>
      <c r="BI71" s="981"/>
      <c r="BJ71" s="982"/>
      <c r="BK71" s="982"/>
      <c r="BL71" s="982"/>
      <c r="BM71" s="982"/>
      <c r="BN71" s="982"/>
      <c r="BO71" s="982"/>
      <c r="BP71" s="982"/>
      <c r="BQ71" s="982"/>
      <c r="BR71" s="982"/>
      <c r="BS71" s="982"/>
      <c r="BT71" s="982"/>
      <c r="BU71" s="982"/>
      <c r="BV71" s="982"/>
      <c r="BW71" s="982"/>
      <c r="BX71" s="982"/>
      <c r="BY71" s="982"/>
      <c r="BZ71" s="982"/>
      <c r="CA71" s="982"/>
      <c r="CB71" s="983"/>
    </row>
    <row r="72" spans="1:80" ht="6" customHeight="1">
      <c r="A72" s="991"/>
      <c r="B72" s="991"/>
      <c r="C72" s="991"/>
      <c r="D72" s="991"/>
      <c r="E72" s="991"/>
      <c r="F72" s="988"/>
      <c r="G72" s="988"/>
      <c r="H72" s="988"/>
      <c r="I72" s="988"/>
      <c r="J72" s="988"/>
      <c r="K72" s="988"/>
      <c r="L72" s="988"/>
      <c r="M72" s="988"/>
      <c r="N72" s="988"/>
      <c r="O72" s="988"/>
      <c r="P72" s="988"/>
      <c r="Q72" s="988"/>
      <c r="R72" s="988"/>
      <c r="S72" s="988"/>
      <c r="T72" s="988"/>
      <c r="U72" s="955" t="str">
        <f>"℡:"&amp;入力フォーム①各種申請!J5</f>
        <v>℡:</v>
      </c>
      <c r="V72" s="956"/>
      <c r="W72" s="956"/>
      <c r="X72" s="956"/>
      <c r="Y72" s="956"/>
      <c r="Z72" s="956"/>
      <c r="AA72" s="956"/>
      <c r="AB72" s="956"/>
      <c r="AC72" s="956"/>
      <c r="AD72" s="956"/>
      <c r="AE72" s="956"/>
      <c r="AF72" s="956"/>
      <c r="AG72" s="956"/>
      <c r="AH72" s="956"/>
      <c r="AI72" s="956"/>
      <c r="AJ72" s="956"/>
      <c r="AK72" s="956"/>
      <c r="AL72" s="956"/>
      <c r="AM72" s="956"/>
      <c r="AN72" s="956"/>
      <c r="AO72" s="956"/>
      <c r="AP72" s="956"/>
      <c r="AQ72" s="956"/>
      <c r="AR72" s="956"/>
      <c r="AS72" s="956"/>
      <c r="AT72" s="956"/>
      <c r="AU72" s="956"/>
      <c r="AV72" s="956"/>
      <c r="AW72" s="956"/>
      <c r="AX72" s="956"/>
      <c r="AY72" s="956"/>
      <c r="AZ72" s="956"/>
      <c r="BA72" s="956"/>
      <c r="BB72" s="956"/>
      <c r="BC72" s="956"/>
      <c r="BD72" s="956"/>
      <c r="BE72" s="956"/>
      <c r="BF72" s="956"/>
      <c r="BG72" s="956"/>
      <c r="BH72" s="957"/>
      <c r="BI72" s="981"/>
      <c r="BJ72" s="982"/>
      <c r="BK72" s="982"/>
      <c r="BL72" s="982"/>
      <c r="BM72" s="982"/>
      <c r="BN72" s="982"/>
      <c r="BO72" s="982"/>
      <c r="BP72" s="982"/>
      <c r="BQ72" s="982"/>
      <c r="BR72" s="982"/>
      <c r="BS72" s="982"/>
      <c r="BT72" s="982"/>
      <c r="BU72" s="982"/>
      <c r="BV72" s="982"/>
      <c r="BW72" s="982"/>
      <c r="BX72" s="982"/>
      <c r="BY72" s="982"/>
      <c r="BZ72" s="982"/>
      <c r="CA72" s="982"/>
      <c r="CB72" s="983"/>
    </row>
    <row r="73" spans="1:80" ht="6" customHeight="1">
      <c r="A73" s="992"/>
      <c r="B73" s="992"/>
      <c r="C73" s="992"/>
      <c r="D73" s="992"/>
      <c r="E73" s="992"/>
      <c r="F73" s="989"/>
      <c r="G73" s="989"/>
      <c r="H73" s="989"/>
      <c r="I73" s="989"/>
      <c r="J73" s="989"/>
      <c r="K73" s="989"/>
      <c r="L73" s="989"/>
      <c r="M73" s="989"/>
      <c r="N73" s="989"/>
      <c r="O73" s="989"/>
      <c r="P73" s="989"/>
      <c r="Q73" s="989"/>
      <c r="R73" s="989"/>
      <c r="S73" s="989"/>
      <c r="T73" s="989"/>
      <c r="U73" s="958"/>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59"/>
      <c r="BA73" s="959"/>
      <c r="BB73" s="959"/>
      <c r="BC73" s="959"/>
      <c r="BD73" s="959"/>
      <c r="BE73" s="959"/>
      <c r="BF73" s="959"/>
      <c r="BG73" s="959"/>
      <c r="BH73" s="960"/>
      <c r="BI73" s="984"/>
      <c r="BJ73" s="985"/>
      <c r="BK73" s="985"/>
      <c r="BL73" s="985"/>
      <c r="BM73" s="985"/>
      <c r="BN73" s="985"/>
      <c r="BO73" s="985"/>
      <c r="BP73" s="985"/>
      <c r="BQ73" s="985"/>
      <c r="BR73" s="985"/>
      <c r="BS73" s="985"/>
      <c r="BT73" s="985"/>
      <c r="BU73" s="985"/>
      <c r="BV73" s="985"/>
      <c r="BW73" s="985"/>
      <c r="BX73" s="985"/>
      <c r="BY73" s="985"/>
      <c r="BZ73" s="985"/>
      <c r="CA73" s="985"/>
      <c r="CB73" s="986"/>
    </row>
    <row r="74" spans="1:80" ht="6" customHeight="1">
      <c r="A74" s="961" t="s">
        <v>504</v>
      </c>
      <c r="B74" s="961"/>
      <c r="C74" s="961"/>
      <c r="D74" s="961"/>
      <c r="E74" s="961"/>
      <c r="F74" s="961"/>
      <c r="G74" s="961"/>
      <c r="H74" s="961"/>
      <c r="I74" s="961"/>
      <c r="J74" s="961"/>
      <c r="K74" s="961"/>
      <c r="L74" s="961"/>
      <c r="M74" s="961"/>
      <c r="N74" s="961"/>
      <c r="O74" s="961"/>
      <c r="P74" s="961"/>
      <c r="Q74" s="961"/>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1"/>
      <c r="BA74" s="961"/>
      <c r="BB74" s="961"/>
      <c r="BC74" s="961"/>
      <c r="BD74" s="961"/>
      <c r="BE74" s="961"/>
      <c r="BF74" s="961"/>
      <c r="BG74" s="961"/>
      <c r="BH74" s="961"/>
      <c r="BI74" s="961"/>
      <c r="BJ74" s="961"/>
      <c r="BK74" s="961"/>
      <c r="BL74" s="961"/>
      <c r="BM74" s="961"/>
      <c r="BN74" s="961"/>
      <c r="BO74" s="961"/>
      <c r="BP74" s="961"/>
      <c r="BQ74" s="961"/>
      <c r="BR74" s="961"/>
      <c r="BS74" s="961"/>
      <c r="BT74" s="961"/>
      <c r="BU74" s="961"/>
      <c r="BV74" s="961"/>
      <c r="BW74" s="961"/>
      <c r="BX74" s="961"/>
      <c r="BY74" s="961"/>
      <c r="BZ74" s="961"/>
      <c r="CA74" s="961"/>
      <c r="CB74" s="961"/>
    </row>
    <row r="75" spans="1:80" ht="6" customHeight="1">
      <c r="A75" s="961"/>
      <c r="B75" s="961"/>
      <c r="C75" s="961"/>
      <c r="D75" s="961"/>
      <c r="E75" s="961"/>
      <c r="F75" s="961"/>
      <c r="G75" s="961"/>
      <c r="H75" s="961"/>
      <c r="I75" s="961"/>
      <c r="J75" s="961"/>
      <c r="K75" s="961"/>
      <c r="L75" s="961"/>
      <c r="M75" s="961"/>
      <c r="N75" s="961"/>
      <c r="O75" s="961"/>
      <c r="P75" s="961"/>
      <c r="Q75" s="961"/>
      <c r="R75" s="961"/>
      <c r="S75" s="961"/>
      <c r="T75" s="961"/>
      <c r="U75" s="961"/>
      <c r="V75" s="961"/>
      <c r="W75" s="961"/>
      <c r="X75" s="961"/>
      <c r="Y75" s="961"/>
      <c r="Z75" s="961"/>
      <c r="AA75" s="961"/>
      <c r="AB75" s="961"/>
      <c r="AC75" s="961"/>
      <c r="AD75" s="961"/>
      <c r="AE75" s="961"/>
      <c r="AF75" s="961"/>
      <c r="AG75" s="961"/>
      <c r="AH75" s="961"/>
      <c r="AI75" s="961"/>
      <c r="AJ75" s="961"/>
      <c r="AK75" s="961"/>
      <c r="AL75" s="961"/>
      <c r="AM75" s="961"/>
      <c r="AN75" s="961"/>
      <c r="AO75" s="961"/>
      <c r="AP75" s="961"/>
      <c r="AQ75" s="961"/>
      <c r="AR75" s="961"/>
      <c r="AS75" s="961"/>
      <c r="AT75" s="961"/>
      <c r="AU75" s="961"/>
      <c r="AV75" s="961"/>
      <c r="AW75" s="961"/>
      <c r="AX75" s="961"/>
      <c r="AY75" s="961"/>
      <c r="AZ75" s="961"/>
      <c r="BA75" s="961"/>
      <c r="BB75" s="961"/>
      <c r="BC75" s="961"/>
      <c r="BD75" s="961"/>
      <c r="BE75" s="961"/>
      <c r="BF75" s="961"/>
      <c r="BG75" s="961"/>
      <c r="BH75" s="961"/>
      <c r="BI75" s="961"/>
      <c r="BJ75" s="961"/>
      <c r="BK75" s="961"/>
      <c r="BL75" s="961"/>
      <c r="BM75" s="961"/>
      <c r="BN75" s="961"/>
      <c r="BO75" s="961"/>
      <c r="BP75" s="961"/>
      <c r="BQ75" s="961"/>
      <c r="BR75" s="961"/>
      <c r="BS75" s="961"/>
      <c r="BT75" s="961"/>
      <c r="BU75" s="961"/>
      <c r="BV75" s="961"/>
      <c r="BW75" s="961"/>
      <c r="BX75" s="961"/>
      <c r="BY75" s="961"/>
      <c r="BZ75" s="961"/>
      <c r="CA75" s="961"/>
      <c r="CB75" s="961"/>
    </row>
    <row r="76" spans="1:80" ht="6" customHeight="1">
      <c r="A76" s="961" t="s">
        <v>505</v>
      </c>
      <c r="B76" s="961"/>
      <c r="C76" s="961"/>
      <c r="D76" s="961"/>
      <c r="E76" s="961"/>
      <c r="F76" s="961"/>
      <c r="G76" s="961"/>
      <c r="H76" s="961"/>
      <c r="I76" s="961"/>
      <c r="J76" s="961"/>
      <c r="K76" s="961"/>
      <c r="L76" s="961"/>
      <c r="M76" s="961"/>
      <c r="N76" s="961"/>
      <c r="O76" s="961"/>
      <c r="P76" s="961"/>
      <c r="Q76" s="961"/>
      <c r="R76" s="961"/>
      <c r="S76" s="961"/>
      <c r="T76" s="961"/>
      <c r="U76" s="961"/>
      <c r="V76" s="961"/>
      <c r="W76" s="961"/>
      <c r="X76" s="961"/>
      <c r="Y76" s="961"/>
      <c r="Z76" s="961"/>
      <c r="AA76" s="961"/>
      <c r="AB76" s="961"/>
      <c r="AC76" s="961"/>
      <c r="AD76" s="961"/>
      <c r="AE76" s="961"/>
      <c r="AF76" s="961"/>
      <c r="AG76" s="961"/>
      <c r="AH76" s="961"/>
      <c r="AI76" s="961"/>
      <c r="AJ76" s="961"/>
      <c r="AK76" s="961"/>
      <c r="AL76" s="961"/>
      <c r="AM76" s="961"/>
      <c r="AN76" s="961"/>
      <c r="AO76" s="961"/>
      <c r="AP76" s="961"/>
      <c r="AQ76" s="961"/>
      <c r="AR76" s="961"/>
      <c r="AS76" s="961"/>
      <c r="AT76" s="961"/>
      <c r="AU76" s="961"/>
      <c r="AV76" s="961"/>
      <c r="AW76" s="961"/>
      <c r="AX76" s="961"/>
      <c r="AY76" s="961"/>
      <c r="AZ76" s="961"/>
      <c r="BA76" s="961"/>
      <c r="BB76" s="961"/>
      <c r="BC76" s="961"/>
      <c r="BD76" s="961"/>
      <c r="BE76" s="961"/>
      <c r="BF76" s="961"/>
      <c r="BG76" s="961"/>
      <c r="BH76" s="961"/>
      <c r="BI76" s="961"/>
      <c r="BJ76" s="961"/>
      <c r="BK76" s="961"/>
      <c r="BL76" s="961"/>
      <c r="BM76" s="961"/>
      <c r="BN76" s="961"/>
      <c r="BO76" s="961"/>
      <c r="BP76" s="961"/>
      <c r="BQ76" s="961"/>
      <c r="BR76" s="961"/>
      <c r="BS76" s="961"/>
      <c r="BT76" s="961"/>
      <c r="BU76" s="961"/>
      <c r="BV76" s="961"/>
      <c r="BW76" s="961"/>
      <c r="BX76" s="961"/>
      <c r="BY76" s="961"/>
      <c r="BZ76" s="961"/>
      <c r="CA76" s="961"/>
      <c r="CB76" s="961"/>
    </row>
    <row r="77" spans="1:80" ht="6" customHeight="1">
      <c r="A77" s="961"/>
      <c r="B77" s="961"/>
      <c r="C77" s="961"/>
      <c r="D77" s="961"/>
      <c r="E77" s="961"/>
      <c r="F77" s="961"/>
      <c r="G77" s="961"/>
      <c r="H77" s="961"/>
      <c r="I77" s="961"/>
      <c r="J77" s="961"/>
      <c r="K77" s="961"/>
      <c r="L77" s="961"/>
      <c r="M77" s="961"/>
      <c r="N77" s="961"/>
      <c r="O77" s="961"/>
      <c r="P77" s="961"/>
      <c r="Q77" s="961"/>
      <c r="R77" s="961"/>
      <c r="S77" s="961"/>
      <c r="T77" s="961"/>
      <c r="U77" s="961"/>
      <c r="V77" s="961"/>
      <c r="W77" s="961"/>
      <c r="X77" s="961"/>
      <c r="Y77" s="961"/>
      <c r="Z77" s="961"/>
      <c r="AA77" s="961"/>
      <c r="AB77" s="961"/>
      <c r="AC77" s="961"/>
      <c r="AD77" s="961"/>
      <c r="AE77" s="961"/>
      <c r="AF77" s="961"/>
      <c r="AG77" s="961"/>
      <c r="AH77" s="961"/>
      <c r="AI77" s="961"/>
      <c r="AJ77" s="961"/>
      <c r="AK77" s="961"/>
      <c r="AL77" s="961"/>
      <c r="AM77" s="961"/>
      <c r="AN77" s="961"/>
      <c r="AO77" s="961"/>
      <c r="AP77" s="961"/>
      <c r="AQ77" s="961"/>
      <c r="AR77" s="961"/>
      <c r="AS77" s="961"/>
      <c r="AT77" s="961"/>
      <c r="AU77" s="961"/>
      <c r="AV77" s="961"/>
      <c r="AW77" s="961"/>
      <c r="AX77" s="961"/>
      <c r="AY77" s="961"/>
      <c r="AZ77" s="961"/>
      <c r="BA77" s="961"/>
      <c r="BB77" s="961"/>
      <c r="BC77" s="961"/>
      <c r="BD77" s="961"/>
      <c r="BE77" s="961"/>
      <c r="BF77" s="961"/>
      <c r="BG77" s="961"/>
      <c r="BH77" s="961"/>
      <c r="BI77" s="961"/>
      <c r="BJ77" s="961"/>
      <c r="BK77" s="961"/>
      <c r="BL77" s="961"/>
      <c r="BM77" s="961"/>
      <c r="BN77" s="961"/>
      <c r="BO77" s="961"/>
      <c r="BP77" s="961"/>
      <c r="BQ77" s="961"/>
      <c r="BR77" s="961"/>
      <c r="BS77" s="961"/>
      <c r="BT77" s="961"/>
      <c r="BU77" s="961"/>
      <c r="BV77" s="961"/>
      <c r="BW77" s="961"/>
      <c r="BX77" s="961"/>
      <c r="BY77" s="961"/>
      <c r="BZ77" s="961"/>
      <c r="CA77" s="961"/>
      <c r="CB77" s="961"/>
    </row>
    <row r="78" spans="1:80" ht="6" customHeight="1">
      <c r="A78" s="1050" t="s">
        <v>508</v>
      </c>
      <c r="B78" s="1051"/>
      <c r="C78" s="1051"/>
      <c r="D78" s="1051"/>
      <c r="E78" s="1051"/>
      <c r="F78" s="1051"/>
      <c r="G78" s="1051"/>
      <c r="H78" s="1051"/>
      <c r="I78" s="1051"/>
      <c r="J78" s="1052"/>
      <c r="K78" s="966">
        <f>入力フォーム①各種申請!J70</f>
        <v>0</v>
      </c>
      <c r="L78" s="966"/>
      <c r="M78" s="966"/>
      <c r="N78" s="966"/>
      <c r="O78" s="966"/>
      <c r="P78" s="966"/>
      <c r="Q78" s="966"/>
      <c r="R78" s="966"/>
      <c r="S78" s="966"/>
      <c r="T78" s="966"/>
      <c r="U78" s="966"/>
      <c r="V78" s="966"/>
      <c r="W78" s="966"/>
      <c r="X78" s="966"/>
      <c r="Y78" s="966"/>
      <c r="Z78" s="966"/>
      <c r="AA78" s="966"/>
      <c r="AB78" s="966"/>
      <c r="AC78" s="966"/>
      <c r="AD78" s="966"/>
      <c r="AE78" s="966"/>
      <c r="AF78" s="966"/>
      <c r="AG78" s="966"/>
      <c r="AH78" s="919" t="s">
        <v>524</v>
      </c>
      <c r="AI78" s="919"/>
      <c r="AJ78" s="919"/>
      <c r="AK78" s="919"/>
      <c r="AL78" s="919"/>
      <c r="AM78" s="919" t="s">
        <v>491</v>
      </c>
      <c r="AN78" s="919"/>
      <c r="AO78" s="919" t="s">
        <v>526</v>
      </c>
      <c r="AP78" s="919"/>
      <c r="AQ78" s="919"/>
      <c r="AR78" s="919"/>
      <c r="AS78" s="919"/>
      <c r="AT78" s="967">
        <f>入力フォーム①各種申請!J72</f>
        <v>0</v>
      </c>
      <c r="AU78" s="968"/>
      <c r="AV78" s="968"/>
      <c r="AW78" s="968"/>
      <c r="AX78" s="968"/>
      <c r="AY78" s="968"/>
      <c r="AZ78" s="968"/>
      <c r="BA78" s="968"/>
      <c r="BB78" s="968"/>
      <c r="BC78" s="968"/>
      <c r="BD78" s="968"/>
      <c r="BE78" s="968"/>
      <c r="BF78" s="968"/>
      <c r="BG78" s="968"/>
      <c r="BH78" s="968"/>
      <c r="BI78" s="968"/>
      <c r="BJ78" s="968"/>
      <c r="BK78" s="968"/>
      <c r="BL78" s="968"/>
      <c r="BM78" s="968"/>
      <c r="BN78" s="968"/>
      <c r="BO78" s="968"/>
      <c r="BP78" s="968"/>
      <c r="BQ78" s="919" t="s">
        <v>528</v>
      </c>
      <c r="BR78" s="919"/>
      <c r="BS78" s="919"/>
      <c r="BT78" s="919"/>
      <c r="BU78" s="919"/>
      <c r="BV78" s="919" t="s">
        <v>491</v>
      </c>
      <c r="BW78" s="919"/>
      <c r="BX78" s="919" t="s">
        <v>529</v>
      </c>
      <c r="BY78" s="919"/>
      <c r="BZ78" s="919"/>
      <c r="CA78" s="919"/>
      <c r="CB78" s="921"/>
    </row>
    <row r="79" spans="1:80" ht="6" customHeight="1">
      <c r="A79" s="1050"/>
      <c r="B79" s="1051"/>
      <c r="C79" s="1051"/>
      <c r="D79" s="1051"/>
      <c r="E79" s="1051"/>
      <c r="F79" s="1051"/>
      <c r="G79" s="1051"/>
      <c r="H79" s="1051"/>
      <c r="I79" s="1051"/>
      <c r="J79" s="1052"/>
      <c r="K79" s="964"/>
      <c r="L79" s="964"/>
      <c r="M79" s="964"/>
      <c r="N79" s="964"/>
      <c r="O79" s="964"/>
      <c r="P79" s="964"/>
      <c r="Q79" s="964"/>
      <c r="R79" s="964"/>
      <c r="S79" s="964"/>
      <c r="T79" s="964"/>
      <c r="U79" s="964"/>
      <c r="V79" s="964"/>
      <c r="W79" s="964"/>
      <c r="X79" s="964"/>
      <c r="Y79" s="964"/>
      <c r="Z79" s="964"/>
      <c r="AA79" s="964"/>
      <c r="AB79" s="964"/>
      <c r="AC79" s="964"/>
      <c r="AD79" s="964"/>
      <c r="AE79" s="964"/>
      <c r="AF79" s="964"/>
      <c r="AG79" s="964"/>
      <c r="AH79" s="920"/>
      <c r="AI79" s="920"/>
      <c r="AJ79" s="920"/>
      <c r="AK79" s="920"/>
      <c r="AL79" s="920"/>
      <c r="AM79" s="920"/>
      <c r="AN79" s="920"/>
      <c r="AO79" s="920"/>
      <c r="AP79" s="920"/>
      <c r="AQ79" s="920"/>
      <c r="AR79" s="920"/>
      <c r="AS79" s="920"/>
      <c r="AT79" s="969"/>
      <c r="AU79" s="970"/>
      <c r="AV79" s="970"/>
      <c r="AW79" s="970"/>
      <c r="AX79" s="970"/>
      <c r="AY79" s="970"/>
      <c r="AZ79" s="970"/>
      <c r="BA79" s="970"/>
      <c r="BB79" s="970"/>
      <c r="BC79" s="970"/>
      <c r="BD79" s="970"/>
      <c r="BE79" s="970"/>
      <c r="BF79" s="970"/>
      <c r="BG79" s="970"/>
      <c r="BH79" s="970"/>
      <c r="BI79" s="970"/>
      <c r="BJ79" s="970"/>
      <c r="BK79" s="970"/>
      <c r="BL79" s="970"/>
      <c r="BM79" s="970"/>
      <c r="BN79" s="970"/>
      <c r="BO79" s="970"/>
      <c r="BP79" s="970"/>
      <c r="BQ79" s="920"/>
      <c r="BR79" s="920"/>
      <c r="BS79" s="920"/>
      <c r="BT79" s="920"/>
      <c r="BU79" s="920"/>
      <c r="BV79" s="920"/>
      <c r="BW79" s="920"/>
      <c r="BX79" s="920"/>
      <c r="BY79" s="920"/>
      <c r="BZ79" s="920"/>
      <c r="CA79" s="920"/>
      <c r="CB79" s="922"/>
    </row>
    <row r="80" spans="1:80" ht="6" customHeight="1">
      <c r="A80" s="1050"/>
      <c r="B80" s="1051"/>
      <c r="C80" s="1051"/>
      <c r="D80" s="1051"/>
      <c r="E80" s="1051"/>
      <c r="F80" s="1051"/>
      <c r="G80" s="1051"/>
      <c r="H80" s="1051"/>
      <c r="I80" s="1051"/>
      <c r="J80" s="1052"/>
      <c r="K80" s="964"/>
      <c r="L80" s="964"/>
      <c r="M80" s="964"/>
      <c r="N80" s="964"/>
      <c r="O80" s="964"/>
      <c r="P80" s="964"/>
      <c r="Q80" s="964"/>
      <c r="R80" s="964"/>
      <c r="S80" s="964"/>
      <c r="T80" s="964"/>
      <c r="U80" s="964"/>
      <c r="V80" s="964"/>
      <c r="W80" s="964"/>
      <c r="X80" s="964"/>
      <c r="Y80" s="964"/>
      <c r="Z80" s="964"/>
      <c r="AA80" s="964"/>
      <c r="AB80" s="964"/>
      <c r="AC80" s="964"/>
      <c r="AD80" s="964"/>
      <c r="AE80" s="964"/>
      <c r="AF80" s="964"/>
      <c r="AG80" s="964"/>
      <c r="AH80" s="920" t="s">
        <v>525</v>
      </c>
      <c r="AI80" s="920"/>
      <c r="AJ80" s="920"/>
      <c r="AK80" s="920"/>
      <c r="AL80" s="920"/>
      <c r="AM80" s="920" t="s">
        <v>491</v>
      </c>
      <c r="AN80" s="920"/>
      <c r="AO80" s="920" t="s">
        <v>527</v>
      </c>
      <c r="AP80" s="920"/>
      <c r="AQ80" s="920"/>
      <c r="AR80" s="920"/>
      <c r="AS80" s="920"/>
      <c r="AT80" s="969"/>
      <c r="AU80" s="970"/>
      <c r="AV80" s="970"/>
      <c r="AW80" s="970"/>
      <c r="AX80" s="970"/>
      <c r="AY80" s="970"/>
      <c r="AZ80" s="970"/>
      <c r="BA80" s="970"/>
      <c r="BB80" s="970"/>
      <c r="BC80" s="970"/>
      <c r="BD80" s="970"/>
      <c r="BE80" s="970"/>
      <c r="BF80" s="970"/>
      <c r="BG80" s="970"/>
      <c r="BH80" s="970"/>
      <c r="BI80" s="970"/>
      <c r="BJ80" s="970"/>
      <c r="BK80" s="970"/>
      <c r="BL80" s="970"/>
      <c r="BM80" s="970"/>
      <c r="BN80" s="970"/>
      <c r="BO80" s="970"/>
      <c r="BP80" s="970"/>
      <c r="BQ80" s="973" t="s">
        <v>530</v>
      </c>
      <c r="BR80" s="973"/>
      <c r="BS80" s="973"/>
      <c r="BT80" s="973"/>
      <c r="BU80" s="973"/>
      <c r="BV80" s="973"/>
      <c r="BW80" s="973"/>
      <c r="BX80" s="973"/>
      <c r="BY80" s="973"/>
      <c r="BZ80" s="973"/>
      <c r="CA80" s="973"/>
      <c r="CB80" s="974"/>
    </row>
    <row r="81" spans="1:80" ht="6" customHeight="1">
      <c r="A81" s="1050"/>
      <c r="B81" s="1051"/>
      <c r="C81" s="1051"/>
      <c r="D81" s="1051"/>
      <c r="E81" s="1051"/>
      <c r="F81" s="1051"/>
      <c r="G81" s="1051"/>
      <c r="H81" s="1051"/>
      <c r="I81" s="1051"/>
      <c r="J81" s="1052"/>
      <c r="K81" s="964"/>
      <c r="L81" s="964"/>
      <c r="M81" s="964"/>
      <c r="N81" s="964"/>
      <c r="O81" s="964"/>
      <c r="P81" s="964"/>
      <c r="Q81" s="964"/>
      <c r="R81" s="964"/>
      <c r="S81" s="964"/>
      <c r="T81" s="964"/>
      <c r="U81" s="964"/>
      <c r="V81" s="964"/>
      <c r="W81" s="964"/>
      <c r="X81" s="964"/>
      <c r="Y81" s="964"/>
      <c r="Z81" s="964"/>
      <c r="AA81" s="964"/>
      <c r="AB81" s="964"/>
      <c r="AC81" s="964"/>
      <c r="AD81" s="964"/>
      <c r="AE81" s="964"/>
      <c r="AF81" s="964"/>
      <c r="AG81" s="964"/>
      <c r="AH81" s="920"/>
      <c r="AI81" s="920"/>
      <c r="AJ81" s="920"/>
      <c r="AK81" s="920"/>
      <c r="AL81" s="920"/>
      <c r="AM81" s="920"/>
      <c r="AN81" s="920"/>
      <c r="AO81" s="920"/>
      <c r="AP81" s="920"/>
      <c r="AQ81" s="920"/>
      <c r="AR81" s="920"/>
      <c r="AS81" s="920"/>
      <c r="AT81" s="971"/>
      <c r="AU81" s="972"/>
      <c r="AV81" s="972"/>
      <c r="AW81" s="972"/>
      <c r="AX81" s="972"/>
      <c r="AY81" s="972"/>
      <c r="AZ81" s="972"/>
      <c r="BA81" s="972"/>
      <c r="BB81" s="972"/>
      <c r="BC81" s="972"/>
      <c r="BD81" s="972"/>
      <c r="BE81" s="972"/>
      <c r="BF81" s="972"/>
      <c r="BG81" s="972"/>
      <c r="BH81" s="972"/>
      <c r="BI81" s="972"/>
      <c r="BJ81" s="972"/>
      <c r="BK81" s="972"/>
      <c r="BL81" s="972"/>
      <c r="BM81" s="972"/>
      <c r="BN81" s="972"/>
      <c r="BO81" s="972"/>
      <c r="BP81" s="972"/>
      <c r="BQ81" s="973"/>
      <c r="BR81" s="973"/>
      <c r="BS81" s="973"/>
      <c r="BT81" s="973"/>
      <c r="BU81" s="973"/>
      <c r="BV81" s="973"/>
      <c r="BW81" s="973"/>
      <c r="BX81" s="973"/>
      <c r="BY81" s="973"/>
      <c r="BZ81" s="973"/>
      <c r="CA81" s="973"/>
      <c r="CB81" s="974"/>
    </row>
    <row r="82" spans="1:80" ht="6" customHeight="1">
      <c r="A82" s="1050" t="s">
        <v>509</v>
      </c>
      <c r="B82" s="1051"/>
      <c r="C82" s="1051"/>
      <c r="D82" s="1051"/>
      <c r="E82" s="1051"/>
      <c r="F82" s="1051"/>
      <c r="G82" s="1051"/>
      <c r="H82" s="1051"/>
      <c r="I82" s="1051"/>
      <c r="J82" s="1052"/>
      <c r="K82" s="923"/>
      <c r="L82" s="1017" t="s">
        <v>533</v>
      </c>
      <c r="M82" s="927"/>
      <c r="N82" s="927"/>
      <c r="O82" s="927"/>
      <c r="P82" s="927"/>
      <c r="Q82" s="927"/>
      <c r="R82" s="927"/>
      <c r="S82" s="927"/>
      <c r="T82" s="927"/>
      <c r="U82" s="927"/>
      <c r="V82" s="927"/>
      <c r="W82" s="927"/>
      <c r="X82" s="927"/>
      <c r="Y82" s="927"/>
      <c r="Z82" s="927"/>
      <c r="AA82" s="1053"/>
      <c r="AB82" s="919"/>
      <c r="AC82" s="1017" t="s">
        <v>534</v>
      </c>
      <c r="AD82" s="927"/>
      <c r="AE82" s="927"/>
      <c r="AF82" s="927"/>
      <c r="AG82" s="927"/>
      <c r="AH82" s="927"/>
      <c r="AI82" s="927"/>
      <c r="AJ82" s="927"/>
      <c r="AK82" s="927"/>
      <c r="AL82" s="927"/>
      <c r="AM82" s="927"/>
      <c r="AN82" s="927"/>
      <c r="AO82" s="927"/>
      <c r="AP82" s="927"/>
      <c r="AQ82" s="927"/>
      <c r="AR82" s="1053"/>
      <c r="AS82" s="921"/>
      <c r="AT82" s="927" t="s">
        <v>506</v>
      </c>
      <c r="AU82" s="927"/>
      <c r="AV82" s="927"/>
      <c r="AW82" s="927"/>
      <c r="AX82" s="927"/>
      <c r="AY82" s="927"/>
      <c r="AZ82" s="927"/>
      <c r="BA82" s="927"/>
      <c r="BB82" s="927"/>
      <c r="BC82" s="927"/>
      <c r="BD82" s="975">
        <f>入力フォーム①各種申請!J75</f>
        <v>0</v>
      </c>
      <c r="BE82" s="975"/>
      <c r="BF82" s="975"/>
      <c r="BG82" s="975"/>
      <c r="BH82" s="975"/>
      <c r="BI82" s="975"/>
      <c r="BJ82" s="975"/>
      <c r="BK82" s="975"/>
      <c r="BL82" s="975"/>
      <c r="BM82" s="975"/>
      <c r="BN82" s="975"/>
      <c r="BO82" s="975"/>
      <c r="BP82" s="975"/>
      <c r="BQ82" s="975"/>
      <c r="BR82" s="975"/>
      <c r="BS82" s="975"/>
      <c r="BT82" s="975"/>
      <c r="BU82" s="975"/>
      <c r="BV82" s="975"/>
      <c r="BW82" s="975"/>
      <c r="BX82" s="975"/>
      <c r="BY82" s="975"/>
      <c r="BZ82" s="975"/>
      <c r="CA82" s="975"/>
      <c r="CB82" s="975"/>
    </row>
    <row r="83" spans="1:80" ht="6" customHeight="1">
      <c r="A83" s="1050"/>
      <c r="B83" s="1051"/>
      <c r="C83" s="1051"/>
      <c r="D83" s="1051"/>
      <c r="E83" s="1051"/>
      <c r="F83" s="1051"/>
      <c r="G83" s="1051"/>
      <c r="H83" s="1051"/>
      <c r="I83" s="1051"/>
      <c r="J83" s="1052"/>
      <c r="K83" s="924"/>
      <c r="L83" s="1017"/>
      <c r="M83" s="927"/>
      <c r="N83" s="927"/>
      <c r="O83" s="927"/>
      <c r="P83" s="927"/>
      <c r="Q83" s="927"/>
      <c r="R83" s="927"/>
      <c r="S83" s="927"/>
      <c r="T83" s="927"/>
      <c r="U83" s="927"/>
      <c r="V83" s="927"/>
      <c r="W83" s="927"/>
      <c r="X83" s="927"/>
      <c r="Y83" s="927"/>
      <c r="Z83" s="927"/>
      <c r="AA83" s="1053"/>
      <c r="AB83" s="920"/>
      <c r="AC83" s="1017"/>
      <c r="AD83" s="927"/>
      <c r="AE83" s="927"/>
      <c r="AF83" s="927"/>
      <c r="AG83" s="927"/>
      <c r="AH83" s="927"/>
      <c r="AI83" s="927"/>
      <c r="AJ83" s="927"/>
      <c r="AK83" s="927"/>
      <c r="AL83" s="927"/>
      <c r="AM83" s="927"/>
      <c r="AN83" s="927"/>
      <c r="AO83" s="927"/>
      <c r="AP83" s="927"/>
      <c r="AQ83" s="927"/>
      <c r="AR83" s="1053"/>
      <c r="AS83" s="922"/>
      <c r="AT83" s="927"/>
      <c r="AU83" s="927"/>
      <c r="AV83" s="927"/>
      <c r="AW83" s="927"/>
      <c r="AX83" s="927"/>
      <c r="AY83" s="927"/>
      <c r="AZ83" s="927"/>
      <c r="BA83" s="927"/>
      <c r="BB83" s="927"/>
      <c r="BC83" s="927"/>
      <c r="BD83" s="975"/>
      <c r="BE83" s="975"/>
      <c r="BF83" s="975"/>
      <c r="BG83" s="975"/>
      <c r="BH83" s="975"/>
      <c r="BI83" s="975"/>
      <c r="BJ83" s="975"/>
      <c r="BK83" s="975"/>
      <c r="BL83" s="975"/>
      <c r="BM83" s="975"/>
      <c r="BN83" s="975"/>
      <c r="BO83" s="975"/>
      <c r="BP83" s="975"/>
      <c r="BQ83" s="975"/>
      <c r="BR83" s="975"/>
      <c r="BS83" s="975"/>
      <c r="BT83" s="975"/>
      <c r="BU83" s="975"/>
      <c r="BV83" s="975"/>
      <c r="BW83" s="975"/>
      <c r="BX83" s="975"/>
      <c r="BY83" s="975"/>
      <c r="BZ83" s="975"/>
      <c r="CA83" s="975"/>
      <c r="CB83" s="975"/>
    </row>
    <row r="84" spans="1:80" ht="6" customHeight="1">
      <c r="A84" s="1050"/>
      <c r="B84" s="1051"/>
      <c r="C84" s="1051"/>
      <c r="D84" s="1051"/>
      <c r="E84" s="1051"/>
      <c r="F84" s="1051"/>
      <c r="G84" s="1051"/>
      <c r="H84" s="1051"/>
      <c r="I84" s="1051"/>
      <c r="J84" s="1052"/>
      <c r="K84" s="925"/>
      <c r="L84" s="1017"/>
      <c r="M84" s="927"/>
      <c r="N84" s="927"/>
      <c r="O84" s="927"/>
      <c r="P84" s="927"/>
      <c r="Q84" s="927"/>
      <c r="R84" s="927"/>
      <c r="S84" s="927"/>
      <c r="T84" s="927"/>
      <c r="U84" s="927"/>
      <c r="V84" s="927"/>
      <c r="W84" s="927"/>
      <c r="X84" s="927"/>
      <c r="Y84" s="927"/>
      <c r="Z84" s="927"/>
      <c r="AA84" s="1053"/>
      <c r="AB84" s="962"/>
      <c r="AC84" s="1017"/>
      <c r="AD84" s="927"/>
      <c r="AE84" s="927"/>
      <c r="AF84" s="927"/>
      <c r="AG84" s="927"/>
      <c r="AH84" s="927"/>
      <c r="AI84" s="927"/>
      <c r="AJ84" s="927"/>
      <c r="AK84" s="927"/>
      <c r="AL84" s="927"/>
      <c r="AM84" s="927"/>
      <c r="AN84" s="927"/>
      <c r="AO84" s="927"/>
      <c r="AP84" s="927"/>
      <c r="AQ84" s="927"/>
      <c r="AR84" s="1053"/>
      <c r="AS84" s="963"/>
      <c r="AT84" s="927"/>
      <c r="AU84" s="927"/>
      <c r="AV84" s="927"/>
      <c r="AW84" s="927"/>
      <c r="AX84" s="927"/>
      <c r="AY84" s="927"/>
      <c r="AZ84" s="927"/>
      <c r="BA84" s="927"/>
      <c r="BB84" s="927"/>
      <c r="BC84" s="927"/>
      <c r="BD84" s="975"/>
      <c r="BE84" s="975"/>
      <c r="BF84" s="975"/>
      <c r="BG84" s="975"/>
      <c r="BH84" s="975"/>
      <c r="BI84" s="975"/>
      <c r="BJ84" s="975"/>
      <c r="BK84" s="975"/>
      <c r="BL84" s="975"/>
      <c r="BM84" s="975"/>
      <c r="BN84" s="975"/>
      <c r="BO84" s="975"/>
      <c r="BP84" s="975"/>
      <c r="BQ84" s="975"/>
      <c r="BR84" s="975"/>
      <c r="BS84" s="975"/>
      <c r="BT84" s="975"/>
      <c r="BU84" s="975"/>
      <c r="BV84" s="975"/>
      <c r="BW84" s="975"/>
      <c r="BX84" s="975"/>
      <c r="BY84" s="975"/>
      <c r="BZ84" s="975"/>
      <c r="CA84" s="975"/>
      <c r="CB84" s="975"/>
    </row>
    <row r="85" spans="1:80" ht="6" customHeight="1">
      <c r="A85" s="1050" t="s">
        <v>507</v>
      </c>
      <c r="B85" s="1051"/>
      <c r="C85" s="1051"/>
      <c r="D85" s="1051"/>
      <c r="E85" s="1051"/>
      <c r="F85" s="1051"/>
      <c r="G85" s="1051"/>
      <c r="H85" s="1051"/>
      <c r="I85" s="1051"/>
      <c r="J85" s="1052"/>
      <c r="K85" s="1047">
        <f>入力フォーム①各種申請!J76</f>
        <v>0</v>
      </c>
      <c r="L85" s="966"/>
      <c r="M85" s="966"/>
      <c r="N85" s="966"/>
      <c r="O85" s="966"/>
      <c r="P85" s="966"/>
      <c r="Q85" s="966"/>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20" t="s">
        <v>560</v>
      </c>
      <c r="AP85" s="920"/>
      <c r="AQ85" s="964" t="str">
        <f>入力フォーム①各種申請!J77</f>
        <v/>
      </c>
      <c r="AR85" s="964"/>
      <c r="AS85" s="964"/>
      <c r="AT85" s="964"/>
      <c r="AU85" s="964"/>
      <c r="AV85" s="964"/>
      <c r="AW85" s="964"/>
      <c r="AX85" s="964"/>
      <c r="AY85" s="964"/>
      <c r="AZ85" s="964"/>
      <c r="BA85" s="964"/>
      <c r="BB85" s="964"/>
      <c r="BC85" s="964"/>
      <c r="BD85" s="964"/>
      <c r="BE85" s="964"/>
      <c r="BF85" s="964"/>
      <c r="BG85" s="964"/>
      <c r="BH85" s="964"/>
      <c r="BI85" s="964"/>
      <c r="BJ85" s="964"/>
      <c r="BK85" s="964"/>
      <c r="BL85" s="964"/>
      <c r="BM85" s="964"/>
      <c r="BN85" s="964"/>
      <c r="BO85" s="964"/>
      <c r="BP85" s="964"/>
      <c r="BQ85" s="964"/>
      <c r="BR85" s="964"/>
      <c r="BS85" s="964"/>
      <c r="BT85" s="964"/>
      <c r="BU85" s="964"/>
      <c r="BV85" s="964"/>
      <c r="BW85" s="964"/>
      <c r="BX85" s="964"/>
      <c r="BY85" s="964"/>
      <c r="BZ85" s="964"/>
      <c r="CA85" s="920" t="s">
        <v>561</v>
      </c>
      <c r="CB85" s="922"/>
    </row>
    <row r="86" spans="1:80" ht="6" customHeight="1">
      <c r="A86" s="1050"/>
      <c r="B86" s="1051"/>
      <c r="C86" s="1051"/>
      <c r="D86" s="1051"/>
      <c r="E86" s="1051"/>
      <c r="F86" s="1051"/>
      <c r="G86" s="1051"/>
      <c r="H86" s="1051"/>
      <c r="I86" s="1051"/>
      <c r="J86" s="1052"/>
      <c r="K86" s="1048"/>
      <c r="L86" s="964"/>
      <c r="M86" s="964"/>
      <c r="N86" s="964"/>
      <c r="O86" s="964"/>
      <c r="P86" s="964"/>
      <c r="Q86" s="964"/>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20"/>
      <c r="AP86" s="920"/>
      <c r="AQ86" s="964"/>
      <c r="AR86" s="964"/>
      <c r="AS86" s="964"/>
      <c r="AT86" s="964"/>
      <c r="AU86" s="964"/>
      <c r="AV86" s="964"/>
      <c r="AW86" s="964"/>
      <c r="AX86" s="964"/>
      <c r="AY86" s="964"/>
      <c r="AZ86" s="964"/>
      <c r="BA86" s="964"/>
      <c r="BB86" s="964"/>
      <c r="BC86" s="964"/>
      <c r="BD86" s="964"/>
      <c r="BE86" s="964"/>
      <c r="BF86" s="964"/>
      <c r="BG86" s="964"/>
      <c r="BH86" s="964"/>
      <c r="BI86" s="964"/>
      <c r="BJ86" s="964"/>
      <c r="BK86" s="964"/>
      <c r="BL86" s="964"/>
      <c r="BM86" s="964"/>
      <c r="BN86" s="964"/>
      <c r="BO86" s="964"/>
      <c r="BP86" s="964"/>
      <c r="BQ86" s="964"/>
      <c r="BR86" s="964"/>
      <c r="BS86" s="964"/>
      <c r="BT86" s="964"/>
      <c r="BU86" s="964"/>
      <c r="BV86" s="964"/>
      <c r="BW86" s="964"/>
      <c r="BX86" s="964"/>
      <c r="BY86" s="964"/>
      <c r="BZ86" s="964"/>
      <c r="CA86" s="920"/>
      <c r="CB86" s="922"/>
    </row>
    <row r="87" spans="1:80" ht="6" customHeight="1">
      <c r="A87" s="1050"/>
      <c r="B87" s="1051"/>
      <c r="C87" s="1051"/>
      <c r="D87" s="1051"/>
      <c r="E87" s="1051"/>
      <c r="F87" s="1051"/>
      <c r="G87" s="1051"/>
      <c r="H87" s="1051"/>
      <c r="I87" s="1051"/>
      <c r="J87" s="1052"/>
      <c r="K87" s="1049"/>
      <c r="L87" s="965"/>
      <c r="M87" s="965"/>
      <c r="N87" s="965"/>
      <c r="O87" s="965"/>
      <c r="P87" s="965"/>
      <c r="Q87" s="965"/>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2"/>
      <c r="AP87" s="962"/>
      <c r="AQ87" s="965"/>
      <c r="AR87" s="965"/>
      <c r="AS87" s="965"/>
      <c r="AT87" s="965"/>
      <c r="AU87" s="965"/>
      <c r="AV87" s="965"/>
      <c r="AW87" s="965"/>
      <c r="AX87" s="965"/>
      <c r="AY87" s="965"/>
      <c r="AZ87" s="965"/>
      <c r="BA87" s="965"/>
      <c r="BB87" s="965"/>
      <c r="BC87" s="965"/>
      <c r="BD87" s="965"/>
      <c r="BE87" s="965"/>
      <c r="BF87" s="965"/>
      <c r="BG87" s="965"/>
      <c r="BH87" s="965"/>
      <c r="BI87" s="965"/>
      <c r="BJ87" s="965"/>
      <c r="BK87" s="965"/>
      <c r="BL87" s="965"/>
      <c r="BM87" s="965"/>
      <c r="BN87" s="965"/>
      <c r="BO87" s="965"/>
      <c r="BP87" s="965"/>
      <c r="BQ87" s="965"/>
      <c r="BR87" s="965"/>
      <c r="BS87" s="965"/>
      <c r="BT87" s="965"/>
      <c r="BU87" s="965"/>
      <c r="BV87" s="965"/>
      <c r="BW87" s="965"/>
      <c r="BX87" s="965"/>
      <c r="BY87" s="965"/>
      <c r="BZ87" s="965"/>
      <c r="CA87" s="962"/>
      <c r="CB87" s="963"/>
    </row>
    <row r="88" spans="1:80" ht="6" customHeight="1">
      <c r="A88" s="961" t="s">
        <v>510</v>
      </c>
      <c r="B88" s="961"/>
      <c r="C88" s="961"/>
      <c r="D88" s="961"/>
      <c r="E88" s="961"/>
      <c r="F88" s="961"/>
      <c r="G88" s="961"/>
      <c r="H88" s="961"/>
      <c r="I88" s="961"/>
      <c r="J88" s="961"/>
      <c r="K88" s="961"/>
      <c r="L88" s="961"/>
      <c r="M88" s="961"/>
      <c r="N88" s="961"/>
      <c r="O88" s="961"/>
      <c r="P88" s="961"/>
      <c r="Q88" s="961"/>
      <c r="R88" s="961"/>
      <c r="S88" s="961"/>
      <c r="T88" s="961"/>
      <c r="U88" s="961"/>
      <c r="V88" s="961"/>
      <c r="W88" s="961"/>
      <c r="X88" s="961"/>
      <c r="Y88" s="961"/>
      <c r="Z88" s="961"/>
      <c r="AA88" s="961"/>
      <c r="AB88" s="961"/>
      <c r="AC88" s="961"/>
      <c r="AD88" s="961"/>
      <c r="AE88" s="961"/>
      <c r="AF88" s="961"/>
      <c r="AG88" s="961"/>
      <c r="AH88" s="961"/>
      <c r="AI88" s="961"/>
      <c r="AJ88" s="961"/>
      <c r="AK88" s="961"/>
      <c r="AL88" s="961"/>
      <c r="AM88" s="961"/>
      <c r="AN88" s="961"/>
      <c r="AO88" s="961"/>
      <c r="AP88" s="961"/>
      <c r="AQ88" s="961"/>
      <c r="AR88" s="961"/>
      <c r="AS88" s="961"/>
      <c r="AT88" s="961"/>
      <c r="AU88" s="961"/>
      <c r="AV88" s="961"/>
      <c r="AW88" s="961"/>
      <c r="AX88" s="961"/>
      <c r="AY88" s="961"/>
      <c r="AZ88" s="961"/>
      <c r="BA88" s="961"/>
      <c r="BB88" s="961"/>
      <c r="BC88" s="961"/>
      <c r="BD88" s="961"/>
      <c r="BE88" s="961"/>
      <c r="BF88" s="961"/>
      <c r="BG88" s="961"/>
      <c r="BH88" s="961"/>
      <c r="BI88" s="961"/>
      <c r="BJ88" s="961"/>
      <c r="BK88" s="961"/>
      <c r="BL88" s="961"/>
      <c r="BM88" s="961"/>
      <c r="BN88" s="961"/>
      <c r="BO88" s="961"/>
      <c r="BP88" s="961"/>
      <c r="BQ88" s="961"/>
      <c r="BR88" s="961"/>
      <c r="BS88" s="961"/>
      <c r="BT88" s="961"/>
      <c r="BU88" s="961"/>
      <c r="BV88" s="961"/>
      <c r="BW88" s="961"/>
      <c r="BX88" s="961"/>
      <c r="BY88" s="961"/>
      <c r="BZ88" s="961"/>
      <c r="CA88" s="961"/>
      <c r="CB88" s="961"/>
    </row>
    <row r="89" spans="1:80" ht="6" customHeight="1">
      <c r="A89" s="961"/>
      <c r="B89" s="961"/>
      <c r="C89" s="961"/>
      <c r="D89" s="961"/>
      <c r="E89" s="961"/>
      <c r="F89" s="961"/>
      <c r="G89" s="961"/>
      <c r="H89" s="961"/>
      <c r="I89" s="961"/>
      <c r="J89" s="961"/>
      <c r="K89" s="961"/>
      <c r="L89" s="961"/>
      <c r="M89" s="961"/>
      <c r="N89" s="961"/>
      <c r="O89" s="961"/>
      <c r="P89" s="961"/>
      <c r="Q89" s="961"/>
      <c r="R89" s="961"/>
      <c r="S89" s="961"/>
      <c r="T89" s="961"/>
      <c r="U89" s="961"/>
      <c r="V89" s="961"/>
      <c r="W89" s="961"/>
      <c r="X89" s="961"/>
      <c r="Y89" s="961"/>
      <c r="Z89" s="961"/>
      <c r="AA89" s="961"/>
      <c r="AB89" s="961"/>
      <c r="AC89" s="961"/>
      <c r="AD89" s="961"/>
      <c r="AE89" s="961"/>
      <c r="AF89" s="961"/>
      <c r="AG89" s="961"/>
      <c r="AH89" s="961"/>
      <c r="AI89" s="961"/>
      <c r="AJ89" s="961"/>
      <c r="AK89" s="961"/>
      <c r="AL89" s="961"/>
      <c r="AM89" s="961"/>
      <c r="AN89" s="961"/>
      <c r="AO89" s="961"/>
      <c r="AP89" s="961"/>
      <c r="AQ89" s="961"/>
      <c r="AR89" s="961"/>
      <c r="AS89" s="961"/>
      <c r="AT89" s="961"/>
      <c r="AU89" s="961"/>
      <c r="AV89" s="961"/>
      <c r="AW89" s="961"/>
      <c r="AX89" s="961"/>
      <c r="AY89" s="961"/>
      <c r="AZ89" s="961"/>
      <c r="BA89" s="961"/>
      <c r="BB89" s="961"/>
      <c r="BC89" s="961"/>
      <c r="BD89" s="961"/>
      <c r="BE89" s="961"/>
      <c r="BF89" s="961"/>
      <c r="BG89" s="961"/>
      <c r="BH89" s="961"/>
      <c r="BI89" s="961"/>
      <c r="BJ89" s="961"/>
      <c r="BK89" s="961"/>
      <c r="BL89" s="961"/>
      <c r="BM89" s="961"/>
      <c r="BN89" s="961"/>
      <c r="BO89" s="961"/>
      <c r="BP89" s="961"/>
      <c r="BQ89" s="961"/>
      <c r="BR89" s="961"/>
      <c r="BS89" s="961"/>
      <c r="BT89" s="961"/>
      <c r="BU89" s="961"/>
      <c r="BV89" s="961"/>
      <c r="BW89" s="961"/>
      <c r="BX89" s="961"/>
      <c r="BY89" s="961"/>
      <c r="BZ89" s="961"/>
      <c r="CA89" s="961"/>
      <c r="CB89" s="961"/>
    </row>
    <row r="90" spans="1:80" ht="6" customHeight="1">
      <c r="A90" s="961" t="s">
        <v>511</v>
      </c>
      <c r="B90" s="961"/>
      <c r="C90" s="961"/>
      <c r="D90" s="961"/>
      <c r="E90" s="961"/>
      <c r="F90" s="961"/>
      <c r="G90" s="961"/>
      <c r="H90" s="961"/>
      <c r="I90" s="961"/>
      <c r="J90" s="961"/>
      <c r="K90" s="961"/>
      <c r="L90" s="961"/>
      <c r="M90" s="961"/>
      <c r="N90" s="961"/>
      <c r="O90" s="961"/>
      <c r="P90" s="961"/>
      <c r="Q90" s="961"/>
      <c r="R90" s="961"/>
      <c r="S90" s="961"/>
      <c r="T90" s="961"/>
      <c r="U90" s="961"/>
      <c r="V90" s="961"/>
      <c r="W90" s="961"/>
      <c r="X90" s="961"/>
      <c r="Y90" s="961"/>
      <c r="Z90" s="961"/>
      <c r="AA90" s="961"/>
      <c r="AB90" s="961"/>
      <c r="AC90" s="961"/>
      <c r="AD90" s="961"/>
      <c r="AE90" s="961"/>
      <c r="AF90" s="961"/>
      <c r="AG90" s="961"/>
      <c r="AH90" s="961"/>
      <c r="AI90" s="961"/>
      <c r="AJ90" s="961"/>
      <c r="AK90" s="961"/>
      <c r="AL90" s="961"/>
      <c r="AM90" s="961"/>
      <c r="AN90" s="961"/>
      <c r="AO90" s="961"/>
      <c r="AP90" s="961"/>
      <c r="AQ90" s="961"/>
      <c r="AR90" s="961"/>
      <c r="AS90" s="961"/>
      <c r="AT90" s="961"/>
      <c r="AU90" s="961"/>
      <c r="AV90" s="961"/>
      <c r="AW90" s="961"/>
      <c r="AX90" s="961"/>
      <c r="AY90" s="961"/>
      <c r="AZ90" s="961"/>
      <c r="BA90" s="961"/>
      <c r="BB90" s="961"/>
      <c r="BC90" s="961"/>
      <c r="BD90" s="961"/>
      <c r="BE90" s="961"/>
      <c r="BF90" s="961"/>
      <c r="BG90" s="961"/>
      <c r="BH90" s="961"/>
      <c r="BI90" s="961"/>
      <c r="BJ90" s="961"/>
      <c r="BK90" s="961"/>
      <c r="BL90" s="961"/>
      <c r="BM90" s="961"/>
      <c r="BN90" s="961"/>
      <c r="BO90" s="961"/>
      <c r="BP90" s="961"/>
      <c r="BQ90" s="961"/>
      <c r="BR90" s="961"/>
      <c r="BS90" s="961"/>
      <c r="BT90" s="961"/>
      <c r="BU90" s="961"/>
      <c r="BV90" s="961"/>
      <c r="BW90" s="961"/>
      <c r="BX90" s="961"/>
      <c r="BY90" s="961"/>
      <c r="BZ90" s="961"/>
      <c r="CA90" s="961"/>
      <c r="CB90" s="961"/>
    </row>
    <row r="91" spans="1:80" ht="6" customHeight="1">
      <c r="A91" s="961"/>
      <c r="B91" s="961"/>
      <c r="C91" s="961"/>
      <c r="D91" s="961"/>
      <c r="E91" s="961"/>
      <c r="F91" s="961"/>
      <c r="G91" s="961"/>
      <c r="H91" s="961"/>
      <c r="I91" s="961"/>
      <c r="J91" s="961"/>
      <c r="K91" s="961"/>
      <c r="L91" s="961"/>
      <c r="M91" s="961"/>
      <c r="N91" s="961"/>
      <c r="O91" s="961"/>
      <c r="P91" s="961"/>
      <c r="Q91" s="961"/>
      <c r="R91" s="961"/>
      <c r="S91" s="961"/>
      <c r="T91" s="961"/>
      <c r="U91" s="961"/>
      <c r="V91" s="961"/>
      <c r="W91" s="961"/>
      <c r="X91" s="961"/>
      <c r="Y91" s="961"/>
      <c r="Z91" s="961"/>
      <c r="AA91" s="961"/>
      <c r="AB91" s="961"/>
      <c r="AC91" s="961"/>
      <c r="AD91" s="961"/>
      <c r="AE91" s="961"/>
      <c r="AF91" s="961"/>
      <c r="AG91" s="961"/>
      <c r="AH91" s="961"/>
      <c r="AI91" s="961"/>
      <c r="AJ91" s="961"/>
      <c r="AK91" s="961"/>
      <c r="AL91" s="961"/>
      <c r="AM91" s="961"/>
      <c r="AN91" s="961"/>
      <c r="AO91" s="961"/>
      <c r="AP91" s="961"/>
      <c r="AQ91" s="961"/>
      <c r="AR91" s="961"/>
      <c r="AS91" s="961"/>
      <c r="AT91" s="961"/>
      <c r="AU91" s="961"/>
      <c r="AV91" s="961"/>
      <c r="AW91" s="961"/>
      <c r="AX91" s="961"/>
      <c r="AY91" s="961"/>
      <c r="AZ91" s="961"/>
      <c r="BA91" s="961"/>
      <c r="BB91" s="961"/>
      <c r="BC91" s="961"/>
      <c r="BD91" s="961"/>
      <c r="BE91" s="961"/>
      <c r="BF91" s="961"/>
      <c r="BG91" s="961"/>
      <c r="BH91" s="961"/>
      <c r="BI91" s="961"/>
      <c r="BJ91" s="961"/>
      <c r="BK91" s="961"/>
      <c r="BL91" s="961"/>
      <c r="BM91" s="961"/>
      <c r="BN91" s="961"/>
      <c r="BO91" s="961"/>
      <c r="BP91" s="961"/>
      <c r="BQ91" s="961"/>
      <c r="BR91" s="961"/>
      <c r="BS91" s="961"/>
      <c r="BT91" s="961"/>
      <c r="BU91" s="961"/>
      <c r="BV91" s="961"/>
      <c r="BW91" s="961"/>
      <c r="BX91" s="961"/>
      <c r="BY91" s="961"/>
      <c r="BZ91" s="961"/>
      <c r="CA91" s="961"/>
      <c r="CB91" s="961"/>
    </row>
    <row r="92" spans="1:80" ht="6" customHeight="1">
      <c r="A92" s="961" t="s">
        <v>512</v>
      </c>
      <c r="B92" s="961"/>
      <c r="C92" s="961"/>
      <c r="D92" s="961"/>
      <c r="E92" s="961"/>
      <c r="F92" s="961"/>
      <c r="G92" s="961"/>
      <c r="H92" s="961"/>
      <c r="I92" s="961"/>
      <c r="J92" s="961"/>
      <c r="K92" s="961"/>
      <c r="L92" s="961"/>
      <c r="M92" s="961"/>
      <c r="N92" s="961"/>
      <c r="O92" s="961"/>
      <c r="P92" s="961"/>
      <c r="Q92" s="961"/>
      <c r="R92" s="961"/>
      <c r="S92" s="961"/>
      <c r="T92" s="961"/>
      <c r="U92" s="961"/>
      <c r="V92" s="961"/>
      <c r="W92" s="961"/>
      <c r="X92" s="961"/>
      <c r="Y92" s="961"/>
      <c r="Z92" s="961"/>
      <c r="AA92" s="961"/>
      <c r="AB92" s="961"/>
      <c r="AC92" s="961"/>
      <c r="AD92" s="961"/>
      <c r="AE92" s="961"/>
      <c r="AF92" s="961"/>
      <c r="AG92" s="961"/>
      <c r="AH92" s="961"/>
      <c r="AI92" s="961"/>
      <c r="AJ92" s="961"/>
      <c r="AK92" s="961"/>
      <c r="AL92" s="961"/>
      <c r="AM92" s="961"/>
      <c r="AN92" s="961"/>
      <c r="AO92" s="961"/>
      <c r="AP92" s="961"/>
      <c r="AQ92" s="961"/>
      <c r="AR92" s="961"/>
      <c r="AS92" s="961"/>
      <c r="AT92" s="961"/>
      <c r="AU92" s="961"/>
      <c r="AV92" s="961"/>
      <c r="AW92" s="961"/>
      <c r="AX92" s="961"/>
      <c r="AY92" s="961"/>
      <c r="AZ92" s="961"/>
      <c r="BA92" s="961"/>
      <c r="BB92" s="961"/>
      <c r="BC92" s="961"/>
      <c r="BD92" s="961"/>
      <c r="BE92" s="961"/>
      <c r="BF92" s="961"/>
      <c r="BG92" s="961"/>
      <c r="BH92" s="961"/>
      <c r="BI92" s="961"/>
      <c r="BJ92" s="961"/>
      <c r="BK92" s="961"/>
      <c r="BL92" s="961"/>
      <c r="BM92" s="961"/>
      <c r="BN92" s="961"/>
      <c r="BO92" s="961"/>
      <c r="BP92" s="961"/>
      <c r="BQ92" s="961"/>
      <c r="BR92" s="961"/>
      <c r="BS92" s="961"/>
      <c r="BT92" s="961"/>
      <c r="BU92" s="961"/>
      <c r="BV92" s="961"/>
      <c r="BW92" s="961"/>
      <c r="BX92" s="961"/>
      <c r="BY92" s="961"/>
      <c r="BZ92" s="961"/>
      <c r="CA92" s="961"/>
      <c r="CB92" s="961"/>
    </row>
    <row r="93" spans="1:80" ht="6" customHeight="1">
      <c r="A93" s="961"/>
      <c r="B93" s="961"/>
      <c r="C93" s="961"/>
      <c r="D93" s="961"/>
      <c r="E93" s="961"/>
      <c r="F93" s="961"/>
      <c r="G93" s="961"/>
      <c r="H93" s="961"/>
      <c r="I93" s="961"/>
      <c r="J93" s="961"/>
      <c r="K93" s="961"/>
      <c r="L93" s="961"/>
      <c r="M93" s="961"/>
      <c r="N93" s="961"/>
      <c r="O93" s="961"/>
      <c r="P93" s="961"/>
      <c r="Q93" s="961"/>
      <c r="R93" s="961"/>
      <c r="S93" s="961"/>
      <c r="T93" s="961"/>
      <c r="U93" s="961"/>
      <c r="V93" s="961"/>
      <c r="W93" s="961"/>
      <c r="X93" s="961"/>
      <c r="Y93" s="961"/>
      <c r="Z93" s="961"/>
      <c r="AA93" s="961"/>
      <c r="AB93" s="961"/>
      <c r="AC93" s="961"/>
      <c r="AD93" s="961"/>
      <c r="AE93" s="961"/>
      <c r="AF93" s="961"/>
      <c r="AG93" s="961"/>
      <c r="AH93" s="961"/>
      <c r="AI93" s="961"/>
      <c r="AJ93" s="961"/>
      <c r="AK93" s="961"/>
      <c r="AL93" s="961"/>
      <c r="AM93" s="961"/>
      <c r="AN93" s="961"/>
      <c r="AO93" s="961"/>
      <c r="AP93" s="961"/>
      <c r="AQ93" s="961"/>
      <c r="AR93" s="961"/>
      <c r="AS93" s="961"/>
      <c r="AT93" s="961"/>
      <c r="AU93" s="961"/>
      <c r="AV93" s="961"/>
      <c r="AW93" s="961"/>
      <c r="AX93" s="961"/>
      <c r="AY93" s="961"/>
      <c r="AZ93" s="961"/>
      <c r="BA93" s="961"/>
      <c r="BB93" s="961"/>
      <c r="BC93" s="961"/>
      <c r="BD93" s="961"/>
      <c r="BE93" s="961"/>
      <c r="BF93" s="961"/>
      <c r="BG93" s="961"/>
      <c r="BH93" s="961"/>
      <c r="BI93" s="961"/>
      <c r="BJ93" s="961"/>
      <c r="BK93" s="961"/>
      <c r="BL93" s="961"/>
      <c r="BM93" s="961"/>
      <c r="BN93" s="961"/>
      <c r="BO93" s="961"/>
      <c r="BP93" s="961"/>
      <c r="BQ93" s="961"/>
      <c r="BR93" s="961"/>
      <c r="BS93" s="961"/>
      <c r="BT93" s="961"/>
      <c r="BU93" s="961"/>
      <c r="BV93" s="961"/>
      <c r="BW93" s="961"/>
      <c r="BX93" s="961"/>
      <c r="BY93" s="961"/>
      <c r="BZ93" s="961"/>
      <c r="CA93" s="961"/>
      <c r="CB93" s="961"/>
    </row>
    <row r="94" spans="1:80" ht="6" customHeight="1">
      <c r="A94" s="1046" t="s">
        <v>531</v>
      </c>
      <c r="B94" s="1046"/>
      <c r="C94" s="1046"/>
      <c r="D94" s="1046"/>
      <c r="E94" s="1046"/>
      <c r="F94" s="1046"/>
      <c r="G94" s="1046"/>
      <c r="H94" s="1046"/>
      <c r="I94" s="1046"/>
      <c r="J94" s="1046"/>
      <c r="K94" s="1046"/>
      <c r="L94" s="1046"/>
      <c r="M94" s="934" t="s">
        <v>1886</v>
      </c>
      <c r="N94" s="935"/>
      <c r="O94" s="935"/>
      <c r="P94" s="935"/>
      <c r="Q94" s="940" t="s">
        <v>630</v>
      </c>
      <c r="R94" s="940"/>
      <c r="S94" s="940"/>
      <c r="T94" s="940"/>
      <c r="U94" s="940"/>
      <c r="V94" s="940"/>
      <c r="W94" s="940"/>
      <c r="X94" s="940"/>
      <c r="Y94" s="940"/>
      <c r="Z94" s="940"/>
      <c r="AA94" s="940"/>
      <c r="AB94" s="940"/>
      <c r="AC94" s="940"/>
      <c r="AD94" s="940"/>
      <c r="AE94" s="940"/>
      <c r="AF94" s="940"/>
      <c r="AG94" s="940"/>
      <c r="AH94" s="940"/>
      <c r="AI94" s="940"/>
      <c r="AJ94" s="940"/>
      <c r="AK94" s="940"/>
      <c r="AL94" s="941"/>
      <c r="AM94" s="920"/>
      <c r="AN94" s="922"/>
      <c r="AO94" s="1043" t="s">
        <v>367</v>
      </c>
      <c r="AP94" s="1043"/>
      <c r="AQ94" s="1043"/>
      <c r="AR94" s="1043"/>
      <c r="AS94" s="1043"/>
      <c r="AT94" s="1043"/>
      <c r="AU94" s="1043"/>
      <c r="AV94" s="1043"/>
      <c r="AW94" s="1043" t="s">
        <v>366</v>
      </c>
      <c r="AX94" s="1043"/>
      <c r="AY94" s="1043"/>
      <c r="AZ94" s="1043"/>
      <c r="BA94" s="1043"/>
      <c r="BB94" s="1043"/>
      <c r="BC94" s="1043"/>
      <c r="BD94" s="1043"/>
      <c r="BE94" s="1043" t="s">
        <v>365</v>
      </c>
      <c r="BF94" s="1043"/>
      <c r="BG94" s="1043"/>
      <c r="BH94" s="1043"/>
      <c r="BI94" s="1043"/>
      <c r="BJ94" s="1043"/>
      <c r="BK94" s="1043"/>
      <c r="BL94" s="1043"/>
      <c r="BM94" s="1045" t="s">
        <v>364</v>
      </c>
      <c r="BN94" s="1045"/>
      <c r="BO94" s="1045"/>
      <c r="BP94" s="1045"/>
      <c r="BQ94" s="1045"/>
      <c r="BR94" s="1045"/>
      <c r="BS94" s="1045"/>
      <c r="BT94" s="1045"/>
      <c r="BU94" s="1043" t="s">
        <v>363</v>
      </c>
      <c r="BV94" s="1043"/>
      <c r="BW94" s="1043"/>
      <c r="BX94" s="1043"/>
      <c r="BY94" s="1043"/>
      <c r="BZ94" s="1043"/>
      <c r="CA94" s="1043"/>
      <c r="CB94" s="1043"/>
    </row>
    <row r="95" spans="1:80" ht="6" customHeight="1">
      <c r="A95" s="1046"/>
      <c r="B95" s="1046"/>
      <c r="C95" s="1046"/>
      <c r="D95" s="1046"/>
      <c r="E95" s="1046"/>
      <c r="F95" s="1046"/>
      <c r="G95" s="1046"/>
      <c r="H95" s="1046"/>
      <c r="I95" s="1046"/>
      <c r="J95" s="1046"/>
      <c r="K95" s="1046"/>
      <c r="L95" s="1046"/>
      <c r="M95" s="936"/>
      <c r="N95" s="937"/>
      <c r="O95" s="937"/>
      <c r="P95" s="937"/>
      <c r="Q95" s="942"/>
      <c r="R95" s="942"/>
      <c r="S95" s="942"/>
      <c r="T95" s="942"/>
      <c r="U95" s="942"/>
      <c r="V95" s="942"/>
      <c r="W95" s="942"/>
      <c r="X95" s="942"/>
      <c r="Y95" s="942"/>
      <c r="Z95" s="942"/>
      <c r="AA95" s="942"/>
      <c r="AB95" s="942"/>
      <c r="AC95" s="942"/>
      <c r="AD95" s="942"/>
      <c r="AE95" s="942"/>
      <c r="AF95" s="942"/>
      <c r="AG95" s="942"/>
      <c r="AH95" s="942"/>
      <c r="AI95" s="942"/>
      <c r="AJ95" s="942"/>
      <c r="AK95" s="942"/>
      <c r="AL95" s="943"/>
      <c r="AM95" s="920"/>
      <c r="AN95" s="922"/>
      <c r="AO95" s="1043"/>
      <c r="AP95" s="1043"/>
      <c r="AQ95" s="1043"/>
      <c r="AR95" s="1043"/>
      <c r="AS95" s="1043"/>
      <c r="AT95" s="1043"/>
      <c r="AU95" s="1043"/>
      <c r="AV95" s="1043"/>
      <c r="AW95" s="1043"/>
      <c r="AX95" s="1043"/>
      <c r="AY95" s="1043"/>
      <c r="AZ95" s="1043"/>
      <c r="BA95" s="1043"/>
      <c r="BB95" s="1043"/>
      <c r="BC95" s="1043"/>
      <c r="BD95" s="1043"/>
      <c r="BE95" s="1043"/>
      <c r="BF95" s="1043"/>
      <c r="BG95" s="1043"/>
      <c r="BH95" s="1043"/>
      <c r="BI95" s="1043"/>
      <c r="BJ95" s="1043"/>
      <c r="BK95" s="1043"/>
      <c r="BL95" s="1043"/>
      <c r="BM95" s="1045"/>
      <c r="BN95" s="1045"/>
      <c r="BO95" s="1045"/>
      <c r="BP95" s="1045"/>
      <c r="BQ95" s="1045"/>
      <c r="BR95" s="1045"/>
      <c r="BS95" s="1045"/>
      <c r="BT95" s="1045"/>
      <c r="BU95" s="1043"/>
      <c r="BV95" s="1043"/>
      <c r="BW95" s="1043"/>
      <c r="BX95" s="1043"/>
      <c r="BY95" s="1043"/>
      <c r="BZ95" s="1043"/>
      <c r="CA95" s="1043"/>
      <c r="CB95" s="1043"/>
    </row>
    <row r="96" spans="1:80" ht="6" customHeight="1">
      <c r="A96" s="1046"/>
      <c r="B96" s="1046"/>
      <c r="C96" s="1046"/>
      <c r="D96" s="1046"/>
      <c r="E96" s="1046"/>
      <c r="F96" s="1046"/>
      <c r="G96" s="1046"/>
      <c r="H96" s="1046"/>
      <c r="I96" s="1046"/>
      <c r="J96" s="1046"/>
      <c r="K96" s="1046"/>
      <c r="L96" s="1046"/>
      <c r="M96" s="936"/>
      <c r="N96" s="937"/>
      <c r="O96" s="937"/>
      <c r="P96" s="937"/>
      <c r="Q96" s="942"/>
      <c r="R96" s="942"/>
      <c r="S96" s="942"/>
      <c r="T96" s="942"/>
      <c r="U96" s="942"/>
      <c r="V96" s="942"/>
      <c r="W96" s="942"/>
      <c r="X96" s="942"/>
      <c r="Y96" s="942"/>
      <c r="Z96" s="942"/>
      <c r="AA96" s="942"/>
      <c r="AB96" s="942"/>
      <c r="AC96" s="942"/>
      <c r="AD96" s="942"/>
      <c r="AE96" s="942"/>
      <c r="AF96" s="942"/>
      <c r="AG96" s="942"/>
      <c r="AH96" s="942"/>
      <c r="AI96" s="942"/>
      <c r="AJ96" s="942"/>
      <c r="AK96" s="942"/>
      <c r="AL96" s="943"/>
      <c r="AM96" s="920"/>
      <c r="AN96" s="922"/>
      <c r="AO96" s="1043"/>
      <c r="AP96" s="1043"/>
      <c r="AQ96" s="1043"/>
      <c r="AR96" s="1043"/>
      <c r="AS96" s="1043"/>
      <c r="AT96" s="1043"/>
      <c r="AU96" s="1043"/>
      <c r="AV96" s="1043"/>
      <c r="AW96" s="1043"/>
      <c r="AX96" s="1043"/>
      <c r="AY96" s="1043"/>
      <c r="AZ96" s="1043"/>
      <c r="BA96" s="1043"/>
      <c r="BB96" s="1043"/>
      <c r="BC96" s="1043"/>
      <c r="BD96" s="1043"/>
      <c r="BE96" s="1043"/>
      <c r="BF96" s="1043"/>
      <c r="BG96" s="1043"/>
      <c r="BH96" s="1043"/>
      <c r="BI96" s="1043"/>
      <c r="BJ96" s="1043"/>
      <c r="BK96" s="1043"/>
      <c r="BL96" s="1043"/>
      <c r="BM96" s="1045"/>
      <c r="BN96" s="1045"/>
      <c r="BO96" s="1045"/>
      <c r="BP96" s="1045"/>
      <c r="BQ96" s="1045"/>
      <c r="BR96" s="1045"/>
      <c r="BS96" s="1045"/>
      <c r="BT96" s="1045"/>
      <c r="BU96" s="1043"/>
      <c r="BV96" s="1043"/>
      <c r="BW96" s="1043"/>
      <c r="BX96" s="1043"/>
      <c r="BY96" s="1043"/>
      <c r="BZ96" s="1043"/>
      <c r="CA96" s="1043"/>
      <c r="CB96" s="1043"/>
    </row>
    <row r="97" spans="1:80" ht="6" customHeight="1">
      <c r="A97" s="1046"/>
      <c r="B97" s="1046"/>
      <c r="C97" s="1046"/>
      <c r="D97" s="1046"/>
      <c r="E97" s="1046"/>
      <c r="F97" s="1046"/>
      <c r="G97" s="1046"/>
      <c r="H97" s="1046"/>
      <c r="I97" s="1046"/>
      <c r="J97" s="1046"/>
      <c r="K97" s="1046"/>
      <c r="L97" s="1046"/>
      <c r="M97" s="938"/>
      <c r="N97" s="939"/>
      <c r="O97" s="939"/>
      <c r="P97" s="939"/>
      <c r="Q97" s="944"/>
      <c r="R97" s="944"/>
      <c r="S97" s="944"/>
      <c r="T97" s="944"/>
      <c r="U97" s="944"/>
      <c r="V97" s="944"/>
      <c r="W97" s="944"/>
      <c r="X97" s="944"/>
      <c r="Y97" s="944"/>
      <c r="Z97" s="944"/>
      <c r="AA97" s="944"/>
      <c r="AB97" s="944"/>
      <c r="AC97" s="944"/>
      <c r="AD97" s="944"/>
      <c r="AE97" s="944"/>
      <c r="AF97" s="944"/>
      <c r="AG97" s="944"/>
      <c r="AH97" s="944"/>
      <c r="AI97" s="944"/>
      <c r="AJ97" s="944"/>
      <c r="AK97" s="944"/>
      <c r="AL97" s="945"/>
      <c r="AM97" s="920"/>
      <c r="AN97" s="922"/>
      <c r="AO97" s="1043"/>
      <c r="AP97" s="1043"/>
      <c r="AQ97" s="1043"/>
      <c r="AR97" s="1043"/>
      <c r="AS97" s="1043"/>
      <c r="AT97" s="1043"/>
      <c r="AU97" s="1043"/>
      <c r="AV97" s="1043"/>
      <c r="AW97" s="1043"/>
      <c r="AX97" s="1043"/>
      <c r="AY97" s="1043"/>
      <c r="AZ97" s="1043"/>
      <c r="BA97" s="1043"/>
      <c r="BB97" s="1043"/>
      <c r="BC97" s="1043"/>
      <c r="BD97" s="1043"/>
      <c r="BE97" s="1043"/>
      <c r="BF97" s="1043"/>
      <c r="BG97" s="1043"/>
      <c r="BH97" s="1043"/>
      <c r="BI97" s="1043"/>
      <c r="BJ97" s="1043"/>
      <c r="BK97" s="1043"/>
      <c r="BL97" s="1043"/>
      <c r="BM97" s="1045"/>
      <c r="BN97" s="1045"/>
      <c r="BO97" s="1045"/>
      <c r="BP97" s="1045"/>
      <c r="BQ97" s="1045"/>
      <c r="BR97" s="1045"/>
      <c r="BS97" s="1045"/>
      <c r="BT97" s="1045"/>
      <c r="BU97" s="1043"/>
      <c r="BV97" s="1043"/>
      <c r="BW97" s="1043"/>
      <c r="BX97" s="1043"/>
      <c r="BY97" s="1043"/>
      <c r="BZ97" s="1043"/>
      <c r="CA97" s="1043"/>
      <c r="CB97" s="1043"/>
    </row>
    <row r="98" spans="1:80" ht="6" customHeight="1">
      <c r="A98" s="1046" t="s">
        <v>532</v>
      </c>
      <c r="B98" s="1046"/>
      <c r="C98" s="1046"/>
      <c r="D98" s="1046"/>
      <c r="E98" s="1046"/>
      <c r="F98" s="1046"/>
      <c r="G98" s="1046"/>
      <c r="H98" s="1046"/>
      <c r="I98" s="1046"/>
      <c r="J98" s="1046"/>
      <c r="K98" s="1046"/>
      <c r="L98" s="1046"/>
      <c r="M98" s="936" t="s">
        <v>1886</v>
      </c>
      <c r="N98" s="937"/>
      <c r="O98" s="937"/>
      <c r="P98" s="937"/>
      <c r="Q98" s="919"/>
      <c r="R98" s="919"/>
      <c r="S98" s="919"/>
      <c r="T98" s="919"/>
      <c r="U98" s="919"/>
      <c r="V98" s="919"/>
      <c r="W98" s="919"/>
      <c r="X98" s="919"/>
      <c r="Y98" s="919"/>
      <c r="Z98" s="919"/>
      <c r="AA98" s="919"/>
      <c r="AB98" s="919"/>
      <c r="AC98" s="919"/>
      <c r="AD98" s="919"/>
      <c r="AE98" s="919"/>
      <c r="AF98" s="919"/>
      <c r="AG98" s="919"/>
      <c r="AH98" s="919"/>
      <c r="AI98" s="919"/>
      <c r="AJ98" s="919"/>
      <c r="AK98" s="919"/>
      <c r="AL98" s="921"/>
      <c r="AM98" s="920"/>
      <c r="AN98" s="922"/>
      <c r="AO98" s="1044"/>
      <c r="AP98" s="1044"/>
      <c r="AQ98" s="1044"/>
      <c r="AR98" s="1044"/>
      <c r="AS98" s="1044"/>
      <c r="AT98" s="1044"/>
      <c r="AU98" s="1044"/>
      <c r="AV98" s="1044"/>
      <c r="AW98" s="1044"/>
      <c r="AX98" s="1044"/>
      <c r="AY98" s="1044"/>
      <c r="AZ98" s="1044"/>
      <c r="BA98" s="1044"/>
      <c r="BB98" s="1044"/>
      <c r="BC98" s="1044"/>
      <c r="BD98" s="1044"/>
      <c r="BE98" s="1044"/>
      <c r="BF98" s="1044"/>
      <c r="BG98" s="1044"/>
      <c r="BH98" s="1044"/>
      <c r="BI98" s="1044"/>
      <c r="BJ98" s="1044"/>
      <c r="BK98" s="1044"/>
      <c r="BL98" s="1044"/>
      <c r="BM98" s="1044"/>
      <c r="BN98" s="1044"/>
      <c r="BO98" s="1044"/>
      <c r="BP98" s="1044"/>
      <c r="BQ98" s="1044"/>
      <c r="BR98" s="1044"/>
      <c r="BS98" s="1044"/>
      <c r="BT98" s="1044"/>
      <c r="BU98" s="1044"/>
      <c r="BV98" s="1044"/>
      <c r="BW98" s="1044"/>
      <c r="BX98" s="1044"/>
      <c r="BY98" s="1044"/>
      <c r="BZ98" s="1044"/>
      <c r="CA98" s="1044"/>
      <c r="CB98" s="1044"/>
    </row>
    <row r="99" spans="1:80" ht="6" customHeight="1">
      <c r="A99" s="1046"/>
      <c r="B99" s="1046"/>
      <c r="C99" s="1046"/>
      <c r="D99" s="1046"/>
      <c r="E99" s="1046"/>
      <c r="F99" s="1046"/>
      <c r="G99" s="1046"/>
      <c r="H99" s="1046"/>
      <c r="I99" s="1046"/>
      <c r="J99" s="1046"/>
      <c r="K99" s="1046"/>
      <c r="L99" s="1046"/>
      <c r="M99" s="936"/>
      <c r="N99" s="937"/>
      <c r="O99" s="937"/>
      <c r="P99" s="937"/>
      <c r="Q99" s="920"/>
      <c r="R99" s="920"/>
      <c r="S99" s="920"/>
      <c r="T99" s="920"/>
      <c r="U99" s="920"/>
      <c r="V99" s="920"/>
      <c r="W99" s="920"/>
      <c r="X99" s="920"/>
      <c r="Y99" s="920"/>
      <c r="Z99" s="920"/>
      <c r="AA99" s="920"/>
      <c r="AB99" s="920"/>
      <c r="AC99" s="920"/>
      <c r="AD99" s="920"/>
      <c r="AE99" s="920"/>
      <c r="AF99" s="920"/>
      <c r="AG99" s="920"/>
      <c r="AH99" s="920"/>
      <c r="AI99" s="920"/>
      <c r="AJ99" s="920"/>
      <c r="AK99" s="920"/>
      <c r="AL99" s="922"/>
      <c r="AM99" s="920"/>
      <c r="AN99" s="922"/>
      <c r="AO99" s="1044"/>
      <c r="AP99" s="1044"/>
      <c r="AQ99" s="1044"/>
      <c r="AR99" s="1044"/>
      <c r="AS99" s="1044"/>
      <c r="AT99" s="1044"/>
      <c r="AU99" s="1044"/>
      <c r="AV99" s="1044"/>
      <c r="AW99" s="1044"/>
      <c r="AX99" s="1044"/>
      <c r="AY99" s="1044"/>
      <c r="AZ99" s="1044"/>
      <c r="BA99" s="1044"/>
      <c r="BB99" s="1044"/>
      <c r="BC99" s="1044"/>
      <c r="BD99" s="1044"/>
      <c r="BE99" s="1044"/>
      <c r="BF99" s="1044"/>
      <c r="BG99" s="1044"/>
      <c r="BH99" s="1044"/>
      <c r="BI99" s="1044"/>
      <c r="BJ99" s="1044"/>
      <c r="BK99" s="1044"/>
      <c r="BL99" s="1044"/>
      <c r="BM99" s="1044"/>
      <c r="BN99" s="1044"/>
      <c r="BO99" s="1044"/>
      <c r="BP99" s="1044"/>
      <c r="BQ99" s="1044"/>
      <c r="BR99" s="1044"/>
      <c r="BS99" s="1044"/>
      <c r="BT99" s="1044"/>
      <c r="BU99" s="1044"/>
      <c r="BV99" s="1044"/>
      <c r="BW99" s="1044"/>
      <c r="BX99" s="1044"/>
      <c r="BY99" s="1044"/>
      <c r="BZ99" s="1044"/>
      <c r="CA99" s="1044"/>
      <c r="CB99" s="1044"/>
    </row>
    <row r="100" spans="1:80" ht="6" customHeight="1">
      <c r="A100" s="1046"/>
      <c r="B100" s="1046"/>
      <c r="C100" s="1046"/>
      <c r="D100" s="1046"/>
      <c r="E100" s="1046"/>
      <c r="F100" s="1046"/>
      <c r="G100" s="1046"/>
      <c r="H100" s="1046"/>
      <c r="I100" s="1046"/>
      <c r="J100" s="1046"/>
      <c r="K100" s="1046"/>
      <c r="L100" s="1046"/>
      <c r="M100" s="936"/>
      <c r="N100" s="937"/>
      <c r="O100" s="937"/>
      <c r="P100" s="937"/>
      <c r="Q100" s="920"/>
      <c r="R100" s="920"/>
      <c r="S100" s="920"/>
      <c r="T100" s="920"/>
      <c r="U100" s="920"/>
      <c r="V100" s="920"/>
      <c r="W100" s="920"/>
      <c r="X100" s="920"/>
      <c r="Y100" s="920"/>
      <c r="Z100" s="920"/>
      <c r="AA100" s="920"/>
      <c r="AB100" s="920"/>
      <c r="AC100" s="920"/>
      <c r="AD100" s="920"/>
      <c r="AE100" s="920"/>
      <c r="AF100" s="920"/>
      <c r="AG100" s="920"/>
      <c r="AH100" s="920"/>
      <c r="AI100" s="920"/>
      <c r="AJ100" s="920"/>
      <c r="AK100" s="920"/>
      <c r="AL100" s="922"/>
      <c r="AM100" s="920"/>
      <c r="AN100" s="922"/>
      <c r="AO100" s="1044"/>
      <c r="AP100" s="1044"/>
      <c r="AQ100" s="1044"/>
      <c r="AR100" s="1044"/>
      <c r="AS100" s="1044"/>
      <c r="AT100" s="1044"/>
      <c r="AU100" s="1044"/>
      <c r="AV100" s="1044"/>
      <c r="AW100" s="1044"/>
      <c r="AX100" s="1044"/>
      <c r="AY100" s="1044"/>
      <c r="AZ100" s="1044"/>
      <c r="BA100" s="1044"/>
      <c r="BB100" s="1044"/>
      <c r="BC100" s="1044"/>
      <c r="BD100" s="1044"/>
      <c r="BE100" s="1044"/>
      <c r="BF100" s="1044"/>
      <c r="BG100" s="1044"/>
      <c r="BH100" s="1044"/>
      <c r="BI100" s="1044"/>
      <c r="BJ100" s="1044"/>
      <c r="BK100" s="1044"/>
      <c r="BL100" s="1044"/>
      <c r="BM100" s="1044"/>
      <c r="BN100" s="1044"/>
      <c r="BO100" s="1044"/>
      <c r="BP100" s="1044"/>
      <c r="BQ100" s="1044"/>
      <c r="BR100" s="1044"/>
      <c r="BS100" s="1044"/>
      <c r="BT100" s="1044"/>
      <c r="BU100" s="1044"/>
      <c r="BV100" s="1044"/>
      <c r="BW100" s="1044"/>
      <c r="BX100" s="1044"/>
      <c r="BY100" s="1044"/>
      <c r="BZ100" s="1044"/>
      <c r="CA100" s="1044"/>
      <c r="CB100" s="1044"/>
    </row>
    <row r="101" spans="1:80" ht="6" customHeight="1">
      <c r="A101" s="1046"/>
      <c r="B101" s="1046"/>
      <c r="C101" s="1046"/>
      <c r="D101" s="1046"/>
      <c r="E101" s="1046"/>
      <c r="F101" s="1046"/>
      <c r="G101" s="1046"/>
      <c r="H101" s="1046"/>
      <c r="I101" s="1046"/>
      <c r="J101" s="1046"/>
      <c r="K101" s="1046"/>
      <c r="L101" s="1046"/>
      <c r="M101" s="938"/>
      <c r="N101" s="939"/>
      <c r="O101" s="939"/>
      <c r="P101" s="939"/>
      <c r="Q101" s="962"/>
      <c r="R101" s="962"/>
      <c r="S101" s="962"/>
      <c r="T101" s="962"/>
      <c r="U101" s="962"/>
      <c r="V101" s="962"/>
      <c r="W101" s="962"/>
      <c r="X101" s="962"/>
      <c r="Y101" s="962"/>
      <c r="Z101" s="962"/>
      <c r="AA101" s="962"/>
      <c r="AB101" s="962"/>
      <c r="AC101" s="962"/>
      <c r="AD101" s="962"/>
      <c r="AE101" s="962"/>
      <c r="AF101" s="962"/>
      <c r="AG101" s="962"/>
      <c r="AH101" s="962"/>
      <c r="AI101" s="962"/>
      <c r="AJ101" s="962"/>
      <c r="AK101" s="962"/>
      <c r="AL101" s="963"/>
      <c r="AM101" s="920"/>
      <c r="AN101" s="922"/>
      <c r="AO101" s="1044"/>
      <c r="AP101" s="1044"/>
      <c r="AQ101" s="1044"/>
      <c r="AR101" s="1044"/>
      <c r="AS101" s="1044"/>
      <c r="AT101" s="1044"/>
      <c r="AU101" s="1044"/>
      <c r="AV101" s="1044"/>
      <c r="AW101" s="1044"/>
      <c r="AX101" s="1044"/>
      <c r="AY101" s="1044"/>
      <c r="AZ101" s="1044"/>
      <c r="BA101" s="1044"/>
      <c r="BB101" s="1044"/>
      <c r="BC101" s="1044"/>
      <c r="BD101" s="1044"/>
      <c r="BE101" s="1044"/>
      <c r="BF101" s="1044"/>
      <c r="BG101" s="1044"/>
      <c r="BH101" s="1044"/>
      <c r="BI101" s="1044"/>
      <c r="BJ101" s="1044"/>
      <c r="BK101" s="1044"/>
      <c r="BL101" s="1044"/>
      <c r="BM101" s="1044"/>
      <c r="BN101" s="1044"/>
      <c r="BO101" s="1044"/>
      <c r="BP101" s="1044"/>
      <c r="BQ101" s="1044"/>
      <c r="BR101" s="1044"/>
      <c r="BS101" s="1044"/>
      <c r="BT101" s="1044"/>
      <c r="BU101" s="1044"/>
      <c r="BV101" s="1044"/>
      <c r="BW101" s="1044"/>
      <c r="BX101" s="1044"/>
      <c r="BY101" s="1044"/>
      <c r="BZ101" s="1044"/>
      <c r="CA101" s="1044"/>
      <c r="CB101" s="1044"/>
    </row>
    <row r="102" spans="1:80" ht="6" customHeight="1">
      <c r="A102" s="919"/>
      <c r="B102" s="919"/>
      <c r="C102" s="919"/>
      <c r="D102" s="919"/>
      <c r="E102" s="919"/>
      <c r="F102" s="919"/>
      <c r="G102" s="919"/>
      <c r="H102" s="919"/>
      <c r="I102" s="919"/>
      <c r="J102" s="919"/>
      <c r="K102" s="919"/>
      <c r="L102" s="919"/>
      <c r="M102" s="919"/>
      <c r="N102" s="919"/>
      <c r="O102" s="919"/>
      <c r="P102" s="919"/>
      <c r="Q102" s="919"/>
      <c r="R102" s="919"/>
      <c r="S102" s="919"/>
      <c r="T102" s="919"/>
      <c r="U102" s="919"/>
      <c r="V102" s="919"/>
      <c r="W102" s="919"/>
      <c r="X102" s="919"/>
      <c r="Y102" s="919"/>
      <c r="Z102" s="919"/>
      <c r="AA102" s="919"/>
      <c r="AB102" s="919"/>
      <c r="AC102" s="919"/>
      <c r="AD102" s="919"/>
      <c r="AE102" s="919"/>
      <c r="AF102" s="919"/>
      <c r="AG102" s="919"/>
      <c r="AH102" s="919"/>
      <c r="AI102" s="919"/>
      <c r="AJ102" s="919"/>
      <c r="AK102" s="919"/>
      <c r="AL102" s="919"/>
      <c r="AM102" s="920"/>
      <c r="AN102" s="922"/>
      <c r="AO102" s="1044"/>
      <c r="AP102" s="1044"/>
      <c r="AQ102" s="1044"/>
      <c r="AR102" s="1044"/>
      <c r="AS102" s="1044"/>
      <c r="AT102" s="1044"/>
      <c r="AU102" s="1044"/>
      <c r="AV102" s="1044"/>
      <c r="AW102" s="1044"/>
      <c r="AX102" s="1044"/>
      <c r="AY102" s="1044"/>
      <c r="AZ102" s="1044"/>
      <c r="BA102" s="1044"/>
      <c r="BB102" s="1044"/>
      <c r="BC102" s="1044"/>
      <c r="BD102" s="1044"/>
      <c r="BE102" s="1044"/>
      <c r="BF102" s="1044"/>
      <c r="BG102" s="1044"/>
      <c r="BH102" s="1044"/>
      <c r="BI102" s="1044"/>
      <c r="BJ102" s="1044"/>
      <c r="BK102" s="1044"/>
      <c r="BL102" s="1044"/>
      <c r="BM102" s="1044"/>
      <c r="BN102" s="1044"/>
      <c r="BO102" s="1044"/>
      <c r="BP102" s="1044"/>
      <c r="BQ102" s="1044"/>
      <c r="BR102" s="1044"/>
      <c r="BS102" s="1044"/>
      <c r="BT102" s="1044"/>
      <c r="BU102" s="1044"/>
      <c r="BV102" s="1044"/>
      <c r="BW102" s="1044"/>
      <c r="BX102" s="1044"/>
      <c r="BY102" s="1044"/>
      <c r="BZ102" s="1044"/>
      <c r="CA102" s="1044"/>
      <c r="CB102" s="1044"/>
    </row>
    <row r="103" spans="1:80" ht="6" customHeight="1">
      <c r="A103" s="980"/>
      <c r="B103" s="980"/>
      <c r="C103" s="980"/>
      <c r="D103" s="980"/>
      <c r="E103" s="980"/>
      <c r="F103" s="980"/>
      <c r="G103" s="980"/>
      <c r="H103" s="980"/>
      <c r="I103" s="980"/>
      <c r="J103" s="980"/>
      <c r="K103" s="980"/>
      <c r="L103" s="980"/>
      <c r="M103" s="980"/>
      <c r="N103" s="980"/>
      <c r="O103" s="980"/>
      <c r="P103" s="980"/>
      <c r="Q103" s="980"/>
      <c r="R103" s="980"/>
      <c r="S103" s="980"/>
      <c r="T103" s="980"/>
      <c r="U103" s="980"/>
      <c r="V103" s="980"/>
      <c r="W103" s="980"/>
      <c r="X103" s="980"/>
      <c r="Y103" s="980"/>
      <c r="Z103" s="980"/>
      <c r="AA103" s="980"/>
      <c r="AB103" s="980"/>
      <c r="AC103" s="980"/>
      <c r="AD103" s="980"/>
      <c r="AE103" s="980"/>
      <c r="AF103" s="980"/>
      <c r="AG103" s="980"/>
      <c r="AH103" s="980"/>
      <c r="AI103" s="980"/>
      <c r="AJ103" s="980"/>
      <c r="AK103" s="980"/>
      <c r="AL103" s="980"/>
      <c r="AM103" s="920"/>
      <c r="AN103" s="922"/>
      <c r="AO103" s="1044"/>
      <c r="AP103" s="1044"/>
      <c r="AQ103" s="1044"/>
      <c r="AR103" s="1044"/>
      <c r="AS103" s="1044"/>
      <c r="AT103" s="1044"/>
      <c r="AU103" s="1044"/>
      <c r="AV103" s="1044"/>
      <c r="AW103" s="1044"/>
      <c r="AX103" s="1044"/>
      <c r="AY103" s="1044"/>
      <c r="AZ103" s="1044"/>
      <c r="BA103" s="1044"/>
      <c r="BB103" s="1044"/>
      <c r="BC103" s="1044"/>
      <c r="BD103" s="1044"/>
      <c r="BE103" s="1044"/>
      <c r="BF103" s="1044"/>
      <c r="BG103" s="1044"/>
      <c r="BH103" s="1044"/>
      <c r="BI103" s="1044"/>
      <c r="BJ103" s="1044"/>
      <c r="BK103" s="1044"/>
      <c r="BL103" s="1044"/>
      <c r="BM103" s="1044"/>
      <c r="BN103" s="1044"/>
      <c r="BO103" s="1044"/>
      <c r="BP103" s="1044"/>
      <c r="BQ103" s="1044"/>
      <c r="BR103" s="1044"/>
      <c r="BS103" s="1044"/>
      <c r="BT103" s="1044"/>
      <c r="BU103" s="1044"/>
      <c r="BV103" s="1044"/>
      <c r="BW103" s="1044"/>
      <c r="BX103" s="1044"/>
      <c r="BY103" s="1044"/>
      <c r="BZ103" s="1044"/>
      <c r="CA103" s="1044"/>
      <c r="CB103" s="1044"/>
    </row>
    <row r="104" spans="1:80" ht="6" customHeight="1">
      <c r="A104" s="962"/>
      <c r="B104" s="962"/>
      <c r="C104" s="962"/>
      <c r="D104" s="962"/>
      <c r="E104" s="962"/>
      <c r="F104" s="962"/>
      <c r="G104" s="962"/>
      <c r="H104" s="962"/>
      <c r="I104" s="962"/>
      <c r="J104" s="962"/>
      <c r="K104" s="962"/>
      <c r="L104" s="962"/>
      <c r="M104" s="962"/>
      <c r="N104" s="962"/>
      <c r="O104" s="962"/>
      <c r="P104" s="962"/>
      <c r="Q104" s="962"/>
      <c r="R104" s="962"/>
      <c r="S104" s="962"/>
      <c r="T104" s="962"/>
      <c r="U104" s="962"/>
      <c r="V104" s="962"/>
      <c r="W104" s="962"/>
      <c r="X104" s="962"/>
      <c r="Y104" s="962"/>
      <c r="Z104" s="962"/>
      <c r="AA104" s="962"/>
      <c r="AB104" s="962"/>
      <c r="AC104" s="962"/>
      <c r="AD104" s="962"/>
      <c r="AE104" s="962"/>
      <c r="AF104" s="962"/>
      <c r="AG104" s="962"/>
      <c r="AH104" s="962"/>
      <c r="AI104" s="962"/>
      <c r="AJ104" s="962"/>
      <c r="AK104" s="962"/>
      <c r="AL104" s="962"/>
      <c r="AM104" s="962"/>
      <c r="AN104" s="963"/>
      <c r="AO104" s="1024"/>
      <c r="AP104" s="1024"/>
      <c r="AQ104" s="1024"/>
      <c r="AR104" s="1024"/>
      <c r="AS104" s="1024"/>
      <c r="AT104" s="1024"/>
      <c r="AU104" s="1024"/>
      <c r="AV104" s="1024"/>
      <c r="AW104" s="1024"/>
      <c r="AX104" s="1024"/>
      <c r="AY104" s="1024"/>
      <c r="AZ104" s="1024"/>
      <c r="BA104" s="1024"/>
      <c r="BB104" s="1024"/>
      <c r="BC104" s="1024"/>
      <c r="BD104" s="1024"/>
      <c r="BE104" s="1024"/>
      <c r="BF104" s="1024"/>
      <c r="BG104" s="1024"/>
      <c r="BH104" s="1024"/>
      <c r="BI104" s="1024"/>
      <c r="BJ104" s="1024"/>
      <c r="BK104" s="1024"/>
      <c r="BL104" s="1024"/>
      <c r="BM104" s="1024"/>
      <c r="BN104" s="1024"/>
      <c r="BO104" s="1024"/>
      <c r="BP104" s="1024"/>
      <c r="BQ104" s="1024"/>
      <c r="BR104" s="1024"/>
      <c r="BS104" s="1024"/>
      <c r="BT104" s="1024"/>
      <c r="BU104" s="1024"/>
      <c r="BV104" s="1024"/>
      <c r="BW104" s="1024"/>
      <c r="BX104" s="1024"/>
      <c r="BY104" s="1024"/>
      <c r="BZ104" s="1024"/>
      <c r="CA104" s="1024"/>
      <c r="CB104" s="1024"/>
    </row>
    <row r="105" spans="1:80" ht="6" customHeight="1">
      <c r="A105" s="1038" t="s">
        <v>513</v>
      </c>
      <c r="B105" s="1038"/>
      <c r="C105" s="1038"/>
      <c r="D105" s="1038"/>
      <c r="E105" s="1038"/>
      <c r="F105" s="1038"/>
      <c r="G105" s="1038"/>
      <c r="H105" s="1038"/>
      <c r="I105" s="1038"/>
      <c r="J105" s="1038"/>
      <c r="K105" s="1038" t="s">
        <v>514</v>
      </c>
      <c r="L105" s="1038"/>
      <c r="M105" s="1038"/>
      <c r="N105" s="1038"/>
      <c r="O105" s="1038"/>
      <c r="P105" s="1038"/>
      <c r="Q105" s="1038"/>
      <c r="R105" s="1038"/>
      <c r="S105" s="1038"/>
      <c r="T105" s="1038"/>
      <c r="U105" s="1038"/>
      <c r="V105" s="1038" t="s">
        <v>515</v>
      </c>
      <c r="W105" s="1038"/>
      <c r="X105" s="1038"/>
      <c r="Y105" s="1038"/>
      <c r="Z105" s="1038"/>
      <c r="AA105" s="1038"/>
      <c r="AB105" s="1038"/>
      <c r="AC105" s="1038"/>
      <c r="AD105" s="1038"/>
      <c r="AE105" s="1038"/>
      <c r="AF105" s="1038"/>
      <c r="AG105" s="1038" t="s">
        <v>516</v>
      </c>
      <c r="AH105" s="1038"/>
      <c r="AI105" s="1038"/>
      <c r="AJ105" s="1038"/>
      <c r="AK105" s="1038"/>
      <c r="AL105" s="1038"/>
      <c r="AM105" s="1038"/>
      <c r="AN105" s="1038"/>
      <c r="AO105" s="1038"/>
      <c r="AP105" s="1038"/>
      <c r="AQ105" s="1038"/>
      <c r="AR105" s="1038" t="s">
        <v>517</v>
      </c>
      <c r="AS105" s="1038"/>
      <c r="AT105" s="1038"/>
      <c r="AU105" s="1038"/>
      <c r="AV105" s="1038"/>
      <c r="AW105" s="1038"/>
      <c r="AX105" s="1038"/>
      <c r="AY105" s="1038"/>
      <c r="AZ105" s="1038"/>
      <c r="BA105" s="1038"/>
      <c r="BB105" s="1038"/>
      <c r="BC105" s="1038"/>
      <c r="BD105" s="1038"/>
      <c r="BE105" s="1038" t="s">
        <v>518</v>
      </c>
      <c r="BF105" s="1038"/>
      <c r="BG105" s="1038"/>
      <c r="BH105" s="1038"/>
      <c r="BI105" s="1038"/>
      <c r="BJ105" s="1038"/>
      <c r="BK105" s="1038"/>
      <c r="BL105" s="1038"/>
      <c r="BM105" s="1038"/>
      <c r="BN105" s="1038"/>
      <c r="BO105" s="1038"/>
      <c r="BP105" s="1038" t="s">
        <v>519</v>
      </c>
      <c r="BQ105" s="1038"/>
      <c r="BR105" s="1038"/>
      <c r="BS105" s="1038"/>
      <c r="BT105" s="1038"/>
      <c r="BU105" s="1038"/>
      <c r="BV105" s="1038"/>
      <c r="BW105" s="1038"/>
      <c r="BX105" s="1038"/>
      <c r="BY105" s="1038"/>
      <c r="BZ105" s="1038"/>
      <c r="CA105" s="1038"/>
      <c r="CB105" s="1038"/>
    </row>
    <row r="106" spans="1:80" ht="6" customHeight="1">
      <c r="A106" s="1038"/>
      <c r="B106" s="1038"/>
      <c r="C106" s="1038"/>
      <c r="D106" s="1038"/>
      <c r="E106" s="1038"/>
      <c r="F106" s="1038"/>
      <c r="G106" s="1038"/>
      <c r="H106" s="1038"/>
      <c r="I106" s="1038"/>
      <c r="J106" s="1038"/>
      <c r="K106" s="1038"/>
      <c r="L106" s="1038"/>
      <c r="M106" s="1038"/>
      <c r="N106" s="1038"/>
      <c r="O106" s="1038"/>
      <c r="P106" s="1038"/>
      <c r="Q106" s="1038"/>
      <c r="R106" s="1038"/>
      <c r="S106" s="1038"/>
      <c r="T106" s="1038"/>
      <c r="U106" s="1038"/>
      <c r="V106" s="1038"/>
      <c r="W106" s="1038"/>
      <c r="X106" s="1038"/>
      <c r="Y106" s="1038"/>
      <c r="Z106" s="1038"/>
      <c r="AA106" s="1038"/>
      <c r="AB106" s="1038"/>
      <c r="AC106" s="1038"/>
      <c r="AD106" s="1038"/>
      <c r="AE106" s="1038"/>
      <c r="AF106" s="1038"/>
      <c r="AG106" s="1038"/>
      <c r="AH106" s="1038"/>
      <c r="AI106" s="1038"/>
      <c r="AJ106" s="1038"/>
      <c r="AK106" s="1038"/>
      <c r="AL106" s="1038"/>
      <c r="AM106" s="1038"/>
      <c r="AN106" s="1038"/>
      <c r="AO106" s="1038"/>
      <c r="AP106" s="1038"/>
      <c r="AQ106" s="1038"/>
      <c r="AR106" s="1038"/>
      <c r="AS106" s="1038"/>
      <c r="AT106" s="1038"/>
      <c r="AU106" s="1038"/>
      <c r="AV106" s="1038"/>
      <c r="AW106" s="1038"/>
      <c r="AX106" s="1038"/>
      <c r="AY106" s="1038"/>
      <c r="AZ106" s="1038"/>
      <c r="BA106" s="1038"/>
      <c r="BB106" s="1038"/>
      <c r="BC106" s="1038"/>
      <c r="BD106" s="1038"/>
      <c r="BE106" s="1038"/>
      <c r="BF106" s="1038"/>
      <c r="BG106" s="1038"/>
      <c r="BH106" s="1038"/>
      <c r="BI106" s="1038"/>
      <c r="BJ106" s="1038"/>
      <c r="BK106" s="1038"/>
      <c r="BL106" s="1038"/>
      <c r="BM106" s="1038"/>
      <c r="BN106" s="1038"/>
      <c r="BO106" s="1038"/>
      <c r="BP106" s="1038"/>
      <c r="BQ106" s="1038"/>
      <c r="BR106" s="1038"/>
      <c r="BS106" s="1038"/>
      <c r="BT106" s="1038"/>
      <c r="BU106" s="1038"/>
      <c r="BV106" s="1038"/>
      <c r="BW106" s="1038"/>
      <c r="BX106" s="1038"/>
      <c r="BY106" s="1038"/>
      <c r="BZ106" s="1038"/>
      <c r="CA106" s="1038"/>
      <c r="CB106" s="1038"/>
    </row>
    <row r="107" spans="1:80" ht="6" customHeight="1">
      <c r="A107" s="1038" t="s">
        <v>520</v>
      </c>
      <c r="B107" s="1038"/>
      <c r="C107" s="1038"/>
      <c r="D107" s="1038"/>
      <c r="E107" s="1038"/>
      <c r="F107" s="1038"/>
      <c r="G107" s="1038"/>
      <c r="H107" s="1038"/>
      <c r="I107" s="1038"/>
      <c r="J107" s="1038"/>
      <c r="K107" s="927"/>
      <c r="L107" s="927"/>
      <c r="M107" s="927"/>
      <c r="N107" s="927"/>
      <c r="O107" s="927"/>
      <c r="P107" s="927"/>
      <c r="Q107" s="927"/>
      <c r="R107" s="927"/>
      <c r="S107" s="927"/>
      <c r="T107" s="927"/>
      <c r="U107" s="927"/>
      <c r="V107" s="927"/>
      <c r="W107" s="927"/>
      <c r="X107" s="927"/>
      <c r="Y107" s="927"/>
      <c r="Z107" s="927"/>
      <c r="AA107" s="927"/>
      <c r="AB107" s="927"/>
      <c r="AC107" s="927"/>
      <c r="AD107" s="927"/>
      <c r="AE107" s="927"/>
      <c r="AF107" s="927"/>
      <c r="AG107" s="927"/>
      <c r="AH107" s="927"/>
      <c r="AI107" s="927"/>
      <c r="AJ107" s="927"/>
      <c r="AK107" s="927"/>
      <c r="AL107" s="927"/>
      <c r="AM107" s="927"/>
      <c r="AN107" s="927"/>
      <c r="AO107" s="927"/>
      <c r="AP107" s="927"/>
      <c r="AQ107" s="927"/>
      <c r="AR107" s="1039" t="s">
        <v>535</v>
      </c>
      <c r="AS107" s="1039"/>
      <c r="AT107" s="1039"/>
      <c r="AU107" s="1039"/>
      <c r="AV107" s="1039"/>
      <c r="AW107" s="1039"/>
      <c r="AX107" s="1039"/>
      <c r="AY107" s="1039"/>
      <c r="AZ107" s="1039"/>
      <c r="BA107" s="1039"/>
      <c r="BB107" s="1039"/>
      <c r="BC107" s="1039"/>
      <c r="BD107" s="1039"/>
      <c r="BE107" s="927"/>
      <c r="BF107" s="927"/>
      <c r="BG107" s="927"/>
      <c r="BH107" s="927"/>
      <c r="BI107" s="927"/>
      <c r="BJ107" s="927"/>
      <c r="BK107" s="927"/>
      <c r="BL107" s="927"/>
      <c r="BM107" s="927"/>
      <c r="BN107" s="927"/>
      <c r="BO107" s="927"/>
      <c r="BP107" s="927"/>
      <c r="BQ107" s="927"/>
      <c r="BR107" s="927"/>
      <c r="BS107" s="927"/>
      <c r="BT107" s="927"/>
      <c r="BU107" s="927"/>
      <c r="BV107" s="927"/>
      <c r="BW107" s="927"/>
      <c r="BX107" s="927"/>
      <c r="BY107" s="927"/>
      <c r="BZ107" s="927"/>
      <c r="CA107" s="927"/>
      <c r="CB107" s="927"/>
    </row>
    <row r="108" spans="1:80" ht="6" customHeight="1">
      <c r="A108" s="1038"/>
      <c r="B108" s="1038"/>
      <c r="C108" s="1038"/>
      <c r="D108" s="1038"/>
      <c r="E108" s="1038"/>
      <c r="F108" s="1038"/>
      <c r="G108" s="1038"/>
      <c r="H108" s="1038"/>
      <c r="I108" s="1038"/>
      <c r="J108" s="1038"/>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1039"/>
      <c r="AS108" s="1039"/>
      <c r="AT108" s="1039"/>
      <c r="AU108" s="1039"/>
      <c r="AV108" s="1039"/>
      <c r="AW108" s="1039"/>
      <c r="AX108" s="1039"/>
      <c r="AY108" s="1039"/>
      <c r="AZ108" s="1039"/>
      <c r="BA108" s="1039"/>
      <c r="BB108" s="1039"/>
      <c r="BC108" s="1039"/>
      <c r="BD108" s="1039"/>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row>
    <row r="109" spans="1:80" ht="6" customHeight="1">
      <c r="A109" s="1038" t="s">
        <v>521</v>
      </c>
      <c r="B109" s="1038"/>
      <c r="C109" s="1038"/>
      <c r="D109" s="1038"/>
      <c r="E109" s="1038"/>
      <c r="F109" s="1038"/>
      <c r="G109" s="1038"/>
      <c r="H109" s="1038"/>
      <c r="I109" s="1038"/>
      <c r="J109" s="1038"/>
      <c r="K109" s="927"/>
      <c r="L109" s="927"/>
      <c r="M109" s="927"/>
      <c r="N109" s="927"/>
      <c r="O109" s="927"/>
      <c r="P109" s="927"/>
      <c r="Q109" s="927"/>
      <c r="R109" s="927"/>
      <c r="S109" s="927"/>
      <c r="T109" s="927"/>
      <c r="U109" s="927"/>
      <c r="V109" s="927"/>
      <c r="W109" s="927"/>
      <c r="X109" s="927"/>
      <c r="Y109" s="927"/>
      <c r="Z109" s="927"/>
      <c r="AA109" s="927"/>
      <c r="AB109" s="927"/>
      <c r="AC109" s="927"/>
      <c r="AD109" s="927"/>
      <c r="AE109" s="927"/>
      <c r="AF109" s="927"/>
      <c r="AG109" s="927"/>
      <c r="AH109" s="927"/>
      <c r="AI109" s="927"/>
      <c r="AJ109" s="927"/>
      <c r="AK109" s="927"/>
      <c r="AL109" s="927"/>
      <c r="AM109" s="927"/>
      <c r="AN109" s="927"/>
      <c r="AO109" s="927"/>
      <c r="AP109" s="927"/>
      <c r="AQ109" s="927"/>
      <c r="AR109" s="1039" t="s">
        <v>535</v>
      </c>
      <c r="AS109" s="1039"/>
      <c r="AT109" s="1039"/>
      <c r="AU109" s="1039"/>
      <c r="AV109" s="1039"/>
      <c r="AW109" s="1039"/>
      <c r="AX109" s="1039"/>
      <c r="AY109" s="1039"/>
      <c r="AZ109" s="1039"/>
      <c r="BA109" s="1039"/>
      <c r="BB109" s="1039"/>
      <c r="BC109" s="1039"/>
      <c r="BD109" s="1039"/>
      <c r="BE109" s="927"/>
      <c r="BF109" s="927"/>
      <c r="BG109" s="927"/>
      <c r="BH109" s="927"/>
      <c r="BI109" s="927"/>
      <c r="BJ109" s="927"/>
      <c r="BK109" s="927"/>
      <c r="BL109" s="927"/>
      <c r="BM109" s="927"/>
      <c r="BN109" s="927"/>
      <c r="BO109" s="927"/>
      <c r="BP109" s="927"/>
      <c r="BQ109" s="927"/>
      <c r="BR109" s="927"/>
      <c r="BS109" s="927"/>
      <c r="BT109" s="927"/>
      <c r="BU109" s="927"/>
      <c r="BV109" s="927"/>
      <c r="BW109" s="927"/>
      <c r="BX109" s="927"/>
      <c r="BY109" s="927"/>
      <c r="BZ109" s="927"/>
      <c r="CA109" s="927"/>
      <c r="CB109" s="927"/>
    </row>
    <row r="110" spans="1:80" ht="6" customHeight="1">
      <c r="A110" s="1038"/>
      <c r="B110" s="1038"/>
      <c r="C110" s="1038"/>
      <c r="D110" s="1038"/>
      <c r="E110" s="1038"/>
      <c r="F110" s="1038"/>
      <c r="G110" s="1038"/>
      <c r="H110" s="1038"/>
      <c r="I110" s="1038"/>
      <c r="J110" s="1038"/>
      <c r="K110" s="927"/>
      <c r="L110" s="927"/>
      <c r="M110" s="927"/>
      <c r="N110" s="927"/>
      <c r="O110" s="927"/>
      <c r="P110" s="927"/>
      <c r="Q110" s="927"/>
      <c r="R110" s="927"/>
      <c r="S110" s="927"/>
      <c r="T110" s="927"/>
      <c r="U110" s="927"/>
      <c r="V110" s="927"/>
      <c r="W110" s="927"/>
      <c r="X110" s="927"/>
      <c r="Y110" s="927"/>
      <c r="Z110" s="927"/>
      <c r="AA110" s="927"/>
      <c r="AB110" s="927"/>
      <c r="AC110" s="927"/>
      <c r="AD110" s="927"/>
      <c r="AE110" s="927"/>
      <c r="AF110" s="927"/>
      <c r="AG110" s="927"/>
      <c r="AH110" s="927"/>
      <c r="AI110" s="927"/>
      <c r="AJ110" s="927"/>
      <c r="AK110" s="927"/>
      <c r="AL110" s="927"/>
      <c r="AM110" s="927"/>
      <c r="AN110" s="927"/>
      <c r="AO110" s="927"/>
      <c r="AP110" s="927"/>
      <c r="AQ110" s="927"/>
      <c r="AR110" s="1039"/>
      <c r="AS110" s="1039"/>
      <c r="AT110" s="1039"/>
      <c r="AU110" s="1039"/>
      <c r="AV110" s="1039"/>
      <c r="AW110" s="1039"/>
      <c r="AX110" s="1039"/>
      <c r="AY110" s="1039"/>
      <c r="AZ110" s="1039"/>
      <c r="BA110" s="1039"/>
      <c r="BB110" s="1039"/>
      <c r="BC110" s="1039"/>
      <c r="BD110" s="1039"/>
      <c r="BE110" s="927"/>
      <c r="BF110" s="927"/>
      <c r="BG110" s="927"/>
      <c r="BH110" s="927"/>
      <c r="BI110" s="927"/>
      <c r="BJ110" s="927"/>
      <c r="BK110" s="927"/>
      <c r="BL110" s="927"/>
      <c r="BM110" s="927"/>
      <c r="BN110" s="927"/>
      <c r="BO110" s="927"/>
      <c r="BP110" s="927"/>
      <c r="BQ110" s="927"/>
      <c r="BR110" s="927"/>
      <c r="BS110" s="927"/>
      <c r="BT110" s="927"/>
      <c r="BU110" s="927"/>
      <c r="BV110" s="927"/>
      <c r="BW110" s="927"/>
      <c r="BX110" s="927"/>
      <c r="BY110" s="927"/>
      <c r="BZ110" s="927"/>
      <c r="CA110" s="927"/>
      <c r="CB110" s="927"/>
    </row>
    <row r="111" spans="1:80" ht="6" customHeight="1">
      <c r="A111" s="1038" t="s">
        <v>522</v>
      </c>
      <c r="B111" s="1038"/>
      <c r="C111" s="1038"/>
      <c r="D111" s="1038"/>
      <c r="E111" s="1038"/>
      <c r="F111" s="1038"/>
      <c r="G111" s="1038"/>
      <c r="H111" s="1038"/>
      <c r="I111" s="1038"/>
      <c r="J111" s="1038"/>
      <c r="K111" s="927"/>
      <c r="L111" s="927"/>
      <c r="M111" s="927"/>
      <c r="N111" s="927"/>
      <c r="O111" s="927"/>
      <c r="P111" s="927"/>
      <c r="Q111" s="927"/>
      <c r="R111" s="927"/>
      <c r="S111" s="927"/>
      <c r="T111" s="927"/>
      <c r="U111" s="927"/>
      <c r="V111" s="927"/>
      <c r="W111" s="927"/>
      <c r="X111" s="927"/>
      <c r="Y111" s="927"/>
      <c r="Z111" s="927"/>
      <c r="AA111" s="927"/>
      <c r="AB111" s="927"/>
      <c r="AC111" s="927"/>
      <c r="AD111" s="927"/>
      <c r="AE111" s="927"/>
      <c r="AF111" s="927"/>
      <c r="AG111" s="927"/>
      <c r="AH111" s="927"/>
      <c r="AI111" s="927"/>
      <c r="AJ111" s="927"/>
      <c r="AK111" s="927"/>
      <c r="AL111" s="927"/>
      <c r="AM111" s="927"/>
      <c r="AN111" s="927"/>
      <c r="AO111" s="927"/>
      <c r="AP111" s="927"/>
      <c r="AQ111" s="927"/>
      <c r="AR111" s="927"/>
      <c r="AS111" s="927"/>
      <c r="AT111" s="927"/>
      <c r="AU111" s="927"/>
      <c r="AV111" s="927"/>
      <c r="AW111" s="927"/>
      <c r="AX111" s="927"/>
      <c r="AY111" s="927"/>
      <c r="AZ111" s="927"/>
      <c r="BA111" s="927"/>
      <c r="BB111" s="927"/>
      <c r="BC111" s="927"/>
      <c r="BD111" s="927"/>
      <c r="BE111" s="927"/>
      <c r="BF111" s="927"/>
      <c r="BG111" s="927"/>
      <c r="BH111" s="927"/>
      <c r="BI111" s="927"/>
      <c r="BJ111" s="927"/>
      <c r="BK111" s="927"/>
      <c r="BL111" s="927"/>
      <c r="BM111" s="927"/>
      <c r="BN111" s="927"/>
      <c r="BO111" s="927"/>
      <c r="BP111" s="927"/>
      <c r="BQ111" s="927"/>
      <c r="BR111" s="927"/>
      <c r="BS111" s="927"/>
      <c r="BT111" s="927"/>
      <c r="BU111" s="1043" t="s">
        <v>523</v>
      </c>
      <c r="BV111" s="1043"/>
      <c r="BW111" s="1043"/>
      <c r="BX111" s="1043"/>
      <c r="BY111" s="1043"/>
      <c r="BZ111" s="1043"/>
      <c r="CA111" s="1043"/>
      <c r="CB111" s="1043"/>
    </row>
    <row r="112" spans="1:80" ht="6" customHeight="1">
      <c r="A112" s="1038"/>
      <c r="B112" s="1038"/>
      <c r="C112" s="1038"/>
      <c r="D112" s="1038"/>
      <c r="E112" s="1038"/>
      <c r="F112" s="1038"/>
      <c r="G112" s="1038"/>
      <c r="H112" s="1038"/>
      <c r="I112" s="1038"/>
      <c r="J112" s="1038"/>
      <c r="K112" s="927"/>
      <c r="L112" s="927"/>
      <c r="M112" s="927"/>
      <c r="N112" s="927"/>
      <c r="O112" s="927"/>
      <c r="P112" s="927"/>
      <c r="Q112" s="927"/>
      <c r="R112" s="927"/>
      <c r="S112" s="927"/>
      <c r="T112" s="927"/>
      <c r="U112" s="927"/>
      <c r="V112" s="927"/>
      <c r="W112" s="927"/>
      <c r="X112" s="927"/>
      <c r="Y112" s="927"/>
      <c r="Z112" s="927"/>
      <c r="AA112" s="927"/>
      <c r="AB112" s="927"/>
      <c r="AC112" s="927"/>
      <c r="AD112" s="927"/>
      <c r="AE112" s="927"/>
      <c r="AF112" s="927"/>
      <c r="AG112" s="927"/>
      <c r="AH112" s="927"/>
      <c r="AI112" s="927"/>
      <c r="AJ112" s="927"/>
      <c r="AK112" s="927"/>
      <c r="AL112" s="927"/>
      <c r="AM112" s="927"/>
      <c r="AN112" s="927"/>
      <c r="AO112" s="927"/>
      <c r="AP112" s="927"/>
      <c r="AQ112" s="927"/>
      <c r="AR112" s="927"/>
      <c r="AS112" s="927"/>
      <c r="AT112" s="927"/>
      <c r="AU112" s="927"/>
      <c r="AV112" s="927"/>
      <c r="AW112" s="927"/>
      <c r="AX112" s="927"/>
      <c r="AY112" s="927"/>
      <c r="AZ112" s="927"/>
      <c r="BA112" s="927"/>
      <c r="BB112" s="927"/>
      <c r="BC112" s="927"/>
      <c r="BD112" s="927"/>
      <c r="BE112" s="927"/>
      <c r="BF112" s="927"/>
      <c r="BG112" s="927"/>
      <c r="BH112" s="927"/>
      <c r="BI112" s="927"/>
      <c r="BJ112" s="927"/>
      <c r="BK112" s="927"/>
      <c r="BL112" s="927"/>
      <c r="BM112" s="927"/>
      <c r="BN112" s="927"/>
      <c r="BO112" s="927"/>
      <c r="BP112" s="927"/>
      <c r="BQ112" s="927"/>
      <c r="BR112" s="927"/>
      <c r="BS112" s="927"/>
      <c r="BT112" s="927"/>
      <c r="BU112" s="1043"/>
      <c r="BV112" s="1043"/>
      <c r="BW112" s="1043"/>
      <c r="BX112" s="1043"/>
      <c r="BY112" s="1043"/>
      <c r="BZ112" s="1043"/>
      <c r="CA112" s="1043"/>
      <c r="CB112" s="1043"/>
    </row>
    <row r="113" spans="1:80" ht="6" customHeight="1">
      <c r="A113" s="1038"/>
      <c r="B113" s="1038"/>
      <c r="C113" s="1038"/>
      <c r="D113" s="1038"/>
      <c r="E113" s="1038"/>
      <c r="F113" s="1038"/>
      <c r="G113" s="1038"/>
      <c r="H113" s="1038"/>
      <c r="I113" s="1038"/>
      <c r="J113" s="1038"/>
      <c r="K113" s="1040"/>
      <c r="L113" s="1040"/>
      <c r="M113" s="1040"/>
      <c r="N113" s="1040"/>
      <c r="O113" s="1040"/>
      <c r="P113" s="1040"/>
      <c r="Q113" s="1040"/>
      <c r="R113" s="1040"/>
      <c r="S113" s="1040"/>
      <c r="T113" s="1040"/>
      <c r="U113" s="1040"/>
      <c r="V113" s="1040"/>
      <c r="W113" s="1040"/>
      <c r="X113" s="1040"/>
      <c r="Y113" s="1040"/>
      <c r="Z113" s="1040"/>
      <c r="AA113" s="1040"/>
      <c r="AB113" s="1040"/>
      <c r="AC113" s="1040"/>
      <c r="AD113" s="1040"/>
      <c r="AE113" s="1040"/>
      <c r="AF113" s="1040"/>
      <c r="AG113" s="1040"/>
      <c r="AH113" s="1040"/>
      <c r="AI113" s="1040"/>
      <c r="AJ113" s="1040"/>
      <c r="AK113" s="1040"/>
      <c r="AL113" s="1040"/>
      <c r="AM113" s="1040"/>
      <c r="AN113" s="1040"/>
      <c r="AO113" s="1040"/>
      <c r="AP113" s="1040"/>
      <c r="AQ113" s="1040"/>
      <c r="AR113" s="1040"/>
      <c r="AS113" s="1040"/>
      <c r="AT113" s="1040"/>
      <c r="AU113" s="1040"/>
      <c r="AV113" s="1040"/>
      <c r="AW113" s="1040"/>
      <c r="AX113" s="1040"/>
      <c r="AY113" s="1040"/>
      <c r="AZ113" s="1040"/>
      <c r="BA113" s="1040"/>
      <c r="BB113" s="1040"/>
      <c r="BC113" s="1040"/>
      <c r="BD113" s="1040"/>
      <c r="BE113" s="1040"/>
      <c r="BF113" s="1040"/>
      <c r="BG113" s="1040"/>
      <c r="BH113" s="1040"/>
      <c r="BI113" s="1040"/>
      <c r="BJ113" s="1040"/>
      <c r="BK113" s="1040"/>
      <c r="BL113" s="1040"/>
      <c r="BM113" s="1040"/>
      <c r="BN113" s="1040"/>
      <c r="BO113" s="1040"/>
      <c r="BP113" s="1040"/>
      <c r="BQ113" s="1040"/>
      <c r="BR113" s="1040"/>
      <c r="BS113" s="1040"/>
      <c r="BT113" s="1040"/>
      <c r="BU113" s="1043"/>
      <c r="BV113" s="1043"/>
      <c r="BW113" s="1043"/>
      <c r="BX113" s="1043"/>
      <c r="BY113" s="1043"/>
      <c r="BZ113" s="1043"/>
      <c r="CA113" s="1043"/>
      <c r="CB113" s="1043"/>
    </row>
    <row r="114" spans="1:80" ht="6" customHeight="1">
      <c r="A114" s="1038"/>
      <c r="B114" s="1038"/>
      <c r="C114" s="1038"/>
      <c r="D114" s="1038"/>
      <c r="E114" s="1038"/>
      <c r="F114" s="1038"/>
      <c r="G114" s="1038"/>
      <c r="H114" s="1038"/>
      <c r="I114" s="1038"/>
      <c r="J114" s="1038"/>
      <c r="K114" s="1041"/>
      <c r="L114" s="1041"/>
      <c r="M114" s="1041"/>
      <c r="N114" s="1041"/>
      <c r="O114" s="1041"/>
      <c r="P114" s="1041"/>
      <c r="Q114" s="1041"/>
      <c r="R114" s="1041"/>
      <c r="S114" s="1041"/>
      <c r="T114" s="1041"/>
      <c r="U114" s="1041"/>
      <c r="V114" s="1041"/>
      <c r="W114" s="1041"/>
      <c r="X114" s="1041"/>
      <c r="Y114" s="1041"/>
      <c r="Z114" s="1041"/>
      <c r="AA114" s="1041"/>
      <c r="AB114" s="1041"/>
      <c r="AC114" s="1041"/>
      <c r="AD114" s="1041"/>
      <c r="AE114" s="1041"/>
      <c r="AF114" s="1041"/>
      <c r="AG114" s="1041"/>
      <c r="AH114" s="1041"/>
      <c r="AI114" s="1041"/>
      <c r="AJ114" s="1041"/>
      <c r="AK114" s="1041"/>
      <c r="AL114" s="1041"/>
      <c r="AM114" s="1041"/>
      <c r="AN114" s="1041"/>
      <c r="AO114" s="1041"/>
      <c r="AP114" s="1041"/>
      <c r="AQ114" s="1041"/>
      <c r="AR114" s="1041"/>
      <c r="AS114" s="1041"/>
      <c r="AT114" s="1041"/>
      <c r="AU114" s="1041"/>
      <c r="AV114" s="1041"/>
      <c r="AW114" s="1041"/>
      <c r="AX114" s="1041"/>
      <c r="AY114" s="1041"/>
      <c r="AZ114" s="1041"/>
      <c r="BA114" s="1041"/>
      <c r="BB114" s="1041"/>
      <c r="BC114" s="1041"/>
      <c r="BD114" s="1041"/>
      <c r="BE114" s="1041"/>
      <c r="BF114" s="1041"/>
      <c r="BG114" s="1041"/>
      <c r="BH114" s="1041"/>
      <c r="BI114" s="1041"/>
      <c r="BJ114" s="1041"/>
      <c r="BK114" s="1041"/>
      <c r="BL114" s="1041"/>
      <c r="BM114" s="1041"/>
      <c r="BN114" s="1041"/>
      <c r="BO114" s="1041"/>
      <c r="BP114" s="1041"/>
      <c r="BQ114" s="1041"/>
      <c r="BR114" s="1041"/>
      <c r="BS114" s="1041"/>
      <c r="BT114" s="1041"/>
      <c r="BU114" s="1044"/>
      <c r="BV114" s="1044"/>
      <c r="BW114" s="1044"/>
      <c r="BX114" s="1044"/>
      <c r="BY114" s="1044"/>
      <c r="BZ114" s="1044"/>
      <c r="CA114" s="1044"/>
      <c r="CB114" s="1044"/>
    </row>
    <row r="115" spans="1:80" ht="6" customHeight="1">
      <c r="A115" s="1038"/>
      <c r="B115" s="1038"/>
      <c r="C115" s="1038"/>
      <c r="D115" s="1038"/>
      <c r="E115" s="1038"/>
      <c r="F115" s="1038"/>
      <c r="G115" s="1038"/>
      <c r="H115" s="1038"/>
      <c r="I115" s="1038"/>
      <c r="J115" s="1038"/>
      <c r="K115" s="927"/>
      <c r="L115" s="927"/>
      <c r="M115" s="927"/>
      <c r="N115" s="927"/>
      <c r="O115" s="927"/>
      <c r="P115" s="927"/>
      <c r="Q115" s="927"/>
      <c r="R115" s="927"/>
      <c r="S115" s="927"/>
      <c r="T115" s="927"/>
      <c r="U115" s="927"/>
      <c r="V115" s="927"/>
      <c r="W115" s="927"/>
      <c r="X115" s="927"/>
      <c r="Y115" s="927"/>
      <c r="Z115" s="927"/>
      <c r="AA115" s="927"/>
      <c r="AB115" s="927"/>
      <c r="AC115" s="927"/>
      <c r="AD115" s="927"/>
      <c r="AE115" s="927"/>
      <c r="AF115" s="927"/>
      <c r="AG115" s="927"/>
      <c r="AH115" s="927"/>
      <c r="AI115" s="927"/>
      <c r="AJ115" s="927"/>
      <c r="AK115" s="927"/>
      <c r="AL115" s="927"/>
      <c r="AM115" s="927"/>
      <c r="AN115" s="927"/>
      <c r="AO115" s="927"/>
      <c r="AP115" s="927"/>
      <c r="AQ115" s="927"/>
      <c r="AR115" s="927"/>
      <c r="AS115" s="927"/>
      <c r="AT115" s="927"/>
      <c r="AU115" s="927"/>
      <c r="AV115" s="927"/>
      <c r="AW115" s="927"/>
      <c r="AX115" s="927"/>
      <c r="AY115" s="927"/>
      <c r="AZ115" s="927"/>
      <c r="BA115" s="927"/>
      <c r="BB115" s="927"/>
      <c r="BC115" s="927"/>
      <c r="BD115" s="927"/>
      <c r="BE115" s="927"/>
      <c r="BF115" s="927"/>
      <c r="BG115" s="927"/>
      <c r="BH115" s="927"/>
      <c r="BI115" s="927"/>
      <c r="BJ115" s="927"/>
      <c r="BK115" s="927"/>
      <c r="BL115" s="927"/>
      <c r="BM115" s="927"/>
      <c r="BN115" s="927"/>
      <c r="BO115" s="927"/>
      <c r="BP115" s="927"/>
      <c r="BQ115" s="927"/>
      <c r="BR115" s="927"/>
      <c r="BS115" s="927"/>
      <c r="BT115" s="927"/>
      <c r="BU115" s="1044"/>
      <c r="BV115" s="1044"/>
      <c r="BW115" s="1044"/>
      <c r="BX115" s="1044"/>
      <c r="BY115" s="1044"/>
      <c r="BZ115" s="1044"/>
      <c r="CA115" s="1044"/>
      <c r="CB115" s="1044"/>
    </row>
    <row r="116" spans="1:80" ht="6" customHeight="1">
      <c r="A116" s="1038"/>
      <c r="B116" s="1038"/>
      <c r="C116" s="1038"/>
      <c r="D116" s="1038"/>
      <c r="E116" s="1038"/>
      <c r="F116" s="1038"/>
      <c r="G116" s="1038"/>
      <c r="H116" s="1038"/>
      <c r="I116" s="1038"/>
      <c r="J116" s="1038"/>
      <c r="K116" s="1042"/>
      <c r="L116" s="1042"/>
      <c r="M116" s="1042"/>
      <c r="N116" s="1042"/>
      <c r="O116" s="1042"/>
      <c r="P116" s="1042"/>
      <c r="Q116" s="1042"/>
      <c r="R116" s="1042"/>
      <c r="S116" s="1042"/>
      <c r="T116" s="1042"/>
      <c r="U116" s="1042"/>
      <c r="V116" s="1042"/>
      <c r="W116" s="1042"/>
      <c r="X116" s="1042"/>
      <c r="Y116" s="1042"/>
      <c r="Z116" s="1042"/>
      <c r="AA116" s="1042"/>
      <c r="AB116" s="1042"/>
      <c r="AC116" s="1042"/>
      <c r="AD116" s="1042"/>
      <c r="AE116" s="1042"/>
      <c r="AF116" s="1042"/>
      <c r="AG116" s="1042"/>
      <c r="AH116" s="1042"/>
      <c r="AI116" s="1042"/>
      <c r="AJ116" s="1042"/>
      <c r="AK116" s="1042"/>
      <c r="AL116" s="1042"/>
      <c r="AM116" s="1042"/>
      <c r="AN116" s="1042"/>
      <c r="AO116" s="1042"/>
      <c r="AP116" s="1042"/>
      <c r="AQ116" s="1042"/>
      <c r="AR116" s="1042"/>
      <c r="AS116" s="1042"/>
      <c r="AT116" s="1042"/>
      <c r="AU116" s="1042"/>
      <c r="AV116" s="1042"/>
      <c r="AW116" s="1042"/>
      <c r="AX116" s="1042"/>
      <c r="AY116" s="1042"/>
      <c r="AZ116" s="1042"/>
      <c r="BA116" s="1042"/>
      <c r="BB116" s="1042"/>
      <c r="BC116" s="1042"/>
      <c r="BD116" s="1042"/>
      <c r="BE116" s="1042"/>
      <c r="BF116" s="1042"/>
      <c r="BG116" s="1042"/>
      <c r="BH116" s="1042"/>
      <c r="BI116" s="1042"/>
      <c r="BJ116" s="1042"/>
      <c r="BK116" s="1042"/>
      <c r="BL116" s="1042"/>
      <c r="BM116" s="1042"/>
      <c r="BN116" s="1042"/>
      <c r="BO116" s="1042"/>
      <c r="BP116" s="1042"/>
      <c r="BQ116" s="1042"/>
      <c r="BR116" s="1042"/>
      <c r="BS116" s="1042"/>
      <c r="BT116" s="1042"/>
      <c r="BU116" s="1044"/>
      <c r="BV116" s="1044"/>
      <c r="BW116" s="1044"/>
      <c r="BX116" s="1044"/>
      <c r="BY116" s="1044"/>
      <c r="BZ116" s="1044"/>
      <c r="CA116" s="1044"/>
      <c r="CB116" s="1044"/>
    </row>
    <row r="117" spans="1:80" ht="6" customHeight="1">
      <c r="A117" s="1038"/>
      <c r="B117" s="1038"/>
      <c r="C117" s="1038"/>
      <c r="D117" s="1038"/>
      <c r="E117" s="1038"/>
      <c r="F117" s="1038"/>
      <c r="G117" s="1038"/>
      <c r="H117" s="1038"/>
      <c r="I117" s="1038"/>
      <c r="J117" s="1038"/>
      <c r="K117" s="1016"/>
      <c r="L117" s="1016"/>
      <c r="M117" s="1016"/>
      <c r="N117" s="1016"/>
      <c r="O117" s="1016"/>
      <c r="P117" s="1016"/>
      <c r="Q117" s="1016"/>
      <c r="R117" s="1016"/>
      <c r="S117" s="1016"/>
      <c r="T117" s="1016"/>
      <c r="U117" s="1016"/>
      <c r="V117" s="1016"/>
      <c r="W117" s="1016"/>
      <c r="X117" s="1016"/>
      <c r="Y117" s="1016"/>
      <c r="Z117" s="1016"/>
      <c r="AA117" s="1016"/>
      <c r="AB117" s="1016"/>
      <c r="AC117" s="1016"/>
      <c r="AD117" s="1016"/>
      <c r="AE117" s="1016"/>
      <c r="AF117" s="1016"/>
      <c r="AG117" s="1016"/>
      <c r="AH117" s="1016"/>
      <c r="AI117" s="1016"/>
      <c r="AJ117" s="1016"/>
      <c r="AK117" s="1016"/>
      <c r="AL117" s="1016"/>
      <c r="AM117" s="1016"/>
      <c r="AN117" s="1016"/>
      <c r="AO117" s="1016"/>
      <c r="AP117" s="1016"/>
      <c r="AQ117" s="1016"/>
      <c r="AR117" s="1016"/>
      <c r="AS117" s="1016"/>
      <c r="AT117" s="1016"/>
      <c r="AU117" s="1016"/>
      <c r="AV117" s="1016"/>
      <c r="AW117" s="1016"/>
      <c r="AX117" s="1016"/>
      <c r="AY117" s="1016"/>
      <c r="AZ117" s="1016"/>
      <c r="BA117" s="1016"/>
      <c r="BB117" s="1016"/>
      <c r="BC117" s="1016"/>
      <c r="BD117" s="1016"/>
      <c r="BE117" s="1016"/>
      <c r="BF117" s="1016"/>
      <c r="BG117" s="1016"/>
      <c r="BH117" s="1016"/>
      <c r="BI117" s="1016"/>
      <c r="BJ117" s="1016"/>
      <c r="BK117" s="1016"/>
      <c r="BL117" s="1016"/>
      <c r="BM117" s="1016"/>
      <c r="BN117" s="1016"/>
      <c r="BO117" s="1016"/>
      <c r="BP117" s="1016"/>
      <c r="BQ117" s="1016"/>
      <c r="BR117" s="1016"/>
      <c r="BS117" s="1016"/>
      <c r="BT117" s="1016"/>
      <c r="BU117" s="1044"/>
      <c r="BV117" s="1044"/>
      <c r="BW117" s="1044"/>
      <c r="BX117" s="1044"/>
      <c r="BY117" s="1044"/>
      <c r="BZ117" s="1044"/>
      <c r="CA117" s="1044"/>
      <c r="CB117" s="1044"/>
    </row>
    <row r="118" spans="1:80" ht="6" customHeight="1">
      <c r="A118" s="1038"/>
      <c r="B118" s="1038"/>
      <c r="C118" s="1038"/>
      <c r="D118" s="1038"/>
      <c r="E118" s="1038"/>
      <c r="F118" s="1038"/>
      <c r="G118" s="1038"/>
      <c r="H118" s="1038"/>
      <c r="I118" s="1038"/>
      <c r="J118" s="1038"/>
      <c r="K118" s="927"/>
      <c r="L118" s="927"/>
      <c r="M118" s="927"/>
      <c r="N118" s="927"/>
      <c r="O118" s="927"/>
      <c r="P118" s="927"/>
      <c r="Q118" s="927"/>
      <c r="R118" s="927"/>
      <c r="S118" s="927"/>
      <c r="T118" s="927"/>
      <c r="U118" s="927"/>
      <c r="V118" s="927"/>
      <c r="W118" s="927"/>
      <c r="X118" s="927"/>
      <c r="Y118" s="927"/>
      <c r="Z118" s="927"/>
      <c r="AA118" s="927"/>
      <c r="AB118" s="927"/>
      <c r="AC118" s="927"/>
      <c r="AD118" s="927"/>
      <c r="AE118" s="927"/>
      <c r="AF118" s="927"/>
      <c r="AG118" s="927"/>
      <c r="AH118" s="927"/>
      <c r="AI118" s="927"/>
      <c r="AJ118" s="927"/>
      <c r="AK118" s="927"/>
      <c r="AL118" s="927"/>
      <c r="AM118" s="927"/>
      <c r="AN118" s="927"/>
      <c r="AO118" s="927"/>
      <c r="AP118" s="927"/>
      <c r="AQ118" s="927"/>
      <c r="AR118" s="927"/>
      <c r="AS118" s="927"/>
      <c r="AT118" s="927"/>
      <c r="AU118" s="927"/>
      <c r="AV118" s="927"/>
      <c r="AW118" s="927"/>
      <c r="AX118" s="927"/>
      <c r="AY118" s="927"/>
      <c r="AZ118" s="927"/>
      <c r="BA118" s="927"/>
      <c r="BB118" s="927"/>
      <c r="BC118" s="927"/>
      <c r="BD118" s="927"/>
      <c r="BE118" s="927"/>
      <c r="BF118" s="927"/>
      <c r="BG118" s="927"/>
      <c r="BH118" s="927"/>
      <c r="BI118" s="927"/>
      <c r="BJ118" s="927"/>
      <c r="BK118" s="927"/>
      <c r="BL118" s="927"/>
      <c r="BM118" s="927"/>
      <c r="BN118" s="927"/>
      <c r="BO118" s="927"/>
      <c r="BP118" s="927"/>
      <c r="BQ118" s="927"/>
      <c r="BR118" s="927"/>
      <c r="BS118" s="927"/>
      <c r="BT118" s="927"/>
      <c r="BU118" s="1044"/>
      <c r="BV118" s="1044"/>
      <c r="BW118" s="1044"/>
      <c r="BX118" s="1044"/>
      <c r="BY118" s="1044"/>
      <c r="BZ118" s="1044"/>
      <c r="CA118" s="1044"/>
      <c r="CB118" s="1044"/>
    </row>
    <row r="119" spans="1:80" ht="6" customHeight="1">
      <c r="A119" s="1038"/>
      <c r="B119" s="1038"/>
      <c r="C119" s="1038"/>
      <c r="D119" s="1038"/>
      <c r="E119" s="1038"/>
      <c r="F119" s="1038"/>
      <c r="G119" s="1038"/>
      <c r="H119" s="1038"/>
      <c r="I119" s="1038"/>
      <c r="J119" s="1038"/>
      <c r="K119" s="927"/>
      <c r="L119" s="927"/>
      <c r="M119" s="927"/>
      <c r="N119" s="927"/>
      <c r="O119" s="927"/>
      <c r="P119" s="927"/>
      <c r="Q119" s="927"/>
      <c r="R119" s="927"/>
      <c r="S119" s="927"/>
      <c r="T119" s="927"/>
      <c r="U119" s="927"/>
      <c r="V119" s="927"/>
      <c r="W119" s="927"/>
      <c r="X119" s="927"/>
      <c r="Y119" s="927"/>
      <c r="Z119" s="927"/>
      <c r="AA119" s="927"/>
      <c r="AB119" s="927"/>
      <c r="AC119" s="927"/>
      <c r="AD119" s="927"/>
      <c r="AE119" s="927"/>
      <c r="AF119" s="927"/>
      <c r="AG119" s="927"/>
      <c r="AH119" s="927"/>
      <c r="AI119" s="927"/>
      <c r="AJ119" s="927"/>
      <c r="AK119" s="927"/>
      <c r="AL119" s="927"/>
      <c r="AM119" s="927"/>
      <c r="AN119" s="927"/>
      <c r="AO119" s="927"/>
      <c r="AP119" s="927"/>
      <c r="AQ119" s="927"/>
      <c r="AR119" s="927"/>
      <c r="AS119" s="927"/>
      <c r="AT119" s="927"/>
      <c r="AU119" s="927"/>
      <c r="AV119" s="927"/>
      <c r="AW119" s="927"/>
      <c r="AX119" s="927"/>
      <c r="AY119" s="927"/>
      <c r="AZ119" s="927"/>
      <c r="BA119" s="927"/>
      <c r="BB119" s="927"/>
      <c r="BC119" s="927"/>
      <c r="BD119" s="927"/>
      <c r="BE119" s="927"/>
      <c r="BF119" s="927"/>
      <c r="BG119" s="927"/>
      <c r="BH119" s="927"/>
      <c r="BI119" s="927"/>
      <c r="BJ119" s="927"/>
      <c r="BK119" s="927"/>
      <c r="BL119" s="927"/>
      <c r="BM119" s="927"/>
      <c r="BN119" s="927"/>
      <c r="BO119" s="927"/>
      <c r="BP119" s="927"/>
      <c r="BQ119" s="927"/>
      <c r="BR119" s="927"/>
      <c r="BS119" s="927"/>
      <c r="BT119" s="927"/>
      <c r="BU119" s="1044"/>
      <c r="BV119" s="1044"/>
      <c r="BW119" s="1044"/>
      <c r="BX119" s="1044"/>
      <c r="BY119" s="1044"/>
      <c r="BZ119" s="1044"/>
      <c r="CA119" s="1044"/>
      <c r="CB119" s="1044"/>
    </row>
    <row r="120" spans="1:80" ht="6" customHeight="1">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8"/>
      <c r="AY120" s="278"/>
      <c r="AZ120" s="278"/>
      <c r="BA120" s="278"/>
      <c r="BB120" s="278"/>
      <c r="BC120" s="278"/>
      <c r="BD120" s="278"/>
      <c r="BE120" s="278"/>
      <c r="BF120" s="278"/>
      <c r="BG120" s="278"/>
      <c r="BH120" s="278"/>
      <c r="BI120" s="278"/>
      <c r="BJ120" s="278"/>
      <c r="BK120" s="278"/>
      <c r="BL120" s="278"/>
      <c r="BM120" s="278"/>
      <c r="BN120" s="278"/>
      <c r="BO120" s="278"/>
      <c r="BP120" s="278"/>
      <c r="BQ120" s="278"/>
      <c r="BR120" s="289"/>
      <c r="BS120" s="289"/>
      <c r="BT120" s="289"/>
      <c r="BU120" s="290"/>
      <c r="BV120" s="290"/>
    </row>
    <row r="121" spans="1:80" ht="6" customHeight="1">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8"/>
      <c r="AY121" s="278"/>
      <c r="AZ121" s="278"/>
      <c r="BA121" s="278"/>
      <c r="BB121" s="278"/>
      <c r="BC121" s="278"/>
      <c r="BD121" s="278"/>
      <c r="BE121" s="278"/>
      <c r="BF121" s="278"/>
      <c r="BG121" s="278"/>
      <c r="BH121" s="278"/>
      <c r="BI121" s="278"/>
      <c r="BJ121" s="278"/>
      <c r="BK121" s="278"/>
      <c r="BL121" s="278"/>
      <c r="BM121" s="278"/>
      <c r="BN121" s="278"/>
      <c r="BO121" s="278"/>
      <c r="BP121" s="278"/>
      <c r="BQ121" s="278"/>
      <c r="BR121" s="289"/>
      <c r="BS121" s="289"/>
      <c r="BT121" s="289"/>
      <c r="BU121" s="290"/>
      <c r="BV121" s="290"/>
    </row>
    <row r="122" spans="1:80" ht="6" customHeight="1">
      <c r="BR122" s="290"/>
      <c r="BS122" s="290"/>
      <c r="BT122" s="290"/>
      <c r="BU122" s="290"/>
      <c r="BV122" s="290"/>
    </row>
    <row r="123" spans="1:80" ht="6" customHeight="1">
      <c r="BR123" s="290"/>
      <c r="BS123" s="290"/>
      <c r="BT123" s="290"/>
      <c r="BU123" s="290"/>
      <c r="BV123" s="290"/>
    </row>
    <row r="124" spans="1:80" ht="6" customHeight="1">
      <c r="BR124" s="290"/>
      <c r="BS124" s="290"/>
      <c r="BT124" s="290"/>
      <c r="BU124" s="290"/>
      <c r="BV124" s="290"/>
    </row>
    <row r="125" spans="1:80" ht="6" customHeight="1">
      <c r="BR125" s="290"/>
      <c r="BS125" s="290"/>
      <c r="BT125" s="290"/>
      <c r="BU125" s="290"/>
      <c r="BV125" s="290"/>
    </row>
    <row r="126" spans="1:80" ht="6" customHeight="1">
      <c r="BR126" s="290"/>
      <c r="BS126" s="290"/>
      <c r="BT126" s="290"/>
      <c r="BU126" s="290"/>
      <c r="BV126" s="290"/>
    </row>
  </sheetData>
  <mergeCells count="152">
    <mergeCell ref="AO80:AS81"/>
    <mergeCell ref="AB82:AB84"/>
    <mergeCell ref="AS82:AS84"/>
    <mergeCell ref="A76:CB77"/>
    <mergeCell ref="AA47:CB49"/>
    <mergeCell ref="AQ20:AU21"/>
    <mergeCell ref="K85:AN87"/>
    <mergeCell ref="AO85:AP87"/>
    <mergeCell ref="AG107:AQ108"/>
    <mergeCell ref="V107:AF108"/>
    <mergeCell ref="A88:CB89"/>
    <mergeCell ref="A90:CB91"/>
    <mergeCell ref="A92:CB93"/>
    <mergeCell ref="A78:J81"/>
    <mergeCell ref="A82:J84"/>
    <mergeCell ref="A85:J87"/>
    <mergeCell ref="L82:AA84"/>
    <mergeCell ref="AC82:AR84"/>
    <mergeCell ref="AH78:AL79"/>
    <mergeCell ref="AM78:AN79"/>
    <mergeCell ref="BU94:CB97"/>
    <mergeCell ref="A41:T46"/>
    <mergeCell ref="AM94:AN104"/>
    <mergeCell ref="A102:AL104"/>
    <mergeCell ref="AW98:BD104"/>
    <mergeCell ref="BE98:BL104"/>
    <mergeCell ref="BM98:BT104"/>
    <mergeCell ref="BU98:CB104"/>
    <mergeCell ref="BM94:BT97"/>
    <mergeCell ref="A98:L101"/>
    <mergeCell ref="AO98:AV104"/>
    <mergeCell ref="AO94:AV97"/>
    <mergeCell ref="AW94:BD97"/>
    <mergeCell ref="BE94:BL97"/>
    <mergeCell ref="A94:L97"/>
    <mergeCell ref="M98:P101"/>
    <mergeCell ref="Q98:AL101"/>
    <mergeCell ref="A111:J119"/>
    <mergeCell ref="K105:U106"/>
    <mergeCell ref="V105:AF106"/>
    <mergeCell ref="AG105:AQ106"/>
    <mergeCell ref="AR105:BD106"/>
    <mergeCell ref="BE105:BO106"/>
    <mergeCell ref="BP105:CB106"/>
    <mergeCell ref="A107:J108"/>
    <mergeCell ref="K107:U108"/>
    <mergeCell ref="AR107:BD108"/>
    <mergeCell ref="A105:J106"/>
    <mergeCell ref="K111:BT113"/>
    <mergeCell ref="K114:BT116"/>
    <mergeCell ref="K117:BT119"/>
    <mergeCell ref="BU111:CB113"/>
    <mergeCell ref="BU114:CB119"/>
    <mergeCell ref="AR109:BD110"/>
    <mergeCell ref="BE107:BO108"/>
    <mergeCell ref="BE109:BO110"/>
    <mergeCell ref="BP107:CB108"/>
    <mergeCell ref="BP109:CB110"/>
    <mergeCell ref="AG109:AQ110"/>
    <mergeCell ref="V109:AF110"/>
    <mergeCell ref="A109:J110"/>
    <mergeCell ref="K109:U110"/>
    <mergeCell ref="CA25:CB26"/>
    <mergeCell ref="AL15:AP17"/>
    <mergeCell ref="AQ15:AU16"/>
    <mergeCell ref="AV15:CB16"/>
    <mergeCell ref="AQ17:AU19"/>
    <mergeCell ref="AV17:CB19"/>
    <mergeCell ref="AX20:CB21"/>
    <mergeCell ref="BT27:CB29"/>
    <mergeCell ref="BF27:BS29"/>
    <mergeCell ref="AA50:CB52"/>
    <mergeCell ref="AY53:BD55"/>
    <mergeCell ref="BE53:CB55"/>
    <mergeCell ref="AA53:AX55"/>
    <mergeCell ref="A62:T64"/>
    <mergeCell ref="A65:T67"/>
    <mergeCell ref="A68:T70"/>
    <mergeCell ref="A56:J58"/>
    <mergeCell ref="A59:J61"/>
    <mergeCell ref="K56:T61"/>
    <mergeCell ref="BI64:CB67"/>
    <mergeCell ref="BI62:CB63"/>
    <mergeCell ref="U53:Z55"/>
    <mergeCell ref="A53:T55"/>
    <mergeCell ref="A1:AH3"/>
    <mergeCell ref="AE39:AX40"/>
    <mergeCell ref="W30:AA32"/>
    <mergeCell ref="AC30:CB32"/>
    <mergeCell ref="A30:M32"/>
    <mergeCell ref="T31:V31"/>
    <mergeCell ref="AY39:BH40"/>
    <mergeCell ref="R4:AM6"/>
    <mergeCell ref="R7:AM9"/>
    <mergeCell ref="A33:CB35"/>
    <mergeCell ref="A36:CB38"/>
    <mergeCell ref="AQ22:AU24"/>
    <mergeCell ref="AX22:CB24"/>
    <mergeCell ref="AQ25:AW26"/>
    <mergeCell ref="BI39:CB40"/>
    <mergeCell ref="AP5:CB8"/>
    <mergeCell ref="A12:S14"/>
    <mergeCell ref="AX25:BZ26"/>
    <mergeCell ref="U39:AD40"/>
    <mergeCell ref="A39:T40"/>
    <mergeCell ref="BF11:CB14"/>
    <mergeCell ref="N30:N32"/>
    <mergeCell ref="T30:V30"/>
    <mergeCell ref="T32:V32"/>
    <mergeCell ref="CA41:CB46"/>
    <mergeCell ref="A27:X29"/>
    <mergeCell ref="Y27:BE29"/>
    <mergeCell ref="BI70:CB73"/>
    <mergeCell ref="P71:T73"/>
    <mergeCell ref="K71:O73"/>
    <mergeCell ref="F71:J73"/>
    <mergeCell ref="A71:E73"/>
    <mergeCell ref="AB30:AB32"/>
    <mergeCell ref="O30:S32"/>
    <mergeCell ref="U41:AC43"/>
    <mergeCell ref="U44:AG46"/>
    <mergeCell ref="AH44:BM46"/>
    <mergeCell ref="BN41:BO46"/>
    <mergeCell ref="BP41:BZ46"/>
    <mergeCell ref="AD41:BM43"/>
    <mergeCell ref="U56:CB57"/>
    <mergeCell ref="U58:CB59"/>
    <mergeCell ref="U60:CB61"/>
    <mergeCell ref="BQ78:BU79"/>
    <mergeCell ref="BV78:BW79"/>
    <mergeCell ref="BX78:CB79"/>
    <mergeCell ref="K82:K84"/>
    <mergeCell ref="A47:T52"/>
    <mergeCell ref="U47:Z49"/>
    <mergeCell ref="U50:Z52"/>
    <mergeCell ref="BI68:CB69"/>
    <mergeCell ref="M94:P97"/>
    <mergeCell ref="Q94:AL97"/>
    <mergeCell ref="U65:BH71"/>
    <mergeCell ref="U62:BH64"/>
    <mergeCell ref="U72:BH73"/>
    <mergeCell ref="A74:CB75"/>
    <mergeCell ref="AO78:AS79"/>
    <mergeCell ref="AH80:AL81"/>
    <mergeCell ref="AM80:AN81"/>
    <mergeCell ref="CA85:CB87"/>
    <mergeCell ref="AQ85:BZ87"/>
    <mergeCell ref="K78:AG81"/>
    <mergeCell ref="AT78:BP81"/>
    <mergeCell ref="BQ80:CB81"/>
    <mergeCell ref="AT82:BC84"/>
    <mergeCell ref="BD82:CB84"/>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extLst>
    <ext xmlns:x14="http://schemas.microsoft.com/office/spreadsheetml/2009/9/main" uri="{78C0D931-6437-407d-A8EE-F0AAD7539E65}">
      <x14:conditionalFormattings>
        <x14:conditionalFormatting xmlns:xm="http://schemas.microsoft.com/office/excel/2006/main">
          <x14:cfRule type="cellIs" priority="15" operator="equal" id="{F22F5D97-8394-489D-BA4C-E0991365449E}">
            <xm:f>入力フォーム①各種申請!$J$74</xm:f>
            <x14:dxf>
              <font>
                <b/>
                <i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6" operator="notEqual" id="{4A9CA3B3-677D-4027-B697-1EEBAD13252F}">
            <xm:f>入力フォーム①各種申請!$J$74</xm:f>
            <x14:dxf>
              <font>
                <strike val="0"/>
              </font>
            </x14:dxf>
          </x14:cfRule>
          <x14:cfRule type="cellIs" priority="17" operator="equal" id="{FCB90A32-55C6-493D-A5D0-A6A20A6837B4}">
            <xm:f>入力フォーム①各種申請!$J$74</xm:f>
            <x14:dxf>
              <font>
                <b/>
                <i val="0"/>
                <color rgb="FFC00000"/>
              </font>
              <fill>
                <patternFill patternType="gray0625"/>
              </fill>
              <border>
                <start style="thin">
                  <color auto="1"/>
                </start>
                <end style="thin">
                  <color auto="1"/>
                </end>
                <top style="thin">
                  <color auto="1"/>
                </top>
                <bottom style="thin">
                  <color auto="1"/>
                </bottom>
                <vertical/>
                <horizontal/>
              </border>
            </x14:dxf>
          </x14:cfRule>
          <xm:sqref>L82:AA84</xm:sqref>
        </x14:conditionalFormatting>
        <x14:conditionalFormatting xmlns:xm="http://schemas.microsoft.com/office/excel/2006/main">
          <x14:cfRule type="cellIs" priority="12" operator="notEqual" id="{10CECDB1-CB01-4ABE-8D91-770C3AEEF83B}">
            <xm:f>入力フォーム①各種申請!$J$74</xm:f>
            <x14:dxf>
              <font>
                <strike val="0"/>
              </font>
            </x14:dxf>
          </x14:cfRule>
          <x14:cfRule type="cellIs" priority="13" operator="equal" id="{746BAAF6-1EDF-4647-8902-3563771D3234}">
            <xm:f>入力フォーム①各種申請!$J$74</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AC82:AR84</xm:sqref>
        </x14:conditionalFormatting>
        <x14:conditionalFormatting xmlns:xm="http://schemas.microsoft.com/office/excel/2006/main">
          <x14:cfRule type="cellIs" priority="10" operator="equal" id="{806EB9D6-1EEC-4D8D-A420-27331B797DC0}">
            <xm:f>入力フォーム①各種申請!$J$71</xm:f>
            <x14:dxf>
              <font>
                <b/>
                <i val="0"/>
                <color rgb="FFC00000"/>
              </font>
              <fill>
                <patternFill patternType="gray0625"/>
              </fill>
              <border>
                <start style="thin">
                  <color auto="1"/>
                </start>
                <end style="thin">
                  <color auto="1"/>
                </end>
                <top style="thin">
                  <color auto="1"/>
                </top>
                <bottom style="thin">
                  <color auto="1"/>
                </bottom>
                <vertical/>
                <horizontal/>
              </border>
            </x14:dxf>
          </x14:cfRule>
          <xm:sqref>AO78:AS81 AH78:AL81</xm:sqref>
        </x14:conditionalFormatting>
        <x14:conditionalFormatting xmlns:xm="http://schemas.microsoft.com/office/excel/2006/main">
          <x14:cfRule type="cellIs" priority="9" operator="notEqual" id="{AA4B41B8-A6FE-43DB-8D9A-24D810073B78}">
            <xm:f>入力フォーム①各種申請!$J$71</xm:f>
            <x14:dxf>
              <font>
                <strike val="0"/>
              </font>
            </x14:dxf>
          </x14:cfRule>
          <xm:sqref>AO78:AS81 AH78:AL81</xm:sqref>
        </x14:conditionalFormatting>
        <x14:conditionalFormatting xmlns:xm="http://schemas.microsoft.com/office/excel/2006/main">
          <x14:cfRule type="cellIs" priority="8" operator="equal" id="{57C5D73D-D161-4F28-88F7-B9D81A14A0C1}">
            <xm:f>入力フォーム①各種申請!$J$73</xm:f>
            <x14:dxf>
              <font>
                <b/>
                <i val="0"/>
                <color rgb="FFC00000"/>
              </font>
              <fill>
                <patternFill patternType="gray0625"/>
              </fill>
              <border>
                <start style="thin">
                  <color auto="1"/>
                </start>
                <end style="thin">
                  <color auto="1"/>
                </end>
                <top style="thin">
                  <color auto="1"/>
                </top>
                <bottom style="thin">
                  <color auto="1"/>
                </bottom>
                <vertical/>
                <horizontal/>
              </border>
            </x14:dxf>
          </x14:cfRule>
          <xm:sqref>BQ78:BU79 BQ80:CB81 BX78:CB79</xm:sqref>
        </x14:conditionalFormatting>
        <x14:conditionalFormatting xmlns:xm="http://schemas.microsoft.com/office/excel/2006/main">
          <x14:cfRule type="cellIs" priority="7" operator="notEqual" id="{C954C912-438A-457E-8A07-D1450660F0FB}">
            <xm:f>入力フォーム①各種申請!$J$73</xm:f>
            <x14:dxf>
              <font>
                <strike val="0"/>
              </font>
            </x14:dxf>
          </x14:cfRule>
          <xm:sqref>BQ78:BU79 BQ80:CB81 BX78:CB79</xm:sqref>
        </x14:conditionalFormatting>
        <x14:conditionalFormatting xmlns:xm="http://schemas.microsoft.com/office/excel/2006/main">
          <x14:cfRule type="cellIs" priority="5" operator="notEqual" id="{9855C1D0-B4B6-4333-BA9B-F3D7737F127D}">
            <xm:f>入力フォーム①各種申請!$J$62</xm:f>
            <x14:dxf>
              <font>
                <strike/>
              </font>
            </x14:dxf>
          </x14:cfRule>
          <x14:cfRule type="cellIs" priority="6" operator="equal" id="{3A53A9D2-7E2E-4C0D-9B8A-B7114AEEE5C6}">
            <xm:f>入力フォーム①各種申請!$J$62</xm:f>
            <x14:dxf>
              <font>
                <b/>
                <i val="0"/>
                <color rgb="FFC00000"/>
              </font>
              <border>
                <start style="thin">
                  <color auto="1"/>
                </start>
                <end style="thin">
                  <color auto="1"/>
                </end>
                <top style="thin">
                  <color auto="1"/>
                </top>
                <bottom style="thin">
                  <color auto="1"/>
                </bottom>
                <vertical/>
                <horizontal/>
              </border>
            </x14:dxf>
          </x14:cfRule>
          <xm:sqref>O30:S32 W30:AA32</xm:sqref>
        </x14:conditionalFormatting>
        <x14:conditionalFormatting xmlns:xm="http://schemas.microsoft.com/office/excel/2006/main">
          <x14:cfRule type="cellIs" priority="1" operator="equal" id="{50510B7E-50BC-46F5-A8CA-A36493F39163}">
            <xm:f>入力フォーム①各種申請!$J$62</xm:f>
            <x14:dxf>
              <font>
                <b/>
                <i val="0"/>
                <strike val="0"/>
              </font>
            </x14:dxf>
          </x14:cfRule>
          <x14:cfRule type="cellIs" priority="2" operator="notEqual" id="{0B793CD2-CF92-45BE-B850-D93BE42353CD}">
            <xm:f>入力フォーム①各種申請!$J$62</xm:f>
            <x14:dxf>
              <font>
                <strike/>
              </font>
            </x14:dxf>
          </x14:cfRule>
          <xm:sqref>A56:J61</xm:sqref>
        </x14:conditionalFormatting>
      </x14:conditionalFormatting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8">
    <tabColor theme="9" tint="0.39997558519241921"/>
    <pageSetUpPr fitToPage="1"/>
  </sheetPr>
  <dimension ref="A1:DJ120"/>
  <sheetViews>
    <sheetView showZeros="0" view="pageBreakPreview" topLeftCell="A4" zoomScale="80" zoomScaleNormal="100" zoomScaleSheetLayoutView="80" workbookViewId="0">
      <selection activeCell="P4" sqref="P4:AM6"/>
    </sheetView>
  </sheetViews>
  <sheetFormatPr defaultColWidth="1" defaultRowHeight="6" customHeight="1"/>
  <cols>
    <col min="1" max="86" width="1" style="280"/>
    <col min="87" max="87" width="1.296875" style="280" customWidth="1"/>
    <col min="88" max="16384" width="1" style="280"/>
  </cols>
  <sheetData>
    <row r="1" spans="1:80" ht="6" customHeight="1">
      <c r="A1" s="1009" t="s">
        <v>580</v>
      </c>
      <c r="B1" s="1009"/>
      <c r="C1" s="1009"/>
      <c r="D1" s="1009"/>
      <c r="E1" s="1009"/>
      <c r="F1" s="1009"/>
      <c r="G1" s="1009"/>
      <c r="H1" s="1009"/>
      <c r="I1" s="1009"/>
      <c r="J1" s="1009"/>
      <c r="K1" s="1009"/>
      <c r="L1" s="1009"/>
      <c r="M1" s="1009"/>
      <c r="N1" s="1009"/>
      <c r="O1" s="1009"/>
      <c r="P1" s="1009"/>
      <c r="Q1" s="1009"/>
      <c r="R1" s="1009"/>
      <c r="S1" s="1009"/>
      <c r="T1" s="1009"/>
      <c r="U1" s="1009"/>
      <c r="V1" s="1009"/>
      <c r="W1" s="1009"/>
      <c r="X1" s="1009"/>
      <c r="Y1" s="1009"/>
      <c r="Z1" s="1009"/>
      <c r="AA1" s="1009"/>
      <c r="AB1" s="1009"/>
      <c r="AC1" s="1009"/>
      <c r="AD1" s="1009"/>
      <c r="AE1" s="1009"/>
      <c r="AF1" s="287"/>
      <c r="AG1" s="287"/>
      <c r="AH1" s="287"/>
      <c r="AI1" s="287"/>
      <c r="AJ1" s="287"/>
      <c r="AK1" s="287"/>
      <c r="AL1" s="287"/>
      <c r="AM1" s="287"/>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row>
    <row r="2" spans="1:80" ht="6" customHeight="1">
      <c r="A2" s="1009"/>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1009"/>
      <c r="AE2" s="1009"/>
      <c r="AF2" s="287"/>
      <c r="AG2" s="287"/>
      <c r="AH2" s="287"/>
      <c r="AI2" s="287"/>
      <c r="AJ2" s="287"/>
      <c r="AK2" s="287"/>
      <c r="AL2" s="287"/>
      <c r="AM2" s="287"/>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row>
    <row r="3" spans="1:80" ht="6" customHeight="1">
      <c r="A3" s="1009"/>
      <c r="B3" s="1009"/>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c r="AD3" s="1009"/>
      <c r="AE3" s="1009"/>
      <c r="AF3" s="287"/>
      <c r="AG3" s="287"/>
      <c r="AH3" s="287"/>
      <c r="AI3" s="287"/>
      <c r="AJ3" s="287"/>
      <c r="AK3" s="287"/>
      <c r="AL3" s="287"/>
      <c r="AM3" s="287"/>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row>
    <row r="4" spans="1:80" ht="6" customHeight="1">
      <c r="A4" s="287"/>
      <c r="B4" s="287"/>
      <c r="C4" s="287"/>
      <c r="D4" s="287"/>
      <c r="E4" s="287"/>
      <c r="F4" s="287"/>
      <c r="G4" s="287"/>
      <c r="H4" s="287"/>
      <c r="I4" s="287"/>
      <c r="J4" s="287"/>
      <c r="K4" s="287"/>
      <c r="L4" s="287"/>
      <c r="M4" s="287"/>
      <c r="N4" s="287"/>
      <c r="O4" s="287"/>
      <c r="P4" s="1011" t="s">
        <v>494</v>
      </c>
      <c r="Q4" s="1011"/>
      <c r="R4" s="1011"/>
      <c r="S4" s="1011"/>
      <c r="T4" s="1011"/>
      <c r="U4" s="1011"/>
      <c r="V4" s="1011"/>
      <c r="W4" s="1011"/>
      <c r="X4" s="1011"/>
      <c r="Y4" s="1011"/>
      <c r="Z4" s="1011"/>
      <c r="AA4" s="1011"/>
      <c r="AB4" s="1011"/>
      <c r="AC4" s="1011"/>
      <c r="AD4" s="1011"/>
      <c r="AE4" s="1011"/>
      <c r="AF4" s="1011"/>
      <c r="AG4" s="1011"/>
      <c r="AH4" s="1011"/>
      <c r="AI4" s="1011"/>
      <c r="AJ4" s="1011"/>
      <c r="AK4" s="1011"/>
      <c r="AL4" s="1011"/>
      <c r="AM4" s="1011"/>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row>
    <row r="5" spans="1:80" ht="6" customHeight="1">
      <c r="A5" s="287"/>
      <c r="B5" s="287"/>
      <c r="C5" s="287"/>
      <c r="D5" s="287"/>
      <c r="E5" s="287"/>
      <c r="F5" s="287"/>
      <c r="G5" s="287"/>
      <c r="H5" s="287"/>
      <c r="I5" s="287"/>
      <c r="J5" s="287"/>
      <c r="K5" s="287"/>
      <c r="L5" s="287"/>
      <c r="M5" s="287"/>
      <c r="N5" s="287"/>
      <c r="O5" s="287"/>
      <c r="P5" s="1011"/>
      <c r="Q5" s="1011"/>
      <c r="R5" s="1011"/>
      <c r="S5" s="1011"/>
      <c r="T5" s="1011"/>
      <c r="U5" s="1011"/>
      <c r="V5" s="1011"/>
      <c r="W5" s="1011"/>
      <c r="X5" s="1011"/>
      <c r="Y5" s="1011"/>
      <c r="Z5" s="1011"/>
      <c r="AA5" s="1011"/>
      <c r="AB5" s="1011"/>
      <c r="AC5" s="1011"/>
      <c r="AD5" s="1011"/>
      <c r="AE5" s="1011"/>
      <c r="AF5" s="1011"/>
      <c r="AG5" s="1011"/>
      <c r="AH5" s="1011"/>
      <c r="AI5" s="1011"/>
      <c r="AJ5" s="1011"/>
      <c r="AK5" s="1011"/>
      <c r="AL5" s="1011"/>
      <c r="AM5" s="1011"/>
      <c r="AN5" s="279"/>
      <c r="AO5" s="279"/>
      <c r="AP5" s="1067" t="s">
        <v>581</v>
      </c>
      <c r="AQ5" s="1067"/>
      <c r="AR5" s="1067"/>
      <c r="AS5" s="1067"/>
      <c r="AT5" s="1067"/>
      <c r="AU5" s="1067"/>
      <c r="AV5" s="1067"/>
      <c r="AW5" s="1067"/>
      <c r="AX5" s="1067"/>
      <c r="AY5" s="1067"/>
      <c r="AZ5" s="1067"/>
      <c r="BA5" s="1067"/>
      <c r="BB5" s="1067"/>
      <c r="BC5" s="1067"/>
      <c r="BD5" s="1067"/>
      <c r="BE5" s="1067"/>
      <c r="BF5" s="1067"/>
      <c r="BG5" s="1067"/>
      <c r="BH5" s="1067"/>
      <c r="BI5" s="1067"/>
      <c r="BJ5" s="287"/>
      <c r="BK5" s="287"/>
      <c r="BL5" s="287"/>
      <c r="BM5" s="287"/>
      <c r="BN5" s="287"/>
      <c r="BO5" s="287"/>
      <c r="BP5" s="287"/>
      <c r="BQ5" s="287"/>
      <c r="BR5" s="287"/>
      <c r="BS5" s="287"/>
      <c r="BT5" s="287"/>
      <c r="BU5" s="287"/>
      <c r="BV5" s="287"/>
      <c r="BW5" s="287"/>
      <c r="BX5" s="287"/>
      <c r="BY5" s="287"/>
      <c r="BZ5" s="287"/>
      <c r="CA5" s="287"/>
      <c r="CB5" s="287"/>
    </row>
    <row r="6" spans="1:80" ht="6" customHeight="1">
      <c r="A6" s="287"/>
      <c r="B6" s="287"/>
      <c r="C6" s="287"/>
      <c r="D6" s="287"/>
      <c r="E6" s="287"/>
      <c r="F6" s="287"/>
      <c r="G6" s="287"/>
      <c r="H6" s="287"/>
      <c r="I6" s="287"/>
      <c r="J6" s="287"/>
      <c r="K6" s="287"/>
      <c r="L6" s="287"/>
      <c r="M6" s="287"/>
      <c r="N6" s="287"/>
      <c r="O6" s="287"/>
      <c r="P6" s="1011"/>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279"/>
      <c r="AO6" s="279"/>
      <c r="AP6" s="1067"/>
      <c r="AQ6" s="1067"/>
      <c r="AR6" s="1067"/>
      <c r="AS6" s="1067"/>
      <c r="AT6" s="1067"/>
      <c r="AU6" s="1067"/>
      <c r="AV6" s="1067"/>
      <c r="AW6" s="1067"/>
      <c r="AX6" s="1067"/>
      <c r="AY6" s="1067"/>
      <c r="AZ6" s="1067"/>
      <c r="BA6" s="1067"/>
      <c r="BB6" s="1067"/>
      <c r="BC6" s="1067"/>
      <c r="BD6" s="1067"/>
      <c r="BE6" s="1067"/>
      <c r="BF6" s="1067"/>
      <c r="BG6" s="1067"/>
      <c r="BH6" s="1067"/>
      <c r="BI6" s="1067"/>
      <c r="BJ6" s="287"/>
      <c r="BK6" s="287"/>
      <c r="BL6" s="287"/>
      <c r="BM6" s="287"/>
      <c r="BN6" s="287"/>
      <c r="BO6" s="287"/>
      <c r="BP6" s="287"/>
      <c r="BQ6" s="287"/>
      <c r="BR6" s="287"/>
      <c r="BS6" s="287"/>
      <c r="BT6" s="287"/>
      <c r="BU6" s="287"/>
      <c r="BV6" s="287"/>
      <c r="BW6" s="287"/>
      <c r="BX6" s="287"/>
      <c r="BY6" s="287"/>
      <c r="BZ6" s="287"/>
      <c r="CA6" s="287"/>
      <c r="CB6" s="287"/>
    </row>
    <row r="7" spans="1:80" ht="6" customHeight="1">
      <c r="A7" s="287"/>
      <c r="B7" s="287"/>
      <c r="C7" s="287"/>
      <c r="D7" s="287"/>
      <c r="E7" s="287"/>
      <c r="F7" s="287"/>
      <c r="G7" s="287"/>
      <c r="H7" s="287"/>
      <c r="I7" s="287"/>
      <c r="J7" s="287"/>
      <c r="K7" s="287"/>
      <c r="L7" s="287"/>
      <c r="M7" s="287"/>
      <c r="N7" s="287"/>
      <c r="O7" s="287"/>
      <c r="P7" s="1011" t="s">
        <v>495</v>
      </c>
      <c r="Q7" s="1011"/>
      <c r="R7" s="1011"/>
      <c r="S7" s="1011"/>
      <c r="T7" s="1011"/>
      <c r="U7" s="1011"/>
      <c r="V7" s="1011"/>
      <c r="W7" s="1011"/>
      <c r="X7" s="1011"/>
      <c r="Y7" s="1011"/>
      <c r="Z7" s="1011"/>
      <c r="AA7" s="1011"/>
      <c r="AB7" s="1011"/>
      <c r="AC7" s="1011"/>
      <c r="AD7" s="1011"/>
      <c r="AE7" s="1011"/>
      <c r="AF7" s="1011"/>
      <c r="AG7" s="1011"/>
      <c r="AH7" s="1011"/>
      <c r="AI7" s="1011"/>
      <c r="AJ7" s="1011"/>
      <c r="AK7" s="1011"/>
      <c r="AL7" s="1011"/>
      <c r="AM7" s="1011"/>
      <c r="AN7" s="279"/>
      <c r="AO7" s="279"/>
      <c r="AP7" s="1067"/>
      <c r="AQ7" s="1067"/>
      <c r="AR7" s="1067"/>
      <c r="AS7" s="1067"/>
      <c r="AT7" s="1067"/>
      <c r="AU7" s="1067"/>
      <c r="AV7" s="1067"/>
      <c r="AW7" s="1067"/>
      <c r="AX7" s="1067"/>
      <c r="AY7" s="1067"/>
      <c r="AZ7" s="1067"/>
      <c r="BA7" s="1067"/>
      <c r="BB7" s="1067"/>
      <c r="BC7" s="1067"/>
      <c r="BD7" s="1067"/>
      <c r="BE7" s="1067"/>
      <c r="BF7" s="1067"/>
      <c r="BG7" s="1067"/>
      <c r="BH7" s="1067"/>
      <c r="BI7" s="1067"/>
      <c r="BJ7" s="287"/>
      <c r="BK7" s="287"/>
      <c r="BL7" s="287"/>
      <c r="BM7" s="287"/>
      <c r="BN7" s="287"/>
      <c r="BO7" s="287"/>
      <c r="BP7" s="287"/>
      <c r="BQ7" s="287"/>
      <c r="BR7" s="287"/>
      <c r="BS7" s="287"/>
      <c r="BT7" s="287"/>
      <c r="BU7" s="287"/>
      <c r="BV7" s="287"/>
      <c r="BW7" s="287"/>
      <c r="BX7" s="287"/>
      <c r="BY7" s="287"/>
      <c r="BZ7" s="287"/>
      <c r="CA7" s="287"/>
      <c r="CB7" s="287"/>
    </row>
    <row r="8" spans="1:80" ht="6" customHeight="1">
      <c r="A8" s="287"/>
      <c r="B8" s="287"/>
      <c r="C8" s="287"/>
      <c r="D8" s="287"/>
      <c r="E8" s="287"/>
      <c r="F8" s="287"/>
      <c r="G8" s="287"/>
      <c r="H8" s="287"/>
      <c r="I8" s="287"/>
      <c r="J8" s="287"/>
      <c r="K8" s="287"/>
      <c r="L8" s="287"/>
      <c r="M8" s="287"/>
      <c r="N8" s="287"/>
      <c r="O8" s="287"/>
      <c r="P8" s="1011"/>
      <c r="Q8" s="1011"/>
      <c r="R8" s="1011"/>
      <c r="S8" s="1011"/>
      <c r="T8" s="1011"/>
      <c r="U8" s="1011"/>
      <c r="V8" s="1011"/>
      <c r="W8" s="1011"/>
      <c r="X8" s="1011"/>
      <c r="Y8" s="1011"/>
      <c r="Z8" s="1011"/>
      <c r="AA8" s="1011"/>
      <c r="AB8" s="1011"/>
      <c r="AC8" s="1011"/>
      <c r="AD8" s="1011"/>
      <c r="AE8" s="1011"/>
      <c r="AF8" s="1011"/>
      <c r="AG8" s="1011"/>
      <c r="AH8" s="1011"/>
      <c r="AI8" s="1011"/>
      <c r="AJ8" s="1011"/>
      <c r="AK8" s="1011"/>
      <c r="AL8" s="1011"/>
      <c r="AM8" s="1011"/>
      <c r="AN8" s="279"/>
      <c r="AO8" s="279"/>
      <c r="AP8" s="1067"/>
      <c r="AQ8" s="1067"/>
      <c r="AR8" s="1067"/>
      <c r="AS8" s="1067"/>
      <c r="AT8" s="1067"/>
      <c r="AU8" s="1067"/>
      <c r="AV8" s="1067"/>
      <c r="AW8" s="1067"/>
      <c r="AX8" s="1067"/>
      <c r="AY8" s="1067"/>
      <c r="AZ8" s="1067"/>
      <c r="BA8" s="1067"/>
      <c r="BB8" s="1067"/>
      <c r="BC8" s="1067"/>
      <c r="BD8" s="1067"/>
      <c r="BE8" s="1067"/>
      <c r="BF8" s="1067"/>
      <c r="BG8" s="1067"/>
      <c r="BH8" s="1067"/>
      <c r="BI8" s="1067"/>
      <c r="BJ8" s="287"/>
      <c r="BK8" s="287"/>
      <c r="BL8" s="287"/>
      <c r="BM8" s="287"/>
      <c r="BN8" s="287"/>
      <c r="BO8" s="287"/>
      <c r="BP8" s="287"/>
      <c r="BQ8" s="287"/>
      <c r="BR8" s="287"/>
      <c r="BS8" s="287"/>
      <c r="BT8" s="287"/>
      <c r="BU8" s="287"/>
      <c r="BV8" s="287"/>
      <c r="BW8" s="287"/>
      <c r="BX8" s="287"/>
      <c r="BY8" s="287"/>
      <c r="BZ8" s="287"/>
      <c r="CA8" s="287"/>
      <c r="CB8" s="287"/>
    </row>
    <row r="9" spans="1:80" ht="6" customHeight="1">
      <c r="A9" s="287"/>
      <c r="B9" s="287"/>
      <c r="C9" s="287"/>
      <c r="D9" s="287"/>
      <c r="E9" s="287"/>
      <c r="F9" s="287"/>
      <c r="G9" s="287"/>
      <c r="H9" s="287"/>
      <c r="I9" s="287"/>
      <c r="J9" s="287"/>
      <c r="K9" s="287"/>
      <c r="L9" s="287"/>
      <c r="M9" s="287"/>
      <c r="N9" s="287"/>
      <c r="O9" s="287"/>
      <c r="P9" s="1011"/>
      <c r="Q9" s="1011"/>
      <c r="R9" s="1011"/>
      <c r="S9" s="1011"/>
      <c r="T9" s="1011"/>
      <c r="U9" s="1011"/>
      <c r="V9" s="1011"/>
      <c r="W9" s="1011"/>
      <c r="X9" s="1011"/>
      <c r="Y9" s="1011"/>
      <c r="Z9" s="1011"/>
      <c r="AA9" s="1011"/>
      <c r="AB9" s="1011"/>
      <c r="AC9" s="1011"/>
      <c r="AD9" s="1011"/>
      <c r="AE9" s="1011"/>
      <c r="AF9" s="1011"/>
      <c r="AG9" s="1011"/>
      <c r="AH9" s="1011"/>
      <c r="AI9" s="1011"/>
      <c r="AJ9" s="1011"/>
      <c r="AK9" s="1011"/>
      <c r="AL9" s="1011"/>
      <c r="AM9" s="1011"/>
      <c r="AN9" s="279"/>
      <c r="AO9" s="279"/>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c r="BV9" s="287"/>
      <c r="BW9" s="287"/>
      <c r="BX9" s="287"/>
      <c r="BY9" s="287"/>
      <c r="BZ9" s="287"/>
      <c r="CA9" s="287"/>
      <c r="CB9" s="287"/>
    </row>
    <row r="10" spans="1:80" ht="6" customHeight="1">
      <c r="A10" s="287"/>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287"/>
      <c r="AL10" s="287"/>
      <c r="AM10" s="287"/>
      <c r="AN10" s="279"/>
      <c r="AO10" s="279"/>
      <c r="AP10" s="287"/>
      <c r="AQ10" s="287"/>
      <c r="AR10" s="287"/>
      <c r="AS10" s="287"/>
      <c r="AT10" s="287"/>
      <c r="AU10" s="287"/>
      <c r="AV10" s="287"/>
      <c r="AW10" s="287"/>
      <c r="AX10" s="287"/>
      <c r="AY10" s="287"/>
      <c r="AZ10" s="287"/>
      <c r="BA10" s="287"/>
      <c r="BB10" s="287"/>
      <c r="BC10" s="287"/>
      <c r="BD10" s="287"/>
      <c r="BE10" s="287"/>
      <c r="BF10" s="287"/>
      <c r="BG10" s="287"/>
      <c r="BH10" s="287"/>
      <c r="BI10" s="287"/>
      <c r="BJ10" s="287"/>
      <c r="BK10" s="287"/>
      <c r="BL10" s="287"/>
      <c r="BM10" s="287"/>
      <c r="BN10" s="287"/>
      <c r="BO10" s="287"/>
      <c r="BP10" s="287"/>
      <c r="BQ10" s="287"/>
      <c r="BR10" s="287"/>
      <c r="BS10" s="287"/>
      <c r="BT10" s="287"/>
      <c r="BU10" s="287"/>
      <c r="BV10" s="287"/>
      <c r="BW10" s="287"/>
      <c r="BX10" s="287"/>
      <c r="BY10" s="287"/>
      <c r="BZ10" s="287"/>
      <c r="CA10" s="287"/>
      <c r="CB10" s="287"/>
    </row>
    <row r="11" spans="1:80" ht="6" customHeight="1">
      <c r="A11" s="287"/>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79"/>
      <c r="AO11" s="279"/>
      <c r="AP11" s="287"/>
      <c r="AQ11" s="287"/>
      <c r="AR11" s="287"/>
      <c r="AS11" s="287"/>
      <c r="AT11" s="287"/>
      <c r="AU11" s="287"/>
      <c r="AV11" s="287"/>
      <c r="AW11" s="287"/>
      <c r="AX11" s="287"/>
      <c r="AY11" s="287"/>
      <c r="AZ11" s="287"/>
      <c r="BA11" s="287"/>
      <c r="BB11" s="287"/>
      <c r="BC11" s="287"/>
      <c r="BD11" s="287"/>
      <c r="BE11" s="287"/>
      <c r="BF11" s="287"/>
      <c r="BG11" s="287"/>
      <c r="BH11" s="287"/>
      <c r="BI11" s="287"/>
      <c r="BJ11" s="287"/>
      <c r="BK11" s="287"/>
      <c r="BL11" s="287"/>
      <c r="BM11" s="287"/>
      <c r="BN11" s="287"/>
      <c r="BO11" s="287"/>
      <c r="BP11" s="287"/>
      <c r="BQ11" s="287"/>
      <c r="BR11" s="287"/>
      <c r="BS11" s="287"/>
      <c r="BT11" s="287"/>
      <c r="BU11" s="287"/>
      <c r="BV11" s="287"/>
      <c r="BW11" s="287"/>
      <c r="BX11" s="287"/>
      <c r="BY11" s="287"/>
      <c r="BZ11" s="287"/>
      <c r="CA11" s="287"/>
      <c r="CB11" s="287"/>
    </row>
    <row r="12" spans="1:80" ht="6" customHeight="1">
      <c r="A12" s="287"/>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c r="BE12" s="287"/>
      <c r="BF12" s="1018" t="d">
        <f>入力フォーム①各種申請!J79</f>
        <v>1899-12-30</v>
      </c>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row>
    <row r="13" spans="1:80" ht="6" customHeight="1">
      <c r="A13" s="287"/>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7"/>
      <c r="AY13" s="287"/>
      <c r="AZ13" s="287"/>
      <c r="BA13" s="287"/>
      <c r="BB13" s="287"/>
      <c r="BC13" s="287"/>
      <c r="BD13" s="287"/>
      <c r="BE13" s="287"/>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row>
    <row r="14" spans="1:80" ht="6" customHeight="1">
      <c r="A14" s="1015" t="s">
        <v>387</v>
      </c>
      <c r="B14" s="1015"/>
      <c r="C14" s="1015"/>
      <c r="D14" s="1015"/>
      <c r="E14" s="1015"/>
      <c r="F14" s="1015"/>
      <c r="G14" s="1015"/>
      <c r="H14" s="1015"/>
      <c r="I14" s="1015"/>
      <c r="J14" s="1015"/>
      <c r="K14" s="1015"/>
      <c r="L14" s="1015"/>
      <c r="M14" s="1015"/>
      <c r="N14" s="1015"/>
      <c r="O14" s="1015"/>
      <c r="P14" s="1015"/>
      <c r="Q14" s="1015"/>
      <c r="R14" s="1015"/>
      <c r="S14" s="1015"/>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7"/>
      <c r="AY14" s="287"/>
      <c r="AZ14" s="287"/>
      <c r="BA14" s="287"/>
      <c r="BB14" s="287"/>
      <c r="BC14" s="287"/>
      <c r="BD14" s="287"/>
      <c r="BE14" s="287"/>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row>
    <row r="15" spans="1:80" ht="6" customHeight="1">
      <c r="A15" s="1015"/>
      <c r="B15" s="1015"/>
      <c r="C15" s="1015"/>
      <c r="D15" s="1015"/>
      <c r="E15" s="1015"/>
      <c r="F15" s="1015"/>
      <c r="G15" s="1015"/>
      <c r="H15" s="1015"/>
      <c r="I15" s="1015"/>
      <c r="J15" s="1015"/>
      <c r="K15" s="1015"/>
      <c r="L15" s="1015"/>
      <c r="M15" s="1015"/>
      <c r="N15" s="1015"/>
      <c r="O15" s="1015"/>
      <c r="P15" s="1015"/>
      <c r="Q15" s="1015"/>
      <c r="R15" s="1015"/>
      <c r="S15" s="1015"/>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row>
    <row r="16" spans="1:80" ht="6" customHeight="1">
      <c r="A16" s="1015"/>
      <c r="B16" s="1015"/>
      <c r="C16" s="1015"/>
      <c r="D16" s="1015"/>
      <c r="E16" s="1015"/>
      <c r="F16" s="1015"/>
      <c r="G16" s="1015"/>
      <c r="H16" s="1015"/>
      <c r="I16" s="1015"/>
      <c r="J16" s="1015"/>
      <c r="K16" s="1015"/>
      <c r="L16" s="1015"/>
      <c r="M16" s="1015"/>
      <c r="N16" s="1015"/>
      <c r="O16" s="1015"/>
      <c r="P16" s="1015"/>
      <c r="Q16" s="1015"/>
      <c r="R16" s="1015"/>
      <c r="S16" s="1015"/>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row>
    <row r="17" spans="1:80" ht="6" customHeight="1">
      <c r="A17" s="287"/>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1013" t="s">
        <v>386</v>
      </c>
      <c r="AM17" s="1013"/>
      <c r="AN17" s="1013"/>
      <c r="AO17" s="1013"/>
      <c r="AP17" s="1013"/>
      <c r="AQ17" s="1019" t="s">
        <v>326</v>
      </c>
      <c r="AR17" s="1019"/>
      <c r="AS17" s="1019"/>
      <c r="AT17" s="1019"/>
      <c r="AU17" s="1019"/>
      <c r="AV17" s="1070">
        <f>入力フォーム①各種申請!J9</f>
        <v>0</v>
      </c>
      <c r="AW17" s="1070"/>
      <c r="AX17" s="1070"/>
      <c r="AY17" s="1070"/>
      <c r="AZ17" s="1070"/>
      <c r="BA17" s="1070"/>
      <c r="BB17" s="1070"/>
      <c r="BC17" s="1070"/>
      <c r="BD17" s="1070"/>
      <c r="BE17" s="1070"/>
      <c r="BF17" s="1070"/>
      <c r="BG17" s="1070"/>
      <c r="BH17" s="1070"/>
      <c r="BI17" s="1070"/>
      <c r="BJ17" s="1070"/>
      <c r="BK17" s="1070"/>
      <c r="BL17" s="1070"/>
      <c r="BM17" s="1070"/>
      <c r="BN17" s="1070"/>
      <c r="BO17" s="1070"/>
      <c r="BP17" s="1070"/>
      <c r="BQ17" s="1070"/>
      <c r="BR17" s="1070"/>
      <c r="BS17" s="1070"/>
      <c r="BT17" s="1070"/>
      <c r="BU17" s="1070"/>
      <c r="BV17" s="1070"/>
      <c r="BW17" s="1070"/>
      <c r="BX17" s="1070"/>
      <c r="BY17" s="1070"/>
      <c r="BZ17" s="1070"/>
      <c r="CA17" s="1070"/>
      <c r="CB17" s="1070"/>
    </row>
    <row r="18" spans="1:80" ht="6" customHeight="1">
      <c r="A18" s="287"/>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1013"/>
      <c r="AM18" s="1013"/>
      <c r="AN18" s="1013"/>
      <c r="AO18" s="1013"/>
      <c r="AP18" s="1013"/>
      <c r="AQ18" s="1019"/>
      <c r="AR18" s="1019"/>
      <c r="AS18" s="1019"/>
      <c r="AT18" s="1019"/>
      <c r="AU18" s="1019"/>
      <c r="AV18" s="1070"/>
      <c r="AW18" s="1070"/>
      <c r="AX18" s="1070"/>
      <c r="AY18" s="1070"/>
      <c r="AZ18" s="1070"/>
      <c r="BA18" s="1070"/>
      <c r="BB18" s="1070"/>
      <c r="BC18" s="1070"/>
      <c r="BD18" s="1070"/>
      <c r="BE18" s="1070"/>
      <c r="BF18" s="1070"/>
      <c r="BG18" s="1070"/>
      <c r="BH18" s="1070"/>
      <c r="BI18" s="1070"/>
      <c r="BJ18" s="1070"/>
      <c r="BK18" s="1070"/>
      <c r="BL18" s="1070"/>
      <c r="BM18" s="1070"/>
      <c r="BN18" s="1070"/>
      <c r="BO18" s="1070"/>
      <c r="BP18" s="1070"/>
      <c r="BQ18" s="1070"/>
      <c r="BR18" s="1070"/>
      <c r="BS18" s="1070"/>
      <c r="BT18" s="1070"/>
      <c r="BU18" s="1070"/>
      <c r="BV18" s="1070"/>
      <c r="BW18" s="1070"/>
      <c r="BX18" s="1070"/>
      <c r="BY18" s="1070"/>
      <c r="BZ18" s="1070"/>
      <c r="CA18" s="1070"/>
      <c r="CB18" s="1070"/>
    </row>
    <row r="19" spans="1:80" ht="6" customHeight="1">
      <c r="A19" s="287"/>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1013"/>
      <c r="AM19" s="1013"/>
      <c r="AN19" s="1013"/>
      <c r="AO19" s="1013"/>
      <c r="AP19" s="1013"/>
      <c r="AQ19" s="1013" t="s">
        <v>4</v>
      </c>
      <c r="AR19" s="1013"/>
      <c r="AS19" s="1013"/>
      <c r="AT19" s="1013"/>
      <c r="AU19" s="1013"/>
      <c r="AV19" s="1014">
        <f>入力フォーム①各種申請!J10</f>
        <v>0</v>
      </c>
      <c r="AW19" s="1014"/>
      <c r="AX19" s="1014"/>
      <c r="AY19" s="1014"/>
      <c r="AZ19" s="1014"/>
      <c r="BA19" s="1014"/>
      <c r="BB19" s="1014"/>
      <c r="BC19" s="1014"/>
      <c r="BD19" s="1014"/>
      <c r="BE19" s="1014"/>
      <c r="BF19" s="1014"/>
      <c r="BG19" s="1014"/>
      <c r="BH19" s="1014"/>
      <c r="BI19" s="1014"/>
      <c r="BJ19" s="1014"/>
      <c r="BK19" s="1014"/>
      <c r="BL19" s="1014"/>
      <c r="BM19" s="1014"/>
      <c r="BN19" s="1014"/>
      <c r="BO19" s="1014"/>
      <c r="BP19" s="1014"/>
      <c r="BQ19" s="1014"/>
      <c r="BR19" s="1014"/>
      <c r="BS19" s="1014"/>
      <c r="BT19" s="1014"/>
      <c r="BU19" s="1014"/>
      <c r="BV19" s="1014"/>
      <c r="BW19" s="1014"/>
      <c r="BX19" s="1014"/>
      <c r="BY19" s="1014"/>
      <c r="BZ19" s="1014"/>
      <c r="CA19" s="1014"/>
      <c r="CB19" s="1014"/>
    </row>
    <row r="20" spans="1:80" ht="6" customHeight="1">
      <c r="A20" s="287"/>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5"/>
      <c r="AM20" s="285"/>
      <c r="AN20" s="285"/>
      <c r="AO20" s="285"/>
      <c r="AP20" s="285"/>
      <c r="AQ20" s="1013"/>
      <c r="AR20" s="1013"/>
      <c r="AS20" s="1013"/>
      <c r="AT20" s="1013"/>
      <c r="AU20" s="1013"/>
      <c r="AV20" s="1014"/>
      <c r="AW20" s="1014"/>
      <c r="AX20" s="1014"/>
      <c r="AY20" s="1014"/>
      <c r="AZ20" s="1014"/>
      <c r="BA20" s="1014"/>
      <c r="BB20" s="1014"/>
      <c r="BC20" s="1014"/>
      <c r="BD20" s="1014"/>
      <c r="BE20" s="1014"/>
      <c r="BF20" s="1014"/>
      <c r="BG20" s="1014"/>
      <c r="BH20" s="1014"/>
      <c r="BI20" s="1014"/>
      <c r="BJ20" s="1014"/>
      <c r="BK20" s="1014"/>
      <c r="BL20" s="1014"/>
      <c r="BM20" s="1014"/>
      <c r="BN20" s="1014"/>
      <c r="BO20" s="1014"/>
      <c r="BP20" s="1014"/>
      <c r="BQ20" s="1014"/>
      <c r="BR20" s="1014"/>
      <c r="BS20" s="1014"/>
      <c r="BT20" s="1014"/>
      <c r="BU20" s="1014"/>
      <c r="BV20" s="1014"/>
      <c r="BW20" s="1014"/>
      <c r="BX20" s="1014"/>
      <c r="BY20" s="1014"/>
      <c r="BZ20" s="1014"/>
      <c r="CA20" s="1014"/>
      <c r="CB20" s="1014"/>
    </row>
    <row r="21" spans="1:80" ht="6" customHeight="1">
      <c r="A21" s="287"/>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5"/>
      <c r="AM21" s="285"/>
      <c r="AN21" s="285"/>
      <c r="AO21" s="285"/>
      <c r="AP21" s="285"/>
      <c r="AQ21" s="1013"/>
      <c r="AR21" s="1013"/>
      <c r="AS21" s="1013"/>
      <c r="AT21" s="1013"/>
      <c r="AU21" s="1013"/>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row>
    <row r="22" spans="1:80" ht="6" customHeight="1">
      <c r="A22" s="287"/>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5"/>
      <c r="AM22" s="285"/>
      <c r="AN22" s="285"/>
      <c r="AO22" s="285"/>
      <c r="AP22" s="285"/>
      <c r="AQ22" s="1013" t="s">
        <v>0</v>
      </c>
      <c r="AR22" s="1013"/>
      <c r="AS22" s="1013"/>
      <c r="AT22" s="1013"/>
      <c r="AU22" s="1013"/>
      <c r="AV22" s="1071"/>
      <c r="AW22" s="1071"/>
      <c r="AX22" s="1014" t="str">
        <f>入力フォーム①各種申請!J12</f>
        <v/>
      </c>
      <c r="AY22" s="1014"/>
      <c r="AZ22" s="1014"/>
      <c r="BA22" s="1014"/>
      <c r="BB22" s="1014"/>
      <c r="BC22" s="1014"/>
      <c r="BD22" s="1014"/>
      <c r="BE22" s="1014"/>
      <c r="BF22" s="1014"/>
      <c r="BG22" s="1014"/>
      <c r="BH22" s="1014"/>
      <c r="BI22" s="1014"/>
      <c r="BJ22" s="1014"/>
      <c r="BK22" s="1014"/>
      <c r="BL22" s="1014"/>
      <c r="BM22" s="1014"/>
      <c r="BN22" s="1014"/>
      <c r="BO22" s="1014"/>
      <c r="BP22" s="1014"/>
      <c r="BQ22" s="1014"/>
      <c r="BR22" s="1014"/>
      <c r="BS22" s="1014"/>
      <c r="BT22" s="1014"/>
      <c r="BU22" s="1014"/>
      <c r="BV22" s="1014"/>
      <c r="BW22" s="1014"/>
      <c r="BX22" s="1014"/>
      <c r="BY22" s="1014"/>
      <c r="BZ22" s="1014"/>
      <c r="CA22" s="1014"/>
      <c r="CB22" s="1014"/>
    </row>
    <row r="23" spans="1:80" ht="6" customHeight="1">
      <c r="A23" s="287"/>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5"/>
      <c r="AM23" s="285"/>
      <c r="AN23" s="285"/>
      <c r="AO23" s="285"/>
      <c r="AP23" s="285"/>
      <c r="AQ23" s="1013"/>
      <c r="AR23" s="1013"/>
      <c r="AS23" s="1013"/>
      <c r="AT23" s="1013"/>
      <c r="AU23" s="1013"/>
      <c r="AV23" s="1071"/>
      <c r="AW23" s="1071"/>
      <c r="AX23" s="1014"/>
      <c r="AY23" s="1014"/>
      <c r="AZ23" s="1014"/>
      <c r="BA23" s="1014"/>
      <c r="BB23" s="1014"/>
      <c r="BC23" s="1014"/>
      <c r="BD23" s="1014"/>
      <c r="BE23" s="1014"/>
      <c r="BF23" s="1014"/>
      <c r="BG23" s="1014"/>
      <c r="BH23" s="1014"/>
      <c r="BI23" s="1014"/>
      <c r="BJ23" s="1014"/>
      <c r="BK23" s="1014"/>
      <c r="BL23" s="1014"/>
      <c r="BM23" s="1014"/>
      <c r="BN23" s="1014"/>
      <c r="BO23" s="1014"/>
      <c r="BP23" s="1014"/>
      <c r="BQ23" s="1014"/>
      <c r="BR23" s="1014"/>
      <c r="BS23" s="1014"/>
      <c r="BT23" s="1014"/>
      <c r="BU23" s="1014"/>
      <c r="BV23" s="1014"/>
      <c r="BW23" s="1014"/>
      <c r="BX23" s="1014"/>
      <c r="BY23" s="1014"/>
      <c r="BZ23" s="1014"/>
      <c r="CA23" s="1014"/>
      <c r="CB23" s="1014"/>
    </row>
    <row r="24" spans="1:80" ht="6" customHeight="1">
      <c r="A24" s="287"/>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5"/>
      <c r="AM24" s="285"/>
      <c r="AN24" s="285"/>
      <c r="AO24" s="285"/>
      <c r="AP24" s="285"/>
      <c r="AQ24" s="1013" t="s">
        <v>5</v>
      </c>
      <c r="AR24" s="1013"/>
      <c r="AS24" s="1013"/>
      <c r="AT24" s="1013"/>
      <c r="AU24" s="1013"/>
      <c r="AV24" s="1071"/>
      <c r="AW24" s="1071"/>
      <c r="AX24" s="1014">
        <f>入力フォーム①各種申請!J11</f>
        <v>0</v>
      </c>
      <c r="AY24" s="1014"/>
      <c r="AZ24" s="1014"/>
      <c r="BA24" s="1014"/>
      <c r="BB24" s="1014"/>
      <c r="BC24" s="1014"/>
      <c r="BD24" s="1014"/>
      <c r="BE24" s="1014"/>
      <c r="BF24" s="1014"/>
      <c r="BG24" s="1014"/>
      <c r="BH24" s="1014"/>
      <c r="BI24" s="1014"/>
      <c r="BJ24" s="1014"/>
      <c r="BK24" s="1014"/>
      <c r="BL24" s="1014"/>
      <c r="BM24" s="1014"/>
      <c r="BN24" s="1014"/>
      <c r="BO24" s="1014"/>
      <c r="BP24" s="1014"/>
      <c r="BQ24" s="1014"/>
      <c r="BR24" s="1014"/>
      <c r="BS24" s="1014"/>
      <c r="BT24" s="1014"/>
      <c r="BU24" s="1014"/>
      <c r="BV24" s="1014"/>
      <c r="BW24" s="1014"/>
      <c r="BX24" s="1014"/>
      <c r="BY24" s="1014"/>
      <c r="BZ24" s="1014"/>
      <c r="CA24" s="1014"/>
      <c r="CB24" s="1014"/>
    </row>
    <row r="25" spans="1:80" ht="6" customHeight="1">
      <c r="A25" s="287"/>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5"/>
      <c r="AM25" s="285"/>
      <c r="AN25" s="285"/>
      <c r="AO25" s="285"/>
      <c r="AP25" s="285"/>
      <c r="AQ25" s="1013"/>
      <c r="AR25" s="1013"/>
      <c r="AS25" s="1013"/>
      <c r="AT25" s="1013"/>
      <c r="AU25" s="1013"/>
      <c r="AV25" s="1071"/>
      <c r="AW25" s="1071"/>
      <c r="AX25" s="1014"/>
      <c r="AY25" s="1014"/>
      <c r="AZ25" s="1014"/>
      <c r="BA25" s="1014"/>
      <c r="BB25" s="1014"/>
      <c r="BC25" s="1014"/>
      <c r="BD25" s="1014"/>
      <c r="BE25" s="1014"/>
      <c r="BF25" s="1014"/>
      <c r="BG25" s="1014"/>
      <c r="BH25" s="1014"/>
      <c r="BI25" s="1014"/>
      <c r="BJ25" s="1014"/>
      <c r="BK25" s="1014"/>
      <c r="BL25" s="1014"/>
      <c r="BM25" s="1014"/>
      <c r="BN25" s="1014"/>
      <c r="BO25" s="1014"/>
      <c r="BP25" s="1014"/>
      <c r="BQ25" s="1014"/>
      <c r="BR25" s="1014"/>
      <c r="BS25" s="1014"/>
      <c r="BT25" s="1014"/>
      <c r="BU25" s="1014"/>
      <c r="BV25" s="1014"/>
      <c r="BW25" s="1014"/>
      <c r="BX25" s="1014"/>
      <c r="BY25" s="1014"/>
      <c r="BZ25" s="1014"/>
      <c r="CA25" s="1014"/>
      <c r="CB25" s="1014"/>
    </row>
    <row r="26" spans="1:80" ht="6" customHeight="1">
      <c r="A26" s="287"/>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5"/>
      <c r="AM26" s="285"/>
      <c r="AN26" s="285"/>
      <c r="AO26" s="285"/>
      <c r="AP26" s="285"/>
      <c r="AQ26" s="1013"/>
      <c r="AR26" s="1013"/>
      <c r="AS26" s="1013"/>
      <c r="AT26" s="1013"/>
      <c r="AU26" s="1013"/>
      <c r="AV26" s="1071"/>
      <c r="AW26" s="1071"/>
      <c r="AX26" s="1014"/>
      <c r="AY26" s="1014"/>
      <c r="AZ26" s="1014"/>
      <c r="BA26" s="1014"/>
      <c r="BB26" s="1014"/>
      <c r="BC26" s="1014"/>
      <c r="BD26" s="1014"/>
      <c r="BE26" s="1014"/>
      <c r="BF26" s="1014"/>
      <c r="BG26" s="1014"/>
      <c r="BH26" s="1014"/>
      <c r="BI26" s="1014"/>
      <c r="BJ26" s="1014"/>
      <c r="BK26" s="1014"/>
      <c r="BL26" s="1014"/>
      <c r="BM26" s="1014"/>
      <c r="BN26" s="1014"/>
      <c r="BO26" s="1014"/>
      <c r="BP26" s="1014"/>
      <c r="BQ26" s="1014"/>
      <c r="BR26" s="1014"/>
      <c r="BS26" s="1014"/>
      <c r="BT26" s="1014"/>
      <c r="BU26" s="1014"/>
      <c r="BV26" s="1014"/>
      <c r="BW26" s="1014"/>
      <c r="BX26" s="1014"/>
      <c r="BY26" s="1014"/>
      <c r="BZ26" s="1014"/>
      <c r="CA26" s="1014"/>
      <c r="CB26" s="1014"/>
    </row>
    <row r="27" spans="1:80" ht="6" customHeight="1">
      <c r="A27" s="287"/>
      <c r="B27" s="287"/>
      <c r="C27" s="287"/>
      <c r="D27" s="287"/>
      <c r="E27" s="287"/>
      <c r="F27" s="287"/>
      <c r="G27" s="287"/>
      <c r="H27" s="287"/>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c r="AJ27" s="287"/>
      <c r="AK27" s="287"/>
      <c r="AL27" s="285"/>
      <c r="AM27" s="285"/>
      <c r="AN27" s="285"/>
      <c r="AO27" s="285"/>
      <c r="AP27" s="285"/>
      <c r="AQ27" s="1015" t="s">
        <v>385</v>
      </c>
      <c r="AR27" s="1015"/>
      <c r="AS27" s="1015"/>
      <c r="AT27" s="1015"/>
      <c r="AU27" s="1015"/>
      <c r="AV27" s="1015"/>
      <c r="AW27" s="1015"/>
      <c r="AX27" s="1014">
        <f>入力フォーム①各種申請!J13</f>
        <v>0</v>
      </c>
      <c r="AY27" s="1014"/>
      <c r="AZ27" s="1014"/>
      <c r="BA27" s="1014"/>
      <c r="BB27" s="1014"/>
      <c r="BC27" s="1014"/>
      <c r="BD27" s="1014"/>
      <c r="BE27" s="1014"/>
      <c r="BF27" s="1014"/>
      <c r="BG27" s="1014"/>
      <c r="BH27" s="1014"/>
      <c r="BI27" s="1014"/>
      <c r="BJ27" s="1014"/>
      <c r="BK27" s="1014"/>
      <c r="BL27" s="1014"/>
      <c r="BM27" s="1014"/>
      <c r="BN27" s="1014"/>
      <c r="BO27" s="1014"/>
      <c r="BP27" s="1014"/>
      <c r="BQ27" s="1014"/>
      <c r="BR27" s="1014"/>
      <c r="BS27" s="1014"/>
      <c r="BT27" s="1014"/>
      <c r="BU27" s="1014"/>
      <c r="BV27" s="1014"/>
      <c r="BW27" s="1014"/>
      <c r="BX27" s="1014"/>
      <c r="BY27" s="1014"/>
      <c r="BZ27" s="1014"/>
      <c r="CA27" s="1013" t="s">
        <v>384</v>
      </c>
      <c r="CB27" s="1013"/>
    </row>
    <row r="28" spans="1:80" ht="6" customHeight="1">
      <c r="A28" s="287"/>
      <c r="B28" s="287"/>
      <c r="C28" s="287"/>
      <c r="D28" s="287"/>
      <c r="E28" s="287"/>
      <c r="F28" s="287"/>
      <c r="G28" s="287"/>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5"/>
      <c r="AM28" s="285"/>
      <c r="AN28" s="285"/>
      <c r="AO28" s="285"/>
      <c r="AP28" s="285"/>
      <c r="AQ28" s="1015"/>
      <c r="AR28" s="1015"/>
      <c r="AS28" s="1015"/>
      <c r="AT28" s="1015"/>
      <c r="AU28" s="1015"/>
      <c r="AV28" s="1015"/>
      <c r="AW28" s="1015"/>
      <c r="AX28" s="1014"/>
      <c r="AY28" s="1014"/>
      <c r="AZ28" s="1014"/>
      <c r="BA28" s="1014"/>
      <c r="BB28" s="1014"/>
      <c r="BC28" s="1014"/>
      <c r="BD28" s="1014"/>
      <c r="BE28" s="1014"/>
      <c r="BF28" s="1014"/>
      <c r="BG28" s="1014"/>
      <c r="BH28" s="1014"/>
      <c r="BI28" s="1014"/>
      <c r="BJ28" s="1014"/>
      <c r="BK28" s="1014"/>
      <c r="BL28" s="1014"/>
      <c r="BM28" s="1014"/>
      <c r="BN28" s="1014"/>
      <c r="BO28" s="1014"/>
      <c r="BP28" s="1014"/>
      <c r="BQ28" s="1014"/>
      <c r="BR28" s="1014"/>
      <c r="BS28" s="1014"/>
      <c r="BT28" s="1014"/>
      <c r="BU28" s="1014"/>
      <c r="BV28" s="1014"/>
      <c r="BW28" s="1014"/>
      <c r="BX28" s="1014"/>
      <c r="BY28" s="1014"/>
      <c r="BZ28" s="1014"/>
      <c r="CA28" s="1013"/>
      <c r="CB28" s="1013"/>
    </row>
    <row r="29" spans="1:80" ht="6" customHeight="1">
      <c r="A29" s="282"/>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4"/>
      <c r="AM29" s="284"/>
      <c r="AN29" s="284"/>
      <c r="AO29" s="284"/>
      <c r="AP29" s="284"/>
      <c r="AQ29" s="283"/>
      <c r="AR29" s="283"/>
      <c r="AS29" s="283"/>
      <c r="AT29" s="283"/>
      <c r="AU29" s="283"/>
      <c r="AV29" s="283"/>
      <c r="AW29" s="283"/>
      <c r="AX29" s="291"/>
      <c r="AY29" s="291"/>
      <c r="AZ29" s="291"/>
      <c r="BA29" s="291"/>
      <c r="BB29" s="291"/>
      <c r="BC29" s="291"/>
      <c r="BD29" s="291"/>
      <c r="BE29" s="291"/>
      <c r="BF29" s="291"/>
      <c r="BG29" s="291"/>
      <c r="BH29" s="291"/>
      <c r="BI29" s="291"/>
      <c r="BJ29" s="291"/>
      <c r="BK29" s="291"/>
      <c r="BL29" s="291"/>
      <c r="BM29" s="291"/>
      <c r="BN29" s="291"/>
      <c r="BO29" s="291"/>
      <c r="BP29" s="291"/>
      <c r="BQ29" s="291"/>
      <c r="BR29" s="291"/>
      <c r="BS29" s="291"/>
      <c r="BT29" s="291"/>
      <c r="BU29" s="291"/>
      <c r="BV29" s="291"/>
      <c r="BW29" s="291"/>
      <c r="BX29" s="291"/>
      <c r="BY29" s="291"/>
      <c r="BZ29" s="291"/>
      <c r="CA29" s="284"/>
      <c r="CB29" s="284"/>
    </row>
    <row r="30" spans="1:80" ht="6" customHeight="1">
      <c r="A30" s="282"/>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4"/>
      <c r="AM30" s="284"/>
      <c r="AN30" s="284"/>
      <c r="AO30" s="284"/>
      <c r="AP30" s="284"/>
      <c r="AQ30" s="283"/>
      <c r="AR30" s="283"/>
      <c r="AS30" s="283"/>
      <c r="AT30" s="283"/>
      <c r="AU30" s="283"/>
      <c r="AV30" s="283"/>
      <c r="AW30" s="283"/>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84"/>
      <c r="CB30" s="284"/>
    </row>
    <row r="31" spans="1:80" ht="6" customHeight="1">
      <c r="A31" s="1072" t="d">
        <f>入力フォーム①各種申請!J80</f>
        <v>1899-12-30</v>
      </c>
      <c r="B31" s="1072"/>
      <c r="C31" s="1072"/>
      <c r="D31" s="1072"/>
      <c r="E31" s="1072"/>
      <c r="F31" s="1072"/>
      <c r="G31" s="1072"/>
      <c r="H31" s="1072"/>
      <c r="I31" s="1072"/>
      <c r="J31" s="1072"/>
      <c r="K31" s="1072"/>
      <c r="L31" s="1072"/>
      <c r="M31" s="1072"/>
      <c r="N31" s="1072"/>
      <c r="O31" s="1072"/>
      <c r="P31" s="1072"/>
      <c r="Q31" s="1072"/>
      <c r="R31" s="1072"/>
      <c r="S31" s="1072"/>
      <c r="T31" s="1072"/>
      <c r="U31" s="1072"/>
      <c r="V31" s="1072"/>
      <c r="W31" s="1072"/>
      <c r="X31" s="1072"/>
      <c r="Y31" s="980" t="s">
        <v>571</v>
      </c>
      <c r="Z31" s="980"/>
      <c r="AA31" s="980"/>
      <c r="AB31" s="980"/>
      <c r="AC31" s="980"/>
      <c r="AD31" s="980"/>
      <c r="AE31" s="980"/>
      <c r="AF31" s="980"/>
      <c r="AG31" s="980"/>
      <c r="AH31" s="980"/>
      <c r="AI31" s="980"/>
      <c r="AJ31" s="980"/>
      <c r="AK31" s="980"/>
      <c r="AL31" s="980"/>
      <c r="AM31" s="980"/>
      <c r="AN31" s="980"/>
      <c r="AO31" s="980"/>
      <c r="AP31" s="980"/>
      <c r="AQ31" s="980"/>
      <c r="AR31" s="980"/>
      <c r="AS31" s="980"/>
      <c r="AT31" s="980"/>
      <c r="AU31" s="980"/>
      <c r="AV31" s="980"/>
      <c r="AW31" s="980"/>
      <c r="AX31" s="980"/>
      <c r="AY31" s="980"/>
      <c r="AZ31" s="980"/>
      <c r="BA31" s="980"/>
      <c r="BB31" s="980"/>
      <c r="BC31" s="980"/>
      <c r="BD31" s="980"/>
      <c r="BE31" s="980"/>
      <c r="BF31" s="1073">
        <f>入力フォーム①各種申請!J81</f>
        <v>0</v>
      </c>
      <c r="BG31" s="1073"/>
      <c r="BH31" s="1073"/>
      <c r="BI31" s="1073"/>
      <c r="BJ31" s="1073"/>
      <c r="BK31" s="1073"/>
      <c r="BL31" s="1073"/>
      <c r="BM31" s="1073"/>
      <c r="BN31" s="1073"/>
      <c r="BO31" s="1073"/>
      <c r="BP31" s="1073"/>
      <c r="BQ31" s="1073"/>
      <c r="BR31" s="1073"/>
      <c r="BS31" s="1073"/>
      <c r="BT31" s="980" t="s">
        <v>582</v>
      </c>
      <c r="BU31" s="980"/>
      <c r="BV31" s="980"/>
      <c r="BW31" s="980"/>
      <c r="BX31" s="980"/>
      <c r="BY31" s="980"/>
      <c r="BZ31" s="980"/>
      <c r="CA31" s="980"/>
      <c r="CB31" s="980"/>
    </row>
    <row r="32" spans="1:80" ht="6" customHeight="1">
      <c r="A32" s="1072"/>
      <c r="B32" s="1072"/>
      <c r="C32" s="1072"/>
      <c r="D32" s="1072"/>
      <c r="E32" s="1072"/>
      <c r="F32" s="1072"/>
      <c r="G32" s="1072"/>
      <c r="H32" s="1072"/>
      <c r="I32" s="1072"/>
      <c r="J32" s="1072"/>
      <c r="K32" s="1072"/>
      <c r="L32" s="1072"/>
      <c r="M32" s="1072"/>
      <c r="N32" s="1072"/>
      <c r="O32" s="1072"/>
      <c r="P32" s="1072"/>
      <c r="Q32" s="1072"/>
      <c r="R32" s="1072"/>
      <c r="S32" s="1072"/>
      <c r="T32" s="1072"/>
      <c r="U32" s="1072"/>
      <c r="V32" s="1072"/>
      <c r="W32" s="1072"/>
      <c r="X32" s="1072"/>
      <c r="Y32" s="980"/>
      <c r="Z32" s="980"/>
      <c r="AA32" s="980"/>
      <c r="AB32" s="980"/>
      <c r="AC32" s="980"/>
      <c r="AD32" s="980"/>
      <c r="AE32" s="980"/>
      <c r="AF32" s="980"/>
      <c r="AG32" s="980"/>
      <c r="AH32" s="980"/>
      <c r="AI32" s="980"/>
      <c r="AJ32" s="980"/>
      <c r="AK32" s="980"/>
      <c r="AL32" s="980"/>
      <c r="AM32" s="980"/>
      <c r="AN32" s="980"/>
      <c r="AO32" s="980"/>
      <c r="AP32" s="980"/>
      <c r="AQ32" s="980"/>
      <c r="AR32" s="980"/>
      <c r="AS32" s="980"/>
      <c r="AT32" s="980"/>
      <c r="AU32" s="980"/>
      <c r="AV32" s="980"/>
      <c r="AW32" s="980"/>
      <c r="AX32" s="980"/>
      <c r="AY32" s="980"/>
      <c r="AZ32" s="980"/>
      <c r="BA32" s="980"/>
      <c r="BB32" s="980"/>
      <c r="BC32" s="980"/>
      <c r="BD32" s="980"/>
      <c r="BE32" s="980"/>
      <c r="BF32" s="1073"/>
      <c r="BG32" s="1073"/>
      <c r="BH32" s="1073"/>
      <c r="BI32" s="1073"/>
      <c r="BJ32" s="1073"/>
      <c r="BK32" s="1073"/>
      <c r="BL32" s="1073"/>
      <c r="BM32" s="1073"/>
      <c r="BN32" s="1073"/>
      <c r="BO32" s="1073"/>
      <c r="BP32" s="1073"/>
      <c r="BQ32" s="1073"/>
      <c r="BR32" s="1073"/>
      <c r="BS32" s="1073"/>
      <c r="BT32" s="980"/>
      <c r="BU32" s="980"/>
      <c r="BV32" s="980"/>
      <c r="BW32" s="980"/>
      <c r="BX32" s="980"/>
      <c r="BY32" s="980"/>
      <c r="BZ32" s="980"/>
      <c r="CA32" s="980"/>
      <c r="CB32" s="980"/>
    </row>
    <row r="33" spans="1:114" ht="6" customHeight="1">
      <c r="A33" s="1072"/>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980"/>
      <c r="Z33" s="980"/>
      <c r="AA33" s="980"/>
      <c r="AB33" s="980"/>
      <c r="AC33" s="980"/>
      <c r="AD33" s="980"/>
      <c r="AE33" s="980"/>
      <c r="AF33" s="980"/>
      <c r="AG33" s="980"/>
      <c r="AH33" s="980"/>
      <c r="AI33" s="980"/>
      <c r="AJ33" s="980"/>
      <c r="AK33" s="980"/>
      <c r="AL33" s="980"/>
      <c r="AM33" s="980"/>
      <c r="AN33" s="980"/>
      <c r="AO33" s="980"/>
      <c r="AP33" s="980"/>
      <c r="AQ33" s="980"/>
      <c r="AR33" s="980"/>
      <c r="AS33" s="980"/>
      <c r="AT33" s="980"/>
      <c r="AU33" s="980"/>
      <c r="AV33" s="980"/>
      <c r="AW33" s="980"/>
      <c r="AX33" s="980"/>
      <c r="AY33" s="980"/>
      <c r="AZ33" s="980"/>
      <c r="BA33" s="980"/>
      <c r="BB33" s="980"/>
      <c r="BC33" s="980"/>
      <c r="BD33" s="980"/>
      <c r="BE33" s="980"/>
      <c r="BF33" s="1073"/>
      <c r="BG33" s="1073"/>
      <c r="BH33" s="1073"/>
      <c r="BI33" s="1073"/>
      <c r="BJ33" s="1073"/>
      <c r="BK33" s="1073"/>
      <c r="BL33" s="1073"/>
      <c r="BM33" s="1073"/>
      <c r="BN33" s="1073"/>
      <c r="BO33" s="1073"/>
      <c r="BP33" s="1073"/>
      <c r="BQ33" s="1073"/>
      <c r="BR33" s="1073"/>
      <c r="BS33" s="1073"/>
      <c r="BT33" s="980"/>
      <c r="BU33" s="980"/>
      <c r="BV33" s="980"/>
      <c r="BW33" s="980"/>
      <c r="BX33" s="980"/>
      <c r="BY33" s="980"/>
      <c r="BZ33" s="980"/>
      <c r="CA33" s="980"/>
      <c r="CB33" s="980"/>
    </row>
    <row r="34" spans="1:114" ht="6" customHeight="1">
      <c r="A34" s="961" t="s">
        <v>583</v>
      </c>
      <c r="B34" s="961"/>
      <c r="C34" s="961"/>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961"/>
      <c r="AM34" s="961"/>
      <c r="AN34" s="961"/>
      <c r="AO34" s="961"/>
      <c r="AP34" s="961"/>
      <c r="AQ34" s="961"/>
      <c r="AR34" s="961"/>
      <c r="AS34" s="961"/>
      <c r="AT34" s="961"/>
      <c r="AU34" s="961"/>
      <c r="AV34" s="961"/>
      <c r="AW34" s="961"/>
      <c r="AX34" s="961"/>
      <c r="AY34" s="961"/>
      <c r="AZ34" s="961"/>
      <c r="BA34" s="961"/>
      <c r="BB34" s="961"/>
      <c r="BC34" s="961"/>
      <c r="BD34" s="961"/>
      <c r="BE34" s="961"/>
      <c r="BF34" s="961"/>
      <c r="BG34" s="961"/>
      <c r="BH34" s="961"/>
      <c r="BI34" s="961"/>
      <c r="BJ34" s="961"/>
      <c r="BK34" s="961"/>
      <c r="BL34" s="961"/>
      <c r="BM34" s="961"/>
      <c r="BN34" s="961"/>
      <c r="BO34" s="961"/>
      <c r="BP34" s="961"/>
      <c r="BQ34" s="961"/>
      <c r="BR34" s="961"/>
      <c r="BS34" s="961"/>
      <c r="BT34" s="961"/>
      <c r="BU34" s="961"/>
      <c r="BV34" s="961"/>
      <c r="BW34" s="961"/>
      <c r="BX34" s="961"/>
      <c r="BY34" s="961"/>
      <c r="BZ34" s="961"/>
      <c r="CA34" s="961"/>
      <c r="CB34" s="961"/>
    </row>
    <row r="35" spans="1:114" ht="6" customHeight="1">
      <c r="A35" s="961"/>
      <c r="B35" s="961"/>
      <c r="C35" s="961"/>
      <c r="D35" s="961"/>
      <c r="E35" s="961"/>
      <c r="F35" s="961"/>
      <c r="G35" s="961"/>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1"/>
      <c r="AY35" s="961"/>
      <c r="AZ35" s="961"/>
      <c r="BA35" s="961"/>
      <c r="BB35" s="961"/>
      <c r="BC35" s="961"/>
      <c r="BD35" s="961"/>
      <c r="BE35" s="961"/>
      <c r="BF35" s="961"/>
      <c r="BG35" s="961"/>
      <c r="BH35" s="961"/>
      <c r="BI35" s="961"/>
      <c r="BJ35" s="961"/>
      <c r="BK35" s="961"/>
      <c r="BL35" s="961"/>
      <c r="BM35" s="961"/>
      <c r="BN35" s="961"/>
      <c r="BO35" s="961"/>
      <c r="BP35" s="961"/>
      <c r="BQ35" s="961"/>
      <c r="BR35" s="961"/>
      <c r="BS35" s="961"/>
      <c r="BT35" s="961"/>
      <c r="BU35" s="961"/>
      <c r="BV35" s="961"/>
      <c r="BW35" s="961"/>
      <c r="BX35" s="961"/>
      <c r="BY35" s="961"/>
      <c r="BZ35" s="961"/>
      <c r="CA35" s="961"/>
      <c r="CB35" s="961"/>
    </row>
    <row r="36" spans="1:114" ht="6" customHeight="1">
      <c r="A36" s="961"/>
      <c r="B36" s="961"/>
      <c r="C36" s="961"/>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1"/>
      <c r="AY36" s="961"/>
      <c r="AZ36" s="961"/>
      <c r="BA36" s="961"/>
      <c r="BB36" s="961"/>
      <c r="BC36" s="961"/>
      <c r="BD36" s="961"/>
      <c r="BE36" s="961"/>
      <c r="BF36" s="961"/>
      <c r="BG36" s="961"/>
      <c r="BH36" s="961"/>
      <c r="BI36" s="961"/>
      <c r="BJ36" s="961"/>
      <c r="BK36" s="961"/>
      <c r="BL36" s="961"/>
      <c r="BM36" s="961"/>
      <c r="BN36" s="961"/>
      <c r="BO36" s="961"/>
      <c r="BP36" s="961"/>
      <c r="BQ36" s="961"/>
      <c r="BR36" s="961"/>
      <c r="BS36" s="961"/>
      <c r="BT36" s="961"/>
      <c r="BU36" s="961"/>
      <c r="BV36" s="961"/>
      <c r="BW36" s="961"/>
      <c r="BX36" s="961"/>
      <c r="BY36" s="961"/>
      <c r="BZ36" s="961"/>
      <c r="CA36" s="961"/>
      <c r="CB36" s="961"/>
    </row>
    <row r="37" spans="1:114" ht="6" customHeight="1">
      <c r="A37" s="963"/>
      <c r="B37" s="1016"/>
      <c r="C37" s="1016"/>
      <c r="D37" s="1016"/>
      <c r="E37" s="1016"/>
      <c r="F37" s="1016"/>
      <c r="G37" s="1016"/>
      <c r="H37" s="1016"/>
      <c r="I37" s="1016"/>
      <c r="J37" s="1016"/>
      <c r="K37" s="1016"/>
      <c r="L37" s="1016"/>
      <c r="M37" s="1016"/>
      <c r="N37" s="1016"/>
      <c r="O37" s="1016"/>
      <c r="P37" s="1016"/>
      <c r="Q37" s="1016"/>
      <c r="R37" s="1016"/>
      <c r="S37" s="1016"/>
      <c r="T37" s="1016"/>
      <c r="U37" s="927" t="s">
        <v>383</v>
      </c>
      <c r="V37" s="927"/>
      <c r="W37" s="927"/>
      <c r="X37" s="927"/>
      <c r="Y37" s="927"/>
      <c r="Z37" s="927"/>
      <c r="AA37" s="927"/>
      <c r="AB37" s="927"/>
      <c r="AC37" s="927"/>
      <c r="AD37" s="927"/>
      <c r="AE37" s="1010">
        <f>入力フォーム①各種申請!J15</f>
        <v>0</v>
      </c>
      <c r="AF37" s="1010"/>
      <c r="AG37" s="1010"/>
      <c r="AH37" s="1010"/>
      <c r="AI37" s="1010"/>
      <c r="AJ37" s="1010"/>
      <c r="AK37" s="1010"/>
      <c r="AL37" s="1010"/>
      <c r="AM37" s="1010"/>
      <c r="AN37" s="1010"/>
      <c r="AO37" s="1010"/>
      <c r="AP37" s="1010"/>
      <c r="AQ37" s="1010"/>
      <c r="AR37" s="1010"/>
      <c r="AS37" s="1010"/>
      <c r="AT37" s="1010"/>
      <c r="AU37" s="1010"/>
      <c r="AV37" s="1010"/>
      <c r="AW37" s="1010"/>
      <c r="AX37" s="1010"/>
      <c r="AY37" s="927" t="s">
        <v>9</v>
      </c>
      <c r="AZ37" s="927"/>
      <c r="BA37" s="927"/>
      <c r="BB37" s="927"/>
      <c r="BC37" s="927"/>
      <c r="BD37" s="927"/>
      <c r="BE37" s="927"/>
      <c r="BF37" s="927"/>
      <c r="BG37" s="927"/>
      <c r="BH37" s="927"/>
      <c r="BI37" s="1010">
        <f>入力フォーム①各種申請!J16</f>
        <v>0</v>
      </c>
      <c r="BJ37" s="1010"/>
      <c r="BK37" s="1010"/>
      <c r="BL37" s="1010"/>
      <c r="BM37" s="1010"/>
      <c r="BN37" s="1010"/>
      <c r="BO37" s="1010"/>
      <c r="BP37" s="1010"/>
      <c r="BQ37" s="1010"/>
      <c r="BR37" s="1010"/>
      <c r="BS37" s="1010"/>
      <c r="BT37" s="1010"/>
      <c r="BU37" s="1010"/>
      <c r="BV37" s="1010"/>
      <c r="BW37" s="1010"/>
      <c r="BX37" s="1010"/>
      <c r="BY37" s="1010"/>
      <c r="BZ37" s="1010"/>
      <c r="CA37" s="1010"/>
      <c r="CB37" s="1010"/>
    </row>
    <row r="38" spans="1:114" ht="6" customHeight="1">
      <c r="A38" s="963"/>
      <c r="B38" s="1016"/>
      <c r="C38" s="1016"/>
      <c r="D38" s="1016"/>
      <c r="E38" s="1016"/>
      <c r="F38" s="1016"/>
      <c r="G38" s="1016"/>
      <c r="H38" s="1016"/>
      <c r="I38" s="1016"/>
      <c r="J38" s="1016"/>
      <c r="K38" s="1016"/>
      <c r="L38" s="1016"/>
      <c r="M38" s="1016"/>
      <c r="N38" s="1016"/>
      <c r="O38" s="1016"/>
      <c r="P38" s="1016"/>
      <c r="Q38" s="1016"/>
      <c r="R38" s="1016"/>
      <c r="S38" s="1016"/>
      <c r="T38" s="1016"/>
      <c r="U38" s="927"/>
      <c r="V38" s="927"/>
      <c r="W38" s="927"/>
      <c r="X38" s="927"/>
      <c r="Y38" s="927"/>
      <c r="Z38" s="927"/>
      <c r="AA38" s="927"/>
      <c r="AB38" s="927"/>
      <c r="AC38" s="927"/>
      <c r="AD38" s="927"/>
      <c r="AE38" s="1010"/>
      <c r="AF38" s="1010"/>
      <c r="AG38" s="1010"/>
      <c r="AH38" s="1010"/>
      <c r="AI38" s="1010"/>
      <c r="AJ38" s="1010"/>
      <c r="AK38" s="1010"/>
      <c r="AL38" s="1010"/>
      <c r="AM38" s="1010"/>
      <c r="AN38" s="1010"/>
      <c r="AO38" s="1010"/>
      <c r="AP38" s="1010"/>
      <c r="AQ38" s="1010"/>
      <c r="AR38" s="1010"/>
      <c r="AS38" s="1010"/>
      <c r="AT38" s="1010"/>
      <c r="AU38" s="1010"/>
      <c r="AV38" s="1010"/>
      <c r="AW38" s="1010"/>
      <c r="AX38" s="1010"/>
      <c r="AY38" s="927"/>
      <c r="AZ38" s="927"/>
      <c r="BA38" s="927"/>
      <c r="BB38" s="927"/>
      <c r="BC38" s="927"/>
      <c r="BD38" s="927"/>
      <c r="BE38" s="927"/>
      <c r="BF38" s="927"/>
      <c r="BG38" s="927"/>
      <c r="BH38" s="927"/>
      <c r="BI38" s="1010"/>
      <c r="BJ38" s="1010"/>
      <c r="BK38" s="1010"/>
      <c r="BL38" s="1010"/>
      <c r="BM38" s="1010"/>
      <c r="BN38" s="1010"/>
      <c r="BO38" s="1010"/>
      <c r="BP38" s="1010"/>
      <c r="BQ38" s="1010"/>
      <c r="BR38" s="1010"/>
      <c r="BS38" s="1010"/>
      <c r="BT38" s="1010"/>
      <c r="BU38" s="1010"/>
      <c r="BV38" s="1010"/>
      <c r="BW38" s="1010"/>
      <c r="BX38" s="1010"/>
      <c r="BY38" s="1010"/>
      <c r="BZ38" s="1010"/>
      <c r="CA38" s="1010"/>
      <c r="CB38" s="1010"/>
    </row>
    <row r="39" spans="1:114" ht="6" customHeight="1">
      <c r="A39" s="1017"/>
      <c r="B39" s="927"/>
      <c r="C39" s="927"/>
      <c r="D39" s="927"/>
      <c r="E39" s="927"/>
      <c r="F39" s="927"/>
      <c r="G39" s="927"/>
      <c r="H39" s="927"/>
      <c r="I39" s="927"/>
      <c r="J39" s="927"/>
      <c r="K39" s="927"/>
      <c r="L39" s="927"/>
      <c r="M39" s="927"/>
      <c r="N39" s="927"/>
      <c r="O39" s="927"/>
      <c r="P39" s="927"/>
      <c r="Q39" s="927"/>
      <c r="R39" s="927"/>
      <c r="S39" s="927"/>
      <c r="T39" s="927"/>
      <c r="U39" s="927"/>
      <c r="V39" s="927"/>
      <c r="W39" s="927"/>
      <c r="X39" s="927"/>
      <c r="Y39" s="927"/>
      <c r="Z39" s="927"/>
      <c r="AA39" s="927"/>
      <c r="AB39" s="927"/>
      <c r="AC39" s="927"/>
      <c r="AD39" s="927"/>
      <c r="AE39" s="1010"/>
      <c r="AF39" s="1010"/>
      <c r="AG39" s="1010"/>
      <c r="AH39" s="1010"/>
      <c r="AI39" s="1010"/>
      <c r="AJ39" s="1010"/>
      <c r="AK39" s="1010"/>
      <c r="AL39" s="1010"/>
      <c r="AM39" s="1010"/>
      <c r="AN39" s="1010"/>
      <c r="AO39" s="1010"/>
      <c r="AP39" s="1010"/>
      <c r="AQ39" s="1010"/>
      <c r="AR39" s="1010"/>
      <c r="AS39" s="1010"/>
      <c r="AT39" s="1010"/>
      <c r="AU39" s="1010"/>
      <c r="AV39" s="1010"/>
      <c r="AW39" s="1010"/>
      <c r="AX39" s="1010"/>
      <c r="AY39" s="927"/>
      <c r="AZ39" s="927"/>
      <c r="BA39" s="927"/>
      <c r="BB39" s="927"/>
      <c r="BC39" s="927"/>
      <c r="BD39" s="927"/>
      <c r="BE39" s="927"/>
      <c r="BF39" s="927"/>
      <c r="BG39" s="927"/>
      <c r="BH39" s="927"/>
      <c r="BI39" s="1010"/>
      <c r="BJ39" s="1010"/>
      <c r="BK39" s="1010"/>
      <c r="BL39" s="1010"/>
      <c r="BM39" s="1010"/>
      <c r="BN39" s="1010"/>
      <c r="BO39" s="1010"/>
      <c r="BP39" s="1010"/>
      <c r="BQ39" s="1010"/>
      <c r="BR39" s="1010"/>
      <c r="BS39" s="1010"/>
      <c r="BT39" s="1010"/>
      <c r="BU39" s="1010"/>
      <c r="BV39" s="1010"/>
      <c r="BW39" s="1010"/>
      <c r="BX39" s="1010"/>
      <c r="BY39" s="1010"/>
      <c r="BZ39" s="1010"/>
      <c r="CA39" s="1010"/>
      <c r="CB39" s="1010"/>
    </row>
    <row r="40" spans="1:114" ht="6" customHeight="1">
      <c r="A40" s="926" t="s">
        <v>10</v>
      </c>
      <c r="B40" s="926"/>
      <c r="C40" s="926"/>
      <c r="D40" s="926"/>
      <c r="E40" s="926"/>
      <c r="F40" s="926"/>
      <c r="G40" s="926"/>
      <c r="H40" s="926"/>
      <c r="I40" s="926"/>
      <c r="J40" s="926"/>
      <c r="K40" s="926"/>
      <c r="L40" s="926"/>
      <c r="M40" s="926"/>
      <c r="N40" s="926"/>
      <c r="O40" s="926"/>
      <c r="P40" s="926"/>
      <c r="Q40" s="926"/>
      <c r="R40" s="926"/>
      <c r="S40" s="926"/>
      <c r="T40" s="926"/>
      <c r="U40" s="923" t="s">
        <v>382</v>
      </c>
      <c r="V40" s="919"/>
      <c r="W40" s="919"/>
      <c r="X40" s="919"/>
      <c r="Y40" s="919"/>
      <c r="Z40" s="919"/>
      <c r="AA40" s="919"/>
      <c r="AB40" s="919"/>
      <c r="AC40" s="998" t="str">
        <f>入力フォーム①各種申請!J17&amp;入力フォーム①各種申請!J18</f>
        <v/>
      </c>
      <c r="AD40" s="998"/>
      <c r="AE40" s="998"/>
      <c r="AF40" s="998"/>
      <c r="AG40" s="998"/>
      <c r="AH40" s="998"/>
      <c r="AI40" s="998"/>
      <c r="AJ40" s="998"/>
      <c r="AK40" s="998"/>
      <c r="AL40" s="998"/>
      <c r="AM40" s="998"/>
      <c r="AN40" s="998"/>
      <c r="AO40" s="998"/>
      <c r="AP40" s="998"/>
      <c r="AQ40" s="998"/>
      <c r="AR40" s="998"/>
      <c r="AS40" s="998"/>
      <c r="AT40" s="998"/>
      <c r="AU40" s="998"/>
      <c r="AV40" s="998"/>
      <c r="AW40" s="998"/>
      <c r="AX40" s="998"/>
      <c r="AY40" s="998"/>
      <c r="AZ40" s="998"/>
      <c r="BA40" s="998"/>
      <c r="BB40" s="998"/>
      <c r="BC40" s="998"/>
      <c r="BD40" s="998"/>
      <c r="BE40" s="998"/>
      <c r="BF40" s="998"/>
      <c r="BG40" s="998"/>
      <c r="BH40" s="998"/>
      <c r="BI40" s="998"/>
      <c r="BJ40" s="998"/>
      <c r="BK40" s="998"/>
      <c r="BL40" s="998"/>
      <c r="BM40" s="998"/>
      <c r="BN40" s="998"/>
      <c r="BO40" s="998"/>
      <c r="BP40" s="998"/>
      <c r="BQ40" s="998"/>
      <c r="BR40" s="998"/>
      <c r="BS40" s="998"/>
      <c r="BT40" s="998"/>
      <c r="BU40" s="998"/>
      <c r="BV40" s="998"/>
      <c r="BW40" s="998"/>
      <c r="BX40" s="998"/>
      <c r="BY40" s="998"/>
      <c r="BZ40" s="998"/>
      <c r="CA40" s="998"/>
      <c r="CB40" s="1065"/>
    </row>
    <row r="41" spans="1:114" ht="6" customHeight="1">
      <c r="A41" s="926"/>
      <c r="B41" s="926"/>
      <c r="C41" s="926"/>
      <c r="D41" s="926"/>
      <c r="E41" s="926"/>
      <c r="F41" s="926"/>
      <c r="G41" s="926"/>
      <c r="H41" s="926"/>
      <c r="I41" s="926"/>
      <c r="J41" s="926"/>
      <c r="K41" s="926"/>
      <c r="L41" s="926"/>
      <c r="M41" s="926"/>
      <c r="N41" s="926"/>
      <c r="O41" s="926"/>
      <c r="P41" s="926"/>
      <c r="Q41" s="926"/>
      <c r="R41" s="926"/>
      <c r="S41" s="926"/>
      <c r="T41" s="926"/>
      <c r="U41" s="924"/>
      <c r="V41" s="920"/>
      <c r="W41" s="920"/>
      <c r="X41" s="920"/>
      <c r="Y41" s="920"/>
      <c r="Z41" s="920"/>
      <c r="AA41" s="920"/>
      <c r="AB41" s="920"/>
      <c r="AC41" s="999"/>
      <c r="AD41" s="999"/>
      <c r="AE41" s="999"/>
      <c r="AF41" s="999"/>
      <c r="AG41" s="999"/>
      <c r="AH41" s="999"/>
      <c r="AI41" s="999"/>
      <c r="AJ41" s="999"/>
      <c r="AK41" s="999"/>
      <c r="AL41" s="999"/>
      <c r="AM41" s="999"/>
      <c r="AN41" s="999"/>
      <c r="AO41" s="999"/>
      <c r="AP41" s="999"/>
      <c r="AQ41" s="999"/>
      <c r="AR41" s="999"/>
      <c r="AS41" s="999"/>
      <c r="AT41" s="999"/>
      <c r="AU41" s="999"/>
      <c r="AV41" s="999"/>
      <c r="AW41" s="999"/>
      <c r="AX41" s="999"/>
      <c r="AY41" s="999"/>
      <c r="AZ41" s="999"/>
      <c r="BA41" s="999"/>
      <c r="BB41" s="999"/>
      <c r="BC41" s="999"/>
      <c r="BD41" s="999"/>
      <c r="BE41" s="999"/>
      <c r="BF41" s="999"/>
      <c r="BG41" s="999"/>
      <c r="BH41" s="999"/>
      <c r="BI41" s="999"/>
      <c r="BJ41" s="999"/>
      <c r="BK41" s="999"/>
      <c r="BL41" s="999"/>
      <c r="BM41" s="999"/>
      <c r="BN41" s="999"/>
      <c r="BO41" s="999"/>
      <c r="BP41" s="999"/>
      <c r="BQ41" s="999"/>
      <c r="BR41" s="999"/>
      <c r="BS41" s="999"/>
      <c r="BT41" s="999"/>
      <c r="BU41" s="999"/>
      <c r="BV41" s="999"/>
      <c r="BW41" s="999"/>
      <c r="BX41" s="999"/>
      <c r="BY41" s="999"/>
      <c r="BZ41" s="999"/>
      <c r="CA41" s="999"/>
      <c r="CB41" s="1066"/>
    </row>
    <row r="42" spans="1:114" ht="6" customHeight="1">
      <c r="A42" s="926"/>
      <c r="B42" s="926"/>
      <c r="C42" s="926"/>
      <c r="D42" s="926"/>
      <c r="E42" s="926"/>
      <c r="F42" s="926"/>
      <c r="G42" s="926"/>
      <c r="H42" s="926"/>
      <c r="I42" s="926"/>
      <c r="J42" s="926"/>
      <c r="K42" s="926"/>
      <c r="L42" s="926"/>
      <c r="M42" s="926"/>
      <c r="N42" s="926"/>
      <c r="O42" s="926"/>
      <c r="P42" s="926"/>
      <c r="Q42" s="926"/>
      <c r="R42" s="926"/>
      <c r="S42" s="926"/>
      <c r="T42" s="926"/>
      <c r="U42" s="924"/>
      <c r="V42" s="920"/>
      <c r="W42" s="920"/>
      <c r="X42" s="920"/>
      <c r="Y42" s="920"/>
      <c r="Z42" s="920"/>
      <c r="AA42" s="920"/>
      <c r="AB42" s="920"/>
      <c r="AC42" s="999"/>
      <c r="AD42" s="999"/>
      <c r="AE42" s="999"/>
      <c r="AF42" s="999"/>
      <c r="AG42" s="999"/>
      <c r="AH42" s="999"/>
      <c r="AI42" s="999"/>
      <c r="AJ42" s="999"/>
      <c r="AK42" s="999"/>
      <c r="AL42" s="999"/>
      <c r="AM42" s="999"/>
      <c r="AN42" s="999"/>
      <c r="AO42" s="999"/>
      <c r="AP42" s="999"/>
      <c r="AQ42" s="999"/>
      <c r="AR42" s="999"/>
      <c r="AS42" s="999"/>
      <c r="AT42" s="999"/>
      <c r="AU42" s="999"/>
      <c r="AV42" s="999"/>
      <c r="AW42" s="999"/>
      <c r="AX42" s="999"/>
      <c r="AY42" s="999"/>
      <c r="AZ42" s="999"/>
      <c r="BA42" s="999"/>
      <c r="BB42" s="999"/>
      <c r="BC42" s="999"/>
      <c r="BD42" s="999"/>
      <c r="BE42" s="999"/>
      <c r="BF42" s="999"/>
      <c r="BG42" s="999"/>
      <c r="BH42" s="999"/>
      <c r="BI42" s="999"/>
      <c r="BJ42" s="999"/>
      <c r="BK42" s="999"/>
      <c r="BL42" s="999"/>
      <c r="BM42" s="999"/>
      <c r="BN42" s="999"/>
      <c r="BO42" s="999"/>
      <c r="BP42" s="999"/>
      <c r="BQ42" s="999"/>
      <c r="BR42" s="999"/>
      <c r="BS42" s="999"/>
      <c r="BT42" s="999"/>
      <c r="BU42" s="999"/>
      <c r="BV42" s="999"/>
      <c r="BW42" s="999"/>
      <c r="BX42" s="999"/>
      <c r="BY42" s="999"/>
      <c r="BZ42" s="999"/>
      <c r="CA42" s="999"/>
      <c r="CB42" s="1066"/>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row>
    <row r="43" spans="1:114" ht="6" customHeight="1">
      <c r="A43" s="926"/>
      <c r="B43" s="926"/>
      <c r="C43" s="926"/>
      <c r="D43" s="926"/>
      <c r="E43" s="926"/>
      <c r="F43" s="926"/>
      <c r="G43" s="926"/>
      <c r="H43" s="926"/>
      <c r="I43" s="926"/>
      <c r="J43" s="926"/>
      <c r="K43" s="926"/>
      <c r="L43" s="926"/>
      <c r="M43" s="926"/>
      <c r="N43" s="926"/>
      <c r="O43" s="926"/>
      <c r="P43" s="926"/>
      <c r="Q43" s="926"/>
      <c r="R43" s="926"/>
      <c r="S43" s="926"/>
      <c r="T43" s="926"/>
      <c r="U43" s="1074" t="s">
        <v>499</v>
      </c>
      <c r="V43" s="1074"/>
      <c r="W43" s="1074"/>
      <c r="X43" s="1074"/>
      <c r="Y43" s="1074"/>
      <c r="Z43" s="1074"/>
      <c r="AA43" s="1074"/>
      <c r="AB43" s="1074"/>
      <c r="AC43" s="1074"/>
      <c r="AD43" s="1074"/>
      <c r="AE43" s="931"/>
      <c r="AF43" s="993">
        <f>入力フォーム①各種申請!J20</f>
        <v>0</v>
      </c>
      <c r="AG43" s="993"/>
      <c r="AH43" s="993"/>
      <c r="AI43" s="993"/>
      <c r="AJ43" s="993"/>
      <c r="AK43" s="993"/>
      <c r="AL43" s="993"/>
      <c r="AM43" s="993"/>
      <c r="AN43" s="993"/>
      <c r="AO43" s="993"/>
      <c r="AP43" s="993"/>
      <c r="AQ43" s="993"/>
      <c r="AR43" s="993"/>
      <c r="AS43" s="993"/>
      <c r="AT43" s="993"/>
      <c r="AU43" s="993"/>
      <c r="AV43" s="993"/>
      <c r="AW43" s="993"/>
      <c r="AX43" s="993"/>
      <c r="AY43" s="993"/>
      <c r="AZ43" s="993"/>
      <c r="BA43" s="993"/>
      <c r="BB43" s="993"/>
      <c r="BC43" s="993"/>
      <c r="BD43" s="993"/>
      <c r="BE43" s="993"/>
      <c r="BF43" s="993"/>
      <c r="BG43" s="993"/>
      <c r="BH43" s="993"/>
      <c r="BI43" s="993"/>
      <c r="BJ43" s="993"/>
      <c r="BK43" s="993"/>
      <c r="BL43" s="993"/>
      <c r="BM43" s="993"/>
      <c r="BN43" s="993"/>
      <c r="BO43" s="993"/>
      <c r="BP43" s="993"/>
      <c r="BQ43" s="993"/>
      <c r="BR43" s="993"/>
      <c r="BS43" s="993"/>
      <c r="BT43" s="993"/>
      <c r="BU43" s="993"/>
      <c r="BV43" s="993"/>
      <c r="BW43" s="993"/>
      <c r="BX43" s="993"/>
      <c r="BY43" s="993"/>
      <c r="BZ43" s="993"/>
      <c r="CA43" s="993"/>
      <c r="CB43" s="1077"/>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row>
    <row r="44" spans="1:114" ht="6" customHeight="1">
      <c r="A44" s="926"/>
      <c r="B44" s="926"/>
      <c r="C44" s="926"/>
      <c r="D44" s="926"/>
      <c r="E44" s="926"/>
      <c r="F44" s="926"/>
      <c r="G44" s="926"/>
      <c r="H44" s="926"/>
      <c r="I44" s="926"/>
      <c r="J44" s="926"/>
      <c r="K44" s="926"/>
      <c r="L44" s="926"/>
      <c r="M44" s="926"/>
      <c r="N44" s="926"/>
      <c r="O44" s="926"/>
      <c r="P44" s="926"/>
      <c r="Q44" s="926"/>
      <c r="R44" s="926"/>
      <c r="S44" s="926"/>
      <c r="T44" s="926"/>
      <c r="U44" s="1074"/>
      <c r="V44" s="1074"/>
      <c r="W44" s="1074"/>
      <c r="X44" s="1074"/>
      <c r="Y44" s="1074"/>
      <c r="Z44" s="1074"/>
      <c r="AA44" s="1074"/>
      <c r="AB44" s="1074"/>
      <c r="AC44" s="1074"/>
      <c r="AD44" s="1074"/>
      <c r="AE44" s="931"/>
      <c r="AF44" s="993"/>
      <c r="AG44" s="993"/>
      <c r="AH44" s="993"/>
      <c r="AI44" s="993"/>
      <c r="AJ44" s="993"/>
      <c r="AK44" s="993"/>
      <c r="AL44" s="993"/>
      <c r="AM44" s="993"/>
      <c r="AN44" s="993"/>
      <c r="AO44" s="993"/>
      <c r="AP44" s="993"/>
      <c r="AQ44" s="993"/>
      <c r="AR44" s="993"/>
      <c r="AS44" s="993"/>
      <c r="AT44" s="993"/>
      <c r="AU44" s="993"/>
      <c r="AV44" s="993"/>
      <c r="AW44" s="993"/>
      <c r="AX44" s="993"/>
      <c r="AY44" s="993"/>
      <c r="AZ44" s="993"/>
      <c r="BA44" s="993"/>
      <c r="BB44" s="993"/>
      <c r="BC44" s="993"/>
      <c r="BD44" s="993"/>
      <c r="BE44" s="993"/>
      <c r="BF44" s="993"/>
      <c r="BG44" s="993"/>
      <c r="BH44" s="993"/>
      <c r="BI44" s="993"/>
      <c r="BJ44" s="993"/>
      <c r="BK44" s="993"/>
      <c r="BL44" s="993"/>
      <c r="BM44" s="993"/>
      <c r="BN44" s="993"/>
      <c r="BO44" s="993"/>
      <c r="BP44" s="993"/>
      <c r="BQ44" s="993"/>
      <c r="BR44" s="993"/>
      <c r="BS44" s="993"/>
      <c r="BT44" s="993"/>
      <c r="BU44" s="993"/>
      <c r="BV44" s="993"/>
      <c r="BW44" s="993"/>
      <c r="BX44" s="993"/>
      <c r="BY44" s="993"/>
      <c r="BZ44" s="993"/>
      <c r="CA44" s="993"/>
      <c r="CB44" s="1077"/>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290"/>
      <c r="CY44" s="290"/>
      <c r="CZ44" s="290"/>
      <c r="DA44" s="290"/>
      <c r="DB44" s="290"/>
      <c r="DC44" s="290"/>
      <c r="DD44" s="290"/>
      <c r="DE44" s="290"/>
      <c r="DF44" s="290"/>
      <c r="DG44" s="290"/>
      <c r="DH44" s="290"/>
      <c r="DI44" s="290"/>
      <c r="DJ44" s="290"/>
    </row>
    <row r="45" spans="1:114" ht="6" customHeight="1">
      <c r="A45" s="926"/>
      <c r="B45" s="926"/>
      <c r="C45" s="926"/>
      <c r="D45" s="926"/>
      <c r="E45" s="926"/>
      <c r="F45" s="926"/>
      <c r="G45" s="926"/>
      <c r="H45" s="926"/>
      <c r="I45" s="926"/>
      <c r="J45" s="926"/>
      <c r="K45" s="926"/>
      <c r="L45" s="926"/>
      <c r="M45" s="926"/>
      <c r="N45" s="926"/>
      <c r="O45" s="926"/>
      <c r="P45" s="926"/>
      <c r="Q45" s="926"/>
      <c r="R45" s="926"/>
      <c r="S45" s="926"/>
      <c r="T45" s="926"/>
      <c r="U45" s="1075"/>
      <c r="V45" s="1075"/>
      <c r="W45" s="1075"/>
      <c r="X45" s="1075"/>
      <c r="Y45" s="1075"/>
      <c r="Z45" s="1075"/>
      <c r="AA45" s="1075"/>
      <c r="AB45" s="1075"/>
      <c r="AC45" s="1075"/>
      <c r="AD45" s="1075"/>
      <c r="AE45" s="1076"/>
      <c r="AF45" s="994"/>
      <c r="AG45" s="994"/>
      <c r="AH45" s="994"/>
      <c r="AI45" s="994"/>
      <c r="AJ45" s="994"/>
      <c r="AK45" s="994"/>
      <c r="AL45" s="994"/>
      <c r="AM45" s="994"/>
      <c r="AN45" s="994"/>
      <c r="AO45" s="994"/>
      <c r="AP45" s="994"/>
      <c r="AQ45" s="994"/>
      <c r="AR45" s="994"/>
      <c r="AS45" s="994"/>
      <c r="AT45" s="994"/>
      <c r="AU45" s="994"/>
      <c r="AV45" s="994"/>
      <c r="AW45" s="994"/>
      <c r="AX45" s="994"/>
      <c r="AY45" s="994"/>
      <c r="AZ45" s="994"/>
      <c r="BA45" s="994"/>
      <c r="BB45" s="994"/>
      <c r="BC45" s="994"/>
      <c r="BD45" s="994"/>
      <c r="BE45" s="994"/>
      <c r="BF45" s="994"/>
      <c r="BG45" s="994"/>
      <c r="BH45" s="994"/>
      <c r="BI45" s="994"/>
      <c r="BJ45" s="994"/>
      <c r="BK45" s="994"/>
      <c r="BL45" s="994"/>
      <c r="BM45" s="994"/>
      <c r="BN45" s="994"/>
      <c r="BO45" s="994"/>
      <c r="BP45" s="994"/>
      <c r="BQ45" s="994"/>
      <c r="BR45" s="994"/>
      <c r="BS45" s="994"/>
      <c r="BT45" s="994"/>
      <c r="BU45" s="994"/>
      <c r="BV45" s="994"/>
      <c r="BW45" s="994"/>
      <c r="BX45" s="994"/>
      <c r="BY45" s="994"/>
      <c r="BZ45" s="994"/>
      <c r="CA45" s="994"/>
      <c r="CB45" s="1078"/>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290"/>
      <c r="CY45" s="290"/>
      <c r="CZ45" s="290"/>
      <c r="DA45" s="290"/>
      <c r="DB45" s="290"/>
      <c r="DC45" s="290"/>
      <c r="DD45" s="290"/>
      <c r="DE45" s="290"/>
      <c r="DF45" s="290"/>
      <c r="DG45" s="290"/>
      <c r="DH45" s="290"/>
      <c r="DI45" s="290"/>
      <c r="DJ45" s="290"/>
    </row>
    <row r="46" spans="1:114" ht="6" customHeight="1">
      <c r="A46" s="926" t="s">
        <v>25</v>
      </c>
      <c r="B46" s="926"/>
      <c r="C46" s="926"/>
      <c r="D46" s="926"/>
      <c r="E46" s="926"/>
      <c r="F46" s="926"/>
      <c r="G46" s="926"/>
      <c r="H46" s="926"/>
      <c r="I46" s="926"/>
      <c r="J46" s="926"/>
      <c r="K46" s="926"/>
      <c r="L46" s="926"/>
      <c r="M46" s="926"/>
      <c r="N46" s="926"/>
      <c r="O46" s="926"/>
      <c r="P46" s="926"/>
      <c r="Q46" s="926"/>
      <c r="R46" s="926"/>
      <c r="S46" s="926"/>
      <c r="T46" s="926"/>
      <c r="U46" s="927" t="s">
        <v>4</v>
      </c>
      <c r="V46" s="927"/>
      <c r="W46" s="927"/>
      <c r="X46" s="927"/>
      <c r="Y46" s="927"/>
      <c r="Z46" s="927"/>
      <c r="AA46" s="1022">
        <f>入力フォーム①各種申請!J22</f>
        <v>0</v>
      </c>
      <c r="AB46" s="1022"/>
      <c r="AC46" s="1022"/>
      <c r="AD46" s="1022"/>
      <c r="AE46" s="1022"/>
      <c r="AF46" s="1022"/>
      <c r="AG46" s="1022"/>
      <c r="AH46" s="1022"/>
      <c r="AI46" s="1022"/>
      <c r="AJ46" s="1022"/>
      <c r="AK46" s="1022"/>
      <c r="AL46" s="1022"/>
      <c r="AM46" s="1022"/>
      <c r="AN46" s="1022"/>
      <c r="AO46" s="1022"/>
      <c r="AP46" s="1022"/>
      <c r="AQ46" s="1022"/>
      <c r="AR46" s="1022"/>
      <c r="AS46" s="1022"/>
      <c r="AT46" s="1022"/>
      <c r="AU46" s="1022"/>
      <c r="AV46" s="1022"/>
      <c r="AW46" s="1022"/>
      <c r="AX46" s="1022"/>
      <c r="AY46" s="1022"/>
      <c r="AZ46" s="1022"/>
      <c r="BA46" s="1022"/>
      <c r="BB46" s="1022"/>
      <c r="BC46" s="1022"/>
      <c r="BD46" s="1022"/>
      <c r="BE46" s="1022"/>
      <c r="BF46" s="1022"/>
      <c r="BG46" s="1022"/>
      <c r="BH46" s="1022"/>
      <c r="BI46" s="1022"/>
      <c r="BJ46" s="1022"/>
      <c r="BK46" s="1022"/>
      <c r="BL46" s="1022"/>
      <c r="BM46" s="1022"/>
      <c r="BN46" s="1022"/>
      <c r="BO46" s="1022"/>
      <c r="BP46" s="1022"/>
      <c r="BQ46" s="1022"/>
      <c r="BR46" s="1022"/>
      <c r="BS46" s="1022"/>
      <c r="BT46" s="1022"/>
      <c r="BU46" s="1022"/>
      <c r="BV46" s="1022"/>
      <c r="BW46" s="1022"/>
      <c r="BX46" s="1022"/>
      <c r="BY46" s="1022"/>
      <c r="BZ46" s="1022"/>
      <c r="CA46" s="1022"/>
      <c r="CB46" s="1022"/>
      <c r="CC46" s="292"/>
      <c r="CD46" s="292"/>
      <c r="CE46" s="292"/>
      <c r="CF46" s="292"/>
      <c r="CG46" s="292"/>
      <c r="CH46" s="292"/>
      <c r="CI46" s="292"/>
      <c r="CJ46" s="292"/>
      <c r="CK46" s="292"/>
      <c r="CL46" s="292"/>
      <c r="CM46" s="292"/>
      <c r="CN46" s="292"/>
      <c r="CO46" s="292"/>
      <c r="CP46" s="290"/>
      <c r="CQ46" s="290"/>
      <c r="CR46" s="290"/>
      <c r="CS46" s="290"/>
      <c r="CT46" s="290"/>
      <c r="CU46" s="290"/>
      <c r="CV46" s="290"/>
      <c r="CW46" s="290"/>
      <c r="CX46" s="290"/>
      <c r="CY46" s="290"/>
      <c r="CZ46" s="290"/>
      <c r="DA46" s="290"/>
      <c r="DB46" s="290"/>
      <c r="DC46" s="290"/>
      <c r="DD46" s="290"/>
      <c r="DE46" s="290"/>
      <c r="DF46" s="290"/>
      <c r="DG46" s="290"/>
      <c r="DH46" s="290"/>
      <c r="DI46" s="290"/>
      <c r="DJ46" s="290"/>
    </row>
    <row r="47" spans="1:114" ht="6" customHeight="1">
      <c r="A47" s="926"/>
      <c r="B47" s="926"/>
      <c r="C47" s="926"/>
      <c r="D47" s="926"/>
      <c r="E47" s="926"/>
      <c r="F47" s="926"/>
      <c r="G47" s="926"/>
      <c r="H47" s="926"/>
      <c r="I47" s="926"/>
      <c r="J47" s="926"/>
      <c r="K47" s="926"/>
      <c r="L47" s="926"/>
      <c r="M47" s="926"/>
      <c r="N47" s="926"/>
      <c r="O47" s="926"/>
      <c r="P47" s="926"/>
      <c r="Q47" s="926"/>
      <c r="R47" s="926"/>
      <c r="S47" s="926"/>
      <c r="T47" s="926"/>
      <c r="U47" s="927"/>
      <c r="V47" s="927"/>
      <c r="W47" s="927"/>
      <c r="X47" s="927"/>
      <c r="Y47" s="927"/>
      <c r="Z47" s="927"/>
      <c r="AA47" s="1022"/>
      <c r="AB47" s="1022"/>
      <c r="AC47" s="1022"/>
      <c r="AD47" s="1022"/>
      <c r="AE47" s="1022"/>
      <c r="AF47" s="1022"/>
      <c r="AG47" s="1022"/>
      <c r="AH47" s="1022"/>
      <c r="AI47" s="1022"/>
      <c r="AJ47" s="1022"/>
      <c r="AK47" s="1022"/>
      <c r="AL47" s="1022"/>
      <c r="AM47" s="1022"/>
      <c r="AN47" s="1022"/>
      <c r="AO47" s="1022"/>
      <c r="AP47" s="1022"/>
      <c r="AQ47" s="1022"/>
      <c r="AR47" s="1022"/>
      <c r="AS47" s="1022"/>
      <c r="AT47" s="1022"/>
      <c r="AU47" s="1022"/>
      <c r="AV47" s="1022"/>
      <c r="AW47" s="1022"/>
      <c r="AX47" s="1022"/>
      <c r="AY47" s="1022"/>
      <c r="AZ47" s="1022"/>
      <c r="BA47" s="1022"/>
      <c r="BB47" s="1022"/>
      <c r="BC47" s="1022"/>
      <c r="BD47" s="1022"/>
      <c r="BE47" s="1022"/>
      <c r="BF47" s="1022"/>
      <c r="BG47" s="1022"/>
      <c r="BH47" s="1022"/>
      <c r="BI47" s="1022"/>
      <c r="BJ47" s="1022"/>
      <c r="BK47" s="1022"/>
      <c r="BL47" s="1022"/>
      <c r="BM47" s="1022"/>
      <c r="BN47" s="1022"/>
      <c r="BO47" s="1022"/>
      <c r="BP47" s="1022"/>
      <c r="BQ47" s="1022"/>
      <c r="BR47" s="1022"/>
      <c r="BS47" s="1022"/>
      <c r="BT47" s="1022"/>
      <c r="BU47" s="1022"/>
      <c r="BV47" s="1022"/>
      <c r="BW47" s="1022"/>
      <c r="BX47" s="1022"/>
      <c r="BY47" s="1022"/>
      <c r="BZ47" s="1022"/>
      <c r="CA47" s="1022"/>
      <c r="CB47" s="1022"/>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row>
    <row r="48" spans="1:114" ht="6" customHeight="1">
      <c r="A48" s="926"/>
      <c r="B48" s="926"/>
      <c r="C48" s="926"/>
      <c r="D48" s="926"/>
      <c r="E48" s="926"/>
      <c r="F48" s="926"/>
      <c r="G48" s="926"/>
      <c r="H48" s="926"/>
      <c r="I48" s="926"/>
      <c r="J48" s="926"/>
      <c r="K48" s="926"/>
      <c r="L48" s="926"/>
      <c r="M48" s="926"/>
      <c r="N48" s="926"/>
      <c r="O48" s="926"/>
      <c r="P48" s="926"/>
      <c r="Q48" s="926"/>
      <c r="R48" s="926"/>
      <c r="S48" s="926"/>
      <c r="T48" s="926"/>
      <c r="U48" s="927"/>
      <c r="V48" s="927"/>
      <c r="W48" s="927"/>
      <c r="X48" s="927"/>
      <c r="Y48" s="927"/>
      <c r="Z48" s="927"/>
      <c r="AA48" s="1022"/>
      <c r="AB48" s="1022"/>
      <c r="AC48" s="1022"/>
      <c r="AD48" s="1022"/>
      <c r="AE48" s="1022"/>
      <c r="AF48" s="1022"/>
      <c r="AG48" s="1022"/>
      <c r="AH48" s="1022"/>
      <c r="AI48" s="1022"/>
      <c r="AJ48" s="1022"/>
      <c r="AK48" s="1022"/>
      <c r="AL48" s="1022"/>
      <c r="AM48" s="1022"/>
      <c r="AN48" s="1022"/>
      <c r="AO48" s="1022"/>
      <c r="AP48" s="1022"/>
      <c r="AQ48" s="1022"/>
      <c r="AR48" s="1022"/>
      <c r="AS48" s="1022"/>
      <c r="AT48" s="1022"/>
      <c r="AU48" s="1022"/>
      <c r="AV48" s="1022"/>
      <c r="AW48" s="1022"/>
      <c r="AX48" s="1022"/>
      <c r="AY48" s="1022"/>
      <c r="AZ48" s="1022"/>
      <c r="BA48" s="1022"/>
      <c r="BB48" s="1022"/>
      <c r="BC48" s="1022"/>
      <c r="BD48" s="1022"/>
      <c r="BE48" s="1022"/>
      <c r="BF48" s="1022"/>
      <c r="BG48" s="1022"/>
      <c r="BH48" s="1022"/>
      <c r="BI48" s="1022"/>
      <c r="BJ48" s="1022"/>
      <c r="BK48" s="1022"/>
      <c r="BL48" s="1022"/>
      <c r="BM48" s="1022"/>
      <c r="BN48" s="1022"/>
      <c r="BO48" s="1022"/>
      <c r="BP48" s="1022"/>
      <c r="BQ48" s="1022"/>
      <c r="BR48" s="1022"/>
      <c r="BS48" s="1022"/>
      <c r="BT48" s="1022"/>
      <c r="BU48" s="1022"/>
      <c r="BV48" s="1022"/>
      <c r="BW48" s="1022"/>
      <c r="BX48" s="1022"/>
      <c r="BY48" s="1022"/>
      <c r="BZ48" s="1022"/>
      <c r="CA48" s="1022"/>
      <c r="CB48" s="1022"/>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290"/>
      <c r="CY48" s="290"/>
      <c r="CZ48" s="290"/>
      <c r="DA48" s="290"/>
      <c r="DB48" s="290"/>
      <c r="DC48" s="290"/>
      <c r="DD48" s="290"/>
      <c r="DE48" s="290"/>
      <c r="DF48" s="290"/>
      <c r="DG48" s="290"/>
      <c r="DH48" s="290"/>
      <c r="DI48" s="290"/>
      <c r="DJ48" s="290"/>
    </row>
    <row r="49" spans="1:114" ht="6" customHeight="1">
      <c r="A49" s="926"/>
      <c r="B49" s="926"/>
      <c r="C49" s="926"/>
      <c r="D49" s="926"/>
      <c r="E49" s="926"/>
      <c r="F49" s="926"/>
      <c r="G49" s="926"/>
      <c r="H49" s="926"/>
      <c r="I49" s="926"/>
      <c r="J49" s="926"/>
      <c r="K49" s="926"/>
      <c r="L49" s="926"/>
      <c r="M49" s="926"/>
      <c r="N49" s="926"/>
      <c r="O49" s="926"/>
      <c r="P49" s="926"/>
      <c r="Q49" s="926"/>
      <c r="R49" s="926"/>
      <c r="S49" s="926"/>
      <c r="T49" s="926"/>
      <c r="U49" s="927" t="s">
        <v>5</v>
      </c>
      <c r="V49" s="927"/>
      <c r="W49" s="927"/>
      <c r="X49" s="927"/>
      <c r="Y49" s="927"/>
      <c r="Z49" s="927"/>
      <c r="AA49" s="1022">
        <f>入力フォーム①各種申請!J21</f>
        <v>0</v>
      </c>
      <c r="AB49" s="1022"/>
      <c r="AC49" s="1022"/>
      <c r="AD49" s="1022"/>
      <c r="AE49" s="1022"/>
      <c r="AF49" s="1022"/>
      <c r="AG49" s="1022"/>
      <c r="AH49" s="1022"/>
      <c r="AI49" s="1022"/>
      <c r="AJ49" s="1022"/>
      <c r="AK49" s="1022"/>
      <c r="AL49" s="1022"/>
      <c r="AM49" s="1022"/>
      <c r="AN49" s="1022"/>
      <c r="AO49" s="1022"/>
      <c r="AP49" s="1022"/>
      <c r="AQ49" s="1022"/>
      <c r="AR49" s="1022"/>
      <c r="AS49" s="1022"/>
      <c r="AT49" s="1022"/>
      <c r="AU49" s="1022"/>
      <c r="AV49" s="1022"/>
      <c r="AW49" s="1022"/>
      <c r="AX49" s="1022"/>
      <c r="AY49" s="1022"/>
      <c r="AZ49" s="1022"/>
      <c r="BA49" s="1022"/>
      <c r="BB49" s="1022"/>
      <c r="BC49" s="1022"/>
      <c r="BD49" s="1022"/>
      <c r="BE49" s="1022"/>
      <c r="BF49" s="1022"/>
      <c r="BG49" s="1022"/>
      <c r="BH49" s="1022"/>
      <c r="BI49" s="1022"/>
      <c r="BJ49" s="1022"/>
      <c r="BK49" s="1022"/>
      <c r="BL49" s="1022"/>
      <c r="BM49" s="1022"/>
      <c r="BN49" s="1022"/>
      <c r="BO49" s="1022"/>
      <c r="BP49" s="1022"/>
      <c r="BQ49" s="1022"/>
      <c r="BR49" s="1022"/>
      <c r="BS49" s="1022"/>
      <c r="BT49" s="1022"/>
      <c r="BU49" s="1022"/>
      <c r="BV49" s="1022"/>
      <c r="BW49" s="1022"/>
      <c r="BX49" s="1022"/>
      <c r="BY49" s="1022"/>
      <c r="BZ49" s="1022"/>
      <c r="CA49" s="1022"/>
      <c r="CB49" s="1022"/>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290"/>
      <c r="CY49" s="290"/>
      <c r="CZ49" s="290"/>
      <c r="DA49" s="290"/>
      <c r="DB49" s="290"/>
      <c r="DC49" s="290"/>
      <c r="DD49" s="290"/>
      <c r="DE49" s="290"/>
      <c r="DF49" s="290"/>
      <c r="DG49" s="290"/>
      <c r="DH49" s="290"/>
      <c r="DI49" s="290"/>
      <c r="DJ49" s="290"/>
    </row>
    <row r="50" spans="1:114" ht="6" customHeight="1">
      <c r="A50" s="926"/>
      <c r="B50" s="926"/>
      <c r="C50" s="926"/>
      <c r="D50" s="926"/>
      <c r="E50" s="926"/>
      <c r="F50" s="926"/>
      <c r="G50" s="926"/>
      <c r="H50" s="926"/>
      <c r="I50" s="926"/>
      <c r="J50" s="926"/>
      <c r="K50" s="926"/>
      <c r="L50" s="926"/>
      <c r="M50" s="926"/>
      <c r="N50" s="926"/>
      <c r="O50" s="926"/>
      <c r="P50" s="926"/>
      <c r="Q50" s="926"/>
      <c r="R50" s="926"/>
      <c r="S50" s="926"/>
      <c r="T50" s="926"/>
      <c r="U50" s="927"/>
      <c r="V50" s="927"/>
      <c r="W50" s="927"/>
      <c r="X50" s="927"/>
      <c r="Y50" s="927"/>
      <c r="Z50" s="927"/>
      <c r="AA50" s="1022"/>
      <c r="AB50" s="1022"/>
      <c r="AC50" s="1022"/>
      <c r="AD50" s="1022"/>
      <c r="AE50" s="1022"/>
      <c r="AF50" s="1022"/>
      <c r="AG50" s="1022"/>
      <c r="AH50" s="1022"/>
      <c r="AI50" s="1022"/>
      <c r="AJ50" s="1022"/>
      <c r="AK50" s="1022"/>
      <c r="AL50" s="1022"/>
      <c r="AM50" s="1022"/>
      <c r="AN50" s="1022"/>
      <c r="AO50" s="1022"/>
      <c r="AP50" s="1022"/>
      <c r="AQ50" s="1022"/>
      <c r="AR50" s="1022"/>
      <c r="AS50" s="1022"/>
      <c r="AT50" s="1022"/>
      <c r="AU50" s="1022"/>
      <c r="AV50" s="1022"/>
      <c r="AW50" s="1022"/>
      <c r="AX50" s="1022"/>
      <c r="AY50" s="1022"/>
      <c r="AZ50" s="1022"/>
      <c r="BA50" s="1022"/>
      <c r="BB50" s="1022"/>
      <c r="BC50" s="1022"/>
      <c r="BD50" s="1022"/>
      <c r="BE50" s="1022"/>
      <c r="BF50" s="1022"/>
      <c r="BG50" s="1022"/>
      <c r="BH50" s="1022"/>
      <c r="BI50" s="1022"/>
      <c r="BJ50" s="1022"/>
      <c r="BK50" s="1022"/>
      <c r="BL50" s="1022"/>
      <c r="BM50" s="1022"/>
      <c r="BN50" s="1022"/>
      <c r="BO50" s="1022"/>
      <c r="BP50" s="1022"/>
      <c r="BQ50" s="1022"/>
      <c r="BR50" s="1022"/>
      <c r="BS50" s="1022"/>
      <c r="BT50" s="1022"/>
      <c r="BU50" s="1022"/>
      <c r="BV50" s="1022"/>
      <c r="BW50" s="1022"/>
      <c r="BX50" s="1022"/>
      <c r="BY50" s="1022"/>
      <c r="BZ50" s="1022"/>
      <c r="CA50" s="1022"/>
      <c r="CB50" s="1022"/>
      <c r="CC50" s="290"/>
      <c r="CD50" s="290"/>
      <c r="CE50" s="290"/>
      <c r="CF50" s="290"/>
      <c r="CG50" s="290"/>
      <c r="CH50" s="290"/>
      <c r="CI50" s="290"/>
      <c r="CJ50" s="290"/>
      <c r="CK50" s="290"/>
      <c r="CL50" s="290"/>
      <c r="CM50" s="290"/>
      <c r="CN50" s="290"/>
      <c r="CO50" s="290"/>
      <c r="CP50" s="290"/>
      <c r="CQ50" s="290"/>
      <c r="CR50" s="290"/>
      <c r="CS50" s="290"/>
      <c r="CT50" s="290"/>
      <c r="CU50" s="290"/>
      <c r="CV50" s="290"/>
      <c r="CW50" s="290"/>
      <c r="CX50" s="290"/>
      <c r="CY50" s="290"/>
      <c r="CZ50" s="290"/>
      <c r="DA50" s="290"/>
      <c r="DB50" s="290"/>
      <c r="DC50" s="290"/>
      <c r="DD50" s="290"/>
      <c r="DE50" s="290"/>
      <c r="DF50" s="290"/>
      <c r="DG50" s="290"/>
      <c r="DH50" s="290"/>
      <c r="DI50" s="290"/>
      <c r="DJ50" s="290"/>
    </row>
    <row r="51" spans="1:114" ht="6" customHeight="1">
      <c r="A51" s="926"/>
      <c r="B51" s="926"/>
      <c r="C51" s="926"/>
      <c r="D51" s="926"/>
      <c r="E51" s="926"/>
      <c r="F51" s="926"/>
      <c r="G51" s="926"/>
      <c r="H51" s="926"/>
      <c r="I51" s="926"/>
      <c r="J51" s="926"/>
      <c r="K51" s="926"/>
      <c r="L51" s="926"/>
      <c r="M51" s="926"/>
      <c r="N51" s="926"/>
      <c r="O51" s="926"/>
      <c r="P51" s="926"/>
      <c r="Q51" s="926"/>
      <c r="R51" s="926"/>
      <c r="S51" s="926"/>
      <c r="T51" s="926"/>
      <c r="U51" s="927"/>
      <c r="V51" s="927"/>
      <c r="W51" s="927"/>
      <c r="X51" s="927"/>
      <c r="Y51" s="927"/>
      <c r="Z51" s="927"/>
      <c r="AA51" s="1022"/>
      <c r="AB51" s="1022"/>
      <c r="AC51" s="1022"/>
      <c r="AD51" s="1022"/>
      <c r="AE51" s="1022"/>
      <c r="AF51" s="1022"/>
      <c r="AG51" s="1022"/>
      <c r="AH51" s="1022"/>
      <c r="AI51" s="1022"/>
      <c r="AJ51" s="1022"/>
      <c r="AK51" s="1022"/>
      <c r="AL51" s="1022"/>
      <c r="AM51" s="1022"/>
      <c r="AN51" s="1022"/>
      <c r="AO51" s="1022"/>
      <c r="AP51" s="1022"/>
      <c r="AQ51" s="1022"/>
      <c r="AR51" s="1022"/>
      <c r="AS51" s="1022"/>
      <c r="AT51" s="1022"/>
      <c r="AU51" s="1022"/>
      <c r="AV51" s="1022"/>
      <c r="AW51" s="1022"/>
      <c r="AX51" s="1022"/>
      <c r="AY51" s="1022"/>
      <c r="AZ51" s="1022"/>
      <c r="BA51" s="1022"/>
      <c r="BB51" s="1022"/>
      <c r="BC51" s="1022"/>
      <c r="BD51" s="1022"/>
      <c r="BE51" s="1022"/>
      <c r="BF51" s="1022"/>
      <c r="BG51" s="1022"/>
      <c r="BH51" s="1022"/>
      <c r="BI51" s="1022"/>
      <c r="BJ51" s="1022"/>
      <c r="BK51" s="1022"/>
      <c r="BL51" s="1022"/>
      <c r="BM51" s="1022"/>
      <c r="BN51" s="1022"/>
      <c r="BO51" s="1022"/>
      <c r="BP51" s="1022"/>
      <c r="BQ51" s="1022"/>
      <c r="BR51" s="1022"/>
      <c r="BS51" s="1022"/>
      <c r="BT51" s="1022"/>
      <c r="BU51" s="1022"/>
      <c r="BV51" s="1022"/>
      <c r="BW51" s="1022"/>
      <c r="BX51" s="1022"/>
      <c r="BY51" s="1022"/>
      <c r="BZ51" s="1022"/>
      <c r="CA51" s="1022"/>
      <c r="CB51" s="1022"/>
      <c r="CC51" s="290"/>
      <c r="CD51" s="290"/>
      <c r="CE51" s="290"/>
      <c r="CF51" s="290"/>
      <c r="CG51" s="290"/>
      <c r="CH51" s="290"/>
      <c r="CI51" s="290"/>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c r="DI51" s="290"/>
      <c r="DJ51" s="290"/>
    </row>
    <row r="52" spans="1:114" ht="6" customHeight="1">
      <c r="A52" s="926" t="s">
        <v>15</v>
      </c>
      <c r="B52" s="926"/>
      <c r="C52" s="926"/>
      <c r="D52" s="926"/>
      <c r="E52" s="926"/>
      <c r="F52" s="926"/>
      <c r="G52" s="926"/>
      <c r="H52" s="926"/>
      <c r="I52" s="926"/>
      <c r="J52" s="926"/>
      <c r="K52" s="926"/>
      <c r="L52" s="926"/>
      <c r="M52" s="926"/>
      <c r="N52" s="926"/>
      <c r="O52" s="926"/>
      <c r="P52" s="926"/>
      <c r="Q52" s="926"/>
      <c r="R52" s="926"/>
      <c r="S52" s="926"/>
      <c r="T52" s="926"/>
      <c r="U52" s="927" t="s">
        <v>502</v>
      </c>
      <c r="V52" s="927"/>
      <c r="W52" s="927"/>
      <c r="X52" s="927"/>
      <c r="Y52" s="927"/>
      <c r="Z52" s="927"/>
      <c r="AA52" s="1023" t="d">
        <f>入力フォーム①各種申請!J82</f>
        <v>1899-12-30</v>
      </c>
      <c r="AB52" s="1023"/>
      <c r="AC52" s="1023"/>
      <c r="AD52" s="1023"/>
      <c r="AE52" s="1023"/>
      <c r="AF52" s="1023"/>
      <c r="AG52" s="1023"/>
      <c r="AH52" s="1023"/>
      <c r="AI52" s="1023"/>
      <c r="AJ52" s="1023"/>
      <c r="AK52" s="1023"/>
      <c r="AL52" s="1023"/>
      <c r="AM52" s="1023"/>
      <c r="AN52" s="1023"/>
      <c r="AO52" s="1023"/>
      <c r="AP52" s="1023"/>
      <c r="AQ52" s="1023"/>
      <c r="AR52" s="1023"/>
      <c r="AS52" s="1023"/>
      <c r="AT52" s="1023"/>
      <c r="AU52" s="1023"/>
      <c r="AV52" s="1023"/>
      <c r="AW52" s="1023"/>
      <c r="AX52" s="1023"/>
      <c r="AY52" s="927" t="s">
        <v>503</v>
      </c>
      <c r="AZ52" s="927"/>
      <c r="BA52" s="927"/>
      <c r="BB52" s="927"/>
      <c r="BC52" s="927"/>
      <c r="BD52" s="927"/>
      <c r="BE52" s="1023" t="d">
        <f>入力フォーム①各種申請!J83</f>
        <v>1899-12-30</v>
      </c>
      <c r="BF52" s="1023"/>
      <c r="BG52" s="1023"/>
      <c r="BH52" s="1023"/>
      <c r="BI52" s="1023"/>
      <c r="BJ52" s="1023"/>
      <c r="BK52" s="1023"/>
      <c r="BL52" s="1023"/>
      <c r="BM52" s="1023"/>
      <c r="BN52" s="1023"/>
      <c r="BO52" s="1023"/>
      <c r="BP52" s="1023"/>
      <c r="BQ52" s="1023"/>
      <c r="BR52" s="1023"/>
      <c r="BS52" s="1023"/>
      <c r="BT52" s="1023"/>
      <c r="BU52" s="1023"/>
      <c r="BV52" s="1023"/>
      <c r="BW52" s="1023"/>
      <c r="BX52" s="1023"/>
      <c r="BY52" s="1023"/>
      <c r="BZ52" s="1023"/>
      <c r="CA52" s="1023"/>
      <c r="CB52" s="1023"/>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290"/>
      <c r="CY52" s="290"/>
      <c r="CZ52" s="290"/>
      <c r="DA52" s="290"/>
      <c r="DB52" s="290"/>
      <c r="DC52" s="290"/>
      <c r="DD52" s="290"/>
      <c r="DE52" s="290"/>
      <c r="DF52" s="290"/>
      <c r="DG52" s="290"/>
      <c r="DH52" s="290"/>
      <c r="DI52" s="290"/>
      <c r="DJ52" s="290"/>
    </row>
    <row r="53" spans="1:114" ht="6" customHeight="1">
      <c r="A53" s="926"/>
      <c r="B53" s="926"/>
      <c r="C53" s="926"/>
      <c r="D53" s="926"/>
      <c r="E53" s="926"/>
      <c r="F53" s="926"/>
      <c r="G53" s="926"/>
      <c r="H53" s="926"/>
      <c r="I53" s="926"/>
      <c r="J53" s="926"/>
      <c r="K53" s="926"/>
      <c r="L53" s="926"/>
      <c r="M53" s="926"/>
      <c r="N53" s="926"/>
      <c r="O53" s="926"/>
      <c r="P53" s="926"/>
      <c r="Q53" s="926"/>
      <c r="R53" s="926"/>
      <c r="S53" s="926"/>
      <c r="T53" s="926"/>
      <c r="U53" s="927"/>
      <c r="V53" s="927"/>
      <c r="W53" s="927"/>
      <c r="X53" s="927"/>
      <c r="Y53" s="927"/>
      <c r="Z53" s="927"/>
      <c r="AA53" s="1023"/>
      <c r="AB53" s="1023"/>
      <c r="AC53" s="1023"/>
      <c r="AD53" s="1023"/>
      <c r="AE53" s="1023"/>
      <c r="AF53" s="1023"/>
      <c r="AG53" s="1023"/>
      <c r="AH53" s="1023"/>
      <c r="AI53" s="1023"/>
      <c r="AJ53" s="1023"/>
      <c r="AK53" s="1023"/>
      <c r="AL53" s="1023"/>
      <c r="AM53" s="1023"/>
      <c r="AN53" s="1023"/>
      <c r="AO53" s="1023"/>
      <c r="AP53" s="1023"/>
      <c r="AQ53" s="1023"/>
      <c r="AR53" s="1023"/>
      <c r="AS53" s="1023"/>
      <c r="AT53" s="1023"/>
      <c r="AU53" s="1023"/>
      <c r="AV53" s="1023"/>
      <c r="AW53" s="1023"/>
      <c r="AX53" s="1023"/>
      <c r="AY53" s="927"/>
      <c r="AZ53" s="927"/>
      <c r="BA53" s="927"/>
      <c r="BB53" s="927"/>
      <c r="BC53" s="927"/>
      <c r="BD53" s="927"/>
      <c r="BE53" s="1023"/>
      <c r="BF53" s="1023"/>
      <c r="BG53" s="1023"/>
      <c r="BH53" s="1023"/>
      <c r="BI53" s="1023"/>
      <c r="BJ53" s="1023"/>
      <c r="BK53" s="1023"/>
      <c r="BL53" s="1023"/>
      <c r="BM53" s="1023"/>
      <c r="BN53" s="1023"/>
      <c r="BO53" s="1023"/>
      <c r="BP53" s="1023"/>
      <c r="BQ53" s="1023"/>
      <c r="BR53" s="1023"/>
      <c r="BS53" s="1023"/>
      <c r="BT53" s="1023"/>
      <c r="BU53" s="1023"/>
      <c r="BV53" s="1023"/>
      <c r="BW53" s="1023"/>
      <c r="BX53" s="1023"/>
      <c r="BY53" s="1023"/>
      <c r="BZ53" s="1023"/>
      <c r="CA53" s="1023"/>
      <c r="CB53" s="1023"/>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290"/>
      <c r="CZ53" s="290"/>
      <c r="DA53" s="290"/>
      <c r="DB53" s="290"/>
      <c r="DC53" s="290"/>
      <c r="DD53" s="290"/>
      <c r="DE53" s="290"/>
      <c r="DF53" s="290"/>
      <c r="DG53" s="290"/>
      <c r="DH53" s="290"/>
      <c r="DI53" s="290"/>
      <c r="DJ53" s="290"/>
    </row>
    <row r="54" spans="1:114" ht="6" customHeight="1">
      <c r="A54" s="926"/>
      <c r="B54" s="926"/>
      <c r="C54" s="926"/>
      <c r="D54" s="926"/>
      <c r="E54" s="926"/>
      <c r="F54" s="926"/>
      <c r="G54" s="926"/>
      <c r="H54" s="926"/>
      <c r="I54" s="926"/>
      <c r="J54" s="926"/>
      <c r="K54" s="926"/>
      <c r="L54" s="926"/>
      <c r="M54" s="926"/>
      <c r="N54" s="926"/>
      <c r="O54" s="926"/>
      <c r="P54" s="926"/>
      <c r="Q54" s="926"/>
      <c r="R54" s="926"/>
      <c r="S54" s="926"/>
      <c r="T54" s="926"/>
      <c r="U54" s="927"/>
      <c r="V54" s="927"/>
      <c r="W54" s="927"/>
      <c r="X54" s="927"/>
      <c r="Y54" s="927"/>
      <c r="Z54" s="927"/>
      <c r="AA54" s="1023"/>
      <c r="AB54" s="1023"/>
      <c r="AC54" s="1023"/>
      <c r="AD54" s="1023"/>
      <c r="AE54" s="1023"/>
      <c r="AF54" s="1023"/>
      <c r="AG54" s="1023"/>
      <c r="AH54" s="1023"/>
      <c r="AI54" s="1023"/>
      <c r="AJ54" s="1023"/>
      <c r="AK54" s="1023"/>
      <c r="AL54" s="1023"/>
      <c r="AM54" s="1023"/>
      <c r="AN54" s="1023"/>
      <c r="AO54" s="1023"/>
      <c r="AP54" s="1023"/>
      <c r="AQ54" s="1023"/>
      <c r="AR54" s="1023"/>
      <c r="AS54" s="1023"/>
      <c r="AT54" s="1023"/>
      <c r="AU54" s="1023"/>
      <c r="AV54" s="1023"/>
      <c r="AW54" s="1023"/>
      <c r="AX54" s="1023"/>
      <c r="AY54" s="927"/>
      <c r="AZ54" s="927"/>
      <c r="BA54" s="927"/>
      <c r="BB54" s="927"/>
      <c r="BC54" s="927"/>
      <c r="BD54" s="927"/>
      <c r="BE54" s="1023"/>
      <c r="BF54" s="1023"/>
      <c r="BG54" s="1023"/>
      <c r="BH54" s="1023"/>
      <c r="BI54" s="1023"/>
      <c r="BJ54" s="1023"/>
      <c r="BK54" s="1023"/>
      <c r="BL54" s="1023"/>
      <c r="BM54" s="1023"/>
      <c r="BN54" s="1023"/>
      <c r="BO54" s="1023"/>
      <c r="BP54" s="1023"/>
      <c r="BQ54" s="1023"/>
      <c r="BR54" s="1023"/>
      <c r="BS54" s="1023"/>
      <c r="BT54" s="1023"/>
      <c r="BU54" s="1023"/>
      <c r="BV54" s="1023"/>
      <c r="BW54" s="1023"/>
      <c r="BX54" s="1023"/>
      <c r="BY54" s="1023"/>
      <c r="BZ54" s="1023"/>
      <c r="CA54" s="1023"/>
      <c r="CB54" s="1023"/>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290"/>
      <c r="CZ54" s="290"/>
      <c r="DA54" s="290"/>
      <c r="DB54" s="290"/>
      <c r="DC54" s="290"/>
      <c r="DD54" s="290"/>
      <c r="DE54" s="290"/>
      <c r="DF54" s="290"/>
      <c r="DG54" s="290"/>
      <c r="DH54" s="290"/>
      <c r="DI54" s="290"/>
      <c r="DJ54" s="290"/>
    </row>
    <row r="55" spans="1:114" ht="6" customHeight="1">
      <c r="A55" s="926" t="s">
        <v>585</v>
      </c>
      <c r="B55" s="926"/>
      <c r="C55" s="926"/>
      <c r="D55" s="926"/>
      <c r="E55" s="926"/>
      <c r="F55" s="926"/>
      <c r="G55" s="926"/>
      <c r="H55" s="926"/>
      <c r="I55" s="926"/>
      <c r="J55" s="926"/>
      <c r="K55" s="926"/>
      <c r="L55" s="926"/>
      <c r="M55" s="926"/>
      <c r="N55" s="926"/>
      <c r="O55" s="926"/>
      <c r="P55" s="926"/>
      <c r="Q55" s="926"/>
      <c r="R55" s="926"/>
      <c r="S55" s="926"/>
      <c r="T55" s="926"/>
      <c r="U55" s="1068"/>
      <c r="V55" s="1055" t="s">
        <v>256</v>
      </c>
      <c r="W55" s="1055"/>
      <c r="X55" s="1055"/>
      <c r="Y55" s="1055"/>
      <c r="Z55" s="1055"/>
      <c r="AA55" s="1055"/>
      <c r="AB55" s="1055" t="s">
        <v>396</v>
      </c>
      <c r="AC55" s="1055"/>
      <c r="AD55" s="1055" t="s">
        <v>257</v>
      </c>
      <c r="AE55" s="1055"/>
      <c r="AF55" s="1055"/>
      <c r="AG55" s="1055"/>
      <c r="AH55" s="1055"/>
      <c r="AI55" s="1055"/>
      <c r="AJ55" s="1055" t="s">
        <v>396</v>
      </c>
      <c r="AK55" s="1055"/>
      <c r="AL55" s="1055" t="s">
        <v>261</v>
      </c>
      <c r="AM55" s="1055"/>
      <c r="AN55" s="1055"/>
      <c r="AO55" s="1055"/>
      <c r="AP55" s="1055"/>
      <c r="AQ55" s="1055"/>
      <c r="AR55" s="1055" t="s">
        <v>396</v>
      </c>
      <c r="AS55" s="1055"/>
      <c r="AT55" s="1055" t="s">
        <v>262</v>
      </c>
      <c r="AU55" s="1055"/>
      <c r="AV55" s="1055"/>
      <c r="AW55" s="1055"/>
      <c r="AX55" s="1055"/>
      <c r="AY55" s="1055"/>
      <c r="AZ55" s="1101"/>
      <c r="BA55" s="1101"/>
      <c r="BB55" s="1101"/>
      <c r="BC55" s="1101"/>
      <c r="BD55" s="1101"/>
      <c r="BE55" s="1101"/>
      <c r="BF55" s="1101"/>
      <c r="BG55" s="1101"/>
      <c r="BH55" s="1101"/>
      <c r="BI55" s="1101"/>
      <c r="BJ55" s="1101"/>
      <c r="BK55" s="1101"/>
      <c r="BL55" s="1101"/>
      <c r="BM55" s="1101"/>
      <c r="BN55" s="1101"/>
      <c r="BO55" s="1101"/>
      <c r="BP55" s="1101"/>
      <c r="BQ55" s="1101"/>
      <c r="BR55" s="1101"/>
      <c r="BS55" s="1101"/>
      <c r="BT55" s="1101"/>
      <c r="BU55" s="1101"/>
      <c r="BV55" s="1101"/>
      <c r="BW55" s="1101"/>
      <c r="BX55" s="1101"/>
      <c r="BY55" s="1101"/>
      <c r="BZ55" s="1101"/>
      <c r="CA55" s="1101"/>
      <c r="CB55" s="1102"/>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184"/>
      <c r="CY55" s="184"/>
      <c r="CZ55" s="184"/>
      <c r="DA55" s="290"/>
      <c r="DB55" s="290"/>
      <c r="DC55" s="290"/>
      <c r="DD55" s="290"/>
      <c r="DE55" s="290"/>
      <c r="DF55" s="290"/>
      <c r="DG55" s="290"/>
      <c r="DH55" s="290"/>
      <c r="DI55" s="290"/>
      <c r="DJ55" s="290"/>
    </row>
    <row r="56" spans="1:114" ht="6" customHeight="1">
      <c r="A56" s="926"/>
      <c r="B56" s="926"/>
      <c r="C56" s="926"/>
      <c r="D56" s="926"/>
      <c r="E56" s="926"/>
      <c r="F56" s="926"/>
      <c r="G56" s="926"/>
      <c r="H56" s="926"/>
      <c r="I56" s="926"/>
      <c r="J56" s="926"/>
      <c r="K56" s="926"/>
      <c r="L56" s="926"/>
      <c r="M56" s="926"/>
      <c r="N56" s="926"/>
      <c r="O56" s="926"/>
      <c r="P56" s="926"/>
      <c r="Q56" s="926"/>
      <c r="R56" s="926"/>
      <c r="S56" s="926"/>
      <c r="T56" s="926"/>
      <c r="U56" s="1069"/>
      <c r="V56" s="1056"/>
      <c r="W56" s="1056"/>
      <c r="X56" s="1056"/>
      <c r="Y56" s="1056"/>
      <c r="Z56" s="1056"/>
      <c r="AA56" s="1056"/>
      <c r="AB56" s="1056"/>
      <c r="AC56" s="1056"/>
      <c r="AD56" s="1056"/>
      <c r="AE56" s="1056"/>
      <c r="AF56" s="1056"/>
      <c r="AG56" s="1056"/>
      <c r="AH56" s="1056"/>
      <c r="AI56" s="1056"/>
      <c r="AJ56" s="1056"/>
      <c r="AK56" s="1056"/>
      <c r="AL56" s="1056"/>
      <c r="AM56" s="1056"/>
      <c r="AN56" s="1056"/>
      <c r="AO56" s="1056"/>
      <c r="AP56" s="1056"/>
      <c r="AQ56" s="1056"/>
      <c r="AR56" s="1056"/>
      <c r="AS56" s="1056"/>
      <c r="AT56" s="1056"/>
      <c r="AU56" s="1056"/>
      <c r="AV56" s="1056"/>
      <c r="AW56" s="1056"/>
      <c r="AX56" s="1056"/>
      <c r="AY56" s="1056"/>
      <c r="AZ56" s="1103"/>
      <c r="BA56" s="1103"/>
      <c r="BB56" s="1103"/>
      <c r="BC56" s="1103"/>
      <c r="BD56" s="1103"/>
      <c r="BE56" s="1103"/>
      <c r="BF56" s="1103"/>
      <c r="BG56" s="1103"/>
      <c r="BH56" s="1103"/>
      <c r="BI56" s="1103"/>
      <c r="BJ56" s="1103"/>
      <c r="BK56" s="1103"/>
      <c r="BL56" s="1103"/>
      <c r="BM56" s="1103"/>
      <c r="BN56" s="1103"/>
      <c r="BO56" s="1103"/>
      <c r="BP56" s="1103"/>
      <c r="BQ56" s="1103"/>
      <c r="BR56" s="1103"/>
      <c r="BS56" s="1103"/>
      <c r="BT56" s="1103"/>
      <c r="BU56" s="1103"/>
      <c r="BV56" s="1103"/>
      <c r="BW56" s="1103"/>
      <c r="BX56" s="1103"/>
      <c r="BY56" s="1103"/>
      <c r="BZ56" s="1103"/>
      <c r="CA56" s="1103"/>
      <c r="CB56" s="1104"/>
      <c r="CC56" s="290"/>
      <c r="CD56" s="290"/>
      <c r="CE56" s="290"/>
      <c r="CF56" s="290"/>
      <c r="CG56" s="290"/>
      <c r="CH56" s="290"/>
      <c r="CI56" s="290"/>
      <c r="CJ56" s="290"/>
      <c r="CK56" s="290"/>
      <c r="CL56" s="290"/>
      <c r="CM56" s="290"/>
      <c r="CN56" s="290"/>
      <c r="CO56" s="290"/>
      <c r="CP56" s="290"/>
      <c r="CQ56" s="290"/>
      <c r="CR56" s="290"/>
      <c r="CS56" s="290"/>
      <c r="CT56" s="290"/>
      <c r="CU56" s="290"/>
      <c r="CV56" s="290"/>
      <c r="CW56" s="184"/>
      <c r="CX56" s="184"/>
      <c r="CY56" s="184"/>
      <c r="CZ56" s="184"/>
      <c r="DA56" s="290"/>
      <c r="DB56" s="290"/>
      <c r="DC56" s="290"/>
      <c r="DD56" s="290"/>
      <c r="DE56" s="290"/>
      <c r="DF56" s="290"/>
      <c r="DG56" s="290"/>
      <c r="DH56" s="290"/>
      <c r="DI56" s="290"/>
      <c r="DJ56" s="290"/>
    </row>
    <row r="57" spans="1:114" ht="6" customHeight="1">
      <c r="A57" s="926"/>
      <c r="B57" s="926"/>
      <c r="C57" s="926"/>
      <c r="D57" s="926"/>
      <c r="E57" s="926"/>
      <c r="F57" s="926"/>
      <c r="G57" s="926"/>
      <c r="H57" s="926"/>
      <c r="I57" s="926"/>
      <c r="J57" s="926"/>
      <c r="K57" s="926"/>
      <c r="L57" s="926"/>
      <c r="M57" s="926"/>
      <c r="N57" s="926"/>
      <c r="O57" s="926"/>
      <c r="P57" s="926"/>
      <c r="Q57" s="926"/>
      <c r="R57" s="926"/>
      <c r="S57" s="926"/>
      <c r="T57" s="926"/>
      <c r="U57" s="1069"/>
      <c r="V57" s="1056"/>
      <c r="W57" s="1056"/>
      <c r="X57" s="1056"/>
      <c r="Y57" s="1056"/>
      <c r="Z57" s="1056"/>
      <c r="AA57" s="1056"/>
      <c r="AB57" s="1056"/>
      <c r="AC57" s="1056"/>
      <c r="AD57" s="1056"/>
      <c r="AE57" s="1056"/>
      <c r="AF57" s="1056"/>
      <c r="AG57" s="1056"/>
      <c r="AH57" s="1056"/>
      <c r="AI57" s="1056"/>
      <c r="AJ57" s="1056"/>
      <c r="AK57" s="1056"/>
      <c r="AL57" s="1056"/>
      <c r="AM57" s="1056"/>
      <c r="AN57" s="1056"/>
      <c r="AO57" s="1056"/>
      <c r="AP57" s="1056"/>
      <c r="AQ57" s="1056"/>
      <c r="AR57" s="1056"/>
      <c r="AS57" s="1056"/>
      <c r="AT57" s="1056"/>
      <c r="AU57" s="1056"/>
      <c r="AV57" s="1056"/>
      <c r="AW57" s="1056"/>
      <c r="AX57" s="1056"/>
      <c r="AY57" s="1056"/>
      <c r="AZ57" s="1103"/>
      <c r="BA57" s="1103"/>
      <c r="BB57" s="1103"/>
      <c r="BC57" s="1103"/>
      <c r="BD57" s="1103"/>
      <c r="BE57" s="1103"/>
      <c r="BF57" s="1103"/>
      <c r="BG57" s="1103"/>
      <c r="BH57" s="1103"/>
      <c r="BI57" s="1105"/>
      <c r="BJ57" s="1105"/>
      <c r="BK57" s="1105"/>
      <c r="BL57" s="1105"/>
      <c r="BM57" s="1105"/>
      <c r="BN57" s="1105"/>
      <c r="BO57" s="1105"/>
      <c r="BP57" s="1105"/>
      <c r="BQ57" s="1105"/>
      <c r="BR57" s="1105"/>
      <c r="BS57" s="1105"/>
      <c r="BT57" s="1105"/>
      <c r="BU57" s="1105"/>
      <c r="BV57" s="1105"/>
      <c r="BW57" s="1105"/>
      <c r="BX57" s="1105"/>
      <c r="BY57" s="1105"/>
      <c r="BZ57" s="1105"/>
      <c r="CA57" s="1105"/>
      <c r="CB57" s="1106"/>
      <c r="CC57" s="290"/>
      <c r="CD57" s="290"/>
      <c r="CE57" s="290"/>
      <c r="CF57" s="290"/>
      <c r="CG57" s="290"/>
      <c r="CH57" s="290"/>
      <c r="CI57" s="290"/>
      <c r="CJ57" s="290"/>
      <c r="CK57" s="290"/>
      <c r="CL57" s="290"/>
      <c r="CM57" s="290"/>
      <c r="CN57" s="290"/>
      <c r="CO57" s="290"/>
      <c r="CP57" s="290"/>
      <c r="CQ57" s="290"/>
      <c r="CR57" s="290"/>
      <c r="CS57" s="290"/>
      <c r="CT57" s="290"/>
      <c r="CU57" s="290"/>
      <c r="CV57" s="290"/>
      <c r="CW57" s="184"/>
      <c r="CX57" s="184"/>
      <c r="CY57" s="184"/>
      <c r="CZ57" s="184"/>
      <c r="DA57" s="290"/>
      <c r="DB57" s="290"/>
      <c r="DC57" s="290"/>
      <c r="DD57" s="290"/>
      <c r="DE57" s="290"/>
      <c r="DF57" s="290"/>
      <c r="DG57" s="290"/>
      <c r="DH57" s="290"/>
      <c r="DI57" s="290"/>
      <c r="DJ57" s="290"/>
    </row>
    <row r="58" spans="1:114" ht="6" customHeight="1">
      <c r="A58" s="926" t="s">
        <v>20</v>
      </c>
      <c r="B58" s="926"/>
      <c r="C58" s="926"/>
      <c r="D58" s="926"/>
      <c r="E58" s="926"/>
      <c r="F58" s="926"/>
      <c r="G58" s="926"/>
      <c r="H58" s="926"/>
      <c r="I58" s="926"/>
      <c r="J58" s="926"/>
      <c r="K58" s="926"/>
      <c r="L58" s="926"/>
      <c r="M58" s="926"/>
      <c r="N58" s="926"/>
      <c r="O58" s="926"/>
      <c r="P58" s="926"/>
      <c r="Q58" s="926"/>
      <c r="R58" s="926"/>
      <c r="S58" s="926"/>
      <c r="T58" s="926"/>
      <c r="U58" s="1098"/>
      <c r="V58" s="1055" t="s">
        <v>259</v>
      </c>
      <c r="W58" s="1055"/>
      <c r="X58" s="1055"/>
      <c r="Y58" s="1055"/>
      <c r="Z58" s="1055"/>
      <c r="AA58" s="1055"/>
      <c r="AB58" s="1055" t="s">
        <v>396</v>
      </c>
      <c r="AC58" s="1055"/>
      <c r="AD58" s="1055" t="s">
        <v>256</v>
      </c>
      <c r="AE58" s="1055"/>
      <c r="AF58" s="1055"/>
      <c r="AG58" s="1055"/>
      <c r="AH58" s="1055"/>
      <c r="AI58" s="1055"/>
      <c r="AJ58" s="1055" t="s">
        <v>396</v>
      </c>
      <c r="AK58" s="1055"/>
      <c r="AL58" s="1055" t="s">
        <v>586</v>
      </c>
      <c r="AM58" s="1055"/>
      <c r="AN58" s="1055"/>
      <c r="AO58" s="1055"/>
      <c r="AP58" s="1055"/>
      <c r="AQ58" s="1055"/>
      <c r="AR58" s="1055"/>
      <c r="AS58" s="1055"/>
      <c r="AT58" s="1055" t="s">
        <v>396</v>
      </c>
      <c r="AU58" s="1055"/>
      <c r="AV58" s="1055" t="s">
        <v>420</v>
      </c>
      <c r="AW58" s="1055"/>
      <c r="AX58" s="1055"/>
      <c r="AY58" s="1055"/>
      <c r="AZ58" s="1055"/>
      <c r="BA58" s="1055"/>
      <c r="BB58" s="1055"/>
      <c r="BC58" s="1055"/>
      <c r="BD58" s="1055"/>
      <c r="BE58" s="1055"/>
      <c r="BF58" s="1055"/>
      <c r="BG58" s="1055"/>
      <c r="BH58" s="1080"/>
      <c r="BI58" s="1107" t="s">
        <v>372</v>
      </c>
      <c r="BJ58" s="1108"/>
      <c r="BK58" s="1108"/>
      <c r="BL58" s="1108"/>
      <c r="BM58" s="1108"/>
      <c r="BN58" s="1108"/>
      <c r="BO58" s="1108"/>
      <c r="BP58" s="1108"/>
      <c r="BQ58" s="1108"/>
      <c r="BR58" s="1108"/>
      <c r="BS58" s="1108"/>
      <c r="BT58" s="1108"/>
      <c r="BU58" s="770" t="s">
        <v>411</v>
      </c>
      <c r="BV58" s="738"/>
      <c r="BW58" s="738"/>
      <c r="BX58" s="738" t="s">
        <v>396</v>
      </c>
      <c r="BY58" s="738"/>
      <c r="BZ58" s="738" t="s">
        <v>412</v>
      </c>
      <c r="CA58" s="738"/>
      <c r="CB58" s="773"/>
      <c r="CC58" s="290"/>
      <c r="CD58" s="290"/>
      <c r="CE58" s="290"/>
      <c r="CF58" s="290"/>
      <c r="CG58" s="290"/>
      <c r="CH58" s="290"/>
      <c r="CI58" s="290"/>
      <c r="CJ58" s="290"/>
      <c r="CK58" s="290"/>
      <c r="CL58" s="290"/>
      <c r="CM58" s="290"/>
      <c r="CN58" s="290"/>
      <c r="CO58" s="290"/>
      <c r="CP58" s="290"/>
      <c r="CQ58" s="290"/>
      <c r="CR58" s="290"/>
      <c r="CS58" s="290"/>
      <c r="CT58" s="290"/>
      <c r="CU58" s="290"/>
      <c r="CV58" s="290"/>
      <c r="CW58" s="184"/>
      <c r="CX58" s="184"/>
      <c r="CY58" s="184"/>
      <c r="CZ58" s="184"/>
      <c r="DA58" s="290"/>
      <c r="DB58" s="290"/>
      <c r="DC58" s="290"/>
      <c r="DD58" s="290"/>
      <c r="DE58" s="290"/>
      <c r="DF58" s="290"/>
      <c r="DG58" s="290"/>
      <c r="DH58" s="290"/>
      <c r="DI58" s="290"/>
      <c r="DJ58" s="290"/>
    </row>
    <row r="59" spans="1:114" ht="6" customHeight="1">
      <c r="A59" s="926"/>
      <c r="B59" s="926"/>
      <c r="C59" s="926"/>
      <c r="D59" s="926"/>
      <c r="E59" s="926"/>
      <c r="F59" s="926"/>
      <c r="G59" s="926"/>
      <c r="H59" s="926"/>
      <c r="I59" s="926"/>
      <c r="J59" s="926"/>
      <c r="K59" s="926"/>
      <c r="L59" s="926"/>
      <c r="M59" s="926"/>
      <c r="N59" s="926"/>
      <c r="O59" s="926"/>
      <c r="P59" s="926"/>
      <c r="Q59" s="926"/>
      <c r="R59" s="926"/>
      <c r="S59" s="926"/>
      <c r="T59" s="926"/>
      <c r="U59" s="1099"/>
      <c r="V59" s="1056"/>
      <c r="W59" s="1056"/>
      <c r="X59" s="1056"/>
      <c r="Y59" s="1056"/>
      <c r="Z59" s="1056"/>
      <c r="AA59" s="1056"/>
      <c r="AB59" s="1056"/>
      <c r="AC59" s="1056"/>
      <c r="AD59" s="1056"/>
      <c r="AE59" s="1056"/>
      <c r="AF59" s="1056"/>
      <c r="AG59" s="1056"/>
      <c r="AH59" s="1056"/>
      <c r="AI59" s="1056"/>
      <c r="AJ59" s="1056"/>
      <c r="AK59" s="1056"/>
      <c r="AL59" s="1056"/>
      <c r="AM59" s="1056"/>
      <c r="AN59" s="1056"/>
      <c r="AO59" s="1056"/>
      <c r="AP59" s="1056"/>
      <c r="AQ59" s="1056"/>
      <c r="AR59" s="1056"/>
      <c r="AS59" s="1056"/>
      <c r="AT59" s="1056"/>
      <c r="AU59" s="1056"/>
      <c r="AV59" s="1056"/>
      <c r="AW59" s="1056"/>
      <c r="AX59" s="1056"/>
      <c r="AY59" s="1056"/>
      <c r="AZ59" s="1056"/>
      <c r="BA59" s="1056"/>
      <c r="BB59" s="1056"/>
      <c r="BC59" s="1056"/>
      <c r="BD59" s="1056"/>
      <c r="BE59" s="1056"/>
      <c r="BF59" s="1056"/>
      <c r="BG59" s="1056"/>
      <c r="BH59" s="1081"/>
      <c r="BI59" s="1107"/>
      <c r="BJ59" s="1108"/>
      <c r="BK59" s="1108"/>
      <c r="BL59" s="1108"/>
      <c r="BM59" s="1108"/>
      <c r="BN59" s="1108"/>
      <c r="BO59" s="1108"/>
      <c r="BP59" s="1108"/>
      <c r="BQ59" s="1108"/>
      <c r="BR59" s="1108"/>
      <c r="BS59" s="1108"/>
      <c r="BT59" s="1108"/>
      <c r="BU59" s="879"/>
      <c r="BV59" s="882"/>
      <c r="BW59" s="882"/>
      <c r="BX59" s="882"/>
      <c r="BY59" s="882"/>
      <c r="BZ59" s="882"/>
      <c r="CA59" s="882"/>
      <c r="CB59" s="880"/>
      <c r="CC59" s="290"/>
      <c r="CD59" s="292"/>
      <c r="CE59" s="292"/>
      <c r="CF59" s="292"/>
      <c r="CG59" s="292"/>
      <c r="CH59" s="292"/>
      <c r="CI59" s="292"/>
      <c r="CJ59" s="292"/>
      <c r="CK59" s="292"/>
      <c r="CL59" s="292"/>
      <c r="CM59" s="292"/>
      <c r="CN59" s="292"/>
      <c r="CO59" s="292"/>
      <c r="CP59" s="290"/>
      <c r="CQ59" s="184"/>
      <c r="CR59" s="184"/>
      <c r="CS59" s="184"/>
      <c r="CT59" s="290"/>
      <c r="CU59" s="290"/>
      <c r="CV59" s="290"/>
      <c r="CW59" s="290"/>
      <c r="CX59" s="184"/>
      <c r="CY59" s="184"/>
      <c r="CZ59" s="184"/>
      <c r="DA59" s="290"/>
      <c r="DB59" s="290"/>
      <c r="DC59" s="290"/>
      <c r="DD59" s="290"/>
      <c r="DE59" s="290"/>
      <c r="DF59" s="290"/>
      <c r="DG59" s="290"/>
      <c r="DH59" s="290"/>
      <c r="DI59" s="290"/>
      <c r="DJ59" s="290"/>
    </row>
    <row r="60" spans="1:114" ht="6" customHeight="1">
      <c r="A60" s="926"/>
      <c r="B60" s="926"/>
      <c r="C60" s="926"/>
      <c r="D60" s="926"/>
      <c r="E60" s="926"/>
      <c r="F60" s="926"/>
      <c r="G60" s="926"/>
      <c r="H60" s="926"/>
      <c r="I60" s="926"/>
      <c r="J60" s="926"/>
      <c r="K60" s="926"/>
      <c r="L60" s="926"/>
      <c r="M60" s="926"/>
      <c r="N60" s="926"/>
      <c r="O60" s="926"/>
      <c r="P60" s="926"/>
      <c r="Q60" s="926"/>
      <c r="R60" s="926"/>
      <c r="S60" s="926"/>
      <c r="T60" s="926"/>
      <c r="U60" s="1100"/>
      <c r="V60" s="1057"/>
      <c r="W60" s="1057"/>
      <c r="X60" s="1057"/>
      <c r="Y60" s="1057"/>
      <c r="Z60" s="1057"/>
      <c r="AA60" s="1057"/>
      <c r="AB60" s="1057"/>
      <c r="AC60" s="1057"/>
      <c r="AD60" s="1057"/>
      <c r="AE60" s="1057"/>
      <c r="AF60" s="1057"/>
      <c r="AG60" s="1057"/>
      <c r="AH60" s="1057"/>
      <c r="AI60" s="1057"/>
      <c r="AJ60" s="1057"/>
      <c r="AK60" s="1057"/>
      <c r="AL60" s="1057"/>
      <c r="AM60" s="1057"/>
      <c r="AN60" s="1057"/>
      <c r="AO60" s="1057"/>
      <c r="AP60" s="1057"/>
      <c r="AQ60" s="1057"/>
      <c r="AR60" s="1057"/>
      <c r="AS60" s="1057"/>
      <c r="AT60" s="1057"/>
      <c r="AU60" s="1057"/>
      <c r="AV60" s="1057"/>
      <c r="AW60" s="1057"/>
      <c r="AX60" s="1057"/>
      <c r="AY60" s="1057"/>
      <c r="AZ60" s="1057"/>
      <c r="BA60" s="1057"/>
      <c r="BB60" s="1057"/>
      <c r="BC60" s="1057"/>
      <c r="BD60" s="1057"/>
      <c r="BE60" s="1057"/>
      <c r="BF60" s="1057"/>
      <c r="BG60" s="1057"/>
      <c r="BH60" s="1082"/>
      <c r="BI60" s="1109"/>
      <c r="BJ60" s="1110"/>
      <c r="BK60" s="1110"/>
      <c r="BL60" s="1110"/>
      <c r="BM60" s="1110"/>
      <c r="BN60" s="1110"/>
      <c r="BO60" s="1110"/>
      <c r="BP60" s="1110"/>
      <c r="BQ60" s="1110"/>
      <c r="BR60" s="1110"/>
      <c r="BS60" s="1110"/>
      <c r="BT60" s="1110"/>
      <c r="BU60" s="879"/>
      <c r="BV60" s="882"/>
      <c r="BW60" s="882"/>
      <c r="BX60" s="882"/>
      <c r="BY60" s="882"/>
      <c r="BZ60" s="882"/>
      <c r="CA60" s="882"/>
      <c r="CB60" s="880"/>
      <c r="CC60" s="292"/>
      <c r="CD60" s="292"/>
      <c r="CE60" s="292"/>
      <c r="CF60" s="292"/>
      <c r="CG60" s="292"/>
      <c r="CH60" s="292"/>
      <c r="CI60" s="292"/>
      <c r="CJ60" s="292"/>
      <c r="CK60" s="292"/>
      <c r="CL60" s="292"/>
      <c r="CM60" s="292"/>
      <c r="CN60" s="292"/>
      <c r="CO60" s="292"/>
      <c r="CP60" s="184"/>
      <c r="CQ60" s="184"/>
      <c r="CR60" s="184"/>
      <c r="CS60" s="184"/>
      <c r="CT60" s="290"/>
      <c r="CU60" s="290"/>
      <c r="CV60" s="290"/>
      <c r="CW60" s="184"/>
      <c r="CX60" s="184"/>
      <c r="CY60" s="184"/>
      <c r="CZ60" s="184"/>
      <c r="DA60" s="290"/>
      <c r="DB60" s="290"/>
      <c r="DC60" s="290"/>
      <c r="DD60" s="290"/>
      <c r="DE60" s="290"/>
      <c r="DF60" s="290"/>
      <c r="DG60" s="290"/>
      <c r="DH60" s="290"/>
      <c r="DI60" s="290"/>
      <c r="DJ60" s="290"/>
    </row>
    <row r="61" spans="1:114" ht="6" customHeight="1">
      <c r="A61" s="926" t="s">
        <v>21</v>
      </c>
      <c r="B61" s="926"/>
      <c r="C61" s="926"/>
      <c r="D61" s="926"/>
      <c r="E61" s="926"/>
      <c r="F61" s="926"/>
      <c r="G61" s="926"/>
      <c r="H61" s="926"/>
      <c r="I61" s="926"/>
      <c r="J61" s="926"/>
      <c r="K61" s="926"/>
      <c r="L61" s="926"/>
      <c r="M61" s="926"/>
      <c r="N61" s="926"/>
      <c r="O61" s="926"/>
      <c r="P61" s="926"/>
      <c r="Q61" s="926"/>
      <c r="R61" s="926"/>
      <c r="S61" s="926"/>
      <c r="T61" s="926"/>
      <c r="U61" s="1099"/>
      <c r="V61" s="1056" t="s">
        <v>263</v>
      </c>
      <c r="W61" s="1056"/>
      <c r="X61" s="1056"/>
      <c r="Y61" s="1056"/>
      <c r="Z61" s="1056"/>
      <c r="AA61" s="1056"/>
      <c r="AB61" s="1056"/>
      <c r="AC61" s="1056"/>
      <c r="AD61" s="1056" t="s">
        <v>396</v>
      </c>
      <c r="AE61" s="1056"/>
      <c r="AF61" s="1056" t="s">
        <v>264</v>
      </c>
      <c r="AG61" s="1056"/>
      <c r="AH61" s="1056"/>
      <c r="AI61" s="1056"/>
      <c r="AJ61" s="1056"/>
      <c r="AK61" s="1056"/>
      <c r="AL61" s="1056" t="s">
        <v>396</v>
      </c>
      <c r="AM61" s="1056"/>
      <c r="AN61" s="1056" t="s">
        <v>265</v>
      </c>
      <c r="AO61" s="1056"/>
      <c r="AP61" s="1056"/>
      <c r="AQ61" s="1056"/>
      <c r="AR61" s="1056"/>
      <c r="AS61" s="1056"/>
      <c r="AT61" s="1056"/>
      <c r="AU61" s="1056"/>
      <c r="AV61" s="1056" t="s">
        <v>410</v>
      </c>
      <c r="AW61" s="1056"/>
      <c r="AX61" s="1103" t="str">
        <f>入力フォーム①各種申請!J95</f>
        <v>-</v>
      </c>
      <c r="AY61" s="1103"/>
      <c r="AZ61" s="1103"/>
      <c r="BA61" s="1103"/>
      <c r="BB61" s="1103"/>
      <c r="BC61" s="1103"/>
      <c r="BD61" s="1103"/>
      <c r="BE61" s="1103"/>
      <c r="BF61" s="1103"/>
      <c r="BG61" s="1056" t="s">
        <v>384</v>
      </c>
      <c r="BH61" s="1056"/>
      <c r="BI61" s="1111" t="s">
        <v>371</v>
      </c>
      <c r="BJ61" s="1112"/>
      <c r="BK61" s="1112"/>
      <c r="BL61" s="1112"/>
      <c r="BM61" s="1112"/>
      <c r="BN61" s="1112"/>
      <c r="BO61" s="1112"/>
      <c r="BP61" s="1112"/>
      <c r="BQ61" s="1112"/>
      <c r="BR61" s="1112"/>
      <c r="BS61" s="1112"/>
      <c r="BT61" s="1113"/>
      <c r="BU61" s="879" t="s">
        <v>411</v>
      </c>
      <c r="BV61" s="882"/>
      <c r="BW61" s="882"/>
      <c r="BX61" s="882" t="s">
        <v>396</v>
      </c>
      <c r="BY61" s="882"/>
      <c r="BZ61" s="882" t="s">
        <v>412</v>
      </c>
      <c r="CA61" s="882"/>
      <c r="CB61" s="880"/>
      <c r="CC61" s="292"/>
      <c r="CD61" s="292"/>
      <c r="CE61" s="292"/>
      <c r="CF61" s="292"/>
      <c r="CG61" s="292"/>
      <c r="CH61" s="292"/>
      <c r="CI61" s="292"/>
      <c r="CJ61" s="292"/>
      <c r="CK61" s="292"/>
      <c r="CL61" s="292"/>
      <c r="CM61" s="292"/>
      <c r="CN61" s="292"/>
      <c r="CO61" s="292"/>
      <c r="CP61" s="184"/>
      <c r="CQ61" s="184"/>
      <c r="CR61" s="184"/>
      <c r="CS61" s="184"/>
      <c r="CT61" s="290"/>
      <c r="CU61" s="290"/>
      <c r="CV61" s="290"/>
      <c r="CW61" s="184"/>
      <c r="CX61" s="184"/>
      <c r="CY61" s="184"/>
      <c r="CZ61" s="184"/>
      <c r="DA61" s="290"/>
      <c r="DB61" s="290"/>
      <c r="DC61" s="290"/>
      <c r="DD61" s="290"/>
      <c r="DE61" s="290"/>
      <c r="DF61" s="290"/>
      <c r="DG61" s="290"/>
      <c r="DH61" s="290"/>
      <c r="DI61" s="290"/>
      <c r="DJ61" s="290"/>
    </row>
    <row r="62" spans="1:114" ht="6" customHeight="1">
      <c r="A62" s="926"/>
      <c r="B62" s="926"/>
      <c r="C62" s="926"/>
      <c r="D62" s="926"/>
      <c r="E62" s="926"/>
      <c r="F62" s="926"/>
      <c r="G62" s="926"/>
      <c r="H62" s="926"/>
      <c r="I62" s="926"/>
      <c r="J62" s="926"/>
      <c r="K62" s="926"/>
      <c r="L62" s="926"/>
      <c r="M62" s="926"/>
      <c r="N62" s="926"/>
      <c r="O62" s="926"/>
      <c r="P62" s="926"/>
      <c r="Q62" s="926"/>
      <c r="R62" s="926"/>
      <c r="S62" s="926"/>
      <c r="T62" s="926"/>
      <c r="U62" s="1099"/>
      <c r="V62" s="1056"/>
      <c r="W62" s="1056"/>
      <c r="X62" s="1056"/>
      <c r="Y62" s="1056"/>
      <c r="Z62" s="1056"/>
      <c r="AA62" s="1056"/>
      <c r="AB62" s="1056"/>
      <c r="AC62" s="1056"/>
      <c r="AD62" s="1056"/>
      <c r="AE62" s="1056"/>
      <c r="AF62" s="1056"/>
      <c r="AG62" s="1056"/>
      <c r="AH62" s="1056"/>
      <c r="AI62" s="1056"/>
      <c r="AJ62" s="1056"/>
      <c r="AK62" s="1056"/>
      <c r="AL62" s="1056"/>
      <c r="AM62" s="1056"/>
      <c r="AN62" s="1056"/>
      <c r="AO62" s="1056"/>
      <c r="AP62" s="1056"/>
      <c r="AQ62" s="1056"/>
      <c r="AR62" s="1056"/>
      <c r="AS62" s="1056"/>
      <c r="AT62" s="1056"/>
      <c r="AU62" s="1056"/>
      <c r="AV62" s="1056"/>
      <c r="AW62" s="1056"/>
      <c r="AX62" s="1103"/>
      <c r="AY62" s="1103"/>
      <c r="AZ62" s="1103"/>
      <c r="BA62" s="1103"/>
      <c r="BB62" s="1103"/>
      <c r="BC62" s="1103"/>
      <c r="BD62" s="1103"/>
      <c r="BE62" s="1103"/>
      <c r="BF62" s="1103"/>
      <c r="BG62" s="1056"/>
      <c r="BH62" s="1056"/>
      <c r="BI62" s="1107"/>
      <c r="BJ62" s="1108"/>
      <c r="BK62" s="1108"/>
      <c r="BL62" s="1108"/>
      <c r="BM62" s="1108"/>
      <c r="BN62" s="1108"/>
      <c r="BO62" s="1108"/>
      <c r="BP62" s="1108"/>
      <c r="BQ62" s="1108"/>
      <c r="BR62" s="1108"/>
      <c r="BS62" s="1108"/>
      <c r="BT62" s="1114"/>
      <c r="BU62" s="879"/>
      <c r="BV62" s="882"/>
      <c r="BW62" s="882"/>
      <c r="BX62" s="882"/>
      <c r="BY62" s="882"/>
      <c r="BZ62" s="882"/>
      <c r="CA62" s="882"/>
      <c r="CB62" s="880"/>
      <c r="CC62" s="292"/>
      <c r="CD62" s="292"/>
      <c r="CE62" s="292"/>
      <c r="CF62" s="292"/>
      <c r="CG62" s="292"/>
      <c r="CH62" s="292"/>
      <c r="CI62" s="292"/>
      <c r="CJ62" s="292"/>
      <c r="CK62" s="292"/>
      <c r="CL62" s="292"/>
      <c r="CM62" s="292"/>
      <c r="CN62" s="292"/>
      <c r="CO62" s="292"/>
      <c r="CP62" s="184"/>
      <c r="CQ62" s="184"/>
      <c r="CR62" s="184"/>
      <c r="CS62" s="184"/>
      <c r="CT62" s="290"/>
      <c r="CU62" s="290"/>
      <c r="CV62" s="290"/>
      <c r="CW62" s="184"/>
      <c r="CX62" s="184"/>
      <c r="CY62" s="184"/>
      <c r="CZ62" s="184"/>
      <c r="DA62" s="290"/>
      <c r="DB62" s="290"/>
      <c r="DC62" s="290"/>
      <c r="DD62" s="290"/>
      <c r="DE62" s="290"/>
      <c r="DF62" s="290"/>
      <c r="DG62" s="290"/>
      <c r="DH62" s="290"/>
      <c r="DI62" s="290"/>
      <c r="DJ62" s="290"/>
    </row>
    <row r="63" spans="1:114" ht="6" customHeight="1">
      <c r="A63" s="926"/>
      <c r="B63" s="926"/>
      <c r="C63" s="926"/>
      <c r="D63" s="926"/>
      <c r="E63" s="926"/>
      <c r="F63" s="926"/>
      <c r="G63" s="926"/>
      <c r="H63" s="926"/>
      <c r="I63" s="926"/>
      <c r="J63" s="926"/>
      <c r="K63" s="926"/>
      <c r="L63" s="926"/>
      <c r="M63" s="926"/>
      <c r="N63" s="926"/>
      <c r="O63" s="926"/>
      <c r="P63" s="926"/>
      <c r="Q63" s="926"/>
      <c r="R63" s="926"/>
      <c r="S63" s="926"/>
      <c r="T63" s="926"/>
      <c r="U63" s="1100"/>
      <c r="V63" s="1057"/>
      <c r="W63" s="1057"/>
      <c r="X63" s="1057"/>
      <c r="Y63" s="1057"/>
      <c r="Z63" s="1057"/>
      <c r="AA63" s="1057"/>
      <c r="AB63" s="1057"/>
      <c r="AC63" s="1057"/>
      <c r="AD63" s="1056"/>
      <c r="AE63" s="1056"/>
      <c r="AF63" s="1056"/>
      <c r="AG63" s="1056"/>
      <c r="AH63" s="1056"/>
      <c r="AI63" s="1056"/>
      <c r="AJ63" s="1056"/>
      <c r="AK63" s="1056"/>
      <c r="AL63" s="1056"/>
      <c r="AM63" s="1056"/>
      <c r="AN63" s="1057"/>
      <c r="AO63" s="1057"/>
      <c r="AP63" s="1057"/>
      <c r="AQ63" s="1057"/>
      <c r="AR63" s="1057"/>
      <c r="AS63" s="1057"/>
      <c r="AT63" s="1057"/>
      <c r="AU63" s="1057"/>
      <c r="AV63" s="1057"/>
      <c r="AW63" s="1057"/>
      <c r="AX63" s="1105"/>
      <c r="AY63" s="1105"/>
      <c r="AZ63" s="1105"/>
      <c r="BA63" s="1105"/>
      <c r="BB63" s="1105"/>
      <c r="BC63" s="1105"/>
      <c r="BD63" s="1105"/>
      <c r="BE63" s="1105"/>
      <c r="BF63" s="1105"/>
      <c r="BG63" s="1057"/>
      <c r="BH63" s="1057"/>
      <c r="BI63" s="1109"/>
      <c r="BJ63" s="1110"/>
      <c r="BK63" s="1110"/>
      <c r="BL63" s="1110"/>
      <c r="BM63" s="1110"/>
      <c r="BN63" s="1110"/>
      <c r="BO63" s="1110"/>
      <c r="BP63" s="1110"/>
      <c r="BQ63" s="1110"/>
      <c r="BR63" s="1110"/>
      <c r="BS63" s="1110"/>
      <c r="BT63" s="1115"/>
      <c r="BU63" s="879"/>
      <c r="BV63" s="882"/>
      <c r="BW63" s="882"/>
      <c r="BX63" s="882"/>
      <c r="BY63" s="882"/>
      <c r="BZ63" s="882"/>
      <c r="CA63" s="882"/>
      <c r="CB63" s="880"/>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row>
    <row r="64" spans="1:114" ht="6" customHeight="1">
      <c r="A64" s="1024" t="s">
        <v>543</v>
      </c>
      <c r="B64" s="1024"/>
      <c r="C64" s="1024"/>
      <c r="D64" s="1024"/>
      <c r="E64" s="1024"/>
      <c r="F64" s="1024"/>
      <c r="G64" s="1024"/>
      <c r="H64" s="1024"/>
      <c r="I64" s="1024"/>
      <c r="J64" s="1024"/>
      <c r="K64" s="1024"/>
      <c r="L64" s="1024"/>
      <c r="M64" s="1024"/>
      <c r="N64" s="1024"/>
      <c r="O64" s="1024"/>
      <c r="P64" s="1024"/>
      <c r="Q64" s="1024"/>
      <c r="R64" s="1024"/>
      <c r="S64" s="1024"/>
      <c r="T64" s="1024"/>
      <c r="U64" s="1058">
        <f>入力フォーム①各種申請!J4</f>
        <v>0</v>
      </c>
      <c r="V64" s="1059"/>
      <c r="W64" s="1059"/>
      <c r="X64" s="1059"/>
      <c r="Y64" s="1059"/>
      <c r="Z64" s="1059"/>
      <c r="AA64" s="1059"/>
      <c r="AB64" s="1059"/>
      <c r="AC64" s="1059"/>
      <c r="AD64" s="1059"/>
      <c r="AE64" s="1059"/>
      <c r="AF64" s="1059"/>
      <c r="AG64" s="1059"/>
      <c r="AH64" s="1059"/>
      <c r="AI64" s="1059"/>
      <c r="AJ64" s="1059"/>
      <c r="AK64" s="1059"/>
      <c r="AL64" s="1059"/>
      <c r="AM64" s="1059"/>
      <c r="AN64" s="1059"/>
      <c r="AO64" s="1059"/>
      <c r="AP64" s="1059"/>
      <c r="AQ64" s="1059"/>
      <c r="AR64" s="1059"/>
      <c r="AS64" s="1059"/>
      <c r="AT64" s="1059"/>
      <c r="AU64" s="1059"/>
      <c r="AV64" s="1059"/>
      <c r="AW64" s="1059"/>
      <c r="AX64" s="1059"/>
      <c r="AY64" s="1059"/>
      <c r="AZ64" s="1059"/>
      <c r="BA64" s="1059"/>
      <c r="BB64" s="1059"/>
      <c r="BC64" s="1059"/>
      <c r="BD64" s="1059"/>
      <c r="BE64" s="1059"/>
      <c r="BF64" s="1059"/>
      <c r="BG64" s="1059"/>
      <c r="BH64" s="1060"/>
      <c r="BI64" s="928" t="s">
        <v>13</v>
      </c>
      <c r="BJ64" s="929"/>
      <c r="BK64" s="929"/>
      <c r="BL64" s="929"/>
      <c r="BM64" s="929"/>
      <c r="BN64" s="929"/>
      <c r="BO64" s="929"/>
      <c r="BP64" s="929"/>
      <c r="BQ64" s="929"/>
      <c r="BR64" s="929"/>
      <c r="BS64" s="929"/>
      <c r="BT64" s="929"/>
      <c r="BU64" s="929"/>
      <c r="BV64" s="929"/>
      <c r="BW64" s="929"/>
      <c r="BX64" s="929"/>
      <c r="BY64" s="929"/>
      <c r="BZ64" s="929"/>
      <c r="CA64" s="929"/>
      <c r="CB64" s="930"/>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290"/>
      <c r="CY64" s="290"/>
      <c r="CZ64" s="290"/>
      <c r="DA64" s="290"/>
      <c r="DB64" s="290"/>
      <c r="DC64" s="290"/>
      <c r="DD64" s="290"/>
      <c r="DE64" s="290"/>
      <c r="DF64" s="290"/>
      <c r="DG64" s="290"/>
      <c r="DH64" s="290"/>
      <c r="DI64" s="290"/>
      <c r="DJ64" s="290"/>
    </row>
    <row r="65" spans="1:114" ht="6" customHeight="1">
      <c r="A65" s="1025"/>
      <c r="B65" s="1025"/>
      <c r="C65" s="1025"/>
      <c r="D65" s="1025"/>
      <c r="E65" s="1025"/>
      <c r="F65" s="1025"/>
      <c r="G65" s="1025"/>
      <c r="H65" s="1025"/>
      <c r="I65" s="1025"/>
      <c r="J65" s="1025"/>
      <c r="K65" s="1025"/>
      <c r="L65" s="1025"/>
      <c r="M65" s="1025"/>
      <c r="N65" s="1025"/>
      <c r="O65" s="1025"/>
      <c r="P65" s="1025"/>
      <c r="Q65" s="1025"/>
      <c r="R65" s="1025"/>
      <c r="S65" s="1025"/>
      <c r="T65" s="1025"/>
      <c r="U65" s="1061"/>
      <c r="V65" s="1062"/>
      <c r="W65" s="1062"/>
      <c r="X65" s="1062"/>
      <c r="Y65" s="1062"/>
      <c r="Z65" s="1062"/>
      <c r="AA65" s="1062"/>
      <c r="AB65" s="1062"/>
      <c r="AC65" s="1062"/>
      <c r="AD65" s="1062"/>
      <c r="AE65" s="1062"/>
      <c r="AF65" s="1062"/>
      <c r="AG65" s="1062"/>
      <c r="AH65" s="1062"/>
      <c r="AI65" s="1062"/>
      <c r="AJ65" s="1062"/>
      <c r="AK65" s="1062"/>
      <c r="AL65" s="1062"/>
      <c r="AM65" s="1062"/>
      <c r="AN65" s="1062"/>
      <c r="AO65" s="1062"/>
      <c r="AP65" s="1062"/>
      <c r="AQ65" s="1062"/>
      <c r="AR65" s="1062"/>
      <c r="AS65" s="1062"/>
      <c r="AT65" s="1062"/>
      <c r="AU65" s="1062"/>
      <c r="AV65" s="1062"/>
      <c r="AW65" s="1062"/>
      <c r="AX65" s="1062"/>
      <c r="AY65" s="1062"/>
      <c r="AZ65" s="1062"/>
      <c r="BA65" s="1062"/>
      <c r="BB65" s="1062"/>
      <c r="BC65" s="1062"/>
      <c r="BD65" s="1062"/>
      <c r="BE65" s="1062"/>
      <c r="BF65" s="1062"/>
      <c r="BG65" s="1062"/>
      <c r="BH65" s="1063"/>
      <c r="BI65" s="931"/>
      <c r="BJ65" s="932"/>
      <c r="BK65" s="932"/>
      <c r="BL65" s="932"/>
      <c r="BM65" s="932"/>
      <c r="BN65" s="932"/>
      <c r="BO65" s="932"/>
      <c r="BP65" s="932"/>
      <c r="BQ65" s="932"/>
      <c r="BR65" s="932"/>
      <c r="BS65" s="932"/>
      <c r="BT65" s="932"/>
      <c r="BU65" s="932"/>
      <c r="BV65" s="932"/>
      <c r="BW65" s="932"/>
      <c r="BX65" s="932"/>
      <c r="BY65" s="932"/>
      <c r="BZ65" s="932"/>
      <c r="CA65" s="932"/>
      <c r="CB65" s="933"/>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290"/>
      <c r="CY65" s="290"/>
      <c r="CZ65" s="290"/>
      <c r="DA65" s="290"/>
      <c r="DB65" s="290"/>
      <c r="DC65" s="290"/>
      <c r="DD65" s="290"/>
      <c r="DE65" s="290"/>
      <c r="DF65" s="290"/>
      <c r="DG65" s="290"/>
      <c r="DH65" s="290"/>
      <c r="DI65" s="290"/>
      <c r="DJ65" s="290"/>
    </row>
    <row r="66" spans="1:114" ht="6" customHeight="1">
      <c r="A66" s="1025"/>
      <c r="B66" s="1025"/>
      <c r="C66" s="1025"/>
      <c r="D66" s="1025"/>
      <c r="E66" s="1025"/>
      <c r="F66" s="1025"/>
      <c r="G66" s="1025"/>
      <c r="H66" s="1025"/>
      <c r="I66" s="1025"/>
      <c r="J66" s="1025"/>
      <c r="K66" s="1025"/>
      <c r="L66" s="1025"/>
      <c r="M66" s="1025"/>
      <c r="N66" s="1025"/>
      <c r="O66" s="1025"/>
      <c r="P66" s="1025"/>
      <c r="Q66" s="1025"/>
      <c r="R66" s="1025"/>
      <c r="S66" s="1025"/>
      <c r="T66" s="1025"/>
      <c r="U66" s="1061"/>
      <c r="V66" s="1064"/>
      <c r="W66" s="1064"/>
      <c r="X66" s="1064"/>
      <c r="Y66" s="1064"/>
      <c r="Z66" s="1064"/>
      <c r="AA66" s="1064"/>
      <c r="AB66" s="1064"/>
      <c r="AC66" s="1064"/>
      <c r="AD66" s="1064"/>
      <c r="AE66" s="1064"/>
      <c r="AF66" s="1064"/>
      <c r="AG66" s="1064"/>
      <c r="AH66" s="1064"/>
      <c r="AI66" s="1064"/>
      <c r="AJ66" s="1064"/>
      <c r="AK66" s="1064"/>
      <c r="AL66" s="1064"/>
      <c r="AM66" s="1064"/>
      <c r="AN66" s="1064"/>
      <c r="AO66" s="1064"/>
      <c r="AP66" s="1064"/>
      <c r="AQ66" s="1064"/>
      <c r="AR66" s="1064"/>
      <c r="AS66" s="1064"/>
      <c r="AT66" s="1064"/>
      <c r="AU66" s="1064"/>
      <c r="AV66" s="1064"/>
      <c r="AW66" s="1064"/>
      <c r="AX66" s="1064"/>
      <c r="AY66" s="1064"/>
      <c r="AZ66" s="1064"/>
      <c r="BA66" s="1064"/>
      <c r="BB66" s="1064"/>
      <c r="BC66" s="1064"/>
      <c r="BD66" s="1064"/>
      <c r="BE66" s="1064"/>
      <c r="BF66" s="1064"/>
      <c r="BG66" s="1064"/>
      <c r="BH66" s="1063"/>
      <c r="BI66" s="981">
        <f>入力フォーム①各種申請!J6</f>
        <v>0</v>
      </c>
      <c r="BJ66" s="982"/>
      <c r="BK66" s="982"/>
      <c r="BL66" s="982"/>
      <c r="BM66" s="982"/>
      <c r="BN66" s="982"/>
      <c r="BO66" s="982"/>
      <c r="BP66" s="982"/>
      <c r="BQ66" s="982"/>
      <c r="BR66" s="982"/>
      <c r="BS66" s="982"/>
      <c r="BT66" s="982"/>
      <c r="BU66" s="982"/>
      <c r="BV66" s="982"/>
      <c r="BW66" s="982"/>
      <c r="BX66" s="982"/>
      <c r="BY66" s="982"/>
      <c r="BZ66" s="982"/>
      <c r="CA66" s="982"/>
      <c r="CB66" s="983"/>
      <c r="CC66" s="290"/>
      <c r="CD66" s="290"/>
      <c r="CE66" s="290"/>
      <c r="CF66" s="290"/>
      <c r="CG66" s="184"/>
      <c r="CH66" s="184"/>
      <c r="CI66" s="184"/>
      <c r="CJ66" s="290"/>
      <c r="CK66" s="290"/>
      <c r="CL66" s="290"/>
      <c r="CM66" s="290"/>
      <c r="CN66" s="290"/>
      <c r="CO66" s="290"/>
      <c r="CP66" s="290"/>
      <c r="CQ66" s="290"/>
      <c r="CR66" s="290"/>
      <c r="CS66" s="290"/>
      <c r="CT66" s="290"/>
      <c r="CU66" s="290"/>
      <c r="CV66" s="290"/>
      <c r="CW66" s="290"/>
      <c r="CX66" s="290"/>
      <c r="CY66" s="290"/>
      <c r="CZ66" s="290"/>
      <c r="DA66" s="290"/>
      <c r="DB66" s="290"/>
      <c r="DC66" s="290"/>
      <c r="DD66" s="290"/>
      <c r="DE66" s="290"/>
      <c r="DF66" s="290"/>
      <c r="DG66" s="290"/>
      <c r="DH66" s="290"/>
      <c r="DI66" s="290"/>
      <c r="DJ66" s="290"/>
    </row>
    <row r="67" spans="1:114" ht="6" customHeight="1">
      <c r="A67" s="1026" t="s">
        <v>544</v>
      </c>
      <c r="B67" s="1026"/>
      <c r="C67" s="1026"/>
      <c r="D67" s="1026"/>
      <c r="E67" s="1026"/>
      <c r="F67" s="1026"/>
      <c r="G67" s="1026"/>
      <c r="H67" s="1026"/>
      <c r="I67" s="1026"/>
      <c r="J67" s="1026"/>
      <c r="K67" s="1026"/>
      <c r="L67" s="1026"/>
      <c r="M67" s="1026"/>
      <c r="N67" s="1026"/>
      <c r="O67" s="1026"/>
      <c r="P67" s="1026"/>
      <c r="Q67" s="1026"/>
      <c r="R67" s="1026"/>
      <c r="S67" s="1026"/>
      <c r="T67" s="1026"/>
      <c r="U67" s="1083">
        <f>入力フォーム①各種申請!J3</f>
        <v>0</v>
      </c>
      <c r="V67" s="1084"/>
      <c r="W67" s="1084"/>
      <c r="X67" s="1084"/>
      <c r="Y67" s="1084"/>
      <c r="Z67" s="1084"/>
      <c r="AA67" s="1084"/>
      <c r="AB67" s="1084"/>
      <c r="AC67" s="1084"/>
      <c r="AD67" s="1084"/>
      <c r="AE67" s="1084"/>
      <c r="AF67" s="1084"/>
      <c r="AG67" s="1084"/>
      <c r="AH67" s="1084"/>
      <c r="AI67" s="1084"/>
      <c r="AJ67" s="1084"/>
      <c r="AK67" s="1084"/>
      <c r="AL67" s="1084"/>
      <c r="AM67" s="1084"/>
      <c r="AN67" s="1084"/>
      <c r="AO67" s="1084"/>
      <c r="AP67" s="1084"/>
      <c r="AQ67" s="1084"/>
      <c r="AR67" s="1084"/>
      <c r="AS67" s="1084"/>
      <c r="AT67" s="1084"/>
      <c r="AU67" s="1084"/>
      <c r="AV67" s="1084"/>
      <c r="AW67" s="1084"/>
      <c r="AX67" s="1084"/>
      <c r="AY67" s="1084"/>
      <c r="AZ67" s="1084"/>
      <c r="BA67" s="1084"/>
      <c r="BB67" s="1084"/>
      <c r="BC67" s="1084"/>
      <c r="BD67" s="1084"/>
      <c r="BE67" s="1084"/>
      <c r="BF67" s="1084"/>
      <c r="BG67" s="1084"/>
      <c r="BH67" s="1085"/>
      <c r="BI67" s="981"/>
      <c r="BJ67" s="982"/>
      <c r="BK67" s="982"/>
      <c r="BL67" s="982"/>
      <c r="BM67" s="982"/>
      <c r="BN67" s="982"/>
      <c r="BO67" s="982"/>
      <c r="BP67" s="982"/>
      <c r="BQ67" s="982"/>
      <c r="BR67" s="982"/>
      <c r="BS67" s="982"/>
      <c r="BT67" s="982"/>
      <c r="BU67" s="982"/>
      <c r="BV67" s="982"/>
      <c r="BW67" s="982"/>
      <c r="BX67" s="982"/>
      <c r="BY67" s="982"/>
      <c r="BZ67" s="982"/>
      <c r="CA67" s="982"/>
      <c r="CB67" s="983"/>
      <c r="CC67" s="290"/>
      <c r="CD67" s="290"/>
      <c r="CE67" s="290"/>
      <c r="CF67" s="290"/>
      <c r="CG67" s="184"/>
      <c r="CH67" s="184"/>
      <c r="CI67" s="184"/>
      <c r="CJ67" s="290"/>
      <c r="CK67" s="290"/>
      <c r="CL67" s="290"/>
      <c r="CM67" s="290"/>
      <c r="CN67" s="290"/>
      <c r="CO67" s="290"/>
      <c r="CP67" s="290"/>
      <c r="CQ67" s="290"/>
      <c r="CR67" s="290"/>
      <c r="CS67" s="290"/>
      <c r="CT67" s="290"/>
      <c r="CU67" s="290"/>
      <c r="CV67" s="290"/>
      <c r="CW67" s="290"/>
      <c r="CX67" s="290"/>
      <c r="CY67" s="290"/>
      <c r="CZ67" s="290"/>
      <c r="DA67" s="290"/>
      <c r="DB67" s="290"/>
      <c r="DC67" s="290"/>
      <c r="DD67" s="290"/>
      <c r="DE67" s="290"/>
      <c r="DF67" s="290"/>
      <c r="DG67" s="290"/>
      <c r="DH67" s="290"/>
      <c r="DI67" s="290"/>
      <c r="DJ67" s="290"/>
    </row>
    <row r="68" spans="1:114" ht="6" customHeight="1">
      <c r="A68" s="1026"/>
      <c r="B68" s="1026"/>
      <c r="C68" s="1026"/>
      <c r="D68" s="1026"/>
      <c r="E68" s="1026"/>
      <c r="F68" s="1026"/>
      <c r="G68" s="1026"/>
      <c r="H68" s="1026"/>
      <c r="I68" s="1026"/>
      <c r="J68" s="1026"/>
      <c r="K68" s="1026"/>
      <c r="L68" s="1026"/>
      <c r="M68" s="1026"/>
      <c r="N68" s="1026"/>
      <c r="O68" s="1026"/>
      <c r="P68" s="1026"/>
      <c r="Q68" s="1026"/>
      <c r="R68" s="1026"/>
      <c r="S68" s="1026"/>
      <c r="T68" s="1026"/>
      <c r="U68" s="1083"/>
      <c r="V68" s="1084"/>
      <c r="W68" s="1084"/>
      <c r="X68" s="1084"/>
      <c r="Y68" s="1084"/>
      <c r="Z68" s="1084"/>
      <c r="AA68" s="1084"/>
      <c r="AB68" s="1084"/>
      <c r="AC68" s="1084"/>
      <c r="AD68" s="1084"/>
      <c r="AE68" s="1084"/>
      <c r="AF68" s="1084"/>
      <c r="AG68" s="1084"/>
      <c r="AH68" s="1084"/>
      <c r="AI68" s="1084"/>
      <c r="AJ68" s="1084"/>
      <c r="AK68" s="1084"/>
      <c r="AL68" s="1084"/>
      <c r="AM68" s="1084"/>
      <c r="AN68" s="1084"/>
      <c r="AO68" s="1084"/>
      <c r="AP68" s="1084"/>
      <c r="AQ68" s="1084"/>
      <c r="AR68" s="1084"/>
      <c r="AS68" s="1084"/>
      <c r="AT68" s="1084"/>
      <c r="AU68" s="1084"/>
      <c r="AV68" s="1084"/>
      <c r="AW68" s="1084"/>
      <c r="AX68" s="1084"/>
      <c r="AY68" s="1084"/>
      <c r="AZ68" s="1084"/>
      <c r="BA68" s="1084"/>
      <c r="BB68" s="1084"/>
      <c r="BC68" s="1084"/>
      <c r="BD68" s="1084"/>
      <c r="BE68" s="1084"/>
      <c r="BF68" s="1084"/>
      <c r="BG68" s="1084"/>
      <c r="BH68" s="1085"/>
      <c r="BI68" s="981"/>
      <c r="BJ68" s="982"/>
      <c r="BK68" s="982"/>
      <c r="BL68" s="982"/>
      <c r="BM68" s="982"/>
      <c r="BN68" s="982"/>
      <c r="BO68" s="982"/>
      <c r="BP68" s="982"/>
      <c r="BQ68" s="982"/>
      <c r="BR68" s="982"/>
      <c r="BS68" s="982"/>
      <c r="BT68" s="982"/>
      <c r="BU68" s="982"/>
      <c r="BV68" s="982"/>
      <c r="BW68" s="982"/>
      <c r="BX68" s="982"/>
      <c r="BY68" s="982"/>
      <c r="BZ68" s="982"/>
      <c r="CA68" s="982"/>
      <c r="CB68" s="983"/>
      <c r="CC68" s="290"/>
      <c r="CD68" s="290"/>
      <c r="CE68" s="290"/>
      <c r="CF68" s="290"/>
      <c r="CG68" s="184"/>
      <c r="CH68" s="184"/>
      <c r="CI68" s="184"/>
      <c r="CJ68" s="290"/>
      <c r="CK68" s="290"/>
      <c r="CL68" s="290"/>
      <c r="CM68" s="290"/>
      <c r="CN68" s="290"/>
      <c r="CO68" s="290"/>
      <c r="CP68" s="290"/>
      <c r="CQ68" s="290"/>
      <c r="CR68" s="290"/>
      <c r="CS68" s="290"/>
      <c r="CT68" s="290"/>
      <c r="CU68" s="290"/>
      <c r="CV68" s="290"/>
      <c r="CW68" s="290"/>
      <c r="CX68" s="290"/>
      <c r="CY68" s="290"/>
      <c r="CZ68" s="290"/>
      <c r="DA68" s="290"/>
      <c r="DB68" s="290"/>
      <c r="DC68" s="290"/>
      <c r="DD68" s="290"/>
      <c r="DE68" s="290"/>
      <c r="DF68" s="290"/>
      <c r="DG68" s="290"/>
      <c r="DH68" s="290"/>
      <c r="DI68" s="290"/>
      <c r="DJ68" s="290"/>
    </row>
    <row r="69" spans="1:114" ht="6" customHeight="1">
      <c r="A69" s="1026"/>
      <c r="B69" s="1026"/>
      <c r="C69" s="1026"/>
      <c r="D69" s="1026"/>
      <c r="E69" s="1026"/>
      <c r="F69" s="1026"/>
      <c r="G69" s="1026"/>
      <c r="H69" s="1026"/>
      <c r="I69" s="1026"/>
      <c r="J69" s="1026"/>
      <c r="K69" s="1026"/>
      <c r="L69" s="1026"/>
      <c r="M69" s="1026"/>
      <c r="N69" s="1026"/>
      <c r="O69" s="1026"/>
      <c r="P69" s="1026"/>
      <c r="Q69" s="1026"/>
      <c r="R69" s="1026"/>
      <c r="S69" s="1026"/>
      <c r="T69" s="1026"/>
      <c r="U69" s="1083"/>
      <c r="V69" s="1084"/>
      <c r="W69" s="1084"/>
      <c r="X69" s="1084"/>
      <c r="Y69" s="1084"/>
      <c r="Z69" s="1084"/>
      <c r="AA69" s="1084"/>
      <c r="AB69" s="1084"/>
      <c r="AC69" s="1084"/>
      <c r="AD69" s="1084"/>
      <c r="AE69" s="1084"/>
      <c r="AF69" s="1084"/>
      <c r="AG69" s="1084"/>
      <c r="AH69" s="1084"/>
      <c r="AI69" s="1084"/>
      <c r="AJ69" s="1084"/>
      <c r="AK69" s="1084"/>
      <c r="AL69" s="1084"/>
      <c r="AM69" s="1084"/>
      <c r="AN69" s="1084"/>
      <c r="AO69" s="1084"/>
      <c r="AP69" s="1084"/>
      <c r="AQ69" s="1084"/>
      <c r="AR69" s="1084"/>
      <c r="AS69" s="1084"/>
      <c r="AT69" s="1084"/>
      <c r="AU69" s="1084"/>
      <c r="AV69" s="1084"/>
      <c r="AW69" s="1084"/>
      <c r="AX69" s="1084"/>
      <c r="AY69" s="1084"/>
      <c r="AZ69" s="1084"/>
      <c r="BA69" s="1084"/>
      <c r="BB69" s="1084"/>
      <c r="BC69" s="1084"/>
      <c r="BD69" s="1084"/>
      <c r="BE69" s="1084"/>
      <c r="BF69" s="1084"/>
      <c r="BG69" s="1084"/>
      <c r="BH69" s="1085"/>
      <c r="BI69" s="984"/>
      <c r="BJ69" s="985"/>
      <c r="BK69" s="985"/>
      <c r="BL69" s="985"/>
      <c r="BM69" s="985"/>
      <c r="BN69" s="985"/>
      <c r="BO69" s="985"/>
      <c r="BP69" s="985"/>
      <c r="BQ69" s="985"/>
      <c r="BR69" s="985"/>
      <c r="BS69" s="985"/>
      <c r="BT69" s="985"/>
      <c r="BU69" s="985"/>
      <c r="BV69" s="985"/>
      <c r="BW69" s="985"/>
      <c r="BX69" s="985"/>
      <c r="BY69" s="985"/>
      <c r="BZ69" s="985"/>
      <c r="CA69" s="985"/>
      <c r="CB69" s="986"/>
      <c r="CC69" s="290"/>
      <c r="CD69" s="290"/>
      <c r="CE69" s="290"/>
      <c r="CF69" s="290"/>
      <c r="CG69" s="184"/>
      <c r="CH69" s="184"/>
      <c r="CI69" s="184"/>
      <c r="CJ69" s="290"/>
      <c r="CK69" s="290"/>
      <c r="CL69" s="290"/>
      <c r="CM69" s="290"/>
      <c r="CN69" s="290"/>
      <c r="CO69" s="290"/>
      <c r="CP69" s="290"/>
      <c r="CQ69" s="290"/>
      <c r="CR69" s="290"/>
      <c r="CS69" s="290"/>
      <c r="CT69" s="290"/>
      <c r="CU69" s="290"/>
      <c r="CV69" s="290"/>
      <c r="CW69" s="290"/>
      <c r="CX69" s="290"/>
      <c r="CY69" s="290"/>
      <c r="CZ69" s="290"/>
      <c r="DA69" s="290"/>
      <c r="DB69" s="290"/>
      <c r="DC69" s="290"/>
      <c r="DD69" s="290"/>
      <c r="DE69" s="290"/>
      <c r="DF69" s="290"/>
      <c r="DG69" s="290"/>
      <c r="DH69" s="290"/>
      <c r="DI69" s="290"/>
      <c r="DJ69" s="290"/>
    </row>
    <row r="70" spans="1:114" ht="6" customHeight="1">
      <c r="A70" s="1027" t="s">
        <v>545</v>
      </c>
      <c r="B70" s="1027"/>
      <c r="C70" s="1027"/>
      <c r="D70" s="1027"/>
      <c r="E70" s="1027"/>
      <c r="F70" s="1027"/>
      <c r="G70" s="1027"/>
      <c r="H70" s="1027"/>
      <c r="I70" s="1027"/>
      <c r="J70" s="1027"/>
      <c r="K70" s="1027"/>
      <c r="L70" s="1027"/>
      <c r="M70" s="1027"/>
      <c r="N70" s="1027"/>
      <c r="O70" s="1027"/>
      <c r="P70" s="1027"/>
      <c r="Q70" s="1027"/>
      <c r="R70" s="1027"/>
      <c r="S70" s="1027"/>
      <c r="T70" s="1027"/>
      <c r="U70" s="1083"/>
      <c r="V70" s="1084"/>
      <c r="W70" s="1084"/>
      <c r="X70" s="1084"/>
      <c r="Y70" s="1084"/>
      <c r="Z70" s="1084"/>
      <c r="AA70" s="1084"/>
      <c r="AB70" s="1084"/>
      <c r="AC70" s="1084"/>
      <c r="AD70" s="1084"/>
      <c r="AE70" s="1084"/>
      <c r="AF70" s="1084"/>
      <c r="AG70" s="1084"/>
      <c r="AH70" s="1084"/>
      <c r="AI70" s="1084"/>
      <c r="AJ70" s="1084"/>
      <c r="AK70" s="1084"/>
      <c r="AL70" s="1084"/>
      <c r="AM70" s="1084"/>
      <c r="AN70" s="1084"/>
      <c r="AO70" s="1084"/>
      <c r="AP70" s="1084"/>
      <c r="AQ70" s="1084"/>
      <c r="AR70" s="1084"/>
      <c r="AS70" s="1084"/>
      <c r="AT70" s="1084"/>
      <c r="AU70" s="1084"/>
      <c r="AV70" s="1084"/>
      <c r="AW70" s="1084"/>
      <c r="AX70" s="1084"/>
      <c r="AY70" s="1084"/>
      <c r="AZ70" s="1084"/>
      <c r="BA70" s="1084"/>
      <c r="BB70" s="1084"/>
      <c r="BC70" s="1084"/>
      <c r="BD70" s="1084"/>
      <c r="BE70" s="1084"/>
      <c r="BF70" s="1084"/>
      <c r="BG70" s="1084"/>
      <c r="BH70" s="1085"/>
      <c r="BI70" s="928" t="s">
        <v>14</v>
      </c>
      <c r="BJ70" s="929"/>
      <c r="BK70" s="929"/>
      <c r="BL70" s="929"/>
      <c r="BM70" s="929"/>
      <c r="BN70" s="929"/>
      <c r="BO70" s="929"/>
      <c r="BP70" s="929"/>
      <c r="BQ70" s="929"/>
      <c r="BR70" s="929"/>
      <c r="BS70" s="929"/>
      <c r="BT70" s="929"/>
      <c r="BU70" s="929"/>
      <c r="BV70" s="929"/>
      <c r="BW70" s="929"/>
      <c r="BX70" s="929"/>
      <c r="BY70" s="929"/>
      <c r="BZ70" s="929"/>
      <c r="CA70" s="929"/>
      <c r="CB70" s="930"/>
      <c r="CC70" s="290"/>
      <c r="CD70" s="290"/>
      <c r="CE70" s="290"/>
      <c r="CF70" s="290"/>
      <c r="CG70" s="184"/>
      <c r="CH70" s="184"/>
      <c r="CI70" s="184"/>
      <c r="CJ70" s="290"/>
      <c r="CK70" s="290"/>
      <c r="CL70" s="290"/>
      <c r="CM70" s="290"/>
      <c r="CN70" s="290"/>
      <c r="CO70" s="290"/>
      <c r="CP70" s="290"/>
      <c r="CQ70" s="290"/>
      <c r="CR70" s="290"/>
      <c r="CS70" s="290"/>
      <c r="CT70" s="290"/>
      <c r="CU70" s="290"/>
      <c r="CV70" s="290"/>
      <c r="CW70" s="290"/>
      <c r="CX70" s="290"/>
      <c r="CY70" s="290"/>
      <c r="CZ70" s="290"/>
      <c r="DA70" s="290"/>
      <c r="DB70" s="290"/>
      <c r="DC70" s="290"/>
      <c r="DD70" s="290"/>
      <c r="DE70" s="290"/>
      <c r="DF70" s="290"/>
      <c r="DG70" s="290"/>
      <c r="DH70" s="290"/>
      <c r="DI70" s="290"/>
      <c r="DJ70" s="290"/>
    </row>
    <row r="71" spans="1:114" ht="6" customHeight="1">
      <c r="A71" s="1027"/>
      <c r="B71" s="1027"/>
      <c r="C71" s="1027"/>
      <c r="D71" s="1027"/>
      <c r="E71" s="1027"/>
      <c r="F71" s="1027"/>
      <c r="G71" s="1027"/>
      <c r="H71" s="1027"/>
      <c r="I71" s="1027"/>
      <c r="J71" s="1027"/>
      <c r="K71" s="1027"/>
      <c r="L71" s="1027"/>
      <c r="M71" s="1027"/>
      <c r="N71" s="1027"/>
      <c r="O71" s="1027"/>
      <c r="P71" s="1027"/>
      <c r="Q71" s="1027"/>
      <c r="R71" s="1027"/>
      <c r="S71" s="1027"/>
      <c r="T71" s="1027"/>
      <c r="U71" s="1083"/>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4"/>
      <c r="AY71" s="1084"/>
      <c r="AZ71" s="1084"/>
      <c r="BA71" s="1084"/>
      <c r="BB71" s="1084"/>
      <c r="BC71" s="1084"/>
      <c r="BD71" s="1084"/>
      <c r="BE71" s="1084"/>
      <c r="BF71" s="1084"/>
      <c r="BG71" s="1084"/>
      <c r="BH71" s="1085"/>
      <c r="BI71" s="931"/>
      <c r="BJ71" s="932"/>
      <c r="BK71" s="932"/>
      <c r="BL71" s="932"/>
      <c r="BM71" s="932"/>
      <c r="BN71" s="932"/>
      <c r="BO71" s="932"/>
      <c r="BP71" s="932"/>
      <c r="BQ71" s="932"/>
      <c r="BR71" s="932"/>
      <c r="BS71" s="932"/>
      <c r="BT71" s="932"/>
      <c r="BU71" s="932"/>
      <c r="BV71" s="932"/>
      <c r="BW71" s="932"/>
      <c r="BX71" s="932"/>
      <c r="BY71" s="932"/>
      <c r="BZ71" s="932"/>
      <c r="CA71" s="932"/>
      <c r="CB71" s="933"/>
      <c r="CC71" s="290"/>
      <c r="CD71" s="290"/>
      <c r="CE71" s="290"/>
      <c r="CF71" s="290"/>
      <c r="CG71" s="184"/>
      <c r="CH71" s="184"/>
      <c r="CI71" s="184"/>
      <c r="CJ71" s="290"/>
      <c r="CK71" s="290"/>
      <c r="CL71" s="290"/>
      <c r="CM71" s="290"/>
      <c r="CN71" s="290"/>
      <c r="CO71" s="290"/>
      <c r="CP71" s="290"/>
      <c r="CQ71" s="290"/>
      <c r="CR71" s="290"/>
      <c r="CS71" s="290"/>
      <c r="CT71" s="290"/>
      <c r="CU71" s="290"/>
      <c r="CV71" s="290"/>
      <c r="CW71" s="290"/>
      <c r="CX71" s="290"/>
      <c r="CY71" s="290"/>
      <c r="CZ71" s="290"/>
      <c r="DA71" s="290"/>
      <c r="DB71" s="290"/>
      <c r="DC71" s="290"/>
      <c r="DD71" s="290"/>
      <c r="DE71" s="290"/>
      <c r="DF71" s="290"/>
      <c r="DG71" s="290"/>
      <c r="DH71" s="290"/>
      <c r="DI71" s="290"/>
      <c r="DJ71" s="290"/>
    </row>
    <row r="72" spans="1:114" ht="6" customHeight="1">
      <c r="A72" s="1028"/>
      <c r="B72" s="1028"/>
      <c r="C72" s="1028"/>
      <c r="D72" s="1028"/>
      <c r="E72" s="1028"/>
      <c r="F72" s="1028"/>
      <c r="G72" s="1028"/>
      <c r="H72" s="1028"/>
      <c r="I72" s="1028"/>
      <c r="J72" s="1028"/>
      <c r="K72" s="1028"/>
      <c r="L72" s="1028"/>
      <c r="M72" s="1028"/>
      <c r="N72" s="1028"/>
      <c r="O72" s="1028"/>
      <c r="P72" s="1028"/>
      <c r="Q72" s="1028"/>
      <c r="R72" s="1028"/>
      <c r="S72" s="1028"/>
      <c r="T72" s="1028"/>
      <c r="U72" s="1083"/>
      <c r="V72" s="1084"/>
      <c r="W72" s="1084"/>
      <c r="X72" s="1084"/>
      <c r="Y72" s="1084"/>
      <c r="Z72" s="1084"/>
      <c r="AA72" s="1084"/>
      <c r="AB72" s="1084"/>
      <c r="AC72" s="1084"/>
      <c r="AD72" s="1084"/>
      <c r="AE72" s="1084"/>
      <c r="AF72" s="1084"/>
      <c r="AG72" s="1084"/>
      <c r="AH72" s="1084"/>
      <c r="AI72" s="1084"/>
      <c r="AJ72" s="1084"/>
      <c r="AK72" s="1084"/>
      <c r="AL72" s="1084"/>
      <c r="AM72" s="1084"/>
      <c r="AN72" s="1084"/>
      <c r="AO72" s="1084"/>
      <c r="AP72" s="1084"/>
      <c r="AQ72" s="1084"/>
      <c r="AR72" s="1084"/>
      <c r="AS72" s="1084"/>
      <c r="AT72" s="1084"/>
      <c r="AU72" s="1084"/>
      <c r="AV72" s="1084"/>
      <c r="AW72" s="1084"/>
      <c r="AX72" s="1084"/>
      <c r="AY72" s="1084"/>
      <c r="AZ72" s="1084"/>
      <c r="BA72" s="1084"/>
      <c r="BB72" s="1084"/>
      <c r="BC72" s="1084"/>
      <c r="BD72" s="1084"/>
      <c r="BE72" s="1084"/>
      <c r="BF72" s="1084"/>
      <c r="BG72" s="1084"/>
      <c r="BH72" s="1085"/>
      <c r="BI72" s="981">
        <f>入力フォーム①各種申請!J7</f>
        <v>0</v>
      </c>
      <c r="BJ72" s="982"/>
      <c r="BK72" s="982"/>
      <c r="BL72" s="982"/>
      <c r="BM72" s="982"/>
      <c r="BN72" s="982"/>
      <c r="BO72" s="982"/>
      <c r="BP72" s="982"/>
      <c r="BQ72" s="982"/>
      <c r="BR72" s="982"/>
      <c r="BS72" s="982"/>
      <c r="BT72" s="982"/>
      <c r="BU72" s="982"/>
      <c r="BV72" s="982"/>
      <c r="BW72" s="982"/>
      <c r="BX72" s="982"/>
      <c r="BY72" s="982"/>
      <c r="BZ72" s="982"/>
      <c r="CA72" s="982"/>
      <c r="CB72" s="983"/>
      <c r="CC72" s="290"/>
      <c r="CD72" s="290"/>
      <c r="CE72" s="290"/>
      <c r="CF72" s="290"/>
      <c r="CG72" s="184"/>
      <c r="CH72" s="184"/>
      <c r="CI72" s="184"/>
      <c r="CJ72" s="290"/>
      <c r="CK72" s="290"/>
      <c r="CL72" s="290"/>
      <c r="CM72" s="290"/>
      <c r="CN72" s="290"/>
      <c r="CO72" s="290"/>
      <c r="CP72" s="290"/>
      <c r="CQ72" s="290"/>
      <c r="CR72" s="290"/>
      <c r="CS72" s="290"/>
      <c r="CT72" s="290"/>
      <c r="CU72" s="290"/>
      <c r="CV72" s="290"/>
      <c r="CW72" s="290"/>
      <c r="CX72" s="290"/>
      <c r="CY72" s="290"/>
      <c r="CZ72" s="290"/>
      <c r="DA72" s="290"/>
      <c r="DB72" s="290"/>
      <c r="DC72" s="290"/>
      <c r="DD72" s="290"/>
      <c r="DE72" s="290"/>
      <c r="DF72" s="290"/>
      <c r="DG72" s="290"/>
      <c r="DH72" s="290"/>
      <c r="DI72" s="290"/>
      <c r="DJ72" s="290"/>
    </row>
    <row r="73" spans="1:114" ht="6" customHeight="1">
      <c r="A73" s="990"/>
      <c r="B73" s="990"/>
      <c r="C73" s="990"/>
      <c r="D73" s="990"/>
      <c r="E73" s="990"/>
      <c r="F73" s="987" t="str">
        <f>MID(入力フォーム①各種申請!$J$2,COLUMN()-(COLUMN(F73)-1),1)</f>
        <v/>
      </c>
      <c r="G73" s="987"/>
      <c r="H73" s="987"/>
      <c r="I73" s="987"/>
      <c r="J73" s="987"/>
      <c r="K73" s="987" t="str">
        <f>MID(入力フォーム①各種申請!$J$2,COLUMN()-(COLUMN(K73)-2),1)</f>
        <v/>
      </c>
      <c r="L73" s="987"/>
      <c r="M73" s="987"/>
      <c r="N73" s="987"/>
      <c r="O73" s="987"/>
      <c r="P73" s="987" t="str">
        <f>MID(入力フォーム①各種申請!$J$2,COLUMN()-(COLUMN(P73)-3),1)</f>
        <v/>
      </c>
      <c r="Q73" s="987"/>
      <c r="R73" s="987"/>
      <c r="S73" s="987"/>
      <c r="T73" s="987"/>
      <c r="U73" s="1083"/>
      <c r="V73" s="1084"/>
      <c r="W73" s="1084"/>
      <c r="X73" s="1084"/>
      <c r="Y73" s="1084"/>
      <c r="Z73" s="1084"/>
      <c r="AA73" s="1084"/>
      <c r="AB73" s="1084"/>
      <c r="AC73" s="1084"/>
      <c r="AD73" s="1084"/>
      <c r="AE73" s="1084"/>
      <c r="AF73" s="1084"/>
      <c r="AG73" s="1084"/>
      <c r="AH73" s="1084"/>
      <c r="AI73" s="1084"/>
      <c r="AJ73" s="1084"/>
      <c r="AK73" s="1084"/>
      <c r="AL73" s="1084"/>
      <c r="AM73" s="1084"/>
      <c r="AN73" s="1084"/>
      <c r="AO73" s="1084"/>
      <c r="AP73" s="1084"/>
      <c r="AQ73" s="1084"/>
      <c r="AR73" s="1084"/>
      <c r="AS73" s="1084"/>
      <c r="AT73" s="1084"/>
      <c r="AU73" s="1084"/>
      <c r="AV73" s="1084"/>
      <c r="AW73" s="1084"/>
      <c r="AX73" s="1084"/>
      <c r="AY73" s="1084"/>
      <c r="AZ73" s="1084"/>
      <c r="BA73" s="1084"/>
      <c r="BB73" s="1084"/>
      <c r="BC73" s="1084"/>
      <c r="BD73" s="1084"/>
      <c r="BE73" s="1084"/>
      <c r="BF73" s="1084"/>
      <c r="BG73" s="1084"/>
      <c r="BH73" s="1085"/>
      <c r="BI73" s="981"/>
      <c r="BJ73" s="982"/>
      <c r="BK73" s="982"/>
      <c r="BL73" s="982"/>
      <c r="BM73" s="982"/>
      <c r="BN73" s="982"/>
      <c r="BO73" s="982"/>
      <c r="BP73" s="982"/>
      <c r="BQ73" s="982"/>
      <c r="BR73" s="982"/>
      <c r="BS73" s="982"/>
      <c r="BT73" s="982"/>
      <c r="BU73" s="982"/>
      <c r="BV73" s="982"/>
      <c r="BW73" s="982"/>
      <c r="BX73" s="982"/>
      <c r="BY73" s="982"/>
      <c r="BZ73" s="982"/>
      <c r="CA73" s="982"/>
      <c r="CB73" s="983"/>
      <c r="CC73" s="290"/>
      <c r="CD73" s="290"/>
      <c r="CE73" s="290"/>
      <c r="CF73" s="290"/>
      <c r="CG73" s="184"/>
      <c r="CH73" s="184"/>
      <c r="CI73" s="184"/>
      <c r="CJ73" s="290"/>
      <c r="CK73" s="290"/>
      <c r="CL73" s="290"/>
      <c r="CM73" s="290"/>
      <c r="CN73" s="290"/>
      <c r="CO73" s="290"/>
      <c r="CP73" s="290"/>
      <c r="CQ73" s="290"/>
      <c r="CR73" s="290"/>
      <c r="CS73" s="290"/>
      <c r="CT73" s="290"/>
      <c r="CU73" s="290"/>
      <c r="CV73" s="290"/>
      <c r="CW73" s="290"/>
      <c r="CX73" s="290"/>
      <c r="CY73" s="290"/>
      <c r="CZ73" s="290"/>
      <c r="DA73" s="290"/>
      <c r="DB73" s="290"/>
      <c r="DC73" s="290"/>
      <c r="DD73" s="290"/>
      <c r="DE73" s="290"/>
      <c r="DF73" s="290"/>
      <c r="DG73" s="290"/>
      <c r="DH73" s="290"/>
      <c r="DI73" s="290"/>
      <c r="DJ73" s="290"/>
    </row>
    <row r="74" spans="1:114" ht="6" customHeight="1">
      <c r="A74" s="991"/>
      <c r="B74" s="991"/>
      <c r="C74" s="991"/>
      <c r="D74" s="991"/>
      <c r="E74" s="991"/>
      <c r="F74" s="988"/>
      <c r="G74" s="988"/>
      <c r="H74" s="988"/>
      <c r="I74" s="988"/>
      <c r="J74" s="988"/>
      <c r="K74" s="988"/>
      <c r="L74" s="988"/>
      <c r="M74" s="988"/>
      <c r="N74" s="988"/>
      <c r="O74" s="988"/>
      <c r="P74" s="988"/>
      <c r="Q74" s="988"/>
      <c r="R74" s="988"/>
      <c r="S74" s="988"/>
      <c r="T74" s="988"/>
      <c r="U74" s="1092" t="str">
        <f>"℡:"&amp;入力フォーム①各種申請!J5</f>
        <v>℡:</v>
      </c>
      <c r="V74" s="1093"/>
      <c r="W74" s="1093"/>
      <c r="X74" s="1093"/>
      <c r="Y74" s="1093"/>
      <c r="Z74" s="1093"/>
      <c r="AA74" s="1093"/>
      <c r="AB74" s="1093"/>
      <c r="AC74" s="1093"/>
      <c r="AD74" s="1093"/>
      <c r="AE74" s="1093"/>
      <c r="AF74" s="1093"/>
      <c r="AG74" s="1093"/>
      <c r="AH74" s="1093"/>
      <c r="AI74" s="1093"/>
      <c r="AJ74" s="1093"/>
      <c r="AK74" s="1093"/>
      <c r="AL74" s="1093"/>
      <c r="AM74" s="1093"/>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4"/>
      <c r="BI74" s="981"/>
      <c r="BJ74" s="982"/>
      <c r="BK74" s="982"/>
      <c r="BL74" s="982"/>
      <c r="BM74" s="982"/>
      <c r="BN74" s="982"/>
      <c r="BO74" s="982"/>
      <c r="BP74" s="982"/>
      <c r="BQ74" s="982"/>
      <c r="BR74" s="982"/>
      <c r="BS74" s="982"/>
      <c r="BT74" s="982"/>
      <c r="BU74" s="982"/>
      <c r="BV74" s="982"/>
      <c r="BW74" s="982"/>
      <c r="BX74" s="982"/>
      <c r="BY74" s="982"/>
      <c r="BZ74" s="982"/>
      <c r="CA74" s="982"/>
      <c r="CB74" s="983"/>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290"/>
      <c r="CZ74" s="290"/>
      <c r="DA74" s="290"/>
      <c r="DB74" s="290"/>
      <c r="DC74" s="290"/>
      <c r="DD74" s="290"/>
      <c r="DE74" s="290"/>
      <c r="DF74" s="290"/>
      <c r="DG74" s="290"/>
      <c r="DH74" s="290"/>
      <c r="DI74" s="290"/>
      <c r="DJ74" s="290"/>
    </row>
    <row r="75" spans="1:114" ht="6" customHeight="1">
      <c r="A75" s="992"/>
      <c r="B75" s="992"/>
      <c r="C75" s="992"/>
      <c r="D75" s="992"/>
      <c r="E75" s="992"/>
      <c r="F75" s="989"/>
      <c r="G75" s="989"/>
      <c r="H75" s="989"/>
      <c r="I75" s="989"/>
      <c r="J75" s="989"/>
      <c r="K75" s="989"/>
      <c r="L75" s="989"/>
      <c r="M75" s="989"/>
      <c r="N75" s="989"/>
      <c r="O75" s="989"/>
      <c r="P75" s="989"/>
      <c r="Q75" s="989"/>
      <c r="R75" s="989"/>
      <c r="S75" s="989"/>
      <c r="T75" s="989"/>
      <c r="U75" s="1095"/>
      <c r="V75" s="1096"/>
      <c r="W75" s="1096"/>
      <c r="X75" s="1096"/>
      <c r="Y75" s="1096"/>
      <c r="Z75" s="1096"/>
      <c r="AA75" s="1096"/>
      <c r="AB75" s="1096"/>
      <c r="AC75" s="1096"/>
      <c r="AD75" s="1096"/>
      <c r="AE75" s="1096"/>
      <c r="AF75" s="1096"/>
      <c r="AG75" s="1096"/>
      <c r="AH75" s="1096"/>
      <c r="AI75" s="1096"/>
      <c r="AJ75" s="1096"/>
      <c r="AK75" s="1096"/>
      <c r="AL75" s="1096"/>
      <c r="AM75" s="1096"/>
      <c r="AN75" s="1096"/>
      <c r="AO75" s="1096"/>
      <c r="AP75" s="1096"/>
      <c r="AQ75" s="1096"/>
      <c r="AR75" s="1096"/>
      <c r="AS75" s="1096"/>
      <c r="AT75" s="1096"/>
      <c r="AU75" s="1096"/>
      <c r="AV75" s="1096"/>
      <c r="AW75" s="1096"/>
      <c r="AX75" s="1096"/>
      <c r="AY75" s="1096"/>
      <c r="AZ75" s="1096"/>
      <c r="BA75" s="1096"/>
      <c r="BB75" s="1096"/>
      <c r="BC75" s="1096"/>
      <c r="BD75" s="1096"/>
      <c r="BE75" s="1096"/>
      <c r="BF75" s="1096"/>
      <c r="BG75" s="1096"/>
      <c r="BH75" s="1097"/>
      <c r="BI75" s="984"/>
      <c r="BJ75" s="985"/>
      <c r="BK75" s="985"/>
      <c r="BL75" s="985"/>
      <c r="BM75" s="985"/>
      <c r="BN75" s="985"/>
      <c r="BO75" s="985"/>
      <c r="BP75" s="985"/>
      <c r="BQ75" s="985"/>
      <c r="BR75" s="985"/>
      <c r="BS75" s="985"/>
      <c r="BT75" s="985"/>
      <c r="BU75" s="985"/>
      <c r="BV75" s="985"/>
      <c r="BW75" s="985"/>
      <c r="BX75" s="985"/>
      <c r="BY75" s="985"/>
      <c r="BZ75" s="985"/>
      <c r="CA75" s="985"/>
      <c r="CB75" s="986"/>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290"/>
      <c r="CZ75" s="290"/>
      <c r="DA75" s="290"/>
      <c r="DB75" s="290"/>
      <c r="DC75" s="290"/>
      <c r="DD75" s="290"/>
      <c r="DE75" s="290"/>
      <c r="DF75" s="290"/>
      <c r="DG75" s="290"/>
      <c r="DH75" s="290"/>
      <c r="DI75" s="290"/>
      <c r="DJ75" s="290"/>
    </row>
    <row r="76" spans="1:114" ht="6" customHeight="1">
      <c r="A76" s="288"/>
      <c r="B76" s="288"/>
      <c r="C76" s="288"/>
      <c r="D76" s="288"/>
      <c r="E76" s="293"/>
      <c r="F76" s="293"/>
      <c r="G76" s="293"/>
      <c r="H76" s="293"/>
      <c r="I76" s="293"/>
      <c r="J76" s="293"/>
      <c r="K76" s="293"/>
      <c r="L76" s="293"/>
      <c r="M76" s="293"/>
      <c r="N76" s="293"/>
      <c r="O76" s="293"/>
      <c r="P76" s="293"/>
      <c r="Q76" s="293"/>
      <c r="R76" s="293"/>
      <c r="S76" s="293"/>
      <c r="T76" s="293"/>
      <c r="U76" s="294"/>
      <c r="V76" s="294"/>
      <c r="W76" s="294"/>
      <c r="X76" s="294"/>
      <c r="Y76" s="294"/>
      <c r="Z76" s="294"/>
      <c r="AA76" s="294"/>
      <c r="AB76" s="294"/>
      <c r="AC76" s="294"/>
      <c r="AD76" s="294"/>
      <c r="AE76" s="294"/>
      <c r="AF76" s="294"/>
      <c r="AG76" s="294"/>
      <c r="AH76" s="294"/>
      <c r="AI76" s="294"/>
      <c r="AJ76" s="294"/>
      <c r="AK76" s="294"/>
      <c r="AL76" s="294"/>
      <c r="AM76" s="294"/>
      <c r="AN76" s="294"/>
      <c r="AO76" s="294"/>
      <c r="AP76" s="294"/>
      <c r="AQ76" s="294"/>
      <c r="AR76" s="294"/>
      <c r="AS76" s="294"/>
      <c r="AT76" s="294"/>
      <c r="AU76" s="294"/>
      <c r="AV76" s="294"/>
      <c r="AW76" s="294"/>
      <c r="AX76" s="294"/>
      <c r="AY76" s="294"/>
      <c r="AZ76" s="294"/>
      <c r="BA76" s="294"/>
      <c r="BB76" s="294"/>
      <c r="BC76" s="294"/>
      <c r="BD76" s="294"/>
      <c r="BE76" s="294"/>
      <c r="BF76" s="294"/>
      <c r="BG76" s="294"/>
      <c r="BH76" s="294"/>
      <c r="BI76" s="295"/>
      <c r="BJ76" s="295"/>
      <c r="BK76" s="295"/>
      <c r="BL76" s="295"/>
      <c r="BM76" s="295"/>
      <c r="BN76" s="295"/>
      <c r="BO76" s="295"/>
      <c r="BP76" s="295"/>
      <c r="BQ76" s="295"/>
      <c r="BR76" s="295"/>
      <c r="BS76" s="295"/>
      <c r="BT76" s="295"/>
      <c r="BU76" s="295"/>
      <c r="BV76" s="295"/>
      <c r="BW76" s="295"/>
      <c r="BX76" s="295"/>
      <c r="BY76" s="295"/>
      <c r="BZ76" s="295"/>
      <c r="CA76" s="295"/>
      <c r="CB76" s="295"/>
      <c r="CC76" s="290"/>
      <c r="CD76" s="290"/>
      <c r="CE76" s="290"/>
      <c r="CF76" s="290"/>
      <c r="CG76" s="290"/>
      <c r="CH76" s="290"/>
      <c r="CI76" s="290"/>
      <c r="CJ76" s="290"/>
      <c r="CK76" s="290"/>
      <c r="CL76" s="290"/>
      <c r="CM76" s="290"/>
      <c r="CN76" s="290"/>
      <c r="CO76" s="290"/>
      <c r="CP76" s="290"/>
      <c r="CQ76" s="290"/>
      <c r="CR76" s="290"/>
      <c r="CS76" s="290"/>
      <c r="CT76" s="290"/>
      <c r="CU76" s="290"/>
      <c r="CV76" s="290"/>
      <c r="CW76" s="290"/>
      <c r="CX76" s="290"/>
      <c r="CY76" s="290"/>
      <c r="CZ76" s="290"/>
      <c r="DA76" s="290"/>
      <c r="DB76" s="290"/>
      <c r="DC76" s="290"/>
      <c r="DD76" s="290"/>
      <c r="DE76" s="290"/>
      <c r="DF76" s="290"/>
      <c r="DG76" s="290"/>
      <c r="DH76" s="290"/>
      <c r="DI76" s="290"/>
      <c r="DJ76" s="290"/>
    </row>
    <row r="77" spans="1:114" ht="6" customHeight="1">
      <c r="A77" s="961" t="s">
        <v>584</v>
      </c>
      <c r="B77" s="961"/>
      <c r="C77" s="961"/>
      <c r="D77" s="961"/>
      <c r="E77" s="961"/>
      <c r="F77" s="961"/>
      <c r="G77" s="961"/>
      <c r="H77" s="961"/>
      <c r="I77" s="961"/>
      <c r="J77" s="961"/>
      <c r="K77" s="961"/>
      <c r="L77" s="961"/>
      <c r="M77" s="961"/>
      <c r="N77" s="961"/>
      <c r="O77" s="961"/>
      <c r="P77" s="961"/>
      <c r="Q77" s="961"/>
      <c r="R77" s="961"/>
      <c r="S77" s="961"/>
      <c r="T77" s="961"/>
      <c r="U77" s="961"/>
      <c r="V77" s="961"/>
      <c r="W77" s="961"/>
      <c r="X77" s="961"/>
      <c r="Y77" s="961"/>
      <c r="Z77" s="961"/>
      <c r="AA77" s="961"/>
      <c r="AB77" s="961"/>
      <c r="AC77" s="961"/>
      <c r="AD77" s="961"/>
      <c r="AE77" s="961"/>
      <c r="AF77" s="961"/>
      <c r="AG77" s="961"/>
      <c r="AH77" s="961"/>
      <c r="AI77" s="961"/>
      <c r="AJ77" s="961"/>
      <c r="AK77" s="961"/>
      <c r="AL77" s="961"/>
      <c r="AM77" s="961"/>
      <c r="AN77" s="961"/>
      <c r="AO77" s="961"/>
      <c r="AP77" s="961"/>
      <c r="AQ77" s="961"/>
      <c r="AR77" s="961"/>
      <c r="AS77" s="961"/>
      <c r="AT77" s="961"/>
      <c r="AU77" s="961"/>
      <c r="AV77" s="961"/>
      <c r="AW77" s="961"/>
      <c r="AX77" s="961"/>
      <c r="AY77" s="961"/>
      <c r="AZ77" s="961"/>
      <c r="BA77" s="961"/>
      <c r="BB77" s="961"/>
      <c r="BC77" s="961"/>
      <c r="BD77" s="961"/>
      <c r="BE77" s="961"/>
      <c r="BF77" s="961"/>
      <c r="BG77" s="961"/>
      <c r="BH77" s="961"/>
      <c r="BI77" s="961"/>
      <c r="BJ77" s="961"/>
      <c r="BK77" s="961"/>
      <c r="BL77" s="961"/>
      <c r="BM77" s="961"/>
      <c r="BN77" s="961"/>
      <c r="BO77" s="961"/>
      <c r="BP77" s="961"/>
      <c r="BQ77" s="961"/>
      <c r="BR77" s="961"/>
      <c r="BS77" s="961"/>
      <c r="BT77" s="961"/>
      <c r="BU77" s="961"/>
      <c r="BV77" s="961"/>
      <c r="BW77" s="961"/>
      <c r="BX77" s="961"/>
      <c r="BY77" s="961"/>
      <c r="BZ77" s="961"/>
      <c r="CA77" s="961"/>
      <c r="CB77" s="961"/>
      <c r="CC77" s="290"/>
      <c r="CD77" s="290"/>
      <c r="CE77" s="290"/>
      <c r="CF77" s="290"/>
      <c r="CG77" s="290"/>
      <c r="CH77" s="290"/>
      <c r="CI77" s="290"/>
      <c r="CJ77" s="290"/>
      <c r="CK77" s="290"/>
      <c r="CL77" s="290"/>
      <c r="CM77" s="290"/>
      <c r="CN77" s="290"/>
      <c r="CO77" s="290"/>
      <c r="CP77" s="290"/>
      <c r="CQ77" s="290"/>
      <c r="CR77" s="290"/>
      <c r="CS77" s="290"/>
      <c r="CT77" s="290"/>
      <c r="CU77" s="290"/>
      <c r="CV77" s="290"/>
      <c r="CW77" s="290"/>
      <c r="CX77" s="290"/>
      <c r="CY77" s="290"/>
      <c r="CZ77" s="290"/>
      <c r="DA77" s="290"/>
      <c r="DB77" s="290"/>
      <c r="DC77" s="290"/>
      <c r="DD77" s="290"/>
      <c r="DE77" s="290"/>
      <c r="DF77" s="290"/>
      <c r="DG77" s="290"/>
      <c r="DH77" s="290"/>
      <c r="DI77" s="290"/>
      <c r="DJ77" s="290"/>
    </row>
    <row r="78" spans="1:114" ht="6" customHeight="1">
      <c r="A78" s="961"/>
      <c r="B78" s="961"/>
      <c r="C78" s="961"/>
      <c r="D78" s="961"/>
      <c r="E78" s="961"/>
      <c r="F78" s="961"/>
      <c r="G78" s="961"/>
      <c r="H78" s="961"/>
      <c r="I78" s="961"/>
      <c r="J78" s="961"/>
      <c r="K78" s="961"/>
      <c r="L78" s="961"/>
      <c r="M78" s="961"/>
      <c r="N78" s="961"/>
      <c r="O78" s="961"/>
      <c r="P78" s="961"/>
      <c r="Q78" s="961"/>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1"/>
      <c r="BA78" s="961"/>
      <c r="BB78" s="961"/>
      <c r="BC78" s="961"/>
      <c r="BD78" s="961"/>
      <c r="BE78" s="961"/>
      <c r="BF78" s="961"/>
      <c r="BG78" s="961"/>
      <c r="BH78" s="961"/>
      <c r="BI78" s="961"/>
      <c r="BJ78" s="961"/>
      <c r="BK78" s="961"/>
      <c r="BL78" s="961"/>
      <c r="BM78" s="961"/>
      <c r="BN78" s="961"/>
      <c r="BO78" s="961"/>
      <c r="BP78" s="961"/>
      <c r="BQ78" s="961"/>
      <c r="BR78" s="961"/>
      <c r="BS78" s="961"/>
      <c r="BT78" s="961"/>
      <c r="BU78" s="961"/>
      <c r="BV78" s="961"/>
      <c r="BW78" s="961"/>
      <c r="BX78" s="961"/>
      <c r="BY78" s="961"/>
      <c r="BZ78" s="961"/>
      <c r="CA78" s="961"/>
      <c r="CB78" s="961"/>
      <c r="CC78" s="290"/>
      <c r="CD78" s="290"/>
      <c r="CE78" s="290"/>
      <c r="CF78" s="290"/>
      <c r="CG78" s="290"/>
      <c r="CH78" s="290"/>
      <c r="CI78" s="290"/>
      <c r="CJ78" s="290"/>
      <c r="CK78" s="290"/>
      <c r="CL78" s="290"/>
      <c r="CM78" s="290"/>
      <c r="CN78" s="290"/>
      <c r="CO78" s="290"/>
      <c r="CP78" s="290"/>
      <c r="CQ78" s="290"/>
      <c r="CR78" s="290"/>
      <c r="CS78" s="290"/>
      <c r="CT78" s="290"/>
      <c r="CU78" s="290"/>
      <c r="CV78" s="290"/>
      <c r="CW78" s="290"/>
      <c r="CX78" s="290"/>
      <c r="CY78" s="290"/>
      <c r="CZ78" s="290"/>
      <c r="DA78" s="290"/>
      <c r="DB78" s="290"/>
      <c r="DC78" s="290"/>
      <c r="DD78" s="290"/>
      <c r="DE78" s="290"/>
      <c r="DF78" s="290"/>
      <c r="DG78" s="290"/>
      <c r="DH78" s="290"/>
      <c r="DI78" s="290"/>
      <c r="DJ78" s="290"/>
    </row>
    <row r="79" spans="1:114" ht="6" customHeight="1">
      <c r="A79" s="961" t="s">
        <v>511</v>
      </c>
      <c r="B79" s="961"/>
      <c r="C79" s="961"/>
      <c r="D79" s="961"/>
      <c r="E79" s="961"/>
      <c r="F79" s="961"/>
      <c r="G79" s="961"/>
      <c r="H79" s="961"/>
      <c r="I79" s="961"/>
      <c r="J79" s="961"/>
      <c r="K79" s="961"/>
      <c r="L79" s="961"/>
      <c r="M79" s="961"/>
      <c r="N79" s="961"/>
      <c r="O79" s="961"/>
      <c r="P79" s="961"/>
      <c r="Q79" s="961"/>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1"/>
      <c r="BA79" s="961"/>
      <c r="BB79" s="961"/>
      <c r="BC79" s="961"/>
      <c r="BD79" s="961"/>
      <c r="BE79" s="961"/>
      <c r="BF79" s="961"/>
      <c r="BG79" s="961"/>
      <c r="BH79" s="961"/>
      <c r="BI79" s="961"/>
      <c r="BJ79" s="961"/>
      <c r="BK79" s="961"/>
      <c r="BL79" s="961"/>
      <c r="BM79" s="961"/>
      <c r="BN79" s="961"/>
      <c r="BO79" s="961"/>
      <c r="BP79" s="961"/>
      <c r="BQ79" s="961"/>
      <c r="BR79" s="961"/>
      <c r="BS79" s="961"/>
      <c r="BT79" s="961"/>
      <c r="BU79" s="961"/>
      <c r="BV79" s="961"/>
      <c r="BW79" s="961"/>
      <c r="BX79" s="961"/>
      <c r="BY79" s="961"/>
      <c r="BZ79" s="961"/>
      <c r="CA79" s="961"/>
      <c r="CB79" s="961"/>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row>
    <row r="80" spans="1:114" ht="6" customHeight="1">
      <c r="A80" s="961"/>
      <c r="B80" s="961"/>
      <c r="C80" s="961"/>
      <c r="D80" s="961"/>
      <c r="E80" s="961"/>
      <c r="F80" s="961"/>
      <c r="G80" s="961"/>
      <c r="H80" s="961"/>
      <c r="I80" s="961"/>
      <c r="J80" s="961"/>
      <c r="K80" s="961"/>
      <c r="L80" s="961"/>
      <c r="M80" s="961"/>
      <c r="N80" s="961"/>
      <c r="O80" s="961"/>
      <c r="P80" s="961"/>
      <c r="Q80" s="961"/>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1"/>
      <c r="BA80" s="961"/>
      <c r="BB80" s="961"/>
      <c r="BC80" s="961"/>
      <c r="BD80" s="961"/>
      <c r="BE80" s="961"/>
      <c r="BF80" s="961"/>
      <c r="BG80" s="961"/>
      <c r="BH80" s="961"/>
      <c r="BI80" s="961"/>
      <c r="BJ80" s="961"/>
      <c r="BK80" s="961"/>
      <c r="BL80" s="961"/>
      <c r="BM80" s="961"/>
      <c r="BN80" s="961"/>
      <c r="BO80" s="961"/>
      <c r="BP80" s="961"/>
      <c r="BQ80" s="961"/>
      <c r="BR80" s="961"/>
      <c r="BS80" s="961"/>
      <c r="BT80" s="961"/>
      <c r="BU80" s="961"/>
      <c r="BV80" s="961"/>
      <c r="BW80" s="961"/>
      <c r="BX80" s="961"/>
      <c r="BY80" s="961"/>
      <c r="BZ80" s="961"/>
      <c r="CA80" s="961"/>
      <c r="CB80" s="961"/>
    </row>
    <row r="81" spans="1:80" ht="6" customHeight="1">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row>
    <row r="82" spans="1:80" ht="6" customHeight="1">
      <c r="A82" s="961" t="s">
        <v>370</v>
      </c>
      <c r="B82" s="961"/>
      <c r="C82" s="961"/>
      <c r="D82" s="961"/>
      <c r="E82" s="961"/>
      <c r="F82" s="961"/>
      <c r="G82" s="961"/>
      <c r="H82" s="961"/>
      <c r="I82" s="961"/>
      <c r="J82" s="961"/>
      <c r="K82" s="961"/>
      <c r="L82" s="961"/>
      <c r="M82" s="961"/>
      <c r="N82" s="961"/>
      <c r="O82" s="961"/>
      <c r="P82" s="961"/>
      <c r="Q82" s="961"/>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1"/>
      <c r="BA82" s="961"/>
      <c r="BB82" s="961"/>
      <c r="BC82" s="961"/>
      <c r="BD82" s="961"/>
      <c r="BE82" s="961"/>
      <c r="BF82" s="961"/>
      <c r="BG82" s="961"/>
      <c r="BH82" s="961"/>
      <c r="BI82" s="961"/>
      <c r="BJ82" s="961"/>
      <c r="BK82" s="961"/>
      <c r="BL82" s="961"/>
      <c r="BM82" s="961"/>
      <c r="BN82" s="961"/>
      <c r="BO82" s="961"/>
      <c r="BP82" s="961"/>
      <c r="BQ82" s="961"/>
      <c r="BR82" s="961"/>
      <c r="BS82" s="961"/>
      <c r="BT82" s="961"/>
      <c r="BU82" s="961"/>
      <c r="BV82" s="961"/>
      <c r="BW82" s="961"/>
      <c r="BX82" s="961"/>
      <c r="BY82" s="961"/>
      <c r="BZ82" s="961"/>
      <c r="CA82" s="961"/>
      <c r="CB82" s="961"/>
    </row>
    <row r="83" spans="1:80" ht="6" customHeight="1">
      <c r="A83" s="961"/>
      <c r="B83" s="961"/>
      <c r="C83" s="961"/>
      <c r="D83" s="961"/>
      <c r="E83" s="961"/>
      <c r="F83" s="961"/>
      <c r="G83" s="961"/>
      <c r="H83" s="961"/>
      <c r="I83" s="961"/>
      <c r="J83" s="961"/>
      <c r="K83" s="961"/>
      <c r="L83" s="961"/>
      <c r="M83" s="961"/>
      <c r="N83" s="961"/>
      <c r="O83" s="961"/>
      <c r="P83" s="961"/>
      <c r="Q83" s="961"/>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1"/>
      <c r="BA83" s="961"/>
      <c r="BB83" s="961"/>
      <c r="BC83" s="961"/>
      <c r="BD83" s="961"/>
      <c r="BE83" s="961"/>
      <c r="BF83" s="961"/>
      <c r="BG83" s="961"/>
      <c r="BH83" s="961"/>
      <c r="BI83" s="961"/>
      <c r="BJ83" s="961"/>
      <c r="BK83" s="961"/>
      <c r="BL83" s="961"/>
      <c r="BM83" s="961"/>
      <c r="BN83" s="961"/>
      <c r="BO83" s="961"/>
      <c r="BP83" s="961"/>
      <c r="BQ83" s="961"/>
      <c r="BR83" s="961"/>
      <c r="BS83" s="961"/>
      <c r="BT83" s="961"/>
      <c r="BU83" s="961"/>
      <c r="BV83" s="961"/>
      <c r="BW83" s="961"/>
      <c r="BX83" s="961"/>
      <c r="BY83" s="961"/>
      <c r="BZ83" s="961"/>
      <c r="CA83" s="961"/>
      <c r="CB83" s="961"/>
    </row>
    <row r="84" spans="1:80" ht="6" customHeight="1">
      <c r="A84" s="927" t="s">
        <v>589</v>
      </c>
      <c r="B84" s="927"/>
      <c r="C84" s="927"/>
      <c r="D84" s="927"/>
      <c r="E84" s="927"/>
      <c r="F84" s="927"/>
      <c r="G84" s="927" t="s">
        <v>591</v>
      </c>
      <c r="H84" s="927"/>
      <c r="I84" s="927"/>
      <c r="J84" s="927"/>
      <c r="K84" s="927"/>
      <c r="L84" s="927"/>
      <c r="M84" s="927"/>
      <c r="N84" s="927"/>
      <c r="O84" s="927" t="s">
        <v>592</v>
      </c>
      <c r="P84" s="927"/>
      <c r="Q84" s="927"/>
      <c r="R84" s="927"/>
      <c r="S84" s="927"/>
      <c r="T84" s="927"/>
      <c r="U84" s="927"/>
      <c r="V84" s="927"/>
      <c r="W84" s="1046" t="s">
        <v>593</v>
      </c>
      <c r="X84" s="1046"/>
      <c r="Y84" s="1046"/>
      <c r="Z84" s="1046"/>
      <c r="AA84" s="1046"/>
      <c r="AB84" s="1046"/>
      <c r="AC84" s="1046"/>
      <c r="AD84" s="1046"/>
      <c r="AE84" s="927" t="s">
        <v>594</v>
      </c>
      <c r="AF84" s="927"/>
      <c r="AG84" s="927"/>
      <c r="AH84" s="927"/>
      <c r="AI84" s="927"/>
      <c r="AJ84" s="927"/>
      <c r="AK84" s="927"/>
      <c r="AL84" s="927"/>
      <c r="AM84" s="1086" t="s">
        <v>602</v>
      </c>
      <c r="AN84" s="1087"/>
      <c r="AO84" s="1087"/>
      <c r="AP84" s="1087"/>
      <c r="AQ84" s="1087"/>
      <c r="AR84" s="1087"/>
      <c r="AS84" s="1087"/>
      <c r="AT84" s="1087"/>
      <c r="AU84" s="1087"/>
      <c r="AV84" s="1088"/>
      <c r="AW84" s="1044" t="s">
        <v>595</v>
      </c>
      <c r="AX84" s="1044"/>
      <c r="AY84" s="1044"/>
      <c r="AZ84" s="1044"/>
      <c r="BA84" s="1044"/>
      <c r="BB84" s="1044"/>
      <c r="BC84" s="1044"/>
      <c r="BD84" s="1044"/>
      <c r="BE84" s="1044" t="s">
        <v>596</v>
      </c>
      <c r="BF84" s="1044"/>
      <c r="BG84" s="1044"/>
      <c r="BH84" s="1044"/>
      <c r="BI84" s="1044"/>
      <c r="BJ84" s="1044"/>
      <c r="BK84" s="1044"/>
      <c r="BL84" s="1044"/>
      <c r="BM84" s="927" t="s">
        <v>597</v>
      </c>
      <c r="BN84" s="927"/>
      <c r="BO84" s="927"/>
      <c r="BP84" s="927"/>
      <c r="BQ84" s="927"/>
      <c r="BR84" s="927"/>
      <c r="BS84" s="927"/>
      <c r="BT84" s="927"/>
      <c r="BU84" s="927" t="s">
        <v>598</v>
      </c>
      <c r="BV84" s="927"/>
      <c r="BW84" s="927"/>
      <c r="BX84" s="927"/>
      <c r="BY84" s="927"/>
      <c r="BZ84" s="927"/>
      <c r="CA84" s="927"/>
      <c r="CB84" s="927"/>
    </row>
    <row r="85" spans="1:80" ht="6" customHeight="1">
      <c r="A85" s="927"/>
      <c r="B85" s="927"/>
      <c r="C85" s="927"/>
      <c r="D85" s="927"/>
      <c r="E85" s="927"/>
      <c r="F85" s="927"/>
      <c r="G85" s="927"/>
      <c r="H85" s="927"/>
      <c r="I85" s="927"/>
      <c r="J85" s="927"/>
      <c r="K85" s="927"/>
      <c r="L85" s="927"/>
      <c r="M85" s="927"/>
      <c r="N85" s="927"/>
      <c r="O85" s="927"/>
      <c r="P85" s="927"/>
      <c r="Q85" s="927"/>
      <c r="R85" s="927"/>
      <c r="S85" s="927"/>
      <c r="T85" s="927"/>
      <c r="U85" s="927"/>
      <c r="V85" s="927"/>
      <c r="W85" s="1046"/>
      <c r="X85" s="1046"/>
      <c r="Y85" s="1046"/>
      <c r="Z85" s="1046"/>
      <c r="AA85" s="1046"/>
      <c r="AB85" s="1046"/>
      <c r="AC85" s="1046"/>
      <c r="AD85" s="1046"/>
      <c r="AE85" s="927"/>
      <c r="AF85" s="927"/>
      <c r="AG85" s="927"/>
      <c r="AH85" s="927"/>
      <c r="AI85" s="927"/>
      <c r="AJ85" s="927"/>
      <c r="AK85" s="927"/>
      <c r="AL85" s="927"/>
      <c r="AM85" s="1089"/>
      <c r="AN85" s="1090"/>
      <c r="AO85" s="1090"/>
      <c r="AP85" s="1090"/>
      <c r="AQ85" s="1090"/>
      <c r="AR85" s="1090"/>
      <c r="AS85" s="1090"/>
      <c r="AT85" s="1090"/>
      <c r="AU85" s="1090"/>
      <c r="AV85" s="1091"/>
      <c r="AW85" s="1044"/>
      <c r="AX85" s="1044"/>
      <c r="AY85" s="1044"/>
      <c r="AZ85" s="1044"/>
      <c r="BA85" s="1044"/>
      <c r="BB85" s="1044"/>
      <c r="BC85" s="1044"/>
      <c r="BD85" s="1044"/>
      <c r="BE85" s="1044"/>
      <c r="BF85" s="1044"/>
      <c r="BG85" s="1044"/>
      <c r="BH85" s="1044"/>
      <c r="BI85" s="1044"/>
      <c r="BJ85" s="1044"/>
      <c r="BK85" s="1044"/>
      <c r="BL85" s="1044"/>
      <c r="BM85" s="927"/>
      <c r="BN85" s="927"/>
      <c r="BO85" s="927"/>
      <c r="BP85" s="927"/>
      <c r="BQ85" s="927"/>
      <c r="BR85" s="927"/>
      <c r="BS85" s="927"/>
      <c r="BT85" s="927"/>
      <c r="BU85" s="927"/>
      <c r="BV85" s="927"/>
      <c r="BW85" s="927"/>
      <c r="BX85" s="927"/>
      <c r="BY85" s="927"/>
      <c r="BZ85" s="927"/>
      <c r="CA85" s="927"/>
      <c r="CB85" s="927"/>
    </row>
    <row r="86" spans="1:80" ht="6" customHeight="1">
      <c r="A86" s="927"/>
      <c r="B86" s="927"/>
      <c r="C86" s="927"/>
      <c r="D86" s="927"/>
      <c r="E86" s="927"/>
      <c r="F86" s="927"/>
      <c r="G86" s="927"/>
      <c r="H86" s="927"/>
      <c r="I86" s="927"/>
      <c r="J86" s="927"/>
      <c r="K86" s="927"/>
      <c r="L86" s="927"/>
      <c r="M86" s="927"/>
      <c r="N86" s="927"/>
      <c r="O86" s="927"/>
      <c r="P86" s="927"/>
      <c r="Q86" s="927"/>
      <c r="R86" s="927"/>
      <c r="S86" s="927"/>
      <c r="T86" s="927"/>
      <c r="U86" s="927"/>
      <c r="V86" s="927"/>
      <c r="W86" s="1046"/>
      <c r="X86" s="1046"/>
      <c r="Y86" s="1046"/>
      <c r="Z86" s="1046"/>
      <c r="AA86" s="1046"/>
      <c r="AB86" s="1046"/>
      <c r="AC86" s="1046"/>
      <c r="AD86" s="1046"/>
      <c r="AE86" s="927"/>
      <c r="AF86" s="927"/>
      <c r="AG86" s="927"/>
      <c r="AH86" s="927"/>
      <c r="AI86" s="927"/>
      <c r="AJ86" s="927"/>
      <c r="AK86" s="927"/>
      <c r="AL86" s="927"/>
      <c r="AM86" s="1089"/>
      <c r="AN86" s="1090"/>
      <c r="AO86" s="1090"/>
      <c r="AP86" s="1090"/>
      <c r="AQ86" s="1090"/>
      <c r="AR86" s="1090"/>
      <c r="AS86" s="1090"/>
      <c r="AT86" s="1090"/>
      <c r="AU86" s="1090"/>
      <c r="AV86" s="1091"/>
      <c r="AW86" s="1044"/>
      <c r="AX86" s="1044"/>
      <c r="AY86" s="1044"/>
      <c r="AZ86" s="1044"/>
      <c r="BA86" s="1044"/>
      <c r="BB86" s="1044"/>
      <c r="BC86" s="1044"/>
      <c r="BD86" s="1044"/>
      <c r="BE86" s="1044"/>
      <c r="BF86" s="1044"/>
      <c r="BG86" s="1044"/>
      <c r="BH86" s="1044"/>
      <c r="BI86" s="1044"/>
      <c r="BJ86" s="1044"/>
      <c r="BK86" s="1044"/>
      <c r="BL86" s="1044"/>
      <c r="BM86" s="927"/>
      <c r="BN86" s="927"/>
      <c r="BO86" s="927"/>
      <c r="BP86" s="927"/>
      <c r="BQ86" s="927"/>
      <c r="BR86" s="927"/>
      <c r="BS86" s="927"/>
      <c r="BT86" s="927"/>
      <c r="BU86" s="927"/>
      <c r="BV86" s="927"/>
      <c r="BW86" s="927"/>
      <c r="BX86" s="927"/>
      <c r="BY86" s="927"/>
      <c r="BZ86" s="927"/>
      <c r="CA86" s="927"/>
      <c r="CB86" s="927"/>
    </row>
    <row r="87" spans="1:80" ht="6" customHeight="1">
      <c r="A87" s="927" t="s">
        <v>590</v>
      </c>
      <c r="B87" s="927"/>
      <c r="C87" s="927"/>
      <c r="D87" s="927"/>
      <c r="E87" s="927"/>
      <c r="F87" s="927"/>
      <c r="G87" s="927"/>
      <c r="H87" s="927"/>
      <c r="I87" s="927"/>
      <c r="J87" s="927"/>
      <c r="K87" s="927"/>
      <c r="L87" s="927"/>
      <c r="M87" s="927"/>
      <c r="N87" s="927"/>
      <c r="O87" s="927"/>
      <c r="P87" s="927"/>
      <c r="Q87" s="927"/>
      <c r="R87" s="927"/>
      <c r="S87" s="927"/>
      <c r="T87" s="927"/>
      <c r="U87" s="927"/>
      <c r="V87" s="927"/>
      <c r="W87" s="927"/>
      <c r="X87" s="927"/>
      <c r="Y87" s="927"/>
      <c r="Z87" s="927"/>
      <c r="AA87" s="927"/>
      <c r="AB87" s="927"/>
      <c r="AC87" s="927"/>
      <c r="AD87" s="927"/>
      <c r="AE87" s="927"/>
      <c r="AF87" s="927"/>
      <c r="AG87" s="927"/>
      <c r="AH87" s="927"/>
      <c r="AI87" s="927"/>
      <c r="AJ87" s="927"/>
      <c r="AK87" s="927"/>
      <c r="AL87" s="927"/>
      <c r="AM87" s="1089"/>
      <c r="AN87" s="1090"/>
      <c r="AO87" s="1090"/>
      <c r="AP87" s="1090"/>
      <c r="AQ87" s="1090"/>
      <c r="AR87" s="1090"/>
      <c r="AS87" s="1090"/>
      <c r="AT87" s="1090"/>
      <c r="AU87" s="1090"/>
      <c r="AV87" s="1091"/>
      <c r="AW87" s="1054" t="s">
        <v>599</v>
      </c>
      <c r="AX87" s="1054"/>
      <c r="AY87" s="1054"/>
      <c r="AZ87" s="1054"/>
      <c r="BA87" s="1054"/>
      <c r="BB87" s="1054"/>
      <c r="BC87" s="1054"/>
      <c r="BD87" s="1054"/>
      <c r="BE87" s="1054" t="s">
        <v>599</v>
      </c>
      <c r="BF87" s="1054"/>
      <c r="BG87" s="1054"/>
      <c r="BH87" s="1054"/>
      <c r="BI87" s="1054"/>
      <c r="BJ87" s="1054"/>
      <c r="BK87" s="1054"/>
      <c r="BL87" s="1054"/>
      <c r="BM87" s="1054" t="s">
        <v>600</v>
      </c>
      <c r="BN87" s="1054"/>
      <c r="BO87" s="1054"/>
      <c r="BP87" s="1054"/>
      <c r="BQ87" s="1054"/>
      <c r="BR87" s="1054"/>
      <c r="BS87" s="1054"/>
      <c r="BT87" s="1054"/>
      <c r="BU87" s="927"/>
      <c r="BV87" s="927"/>
      <c r="BW87" s="927"/>
      <c r="BX87" s="927"/>
      <c r="BY87" s="927"/>
      <c r="BZ87" s="927"/>
      <c r="CA87" s="927"/>
      <c r="CB87" s="927"/>
    </row>
    <row r="88" spans="1:80" ht="6" customHeight="1">
      <c r="A88" s="927"/>
      <c r="B88" s="927"/>
      <c r="C88" s="927"/>
      <c r="D88" s="927"/>
      <c r="E88" s="927"/>
      <c r="F88" s="927"/>
      <c r="G88" s="927"/>
      <c r="H88" s="927"/>
      <c r="I88" s="927"/>
      <c r="J88" s="927"/>
      <c r="K88" s="927"/>
      <c r="L88" s="927"/>
      <c r="M88" s="927"/>
      <c r="N88" s="927"/>
      <c r="O88" s="927"/>
      <c r="P88" s="927"/>
      <c r="Q88" s="927"/>
      <c r="R88" s="927"/>
      <c r="S88" s="927"/>
      <c r="T88" s="927"/>
      <c r="U88" s="927"/>
      <c r="V88" s="927"/>
      <c r="W88" s="927"/>
      <c r="X88" s="927"/>
      <c r="Y88" s="927"/>
      <c r="Z88" s="927"/>
      <c r="AA88" s="927"/>
      <c r="AB88" s="927"/>
      <c r="AC88" s="927"/>
      <c r="AD88" s="927"/>
      <c r="AE88" s="927"/>
      <c r="AF88" s="927"/>
      <c r="AG88" s="927"/>
      <c r="AH88" s="927"/>
      <c r="AI88" s="927"/>
      <c r="AJ88" s="927"/>
      <c r="AK88" s="927"/>
      <c r="AL88" s="927"/>
      <c r="AM88" s="924" t="s">
        <v>601</v>
      </c>
      <c r="AN88" s="920"/>
      <c r="AO88" s="920"/>
      <c r="AP88" s="920"/>
      <c r="AQ88" s="920"/>
      <c r="AR88" s="920"/>
      <c r="AS88" s="920"/>
      <c r="AT88" s="920"/>
      <c r="AU88" s="920"/>
      <c r="AV88" s="922"/>
      <c r="AW88" s="1054"/>
      <c r="AX88" s="1054"/>
      <c r="AY88" s="1054"/>
      <c r="AZ88" s="1054"/>
      <c r="BA88" s="1054"/>
      <c r="BB88" s="1054"/>
      <c r="BC88" s="1054"/>
      <c r="BD88" s="1054"/>
      <c r="BE88" s="1054"/>
      <c r="BF88" s="1054"/>
      <c r="BG88" s="1054"/>
      <c r="BH88" s="1054"/>
      <c r="BI88" s="1054"/>
      <c r="BJ88" s="1054"/>
      <c r="BK88" s="1054"/>
      <c r="BL88" s="1054"/>
      <c r="BM88" s="1054"/>
      <c r="BN88" s="1054"/>
      <c r="BO88" s="1054"/>
      <c r="BP88" s="1054"/>
      <c r="BQ88" s="1054"/>
      <c r="BR88" s="1054"/>
      <c r="BS88" s="1054"/>
      <c r="BT88" s="1054"/>
      <c r="BU88" s="927"/>
      <c r="BV88" s="927"/>
      <c r="BW88" s="927"/>
      <c r="BX88" s="927"/>
      <c r="BY88" s="927"/>
      <c r="BZ88" s="927"/>
      <c r="CA88" s="927"/>
      <c r="CB88" s="927"/>
    </row>
    <row r="89" spans="1:80" ht="6" customHeight="1">
      <c r="A89" s="927"/>
      <c r="B89" s="927"/>
      <c r="C89" s="927"/>
      <c r="D89" s="927"/>
      <c r="E89" s="927"/>
      <c r="F89" s="927"/>
      <c r="G89" s="927"/>
      <c r="H89" s="927"/>
      <c r="I89" s="927"/>
      <c r="J89" s="927"/>
      <c r="K89" s="927"/>
      <c r="L89" s="927"/>
      <c r="M89" s="927"/>
      <c r="N89" s="927"/>
      <c r="O89" s="927"/>
      <c r="P89" s="927"/>
      <c r="Q89" s="927"/>
      <c r="R89" s="927"/>
      <c r="S89" s="927"/>
      <c r="T89" s="927"/>
      <c r="U89" s="927"/>
      <c r="V89" s="927"/>
      <c r="W89" s="927"/>
      <c r="X89" s="927"/>
      <c r="Y89" s="927"/>
      <c r="Z89" s="927"/>
      <c r="AA89" s="927"/>
      <c r="AB89" s="927"/>
      <c r="AC89" s="927"/>
      <c r="AD89" s="927"/>
      <c r="AE89" s="927"/>
      <c r="AF89" s="927"/>
      <c r="AG89" s="927"/>
      <c r="AH89" s="927"/>
      <c r="AI89" s="927"/>
      <c r="AJ89" s="927"/>
      <c r="AK89" s="927"/>
      <c r="AL89" s="927"/>
      <c r="AM89" s="924"/>
      <c r="AN89" s="920"/>
      <c r="AO89" s="920"/>
      <c r="AP89" s="920"/>
      <c r="AQ89" s="920"/>
      <c r="AR89" s="920"/>
      <c r="AS89" s="920"/>
      <c r="AT89" s="920"/>
      <c r="AU89" s="920"/>
      <c r="AV89" s="922"/>
      <c r="AW89" s="1054"/>
      <c r="AX89" s="1054"/>
      <c r="AY89" s="1054"/>
      <c r="AZ89" s="1054"/>
      <c r="BA89" s="1054"/>
      <c r="BB89" s="1054"/>
      <c r="BC89" s="1054"/>
      <c r="BD89" s="1054"/>
      <c r="BE89" s="1054"/>
      <c r="BF89" s="1054"/>
      <c r="BG89" s="1054"/>
      <c r="BH89" s="1054"/>
      <c r="BI89" s="1054"/>
      <c r="BJ89" s="1054"/>
      <c r="BK89" s="1054"/>
      <c r="BL89" s="1054"/>
      <c r="BM89" s="1054"/>
      <c r="BN89" s="1054"/>
      <c r="BO89" s="1054"/>
      <c r="BP89" s="1054"/>
      <c r="BQ89" s="1054"/>
      <c r="BR89" s="1054"/>
      <c r="BS89" s="1054"/>
      <c r="BT89" s="1054"/>
      <c r="BU89" s="927"/>
      <c r="BV89" s="927"/>
      <c r="BW89" s="927"/>
      <c r="BX89" s="927"/>
      <c r="BY89" s="927"/>
      <c r="BZ89" s="927"/>
      <c r="CA89" s="927"/>
      <c r="CB89" s="927"/>
    </row>
    <row r="90" spans="1:80" ht="6" customHeight="1">
      <c r="A90" s="927"/>
      <c r="B90" s="927"/>
      <c r="C90" s="927"/>
      <c r="D90" s="927"/>
      <c r="E90" s="927"/>
      <c r="F90" s="927"/>
      <c r="G90" s="927"/>
      <c r="H90" s="927"/>
      <c r="I90" s="927"/>
      <c r="J90" s="927"/>
      <c r="K90" s="927"/>
      <c r="L90" s="927"/>
      <c r="M90" s="927"/>
      <c r="N90" s="927"/>
      <c r="O90" s="927"/>
      <c r="P90" s="927"/>
      <c r="Q90" s="927"/>
      <c r="R90" s="927"/>
      <c r="S90" s="927"/>
      <c r="T90" s="927"/>
      <c r="U90" s="927"/>
      <c r="V90" s="927"/>
      <c r="W90" s="927"/>
      <c r="X90" s="927"/>
      <c r="Y90" s="927"/>
      <c r="Z90" s="927"/>
      <c r="AA90" s="927"/>
      <c r="AB90" s="927"/>
      <c r="AC90" s="927"/>
      <c r="AD90" s="927"/>
      <c r="AE90" s="927"/>
      <c r="AF90" s="927"/>
      <c r="AG90" s="927"/>
      <c r="AH90" s="927"/>
      <c r="AI90" s="927"/>
      <c r="AJ90" s="927"/>
      <c r="AK90" s="927"/>
      <c r="AL90" s="927"/>
      <c r="AM90" s="924"/>
      <c r="AN90" s="920"/>
      <c r="AO90" s="920"/>
      <c r="AP90" s="920"/>
      <c r="AQ90" s="920"/>
      <c r="AR90" s="920"/>
      <c r="AS90" s="920"/>
      <c r="AT90" s="920"/>
      <c r="AU90" s="920"/>
      <c r="AV90" s="922"/>
      <c r="AW90" s="927"/>
      <c r="AX90" s="927"/>
      <c r="AY90" s="927"/>
      <c r="AZ90" s="927"/>
      <c r="BA90" s="927"/>
      <c r="BB90" s="927"/>
      <c r="BC90" s="927"/>
      <c r="BD90" s="927"/>
      <c r="BE90" s="927"/>
      <c r="BF90" s="927"/>
      <c r="BG90" s="927"/>
      <c r="BH90" s="927"/>
      <c r="BI90" s="927"/>
      <c r="BJ90" s="927"/>
      <c r="BK90" s="927"/>
      <c r="BL90" s="927"/>
      <c r="BM90" s="927"/>
      <c r="BN90" s="927"/>
      <c r="BO90" s="927"/>
      <c r="BP90" s="927"/>
      <c r="BQ90" s="927"/>
      <c r="BR90" s="927"/>
      <c r="BS90" s="927"/>
      <c r="BT90" s="927"/>
      <c r="BU90" s="927"/>
      <c r="BV90" s="927"/>
      <c r="BW90" s="927"/>
      <c r="BX90" s="927"/>
      <c r="BY90" s="927"/>
      <c r="BZ90" s="927"/>
      <c r="CA90" s="927"/>
      <c r="CB90" s="927"/>
    </row>
    <row r="91" spans="1:80" ht="6" customHeight="1">
      <c r="A91" s="927"/>
      <c r="B91" s="927"/>
      <c r="C91" s="927"/>
      <c r="D91" s="927"/>
      <c r="E91" s="927"/>
      <c r="F91" s="927"/>
      <c r="G91" s="927"/>
      <c r="H91" s="927"/>
      <c r="I91" s="927"/>
      <c r="J91" s="927"/>
      <c r="K91" s="927"/>
      <c r="L91" s="927"/>
      <c r="M91" s="927"/>
      <c r="N91" s="927"/>
      <c r="O91" s="927"/>
      <c r="P91" s="927"/>
      <c r="Q91" s="927"/>
      <c r="R91" s="927"/>
      <c r="S91" s="927"/>
      <c r="T91" s="927"/>
      <c r="U91" s="927"/>
      <c r="V91" s="927"/>
      <c r="W91" s="927"/>
      <c r="X91" s="927"/>
      <c r="Y91" s="927"/>
      <c r="Z91" s="927"/>
      <c r="AA91" s="927"/>
      <c r="AB91" s="927"/>
      <c r="AC91" s="927"/>
      <c r="AD91" s="927"/>
      <c r="AE91" s="927"/>
      <c r="AF91" s="927"/>
      <c r="AG91" s="927"/>
      <c r="AH91" s="927"/>
      <c r="AI91" s="927"/>
      <c r="AJ91" s="927"/>
      <c r="AK91" s="927"/>
      <c r="AL91" s="927"/>
      <c r="AM91" s="924"/>
      <c r="AN91" s="920"/>
      <c r="AO91" s="920"/>
      <c r="AP91" s="920"/>
      <c r="AQ91" s="920"/>
      <c r="AR91" s="920"/>
      <c r="AS91" s="920"/>
      <c r="AT91" s="920"/>
      <c r="AU91" s="920"/>
      <c r="AV91" s="922"/>
      <c r="AW91" s="927"/>
      <c r="AX91" s="927"/>
      <c r="AY91" s="927"/>
      <c r="AZ91" s="927"/>
      <c r="BA91" s="927"/>
      <c r="BB91" s="927"/>
      <c r="BC91" s="927"/>
      <c r="BD91" s="927"/>
      <c r="BE91" s="927"/>
      <c r="BF91" s="927"/>
      <c r="BG91" s="927"/>
      <c r="BH91" s="927"/>
      <c r="BI91" s="927"/>
      <c r="BJ91" s="927"/>
      <c r="BK91" s="927"/>
      <c r="BL91" s="927"/>
      <c r="BM91" s="927"/>
      <c r="BN91" s="927"/>
      <c r="BO91" s="927"/>
      <c r="BP91" s="927"/>
      <c r="BQ91" s="927"/>
      <c r="BR91" s="927"/>
      <c r="BS91" s="927"/>
      <c r="BT91" s="927"/>
      <c r="BU91" s="927"/>
      <c r="BV91" s="927"/>
      <c r="BW91" s="927"/>
      <c r="BX91" s="927"/>
      <c r="BY91" s="927"/>
      <c r="BZ91" s="927"/>
      <c r="CA91" s="927"/>
      <c r="CB91" s="927"/>
    </row>
    <row r="92" spans="1:80" ht="6" customHeight="1">
      <c r="A92" s="927"/>
      <c r="B92" s="927"/>
      <c r="C92" s="927"/>
      <c r="D92" s="927"/>
      <c r="E92" s="927"/>
      <c r="F92" s="927"/>
      <c r="G92" s="927"/>
      <c r="H92" s="927"/>
      <c r="I92" s="927"/>
      <c r="J92" s="927"/>
      <c r="K92" s="927"/>
      <c r="L92" s="927"/>
      <c r="M92" s="927"/>
      <c r="N92" s="927"/>
      <c r="O92" s="927"/>
      <c r="P92" s="927"/>
      <c r="Q92" s="927"/>
      <c r="R92" s="927"/>
      <c r="S92" s="927"/>
      <c r="T92" s="927"/>
      <c r="U92" s="927"/>
      <c r="V92" s="927"/>
      <c r="W92" s="927"/>
      <c r="X92" s="927"/>
      <c r="Y92" s="927"/>
      <c r="Z92" s="927"/>
      <c r="AA92" s="927"/>
      <c r="AB92" s="927"/>
      <c r="AC92" s="927"/>
      <c r="AD92" s="927"/>
      <c r="AE92" s="927"/>
      <c r="AF92" s="927"/>
      <c r="AG92" s="927"/>
      <c r="AH92" s="927"/>
      <c r="AI92" s="927"/>
      <c r="AJ92" s="927"/>
      <c r="AK92" s="927"/>
      <c r="AL92" s="927"/>
      <c r="AM92" s="925"/>
      <c r="AN92" s="962"/>
      <c r="AO92" s="962"/>
      <c r="AP92" s="962"/>
      <c r="AQ92" s="962"/>
      <c r="AR92" s="962"/>
      <c r="AS92" s="962"/>
      <c r="AT92" s="962"/>
      <c r="AU92" s="962"/>
      <c r="AV92" s="963"/>
      <c r="AW92" s="927"/>
      <c r="AX92" s="927"/>
      <c r="AY92" s="927"/>
      <c r="AZ92" s="927"/>
      <c r="BA92" s="927"/>
      <c r="BB92" s="927"/>
      <c r="BC92" s="927"/>
      <c r="BD92" s="927"/>
      <c r="BE92" s="927"/>
      <c r="BF92" s="927"/>
      <c r="BG92" s="927"/>
      <c r="BH92" s="927"/>
      <c r="BI92" s="927"/>
      <c r="BJ92" s="927"/>
      <c r="BK92" s="927"/>
      <c r="BL92" s="927"/>
      <c r="BM92" s="927"/>
      <c r="BN92" s="927"/>
      <c r="BO92" s="927"/>
      <c r="BP92" s="927"/>
      <c r="BQ92" s="927"/>
      <c r="BR92" s="927"/>
      <c r="BS92" s="927"/>
      <c r="BT92" s="927"/>
      <c r="BU92" s="927"/>
      <c r="BV92" s="927"/>
      <c r="BW92" s="927"/>
      <c r="BX92" s="927"/>
      <c r="BY92" s="927"/>
      <c r="BZ92" s="927"/>
      <c r="CA92" s="927"/>
      <c r="CB92" s="927"/>
    </row>
    <row r="94" spans="1:80" ht="6" customHeight="1">
      <c r="A94" s="961" t="s">
        <v>587</v>
      </c>
      <c r="B94" s="961"/>
      <c r="C94" s="961"/>
      <c r="D94" s="961"/>
      <c r="E94" s="961"/>
      <c r="F94" s="961"/>
      <c r="G94" s="961"/>
      <c r="H94" s="961"/>
      <c r="I94" s="961"/>
      <c r="J94" s="961"/>
      <c r="K94" s="961"/>
      <c r="L94" s="961"/>
      <c r="M94" s="961"/>
      <c r="N94" s="961"/>
      <c r="O94" s="961"/>
      <c r="P94" s="961"/>
      <c r="Q94" s="961"/>
      <c r="R94" s="961"/>
      <c r="S94" s="961"/>
      <c r="T94" s="961"/>
      <c r="U94" s="961"/>
      <c r="V94" s="961"/>
      <c r="W94" s="961"/>
      <c r="X94" s="961"/>
      <c r="Y94" s="961"/>
      <c r="Z94" s="961"/>
      <c r="AA94" s="961"/>
      <c r="AB94" s="961"/>
      <c r="AC94" s="961"/>
      <c r="AD94" s="961"/>
      <c r="AE94" s="961"/>
      <c r="AF94" s="961"/>
      <c r="AG94" s="961"/>
      <c r="AH94" s="961"/>
      <c r="AI94" s="961"/>
      <c r="AJ94" s="961"/>
      <c r="AK94" s="961"/>
      <c r="AL94" s="961"/>
      <c r="AM94" s="961"/>
      <c r="AN94" s="961"/>
      <c r="AO94" s="961"/>
      <c r="AP94" s="961"/>
      <c r="AQ94" s="961"/>
      <c r="AR94" s="961"/>
      <c r="AS94" s="961"/>
      <c r="AT94" s="961"/>
      <c r="AU94" s="961"/>
      <c r="AV94" s="961"/>
      <c r="AW94" s="961"/>
      <c r="AX94" s="961"/>
      <c r="AY94" s="961"/>
      <c r="AZ94" s="961"/>
      <c r="BA94" s="961"/>
      <c r="BB94" s="961"/>
      <c r="BC94" s="961"/>
      <c r="BD94" s="961"/>
      <c r="BE94" s="961"/>
      <c r="BF94" s="961"/>
      <c r="BG94" s="961"/>
      <c r="BH94" s="961"/>
      <c r="BI94" s="961"/>
      <c r="BJ94" s="961"/>
      <c r="BK94" s="961"/>
      <c r="BL94" s="961"/>
      <c r="BM94" s="961"/>
      <c r="BN94" s="961"/>
      <c r="BO94" s="961"/>
      <c r="BP94" s="961"/>
      <c r="BQ94" s="961"/>
      <c r="BR94" s="961"/>
      <c r="BS94" s="961"/>
      <c r="BT94" s="961"/>
      <c r="BU94" s="961"/>
      <c r="BV94" s="961"/>
      <c r="BW94" s="961"/>
      <c r="BX94" s="961"/>
      <c r="BY94" s="961"/>
      <c r="BZ94" s="961"/>
      <c r="CA94" s="961"/>
      <c r="CB94" s="961"/>
    </row>
    <row r="95" spans="1:80" ht="6" customHeight="1">
      <c r="A95" s="961"/>
      <c r="B95" s="961"/>
      <c r="C95" s="961"/>
      <c r="D95" s="961"/>
      <c r="E95" s="961"/>
      <c r="F95" s="961"/>
      <c r="G95" s="961"/>
      <c r="H95" s="961"/>
      <c r="I95" s="961"/>
      <c r="J95" s="961"/>
      <c r="K95" s="961"/>
      <c r="L95" s="961"/>
      <c r="M95" s="961"/>
      <c r="N95" s="961"/>
      <c r="O95" s="961"/>
      <c r="P95" s="961"/>
      <c r="Q95" s="961"/>
      <c r="R95" s="961"/>
      <c r="S95" s="961"/>
      <c r="T95" s="961"/>
      <c r="U95" s="961"/>
      <c r="V95" s="961"/>
      <c r="W95" s="961"/>
      <c r="X95" s="961"/>
      <c r="Y95" s="961"/>
      <c r="Z95" s="961"/>
      <c r="AA95" s="961"/>
      <c r="AB95" s="961"/>
      <c r="AC95" s="961"/>
      <c r="AD95" s="961"/>
      <c r="AE95" s="961"/>
      <c r="AF95" s="961"/>
      <c r="AG95" s="961"/>
      <c r="AH95" s="961"/>
      <c r="AI95" s="961"/>
      <c r="AJ95" s="961"/>
      <c r="AK95" s="961"/>
      <c r="AL95" s="961"/>
      <c r="AM95" s="961"/>
      <c r="AN95" s="961"/>
      <c r="AO95" s="961"/>
      <c r="AP95" s="961"/>
      <c r="AQ95" s="961"/>
      <c r="AR95" s="961"/>
      <c r="AS95" s="961"/>
      <c r="AT95" s="961"/>
      <c r="AU95" s="961"/>
      <c r="AV95" s="961"/>
      <c r="AW95" s="961"/>
      <c r="AX95" s="961"/>
      <c r="AY95" s="961"/>
      <c r="AZ95" s="961"/>
      <c r="BA95" s="961"/>
      <c r="BB95" s="961"/>
      <c r="BC95" s="961"/>
      <c r="BD95" s="961"/>
      <c r="BE95" s="961"/>
      <c r="BF95" s="961"/>
      <c r="BG95" s="961"/>
      <c r="BH95" s="961"/>
      <c r="BI95" s="961"/>
      <c r="BJ95" s="961"/>
      <c r="BK95" s="961"/>
      <c r="BL95" s="961"/>
      <c r="BM95" s="961"/>
      <c r="BN95" s="961"/>
      <c r="BO95" s="961"/>
      <c r="BP95" s="961"/>
      <c r="BQ95" s="961"/>
      <c r="BR95" s="961"/>
      <c r="BS95" s="961"/>
      <c r="BT95" s="961"/>
      <c r="BU95" s="961"/>
      <c r="BV95" s="961"/>
      <c r="BW95" s="961"/>
      <c r="BX95" s="961"/>
      <c r="BY95" s="961"/>
      <c r="BZ95" s="961"/>
      <c r="CA95" s="961"/>
      <c r="CB95" s="961"/>
    </row>
    <row r="96" spans="1:80" ht="6" customHeight="1">
      <c r="A96" s="961"/>
      <c r="B96" s="961"/>
      <c r="C96" s="961"/>
      <c r="D96" s="961"/>
      <c r="E96" s="961"/>
      <c r="F96" s="961"/>
      <c r="G96" s="961"/>
      <c r="H96" s="961"/>
      <c r="I96" s="961"/>
      <c r="J96" s="961"/>
      <c r="K96" s="961"/>
      <c r="L96" s="961"/>
      <c r="M96" s="961"/>
      <c r="N96" s="961"/>
      <c r="O96" s="961"/>
      <c r="P96" s="961"/>
      <c r="Q96" s="961"/>
      <c r="R96" s="961"/>
      <c r="S96" s="961"/>
      <c r="T96" s="961"/>
      <c r="U96" s="961"/>
      <c r="V96" s="961"/>
      <c r="W96" s="961"/>
      <c r="X96" s="961"/>
      <c r="Y96" s="961"/>
      <c r="Z96" s="961"/>
      <c r="AA96" s="961"/>
      <c r="AB96" s="961"/>
      <c r="AC96" s="961"/>
      <c r="AD96" s="961"/>
      <c r="AE96" s="961"/>
      <c r="AF96" s="961"/>
      <c r="AG96" s="961"/>
      <c r="AH96" s="961"/>
      <c r="AI96" s="961"/>
      <c r="AJ96" s="961"/>
      <c r="AK96" s="961"/>
      <c r="AL96" s="961"/>
      <c r="AM96" s="961"/>
      <c r="AN96" s="961"/>
      <c r="AO96" s="961"/>
      <c r="AP96" s="961"/>
      <c r="AQ96" s="961"/>
      <c r="AR96" s="961"/>
      <c r="AS96" s="961"/>
      <c r="AT96" s="961"/>
      <c r="AU96" s="961"/>
      <c r="AV96" s="961"/>
      <c r="AW96" s="961"/>
      <c r="AX96" s="961"/>
      <c r="AY96" s="961"/>
      <c r="AZ96" s="961"/>
      <c r="BA96" s="961"/>
      <c r="BB96" s="961"/>
      <c r="BC96" s="961"/>
      <c r="BD96" s="961"/>
      <c r="BE96" s="961"/>
      <c r="BF96" s="961"/>
      <c r="BG96" s="961"/>
      <c r="BH96" s="961"/>
      <c r="BI96" s="961"/>
      <c r="BJ96" s="961"/>
      <c r="BK96" s="961"/>
      <c r="BL96" s="961"/>
      <c r="BM96" s="961"/>
      <c r="BN96" s="961"/>
      <c r="BO96" s="961"/>
      <c r="BP96" s="961"/>
      <c r="BQ96" s="961"/>
      <c r="BR96" s="961"/>
      <c r="BS96" s="961"/>
      <c r="BT96" s="961"/>
      <c r="BU96" s="961"/>
      <c r="BV96" s="961"/>
      <c r="BW96" s="961"/>
      <c r="BX96" s="961"/>
      <c r="BY96" s="961"/>
      <c r="BZ96" s="961"/>
      <c r="CA96" s="961"/>
      <c r="CB96" s="961"/>
    </row>
    <row r="97" spans="1:80" ht="6" customHeight="1">
      <c r="A97" s="961" t="s">
        <v>1811</v>
      </c>
      <c r="B97" s="961"/>
      <c r="C97" s="961"/>
      <c r="D97" s="961"/>
      <c r="E97" s="961"/>
      <c r="F97" s="961"/>
      <c r="G97" s="961"/>
      <c r="H97" s="961"/>
      <c r="I97" s="961"/>
      <c r="J97" s="961"/>
      <c r="K97" s="961"/>
      <c r="L97" s="961"/>
      <c r="M97" s="961"/>
      <c r="N97" s="961"/>
      <c r="O97" s="961"/>
      <c r="P97" s="961"/>
      <c r="Q97" s="961"/>
      <c r="R97" s="961"/>
      <c r="S97" s="961"/>
      <c r="T97" s="961"/>
      <c r="U97" s="961"/>
      <c r="V97" s="961"/>
      <c r="W97" s="961"/>
      <c r="X97" s="961"/>
      <c r="Y97" s="961"/>
      <c r="Z97" s="961"/>
      <c r="AA97" s="961"/>
      <c r="AB97" s="961"/>
      <c r="AC97" s="961"/>
      <c r="AD97" s="961"/>
      <c r="AE97" s="961"/>
      <c r="AF97" s="961"/>
      <c r="AG97" s="961"/>
      <c r="AH97" s="961"/>
      <c r="AI97" s="961"/>
      <c r="AJ97" s="961"/>
      <c r="AK97" s="961"/>
      <c r="AL97" s="961"/>
      <c r="AM97" s="961"/>
      <c r="AN97" s="961"/>
      <c r="AO97" s="961"/>
      <c r="AP97" s="961"/>
      <c r="AQ97" s="961"/>
      <c r="AR97" s="961"/>
      <c r="AS97" s="961"/>
      <c r="AT97" s="961"/>
      <c r="AU97" s="961"/>
      <c r="AV97" s="961"/>
      <c r="AW97" s="961"/>
      <c r="AX97" s="961"/>
      <c r="AY97" s="961"/>
      <c r="AZ97" s="961"/>
      <c r="BA97" s="961"/>
      <c r="BB97" s="961"/>
      <c r="BC97" s="961"/>
      <c r="BD97" s="961"/>
      <c r="BE97" s="961"/>
      <c r="BF97" s="961"/>
      <c r="BG97" s="961"/>
      <c r="BH97" s="961"/>
      <c r="BI97" s="961"/>
      <c r="BJ97" s="961"/>
      <c r="BK97" s="961"/>
      <c r="BL97" s="961"/>
      <c r="BM97" s="961"/>
      <c r="BN97" s="961"/>
      <c r="BO97" s="961"/>
      <c r="BP97" s="961"/>
      <c r="BQ97" s="961"/>
      <c r="BR97" s="961"/>
      <c r="BS97" s="961"/>
      <c r="BT97" s="961"/>
      <c r="BU97" s="961"/>
      <c r="BV97" s="961"/>
      <c r="BW97" s="961"/>
      <c r="BX97" s="961"/>
      <c r="BY97" s="961"/>
      <c r="BZ97" s="961"/>
      <c r="CA97" s="961"/>
      <c r="CB97" s="961"/>
    </row>
    <row r="98" spans="1:80" ht="6" customHeight="1">
      <c r="A98" s="961"/>
      <c r="B98" s="961"/>
      <c r="C98" s="961"/>
      <c r="D98" s="961"/>
      <c r="E98" s="961"/>
      <c r="F98" s="961"/>
      <c r="G98" s="961"/>
      <c r="H98" s="961"/>
      <c r="I98" s="961"/>
      <c r="J98" s="961"/>
      <c r="K98" s="961"/>
      <c r="L98" s="961"/>
      <c r="M98" s="961"/>
      <c r="N98" s="961"/>
      <c r="O98" s="961"/>
      <c r="P98" s="961"/>
      <c r="Q98" s="961"/>
      <c r="R98" s="961"/>
      <c r="S98" s="961"/>
      <c r="T98" s="961"/>
      <c r="U98" s="961"/>
      <c r="V98" s="961"/>
      <c r="W98" s="961"/>
      <c r="X98" s="961"/>
      <c r="Y98" s="961"/>
      <c r="Z98" s="961"/>
      <c r="AA98" s="961"/>
      <c r="AB98" s="961"/>
      <c r="AC98" s="961"/>
      <c r="AD98" s="961"/>
      <c r="AE98" s="961"/>
      <c r="AF98" s="961"/>
      <c r="AG98" s="961"/>
      <c r="AH98" s="961"/>
      <c r="AI98" s="961"/>
      <c r="AJ98" s="961"/>
      <c r="AK98" s="961"/>
      <c r="AL98" s="961"/>
      <c r="AM98" s="961"/>
      <c r="AN98" s="961"/>
      <c r="AO98" s="961"/>
      <c r="AP98" s="961"/>
      <c r="AQ98" s="961"/>
      <c r="AR98" s="961"/>
      <c r="AS98" s="961"/>
      <c r="AT98" s="961"/>
      <c r="AU98" s="961"/>
      <c r="AV98" s="961"/>
      <c r="AW98" s="961"/>
      <c r="AX98" s="961"/>
      <c r="AY98" s="961"/>
      <c r="AZ98" s="961"/>
      <c r="BA98" s="961"/>
      <c r="BB98" s="961"/>
      <c r="BC98" s="961"/>
      <c r="BD98" s="961"/>
      <c r="BE98" s="961"/>
      <c r="BF98" s="961"/>
      <c r="BG98" s="961"/>
      <c r="BH98" s="961"/>
      <c r="BI98" s="961"/>
      <c r="BJ98" s="961"/>
      <c r="BK98" s="961"/>
      <c r="BL98" s="961"/>
      <c r="BM98" s="961"/>
      <c r="BN98" s="961"/>
      <c r="BO98" s="961"/>
      <c r="BP98" s="961"/>
      <c r="BQ98" s="961"/>
      <c r="BR98" s="961"/>
      <c r="BS98" s="961"/>
      <c r="BT98" s="961"/>
      <c r="BU98" s="961"/>
      <c r="BV98" s="961"/>
      <c r="BW98" s="961"/>
      <c r="BX98" s="961"/>
      <c r="BY98" s="961"/>
      <c r="BZ98" s="961"/>
      <c r="CA98" s="961"/>
      <c r="CB98" s="961"/>
    </row>
    <row r="99" spans="1:80" ht="6" customHeight="1">
      <c r="A99" s="961"/>
      <c r="B99" s="961"/>
      <c r="C99" s="961"/>
      <c r="D99" s="961"/>
      <c r="E99" s="961"/>
      <c r="F99" s="961"/>
      <c r="G99" s="961"/>
      <c r="H99" s="961"/>
      <c r="I99" s="961"/>
      <c r="J99" s="961"/>
      <c r="K99" s="961"/>
      <c r="L99" s="961"/>
      <c r="M99" s="961"/>
      <c r="N99" s="961"/>
      <c r="O99" s="961"/>
      <c r="P99" s="961"/>
      <c r="Q99" s="961"/>
      <c r="R99" s="961"/>
      <c r="S99" s="961"/>
      <c r="T99" s="961"/>
      <c r="U99" s="961"/>
      <c r="V99" s="961"/>
      <c r="W99" s="961"/>
      <c r="X99" s="961"/>
      <c r="Y99" s="961"/>
      <c r="Z99" s="961"/>
      <c r="AA99" s="961"/>
      <c r="AB99" s="961"/>
      <c r="AC99" s="961"/>
      <c r="AD99" s="961"/>
      <c r="AE99" s="961"/>
      <c r="AF99" s="961"/>
      <c r="AG99" s="961"/>
      <c r="AH99" s="961"/>
      <c r="AI99" s="961"/>
      <c r="AJ99" s="961"/>
      <c r="AK99" s="961"/>
      <c r="AL99" s="961"/>
      <c r="AM99" s="961"/>
      <c r="AN99" s="961"/>
      <c r="AO99" s="961"/>
      <c r="AP99" s="961"/>
      <c r="AQ99" s="961"/>
      <c r="AR99" s="961"/>
      <c r="AS99" s="961"/>
      <c r="AT99" s="961"/>
      <c r="AU99" s="961"/>
      <c r="AV99" s="961"/>
      <c r="AW99" s="961"/>
      <c r="AX99" s="961"/>
      <c r="AY99" s="961"/>
      <c r="AZ99" s="961"/>
      <c r="BA99" s="961"/>
      <c r="BB99" s="961"/>
      <c r="BC99" s="961"/>
      <c r="BD99" s="961"/>
      <c r="BE99" s="961"/>
      <c r="BF99" s="961"/>
      <c r="BG99" s="961"/>
      <c r="BH99" s="961"/>
      <c r="BI99" s="961"/>
      <c r="BJ99" s="961"/>
      <c r="BK99" s="961"/>
      <c r="BL99" s="961"/>
      <c r="BM99" s="961"/>
      <c r="BN99" s="961"/>
      <c r="BO99" s="961"/>
      <c r="BP99" s="961"/>
      <c r="BQ99" s="961"/>
      <c r="BR99" s="961"/>
      <c r="BS99" s="961"/>
      <c r="BT99" s="961"/>
      <c r="BU99" s="961"/>
      <c r="BV99" s="961"/>
      <c r="BW99" s="961"/>
      <c r="BX99" s="961"/>
      <c r="BY99" s="961"/>
      <c r="BZ99" s="961"/>
      <c r="CA99" s="961"/>
      <c r="CB99" s="961"/>
    </row>
    <row r="100" spans="1:80" ht="6" customHeight="1">
      <c r="A100" s="961" t="s">
        <v>1812</v>
      </c>
      <c r="B100" s="961"/>
      <c r="C100" s="961"/>
      <c r="D100" s="961"/>
      <c r="E100" s="961"/>
      <c r="F100" s="961"/>
      <c r="G100" s="961"/>
      <c r="H100" s="961"/>
      <c r="I100" s="961"/>
      <c r="J100" s="961"/>
      <c r="K100" s="961"/>
      <c r="L100" s="961"/>
      <c r="M100" s="961"/>
      <c r="N100" s="961"/>
      <c r="O100" s="961"/>
      <c r="P100" s="961"/>
      <c r="Q100" s="961"/>
      <c r="R100" s="961"/>
      <c r="S100" s="961"/>
      <c r="T100" s="961"/>
      <c r="U100" s="961"/>
      <c r="V100" s="961"/>
      <c r="W100" s="961"/>
      <c r="X100" s="961"/>
      <c r="Y100" s="961"/>
      <c r="Z100" s="961"/>
      <c r="AA100" s="961"/>
      <c r="AB100" s="961"/>
      <c r="AC100" s="961"/>
      <c r="AD100" s="961"/>
      <c r="AE100" s="961"/>
      <c r="AF100" s="961"/>
      <c r="AG100" s="961"/>
      <c r="AH100" s="961"/>
      <c r="AI100" s="961"/>
      <c r="AJ100" s="961"/>
      <c r="AK100" s="961"/>
      <c r="AL100" s="961"/>
      <c r="AM100" s="961"/>
      <c r="AN100" s="961"/>
      <c r="AO100" s="961"/>
      <c r="AP100" s="961"/>
      <c r="AQ100" s="961"/>
      <c r="AR100" s="961"/>
      <c r="AS100" s="961"/>
      <c r="AT100" s="961"/>
      <c r="AU100" s="961"/>
      <c r="AV100" s="961"/>
      <c r="AW100" s="961"/>
      <c r="AX100" s="961"/>
      <c r="AY100" s="961"/>
      <c r="AZ100" s="961"/>
      <c r="BA100" s="961"/>
      <c r="BB100" s="961"/>
      <c r="BC100" s="961"/>
      <c r="BD100" s="961"/>
      <c r="BE100" s="961"/>
      <c r="BF100" s="961"/>
      <c r="BG100" s="961"/>
      <c r="BH100" s="961"/>
      <c r="BI100" s="961"/>
      <c r="BJ100" s="961"/>
      <c r="BK100" s="961"/>
      <c r="BL100" s="961"/>
      <c r="BM100" s="961"/>
      <c r="BN100" s="961"/>
      <c r="BO100" s="961"/>
      <c r="BP100" s="961"/>
      <c r="BQ100" s="961"/>
      <c r="BR100" s="961"/>
      <c r="BS100" s="961"/>
      <c r="BT100" s="961"/>
      <c r="BU100" s="961"/>
      <c r="BV100" s="961"/>
      <c r="BW100" s="961"/>
      <c r="BX100" s="961"/>
      <c r="BY100" s="961"/>
      <c r="BZ100" s="961"/>
      <c r="CA100" s="961"/>
      <c r="CB100" s="961"/>
    </row>
    <row r="101" spans="1:80" ht="6" customHeight="1">
      <c r="A101" s="961"/>
      <c r="B101" s="961"/>
      <c r="C101" s="961"/>
      <c r="D101" s="961"/>
      <c r="E101" s="961"/>
      <c r="F101" s="961"/>
      <c r="G101" s="961"/>
      <c r="H101" s="961"/>
      <c r="I101" s="961"/>
      <c r="J101" s="961"/>
      <c r="K101" s="961"/>
      <c r="L101" s="961"/>
      <c r="M101" s="961"/>
      <c r="N101" s="961"/>
      <c r="O101" s="961"/>
      <c r="P101" s="961"/>
      <c r="Q101" s="961"/>
      <c r="R101" s="961"/>
      <c r="S101" s="961"/>
      <c r="T101" s="961"/>
      <c r="U101" s="961"/>
      <c r="V101" s="961"/>
      <c r="W101" s="961"/>
      <c r="X101" s="961"/>
      <c r="Y101" s="961"/>
      <c r="Z101" s="961"/>
      <c r="AA101" s="961"/>
      <c r="AB101" s="961"/>
      <c r="AC101" s="961"/>
      <c r="AD101" s="961"/>
      <c r="AE101" s="961"/>
      <c r="AF101" s="961"/>
      <c r="AG101" s="961"/>
      <c r="AH101" s="961"/>
      <c r="AI101" s="961"/>
      <c r="AJ101" s="961"/>
      <c r="AK101" s="961"/>
      <c r="AL101" s="961"/>
      <c r="AM101" s="961"/>
      <c r="AN101" s="961"/>
      <c r="AO101" s="961"/>
      <c r="AP101" s="961"/>
      <c r="AQ101" s="961"/>
      <c r="AR101" s="961"/>
      <c r="AS101" s="961"/>
      <c r="AT101" s="961"/>
      <c r="AU101" s="961"/>
      <c r="AV101" s="961"/>
      <c r="AW101" s="961"/>
      <c r="AX101" s="961"/>
      <c r="AY101" s="961"/>
      <c r="AZ101" s="961"/>
      <c r="BA101" s="961"/>
      <c r="BB101" s="961"/>
      <c r="BC101" s="961"/>
      <c r="BD101" s="961"/>
      <c r="BE101" s="961"/>
      <c r="BF101" s="961"/>
      <c r="BG101" s="961"/>
      <c r="BH101" s="961"/>
      <c r="BI101" s="961"/>
      <c r="BJ101" s="961"/>
      <c r="BK101" s="961"/>
      <c r="BL101" s="961"/>
      <c r="BM101" s="961"/>
      <c r="BN101" s="961"/>
      <c r="BO101" s="961"/>
      <c r="BP101" s="961"/>
      <c r="BQ101" s="961"/>
      <c r="BR101" s="961"/>
      <c r="BS101" s="961"/>
      <c r="BT101" s="961"/>
      <c r="BU101" s="961"/>
      <c r="BV101" s="961"/>
      <c r="BW101" s="961"/>
      <c r="BX101" s="961"/>
      <c r="BY101" s="961"/>
      <c r="BZ101" s="961"/>
      <c r="CA101" s="961"/>
      <c r="CB101" s="961"/>
    </row>
    <row r="102" spans="1:80" ht="6" customHeight="1">
      <c r="A102" s="961"/>
      <c r="B102" s="961"/>
      <c r="C102" s="961"/>
      <c r="D102" s="961"/>
      <c r="E102" s="961"/>
      <c r="F102" s="961"/>
      <c r="G102" s="961"/>
      <c r="H102" s="961"/>
      <c r="I102" s="961"/>
      <c r="J102" s="961"/>
      <c r="K102" s="961"/>
      <c r="L102" s="961"/>
      <c r="M102" s="961"/>
      <c r="N102" s="961"/>
      <c r="O102" s="961"/>
      <c r="P102" s="961"/>
      <c r="Q102" s="961"/>
      <c r="R102" s="961"/>
      <c r="S102" s="961"/>
      <c r="T102" s="961"/>
      <c r="U102" s="961"/>
      <c r="V102" s="961"/>
      <c r="W102" s="961"/>
      <c r="X102" s="961"/>
      <c r="Y102" s="961"/>
      <c r="Z102" s="961"/>
      <c r="AA102" s="961"/>
      <c r="AB102" s="961"/>
      <c r="AC102" s="961"/>
      <c r="AD102" s="961"/>
      <c r="AE102" s="961"/>
      <c r="AF102" s="961"/>
      <c r="AG102" s="961"/>
      <c r="AH102" s="961"/>
      <c r="AI102" s="961"/>
      <c r="AJ102" s="961"/>
      <c r="AK102" s="961"/>
      <c r="AL102" s="961"/>
      <c r="AM102" s="961"/>
      <c r="AN102" s="961"/>
      <c r="AO102" s="961"/>
      <c r="AP102" s="961"/>
      <c r="AQ102" s="961"/>
      <c r="AR102" s="961"/>
      <c r="AS102" s="961"/>
      <c r="AT102" s="961"/>
      <c r="AU102" s="961"/>
      <c r="AV102" s="961"/>
      <c r="AW102" s="961"/>
      <c r="AX102" s="961"/>
      <c r="AY102" s="961"/>
      <c r="AZ102" s="961"/>
      <c r="BA102" s="961"/>
      <c r="BB102" s="961"/>
      <c r="BC102" s="961"/>
      <c r="BD102" s="961"/>
      <c r="BE102" s="961"/>
      <c r="BF102" s="961"/>
      <c r="BG102" s="961"/>
      <c r="BH102" s="961"/>
      <c r="BI102" s="961"/>
      <c r="BJ102" s="961"/>
      <c r="BK102" s="961"/>
      <c r="BL102" s="961"/>
      <c r="BM102" s="961"/>
      <c r="BN102" s="961"/>
      <c r="BO102" s="961"/>
      <c r="BP102" s="961"/>
      <c r="BQ102" s="961"/>
      <c r="BR102" s="961"/>
      <c r="BS102" s="961"/>
      <c r="BT102" s="961"/>
      <c r="BU102" s="961"/>
      <c r="BV102" s="961"/>
      <c r="BW102" s="961"/>
      <c r="BX102" s="961"/>
      <c r="BY102" s="961"/>
      <c r="BZ102" s="961"/>
      <c r="CA102" s="961"/>
      <c r="CB102" s="961"/>
    </row>
    <row r="103" spans="1:80" ht="6" customHeight="1">
      <c r="A103" s="1038" t="s">
        <v>362</v>
      </c>
      <c r="B103" s="1038"/>
      <c r="C103" s="1038"/>
      <c r="D103" s="1038"/>
      <c r="E103" s="1038"/>
      <c r="F103" s="1038"/>
      <c r="G103" s="1038"/>
      <c r="H103" s="1038"/>
      <c r="I103" s="1038"/>
      <c r="J103" s="1038"/>
      <c r="K103" s="1038"/>
      <c r="L103" s="1038"/>
      <c r="M103" s="1038"/>
      <c r="N103" s="1038"/>
      <c r="O103" s="1054" t="s">
        <v>630</v>
      </c>
      <c r="P103" s="1054"/>
      <c r="Q103" s="1054"/>
      <c r="R103" s="1054"/>
      <c r="S103" s="1054"/>
      <c r="T103" s="1054"/>
      <c r="U103" s="1054"/>
      <c r="V103" s="1054"/>
      <c r="W103" s="1054"/>
      <c r="X103" s="1054"/>
      <c r="Y103" s="1054"/>
      <c r="Z103" s="1054"/>
      <c r="AA103" s="1054"/>
      <c r="AB103" s="1054"/>
      <c r="AC103" s="1054"/>
      <c r="AD103" s="1054"/>
      <c r="AE103" s="1054"/>
      <c r="AF103" s="1054"/>
      <c r="AG103" s="1054"/>
      <c r="AH103" s="1054"/>
      <c r="AI103" s="1054"/>
      <c r="AJ103" s="1054"/>
      <c r="AK103" s="1054"/>
      <c r="AL103" s="1054"/>
      <c r="AM103" s="289"/>
      <c r="AN103" s="289"/>
      <c r="AO103" s="926" t="s">
        <v>366</v>
      </c>
      <c r="AP103" s="926"/>
      <c r="AQ103" s="926"/>
      <c r="AR103" s="926"/>
      <c r="AS103" s="926"/>
      <c r="AT103" s="926"/>
      <c r="AU103" s="926"/>
      <c r="AV103" s="926"/>
      <c r="AW103" s="926"/>
      <c r="AX103" s="926"/>
      <c r="AY103" s="926" t="s">
        <v>365</v>
      </c>
      <c r="AZ103" s="926"/>
      <c r="BA103" s="926"/>
      <c r="BB103" s="926"/>
      <c r="BC103" s="926"/>
      <c r="BD103" s="926"/>
      <c r="BE103" s="926"/>
      <c r="BF103" s="926"/>
      <c r="BG103" s="926"/>
      <c r="BH103" s="926"/>
      <c r="BI103" s="1044" t="s">
        <v>364</v>
      </c>
      <c r="BJ103" s="1044"/>
      <c r="BK103" s="1044"/>
      <c r="BL103" s="1044"/>
      <c r="BM103" s="1044"/>
      <c r="BN103" s="1044"/>
      <c r="BO103" s="1044"/>
      <c r="BP103" s="1044"/>
      <c r="BQ103" s="1044"/>
      <c r="BR103" s="1044"/>
      <c r="BS103" s="926" t="s">
        <v>363</v>
      </c>
      <c r="BT103" s="926"/>
      <c r="BU103" s="926"/>
      <c r="BV103" s="926"/>
      <c r="BW103" s="926"/>
      <c r="BX103" s="926"/>
      <c r="BY103" s="926"/>
      <c r="BZ103" s="926"/>
      <c r="CA103" s="926"/>
      <c r="CB103" s="926"/>
    </row>
    <row r="104" spans="1:80" ht="6" customHeight="1">
      <c r="A104" s="1038"/>
      <c r="B104" s="1038"/>
      <c r="C104" s="1038"/>
      <c r="D104" s="1038"/>
      <c r="E104" s="1038"/>
      <c r="F104" s="1038"/>
      <c r="G104" s="1038"/>
      <c r="H104" s="1038"/>
      <c r="I104" s="1038"/>
      <c r="J104" s="1038"/>
      <c r="K104" s="1038"/>
      <c r="L104" s="1038"/>
      <c r="M104" s="1038"/>
      <c r="N104" s="1038"/>
      <c r="O104" s="1054"/>
      <c r="P104" s="1054"/>
      <c r="Q104" s="1054"/>
      <c r="R104" s="1054"/>
      <c r="S104" s="1054"/>
      <c r="T104" s="1054"/>
      <c r="U104" s="1054"/>
      <c r="V104" s="1054"/>
      <c r="W104" s="1054"/>
      <c r="X104" s="1054"/>
      <c r="Y104" s="1054"/>
      <c r="Z104" s="1054"/>
      <c r="AA104" s="1054"/>
      <c r="AB104" s="1054"/>
      <c r="AC104" s="1054"/>
      <c r="AD104" s="1054"/>
      <c r="AE104" s="1054"/>
      <c r="AF104" s="1054"/>
      <c r="AG104" s="1054"/>
      <c r="AH104" s="1054"/>
      <c r="AI104" s="1054"/>
      <c r="AJ104" s="1054"/>
      <c r="AK104" s="1054"/>
      <c r="AL104" s="1054"/>
      <c r="AM104" s="296"/>
      <c r="AN104" s="289"/>
      <c r="AO104" s="926"/>
      <c r="AP104" s="926"/>
      <c r="AQ104" s="926"/>
      <c r="AR104" s="926"/>
      <c r="AS104" s="926"/>
      <c r="AT104" s="926"/>
      <c r="AU104" s="926"/>
      <c r="AV104" s="926"/>
      <c r="AW104" s="926"/>
      <c r="AX104" s="926"/>
      <c r="AY104" s="926"/>
      <c r="AZ104" s="926"/>
      <c r="BA104" s="926"/>
      <c r="BB104" s="926"/>
      <c r="BC104" s="926"/>
      <c r="BD104" s="926"/>
      <c r="BE104" s="926"/>
      <c r="BF104" s="926"/>
      <c r="BG104" s="926"/>
      <c r="BH104" s="926"/>
      <c r="BI104" s="1044"/>
      <c r="BJ104" s="1044"/>
      <c r="BK104" s="1044"/>
      <c r="BL104" s="1044"/>
      <c r="BM104" s="1044"/>
      <c r="BN104" s="1044"/>
      <c r="BO104" s="1044"/>
      <c r="BP104" s="1044"/>
      <c r="BQ104" s="1044"/>
      <c r="BR104" s="1044"/>
      <c r="BS104" s="926"/>
      <c r="BT104" s="926"/>
      <c r="BU104" s="926"/>
      <c r="BV104" s="926"/>
      <c r="BW104" s="926"/>
      <c r="BX104" s="926"/>
      <c r="BY104" s="926"/>
      <c r="BZ104" s="926"/>
      <c r="CA104" s="926"/>
      <c r="CB104" s="926"/>
    </row>
    <row r="105" spans="1:80" ht="6" customHeight="1">
      <c r="A105" s="1038"/>
      <c r="B105" s="1038"/>
      <c r="C105" s="1038"/>
      <c r="D105" s="1038"/>
      <c r="E105" s="1038"/>
      <c r="F105" s="1038"/>
      <c r="G105" s="1038"/>
      <c r="H105" s="1038"/>
      <c r="I105" s="1038"/>
      <c r="J105" s="1038"/>
      <c r="K105" s="1038"/>
      <c r="L105" s="1038"/>
      <c r="M105" s="1038"/>
      <c r="N105" s="1038"/>
      <c r="O105" s="1054"/>
      <c r="P105" s="1054"/>
      <c r="Q105" s="1054"/>
      <c r="R105" s="1054"/>
      <c r="S105" s="1054"/>
      <c r="T105" s="1054"/>
      <c r="U105" s="1054"/>
      <c r="V105" s="1054"/>
      <c r="W105" s="1054"/>
      <c r="X105" s="1054"/>
      <c r="Y105" s="1054"/>
      <c r="Z105" s="1054"/>
      <c r="AA105" s="1054"/>
      <c r="AB105" s="1054"/>
      <c r="AC105" s="1054"/>
      <c r="AD105" s="1054"/>
      <c r="AE105" s="1054"/>
      <c r="AF105" s="1054"/>
      <c r="AG105" s="1054"/>
      <c r="AH105" s="1054"/>
      <c r="AI105" s="1054"/>
      <c r="AJ105" s="1054"/>
      <c r="AK105" s="1054"/>
      <c r="AL105" s="1054"/>
      <c r="AM105" s="296"/>
      <c r="AN105" s="289"/>
      <c r="AO105" s="926"/>
      <c r="AP105" s="926"/>
      <c r="AQ105" s="926"/>
      <c r="AR105" s="926"/>
      <c r="AS105" s="926"/>
      <c r="AT105" s="926"/>
      <c r="AU105" s="926"/>
      <c r="AV105" s="926"/>
      <c r="AW105" s="926"/>
      <c r="AX105" s="926"/>
      <c r="AY105" s="926"/>
      <c r="AZ105" s="926"/>
      <c r="BA105" s="926"/>
      <c r="BB105" s="926"/>
      <c r="BC105" s="926"/>
      <c r="BD105" s="926"/>
      <c r="BE105" s="926"/>
      <c r="BF105" s="926"/>
      <c r="BG105" s="926"/>
      <c r="BH105" s="926"/>
      <c r="BI105" s="1044"/>
      <c r="BJ105" s="1044"/>
      <c r="BK105" s="1044"/>
      <c r="BL105" s="1044"/>
      <c r="BM105" s="1044"/>
      <c r="BN105" s="1044"/>
      <c r="BO105" s="1044"/>
      <c r="BP105" s="1044"/>
      <c r="BQ105" s="1044"/>
      <c r="BR105" s="1044"/>
      <c r="BS105" s="926"/>
      <c r="BT105" s="926"/>
      <c r="BU105" s="926"/>
      <c r="BV105" s="926"/>
      <c r="BW105" s="926"/>
      <c r="BX105" s="926"/>
      <c r="BY105" s="926"/>
      <c r="BZ105" s="926"/>
      <c r="CA105" s="926"/>
      <c r="CB105" s="926"/>
    </row>
    <row r="106" spans="1:80" ht="6" customHeight="1">
      <c r="A106" s="1038"/>
      <c r="B106" s="1038"/>
      <c r="C106" s="1038"/>
      <c r="D106" s="1038"/>
      <c r="E106" s="1038"/>
      <c r="F106" s="1038"/>
      <c r="G106" s="1038"/>
      <c r="H106" s="1038"/>
      <c r="I106" s="1038"/>
      <c r="J106" s="1038"/>
      <c r="K106" s="1038"/>
      <c r="L106" s="1038"/>
      <c r="M106" s="1038"/>
      <c r="N106" s="1038"/>
      <c r="O106" s="1054"/>
      <c r="P106" s="1054"/>
      <c r="Q106" s="1054"/>
      <c r="R106" s="1054"/>
      <c r="S106" s="1054"/>
      <c r="T106" s="1054"/>
      <c r="U106" s="1054"/>
      <c r="V106" s="1054"/>
      <c r="W106" s="1054"/>
      <c r="X106" s="1054"/>
      <c r="Y106" s="1054"/>
      <c r="Z106" s="1054"/>
      <c r="AA106" s="1054"/>
      <c r="AB106" s="1054"/>
      <c r="AC106" s="1054"/>
      <c r="AD106" s="1054"/>
      <c r="AE106" s="1054"/>
      <c r="AF106" s="1054"/>
      <c r="AG106" s="1054"/>
      <c r="AH106" s="1054"/>
      <c r="AI106" s="1054"/>
      <c r="AJ106" s="1054"/>
      <c r="AK106" s="1054"/>
      <c r="AL106" s="1054"/>
      <c r="AM106" s="296"/>
      <c r="AN106" s="289"/>
      <c r="AO106" s="926"/>
      <c r="AP106" s="926"/>
      <c r="AQ106" s="926"/>
      <c r="AR106" s="926"/>
      <c r="AS106" s="926"/>
      <c r="AT106" s="926"/>
      <c r="AU106" s="926"/>
      <c r="AV106" s="926"/>
      <c r="AW106" s="926"/>
      <c r="AX106" s="926"/>
      <c r="AY106" s="926"/>
      <c r="AZ106" s="926"/>
      <c r="BA106" s="926"/>
      <c r="BB106" s="926"/>
      <c r="BC106" s="926"/>
      <c r="BD106" s="926"/>
      <c r="BE106" s="926"/>
      <c r="BF106" s="926"/>
      <c r="BG106" s="926"/>
      <c r="BH106" s="926"/>
      <c r="BI106" s="1044"/>
      <c r="BJ106" s="1044"/>
      <c r="BK106" s="1044"/>
      <c r="BL106" s="1044"/>
      <c r="BM106" s="1044"/>
      <c r="BN106" s="1044"/>
      <c r="BO106" s="1044"/>
      <c r="BP106" s="1044"/>
      <c r="BQ106" s="1044"/>
      <c r="BR106" s="1044"/>
      <c r="BS106" s="926"/>
      <c r="BT106" s="926"/>
      <c r="BU106" s="926"/>
      <c r="BV106" s="926"/>
      <c r="BW106" s="926"/>
      <c r="BX106" s="926"/>
      <c r="BY106" s="926"/>
      <c r="BZ106" s="926"/>
      <c r="CA106" s="926"/>
      <c r="CB106" s="926"/>
    </row>
    <row r="107" spans="1:80" ht="6" customHeight="1">
      <c r="A107" s="1038" t="s">
        <v>603</v>
      </c>
      <c r="B107" s="1038"/>
      <c r="C107" s="1038"/>
      <c r="D107" s="1038"/>
      <c r="E107" s="1038"/>
      <c r="F107" s="1038"/>
      <c r="G107" s="1038"/>
      <c r="H107" s="1038"/>
      <c r="I107" s="1038"/>
      <c r="J107" s="1038"/>
      <c r="K107" s="1038"/>
      <c r="L107" s="1038"/>
      <c r="M107" s="1038"/>
      <c r="N107" s="1038"/>
      <c r="O107" s="1054" t="s">
        <v>630</v>
      </c>
      <c r="P107" s="1054"/>
      <c r="Q107" s="1054"/>
      <c r="R107" s="1054"/>
      <c r="S107" s="1054"/>
      <c r="T107" s="1054"/>
      <c r="U107" s="1054"/>
      <c r="V107" s="1054"/>
      <c r="W107" s="1054"/>
      <c r="X107" s="1054"/>
      <c r="Y107" s="1054"/>
      <c r="Z107" s="1054"/>
      <c r="AA107" s="1054"/>
      <c r="AB107" s="1054"/>
      <c r="AC107" s="1054"/>
      <c r="AD107" s="1054"/>
      <c r="AE107" s="1054"/>
      <c r="AF107" s="1054"/>
      <c r="AG107" s="1054"/>
      <c r="AH107" s="1054"/>
      <c r="AI107" s="1054"/>
      <c r="AJ107" s="1054"/>
      <c r="AK107" s="1054"/>
      <c r="AL107" s="1054"/>
      <c r="AM107" s="296"/>
      <c r="AN107" s="289"/>
      <c r="AO107" s="927"/>
      <c r="AP107" s="927"/>
      <c r="AQ107" s="927"/>
      <c r="AR107" s="927"/>
      <c r="AS107" s="927"/>
      <c r="AT107" s="927"/>
      <c r="AU107" s="927"/>
      <c r="AV107" s="927"/>
      <c r="AW107" s="927"/>
      <c r="AX107" s="927"/>
      <c r="AY107" s="927"/>
      <c r="AZ107" s="927"/>
      <c r="BA107" s="927"/>
      <c r="BB107" s="927"/>
      <c r="BC107" s="927"/>
      <c r="BD107" s="927"/>
      <c r="BE107" s="927"/>
      <c r="BF107" s="927"/>
      <c r="BG107" s="927"/>
      <c r="BH107" s="927"/>
      <c r="BI107" s="927"/>
      <c r="BJ107" s="927"/>
      <c r="BK107" s="927"/>
      <c r="BL107" s="927"/>
      <c r="BM107" s="927"/>
      <c r="BN107" s="927"/>
      <c r="BO107" s="927"/>
      <c r="BP107" s="927"/>
      <c r="BQ107" s="927"/>
      <c r="BR107" s="927"/>
      <c r="BS107" s="927"/>
      <c r="BT107" s="927"/>
      <c r="BU107" s="927"/>
      <c r="BV107" s="927"/>
      <c r="BW107" s="927"/>
      <c r="BX107" s="927"/>
      <c r="BY107" s="927"/>
      <c r="BZ107" s="927"/>
      <c r="CA107" s="927"/>
      <c r="CB107" s="927"/>
    </row>
    <row r="108" spans="1:80" ht="6" customHeight="1">
      <c r="A108" s="1038"/>
      <c r="B108" s="1038"/>
      <c r="C108" s="1038"/>
      <c r="D108" s="1038"/>
      <c r="E108" s="1038"/>
      <c r="F108" s="1038"/>
      <c r="G108" s="1038"/>
      <c r="H108" s="1038"/>
      <c r="I108" s="1038"/>
      <c r="J108" s="1038"/>
      <c r="K108" s="1038"/>
      <c r="L108" s="1038"/>
      <c r="M108" s="1038"/>
      <c r="N108" s="1038"/>
      <c r="O108" s="1054"/>
      <c r="P108" s="1054"/>
      <c r="Q108" s="1054"/>
      <c r="R108" s="1054"/>
      <c r="S108" s="1054"/>
      <c r="T108" s="1054"/>
      <c r="U108" s="1054"/>
      <c r="V108" s="1054"/>
      <c r="W108" s="1054"/>
      <c r="X108" s="1054"/>
      <c r="Y108" s="1054"/>
      <c r="Z108" s="1054"/>
      <c r="AA108" s="1054"/>
      <c r="AB108" s="1054"/>
      <c r="AC108" s="1054"/>
      <c r="AD108" s="1054"/>
      <c r="AE108" s="1054"/>
      <c r="AF108" s="1054"/>
      <c r="AG108" s="1054"/>
      <c r="AH108" s="1054"/>
      <c r="AI108" s="1054"/>
      <c r="AJ108" s="1054"/>
      <c r="AK108" s="1054"/>
      <c r="AL108" s="1054"/>
      <c r="AM108" s="297"/>
      <c r="AN108" s="289"/>
      <c r="AO108" s="927"/>
      <c r="AP108" s="927"/>
      <c r="AQ108" s="927"/>
      <c r="AR108" s="927"/>
      <c r="AS108" s="927"/>
      <c r="AT108" s="927"/>
      <c r="AU108" s="927"/>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row>
    <row r="109" spans="1:80" ht="6" customHeight="1">
      <c r="A109" s="1038"/>
      <c r="B109" s="1038"/>
      <c r="C109" s="1038"/>
      <c r="D109" s="1038"/>
      <c r="E109" s="1038"/>
      <c r="F109" s="1038"/>
      <c r="G109" s="1038"/>
      <c r="H109" s="1038"/>
      <c r="I109" s="1038"/>
      <c r="J109" s="1038"/>
      <c r="K109" s="1038"/>
      <c r="L109" s="1038"/>
      <c r="M109" s="1038"/>
      <c r="N109" s="1038"/>
      <c r="O109" s="1054"/>
      <c r="P109" s="1054"/>
      <c r="Q109" s="1054"/>
      <c r="R109" s="1054"/>
      <c r="S109" s="1054"/>
      <c r="T109" s="1054"/>
      <c r="U109" s="1054"/>
      <c r="V109" s="1054"/>
      <c r="W109" s="1054"/>
      <c r="X109" s="1054"/>
      <c r="Y109" s="1054"/>
      <c r="Z109" s="1054"/>
      <c r="AA109" s="1054"/>
      <c r="AB109" s="1054"/>
      <c r="AC109" s="1054"/>
      <c r="AD109" s="1054"/>
      <c r="AE109" s="1054"/>
      <c r="AF109" s="1054"/>
      <c r="AG109" s="1054"/>
      <c r="AH109" s="1054"/>
      <c r="AI109" s="1054"/>
      <c r="AJ109" s="1054"/>
      <c r="AK109" s="1054"/>
      <c r="AL109" s="1054"/>
      <c r="AM109" s="297"/>
      <c r="AN109" s="289"/>
      <c r="AO109" s="927"/>
      <c r="AP109" s="927"/>
      <c r="AQ109" s="927"/>
      <c r="AR109" s="927"/>
      <c r="AS109" s="927"/>
      <c r="AT109" s="927"/>
      <c r="AU109" s="927"/>
      <c r="AV109" s="927"/>
      <c r="AW109" s="927"/>
      <c r="AX109" s="927"/>
      <c r="AY109" s="927"/>
      <c r="AZ109" s="927"/>
      <c r="BA109" s="927"/>
      <c r="BB109" s="927"/>
      <c r="BC109" s="927"/>
      <c r="BD109" s="927"/>
      <c r="BE109" s="927"/>
      <c r="BF109" s="927"/>
      <c r="BG109" s="927"/>
      <c r="BH109" s="927"/>
      <c r="BI109" s="927"/>
      <c r="BJ109" s="927"/>
      <c r="BK109" s="927"/>
      <c r="BL109" s="927"/>
      <c r="BM109" s="927"/>
      <c r="BN109" s="927"/>
      <c r="BO109" s="927"/>
      <c r="BP109" s="927"/>
      <c r="BQ109" s="927"/>
      <c r="BR109" s="927"/>
      <c r="BS109" s="927"/>
      <c r="BT109" s="927"/>
      <c r="BU109" s="927"/>
      <c r="BV109" s="927"/>
      <c r="BW109" s="927"/>
      <c r="BX109" s="927"/>
      <c r="BY109" s="927"/>
      <c r="BZ109" s="927"/>
      <c r="CA109" s="927"/>
      <c r="CB109" s="927"/>
    </row>
    <row r="110" spans="1:80" ht="6" customHeight="1">
      <c r="A110" s="1038"/>
      <c r="B110" s="1038"/>
      <c r="C110" s="1038"/>
      <c r="D110" s="1038"/>
      <c r="E110" s="1038"/>
      <c r="F110" s="1038"/>
      <c r="G110" s="1038"/>
      <c r="H110" s="1038"/>
      <c r="I110" s="1038"/>
      <c r="J110" s="1038"/>
      <c r="K110" s="1038"/>
      <c r="L110" s="1038"/>
      <c r="M110" s="1038"/>
      <c r="N110" s="1038"/>
      <c r="O110" s="1054"/>
      <c r="P110" s="1054"/>
      <c r="Q110" s="1054"/>
      <c r="R110" s="1054"/>
      <c r="S110" s="1054"/>
      <c r="T110" s="1054"/>
      <c r="U110" s="1054"/>
      <c r="V110" s="1054"/>
      <c r="W110" s="1054"/>
      <c r="X110" s="1054"/>
      <c r="Y110" s="1054"/>
      <c r="Z110" s="1054"/>
      <c r="AA110" s="1054"/>
      <c r="AB110" s="1054"/>
      <c r="AC110" s="1054"/>
      <c r="AD110" s="1054"/>
      <c r="AE110" s="1054"/>
      <c r="AF110" s="1054"/>
      <c r="AG110" s="1054"/>
      <c r="AH110" s="1054"/>
      <c r="AI110" s="1054"/>
      <c r="AJ110" s="1054"/>
      <c r="AK110" s="1054"/>
      <c r="AL110" s="1054"/>
      <c r="AM110" s="297"/>
      <c r="AN110" s="289"/>
      <c r="AO110" s="927"/>
      <c r="AP110" s="927"/>
      <c r="AQ110" s="927"/>
      <c r="AR110" s="927"/>
      <c r="AS110" s="927"/>
      <c r="AT110" s="927"/>
      <c r="AU110" s="927"/>
      <c r="AV110" s="927"/>
      <c r="AW110" s="927"/>
      <c r="AX110" s="927"/>
      <c r="AY110" s="927"/>
      <c r="AZ110" s="927"/>
      <c r="BA110" s="927"/>
      <c r="BB110" s="927"/>
      <c r="BC110" s="927"/>
      <c r="BD110" s="927"/>
      <c r="BE110" s="927"/>
      <c r="BF110" s="927"/>
      <c r="BG110" s="927"/>
      <c r="BH110" s="927"/>
      <c r="BI110" s="927"/>
      <c r="BJ110" s="927"/>
      <c r="BK110" s="927"/>
      <c r="BL110" s="927"/>
      <c r="BM110" s="927"/>
      <c r="BN110" s="927"/>
      <c r="BO110" s="927"/>
      <c r="BP110" s="927"/>
      <c r="BQ110" s="927"/>
      <c r="BR110" s="927"/>
      <c r="BS110" s="927"/>
      <c r="BT110" s="927"/>
      <c r="BU110" s="927"/>
      <c r="BV110" s="927"/>
      <c r="BW110" s="927"/>
      <c r="BX110" s="927"/>
      <c r="BY110" s="927"/>
      <c r="BZ110" s="927"/>
      <c r="CA110" s="927"/>
      <c r="CB110" s="927"/>
    </row>
    <row r="111" spans="1:80" ht="6" customHeight="1">
      <c r="A111" s="1079" t="s">
        <v>604</v>
      </c>
      <c r="B111" s="1079"/>
      <c r="C111" s="1079"/>
      <c r="D111" s="1079"/>
      <c r="E111" s="1079"/>
      <c r="F111" s="1079"/>
      <c r="G111" s="1079"/>
      <c r="H111" s="1079"/>
      <c r="I111" s="1079"/>
      <c r="J111" s="1079"/>
      <c r="K111" s="1079"/>
      <c r="L111" s="1079"/>
      <c r="M111" s="1079"/>
      <c r="N111" s="1079"/>
      <c r="O111" s="1054" t="s">
        <v>630</v>
      </c>
      <c r="P111" s="1054"/>
      <c r="Q111" s="1054"/>
      <c r="R111" s="1054"/>
      <c r="S111" s="1054"/>
      <c r="T111" s="1054"/>
      <c r="U111" s="1054"/>
      <c r="V111" s="1054"/>
      <c r="W111" s="1054"/>
      <c r="X111" s="1054"/>
      <c r="Y111" s="1054"/>
      <c r="Z111" s="1054"/>
      <c r="AA111" s="1054"/>
      <c r="AB111" s="1054"/>
      <c r="AC111" s="1054"/>
      <c r="AD111" s="1054"/>
      <c r="AE111" s="1054"/>
      <c r="AF111" s="1054"/>
      <c r="AG111" s="1054"/>
      <c r="AH111" s="1054"/>
      <c r="AI111" s="1054"/>
      <c r="AJ111" s="1054"/>
      <c r="AK111" s="1054"/>
      <c r="AL111" s="1054"/>
      <c r="AM111" s="297"/>
      <c r="AN111" s="289"/>
      <c r="AO111" s="927"/>
      <c r="AP111" s="927"/>
      <c r="AQ111" s="927"/>
      <c r="AR111" s="927"/>
      <c r="AS111" s="927"/>
      <c r="AT111" s="927"/>
      <c r="AU111" s="927"/>
      <c r="AV111" s="927"/>
      <c r="AW111" s="927"/>
      <c r="AX111" s="927"/>
      <c r="AY111" s="927"/>
      <c r="AZ111" s="927"/>
      <c r="BA111" s="927"/>
      <c r="BB111" s="927"/>
      <c r="BC111" s="927"/>
      <c r="BD111" s="927"/>
      <c r="BE111" s="927"/>
      <c r="BF111" s="927"/>
      <c r="BG111" s="927"/>
      <c r="BH111" s="927"/>
      <c r="BI111" s="927"/>
      <c r="BJ111" s="927"/>
      <c r="BK111" s="927"/>
      <c r="BL111" s="927"/>
      <c r="BM111" s="927"/>
      <c r="BN111" s="927"/>
      <c r="BO111" s="927"/>
      <c r="BP111" s="927"/>
      <c r="BQ111" s="927"/>
      <c r="BR111" s="927"/>
      <c r="BS111" s="927"/>
      <c r="BT111" s="927"/>
      <c r="BU111" s="927"/>
      <c r="BV111" s="927"/>
      <c r="BW111" s="927"/>
      <c r="BX111" s="927"/>
      <c r="BY111" s="927"/>
      <c r="BZ111" s="927"/>
      <c r="CA111" s="927"/>
      <c r="CB111" s="927"/>
    </row>
    <row r="112" spans="1:80" ht="6" customHeight="1">
      <c r="A112" s="1079"/>
      <c r="B112" s="1079"/>
      <c r="C112" s="1079"/>
      <c r="D112" s="1079"/>
      <c r="E112" s="1079"/>
      <c r="F112" s="1079"/>
      <c r="G112" s="1079"/>
      <c r="H112" s="1079"/>
      <c r="I112" s="1079"/>
      <c r="J112" s="1079"/>
      <c r="K112" s="1079"/>
      <c r="L112" s="1079"/>
      <c r="M112" s="1079"/>
      <c r="N112" s="1079"/>
      <c r="O112" s="1054"/>
      <c r="P112" s="1054"/>
      <c r="Q112" s="1054"/>
      <c r="R112" s="1054"/>
      <c r="S112" s="1054"/>
      <c r="T112" s="1054"/>
      <c r="U112" s="1054"/>
      <c r="V112" s="1054"/>
      <c r="W112" s="1054"/>
      <c r="X112" s="1054"/>
      <c r="Y112" s="1054"/>
      <c r="Z112" s="1054"/>
      <c r="AA112" s="1054"/>
      <c r="AB112" s="1054"/>
      <c r="AC112" s="1054"/>
      <c r="AD112" s="1054"/>
      <c r="AE112" s="1054"/>
      <c r="AF112" s="1054"/>
      <c r="AG112" s="1054"/>
      <c r="AH112" s="1054"/>
      <c r="AI112" s="1054"/>
      <c r="AJ112" s="1054"/>
      <c r="AK112" s="1054"/>
      <c r="AL112" s="1054"/>
      <c r="AM112" s="297"/>
      <c r="AN112" s="289"/>
      <c r="AO112" s="927"/>
      <c r="AP112" s="927"/>
      <c r="AQ112" s="927"/>
      <c r="AR112" s="927"/>
      <c r="AS112" s="927"/>
      <c r="AT112" s="927"/>
      <c r="AU112" s="927"/>
      <c r="AV112" s="927"/>
      <c r="AW112" s="927"/>
      <c r="AX112" s="927"/>
      <c r="AY112" s="927"/>
      <c r="AZ112" s="927"/>
      <c r="BA112" s="927"/>
      <c r="BB112" s="927"/>
      <c r="BC112" s="927"/>
      <c r="BD112" s="927"/>
      <c r="BE112" s="927"/>
      <c r="BF112" s="927"/>
      <c r="BG112" s="927"/>
      <c r="BH112" s="927"/>
      <c r="BI112" s="927"/>
      <c r="BJ112" s="927"/>
      <c r="BK112" s="927"/>
      <c r="BL112" s="927"/>
      <c r="BM112" s="927"/>
      <c r="BN112" s="927"/>
      <c r="BO112" s="927"/>
      <c r="BP112" s="927"/>
      <c r="BQ112" s="927"/>
      <c r="BR112" s="927"/>
      <c r="BS112" s="927"/>
      <c r="BT112" s="927"/>
      <c r="BU112" s="927"/>
      <c r="BV112" s="927"/>
      <c r="BW112" s="927"/>
      <c r="BX112" s="927"/>
      <c r="BY112" s="927"/>
      <c r="BZ112" s="927"/>
      <c r="CA112" s="927"/>
      <c r="CB112" s="927"/>
    </row>
    <row r="113" spans="1:80" ht="6" customHeight="1">
      <c r="A113" s="1079"/>
      <c r="B113" s="1079"/>
      <c r="C113" s="1079"/>
      <c r="D113" s="1079"/>
      <c r="E113" s="1079"/>
      <c r="F113" s="1079"/>
      <c r="G113" s="1079"/>
      <c r="H113" s="1079"/>
      <c r="I113" s="1079"/>
      <c r="J113" s="1079"/>
      <c r="K113" s="1079"/>
      <c r="L113" s="1079"/>
      <c r="M113" s="1079"/>
      <c r="N113" s="1079"/>
      <c r="O113" s="1054"/>
      <c r="P113" s="1054"/>
      <c r="Q113" s="1054"/>
      <c r="R113" s="1054"/>
      <c r="S113" s="1054"/>
      <c r="T113" s="1054"/>
      <c r="U113" s="1054"/>
      <c r="V113" s="1054"/>
      <c r="W113" s="1054"/>
      <c r="X113" s="1054"/>
      <c r="Y113" s="1054"/>
      <c r="Z113" s="1054"/>
      <c r="AA113" s="1054"/>
      <c r="AB113" s="1054"/>
      <c r="AC113" s="1054"/>
      <c r="AD113" s="1054"/>
      <c r="AE113" s="1054"/>
      <c r="AF113" s="1054"/>
      <c r="AG113" s="1054"/>
      <c r="AH113" s="1054"/>
      <c r="AI113" s="1054"/>
      <c r="AJ113" s="1054"/>
      <c r="AK113" s="1054"/>
      <c r="AL113" s="1054"/>
      <c r="AM113" s="297"/>
      <c r="AN113" s="289"/>
      <c r="AO113" s="927"/>
      <c r="AP113" s="927"/>
      <c r="AQ113" s="927"/>
      <c r="AR113" s="927"/>
      <c r="AS113" s="927"/>
      <c r="AT113" s="927"/>
      <c r="AU113" s="927"/>
      <c r="AV113" s="927"/>
      <c r="AW113" s="927"/>
      <c r="AX113" s="927"/>
      <c r="AY113" s="927"/>
      <c r="AZ113" s="927"/>
      <c r="BA113" s="927"/>
      <c r="BB113" s="927"/>
      <c r="BC113" s="927"/>
      <c r="BD113" s="927"/>
      <c r="BE113" s="927"/>
      <c r="BF113" s="927"/>
      <c r="BG113" s="927"/>
      <c r="BH113" s="927"/>
      <c r="BI113" s="927"/>
      <c r="BJ113" s="927"/>
      <c r="BK113" s="927"/>
      <c r="BL113" s="927"/>
      <c r="BM113" s="927"/>
      <c r="BN113" s="927"/>
      <c r="BO113" s="927"/>
      <c r="BP113" s="927"/>
      <c r="BQ113" s="927"/>
      <c r="BR113" s="927"/>
      <c r="BS113" s="927"/>
      <c r="BT113" s="927"/>
      <c r="BU113" s="927"/>
      <c r="BV113" s="927"/>
      <c r="BW113" s="927"/>
      <c r="BX113" s="927"/>
      <c r="BY113" s="927"/>
      <c r="BZ113" s="927"/>
      <c r="CA113" s="927"/>
      <c r="CB113" s="927"/>
    </row>
    <row r="114" spans="1:80" ht="6" customHeight="1">
      <c r="A114" s="1079"/>
      <c r="B114" s="1079"/>
      <c r="C114" s="1079"/>
      <c r="D114" s="1079"/>
      <c r="E114" s="1079"/>
      <c r="F114" s="1079"/>
      <c r="G114" s="1079"/>
      <c r="H114" s="1079"/>
      <c r="I114" s="1079"/>
      <c r="J114" s="1079"/>
      <c r="K114" s="1079"/>
      <c r="L114" s="1079"/>
      <c r="M114" s="1079"/>
      <c r="N114" s="1079"/>
      <c r="O114" s="1054"/>
      <c r="P114" s="1054"/>
      <c r="Q114" s="1054"/>
      <c r="R114" s="1054"/>
      <c r="S114" s="1054"/>
      <c r="T114" s="1054"/>
      <c r="U114" s="1054"/>
      <c r="V114" s="1054"/>
      <c r="W114" s="1054"/>
      <c r="X114" s="1054"/>
      <c r="Y114" s="1054"/>
      <c r="Z114" s="1054"/>
      <c r="AA114" s="1054"/>
      <c r="AB114" s="1054"/>
      <c r="AC114" s="1054"/>
      <c r="AD114" s="1054"/>
      <c r="AE114" s="1054"/>
      <c r="AF114" s="1054"/>
      <c r="AG114" s="1054"/>
      <c r="AH114" s="1054"/>
      <c r="AI114" s="1054"/>
      <c r="AJ114" s="1054"/>
      <c r="AK114" s="1054"/>
      <c r="AL114" s="1054"/>
      <c r="AM114" s="297"/>
      <c r="AN114" s="289"/>
      <c r="AO114" s="927"/>
      <c r="AP114" s="927"/>
      <c r="AQ114" s="927"/>
      <c r="AR114" s="927"/>
      <c r="AS114" s="927"/>
      <c r="AT114" s="927"/>
      <c r="AU114" s="927"/>
      <c r="AV114" s="927"/>
      <c r="AW114" s="927"/>
      <c r="AX114" s="927"/>
      <c r="AY114" s="927"/>
      <c r="AZ114" s="927"/>
      <c r="BA114" s="927"/>
      <c r="BB114" s="927"/>
      <c r="BC114" s="927"/>
      <c r="BD114" s="927"/>
      <c r="BE114" s="927"/>
      <c r="BF114" s="927"/>
      <c r="BG114" s="927"/>
      <c r="BH114" s="927"/>
      <c r="BI114" s="927"/>
      <c r="BJ114" s="927"/>
      <c r="BK114" s="927"/>
      <c r="BL114" s="927"/>
      <c r="BM114" s="927"/>
      <c r="BN114" s="927"/>
      <c r="BO114" s="927"/>
      <c r="BP114" s="927"/>
      <c r="BQ114" s="927"/>
      <c r="BR114" s="927"/>
      <c r="BS114" s="927"/>
      <c r="BT114" s="927"/>
      <c r="BU114" s="927"/>
      <c r="BV114" s="927"/>
      <c r="BW114" s="927"/>
      <c r="BX114" s="927"/>
      <c r="BY114" s="927"/>
      <c r="BZ114" s="927"/>
      <c r="CA114" s="927"/>
      <c r="CB114" s="927"/>
    </row>
    <row r="115" spans="1:80" ht="6" customHeight="1">
      <c r="A115" s="290"/>
      <c r="B115" s="290"/>
      <c r="C115" s="290"/>
      <c r="D115" s="290"/>
      <c r="E115" s="290"/>
      <c r="F115" s="290"/>
      <c r="G115" s="290"/>
      <c r="H115" s="290"/>
      <c r="I115" s="290"/>
      <c r="J115" s="290"/>
      <c r="K115" s="289"/>
      <c r="L115" s="289"/>
      <c r="M115" s="289"/>
      <c r="N115" s="289"/>
      <c r="O115" s="289"/>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289"/>
      <c r="AO115" s="289"/>
      <c r="AP115" s="289"/>
      <c r="AQ115" s="289"/>
      <c r="AR115" s="289"/>
      <c r="AS115" s="289"/>
      <c r="AT115" s="289"/>
      <c r="AU115" s="289"/>
      <c r="AV115" s="289"/>
      <c r="AW115" s="289"/>
      <c r="AX115" s="289"/>
      <c r="AY115" s="289"/>
      <c r="AZ115" s="289"/>
      <c r="BA115" s="289"/>
      <c r="BB115" s="289"/>
      <c r="BC115" s="289"/>
      <c r="BD115" s="289"/>
      <c r="BE115" s="289"/>
      <c r="BF115" s="289"/>
      <c r="BG115" s="289"/>
      <c r="BH115" s="289"/>
      <c r="BI115" s="289"/>
      <c r="BJ115" s="289"/>
      <c r="BK115" s="289"/>
      <c r="BL115" s="289"/>
      <c r="BM115" s="289"/>
      <c r="BN115" s="289"/>
      <c r="BO115" s="289"/>
      <c r="BP115" s="289"/>
      <c r="BQ115" s="289"/>
      <c r="BR115" s="289"/>
      <c r="BS115" s="289"/>
      <c r="BT115" s="289"/>
      <c r="BU115" s="290"/>
      <c r="BV115" s="290"/>
      <c r="BW115" s="290"/>
      <c r="BX115" s="290"/>
      <c r="BY115" s="290"/>
      <c r="BZ115" s="290"/>
      <c r="CA115" s="290"/>
      <c r="CB115" s="290"/>
    </row>
    <row r="116" spans="1:80" ht="6" customHeight="1">
      <c r="A116" s="290"/>
      <c r="B116" s="290"/>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0"/>
      <c r="CB116" s="290"/>
    </row>
    <row r="117" spans="1:80" ht="6" customHeight="1">
      <c r="A117" s="290"/>
      <c r="B117" s="290"/>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0"/>
      <c r="CB117" s="290"/>
    </row>
    <row r="118" spans="1:80" ht="6" customHeight="1">
      <c r="A118" s="290"/>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290"/>
      <c r="AU118" s="290"/>
      <c r="AV118" s="290"/>
      <c r="AW118" s="290"/>
      <c r="AX118" s="290"/>
      <c r="AY118" s="290"/>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0"/>
      <c r="CB118" s="290"/>
    </row>
    <row r="119" spans="1:80" ht="6" customHeight="1">
      <c r="A119" s="290"/>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row>
    <row r="120" spans="1:80" ht="6" customHeight="1">
      <c r="BR120" s="290"/>
      <c r="BS120" s="290"/>
      <c r="BT120" s="290"/>
      <c r="BU120" s="290"/>
      <c r="BV120" s="290"/>
    </row>
  </sheetData>
  <mergeCells count="141">
    <mergeCell ref="P4:AM6"/>
    <mergeCell ref="P7:AM9"/>
    <mergeCell ref="A77:CB78"/>
    <mergeCell ref="A79:CB80"/>
    <mergeCell ref="A73:E75"/>
    <mergeCell ref="F73:J75"/>
    <mergeCell ref="K73:O75"/>
    <mergeCell ref="P73:T75"/>
    <mergeCell ref="U58:U60"/>
    <mergeCell ref="U61:U63"/>
    <mergeCell ref="AZ55:CB57"/>
    <mergeCell ref="V61:AC63"/>
    <mergeCell ref="AD61:AE63"/>
    <mergeCell ref="V55:AA57"/>
    <mergeCell ref="AD55:AI57"/>
    <mergeCell ref="AJ55:AK57"/>
    <mergeCell ref="AX61:BF63"/>
    <mergeCell ref="BI58:BT60"/>
    <mergeCell ref="BI61:BT63"/>
    <mergeCell ref="BU58:BW60"/>
    <mergeCell ref="BX58:BY60"/>
    <mergeCell ref="AF61:AK63"/>
    <mergeCell ref="AV22:AW23"/>
    <mergeCell ref="AQ24:AU26"/>
    <mergeCell ref="A103:N106"/>
    <mergeCell ref="BM87:BT89"/>
    <mergeCell ref="BU87:CB89"/>
    <mergeCell ref="AW90:BD92"/>
    <mergeCell ref="BE90:BL92"/>
    <mergeCell ref="BM90:BT92"/>
    <mergeCell ref="BU90:CB92"/>
    <mergeCell ref="AM88:AV92"/>
    <mergeCell ref="BI72:CB75"/>
    <mergeCell ref="U67:BH73"/>
    <mergeCell ref="A84:F86"/>
    <mergeCell ref="G84:N86"/>
    <mergeCell ref="O84:V86"/>
    <mergeCell ref="W84:AD86"/>
    <mergeCell ref="AE84:AL86"/>
    <mergeCell ref="BU84:CB86"/>
    <mergeCell ref="AW84:BD86"/>
    <mergeCell ref="BE84:BL86"/>
    <mergeCell ref="BM84:BT86"/>
    <mergeCell ref="AM84:AV87"/>
    <mergeCell ref="U74:BH75"/>
    <mergeCell ref="O103:AL106"/>
    <mergeCell ref="A107:N110"/>
    <mergeCell ref="A111:N114"/>
    <mergeCell ref="AV58:BE60"/>
    <mergeCell ref="BF58:BH60"/>
    <mergeCell ref="AV61:AW63"/>
    <mergeCell ref="BG61:BH63"/>
    <mergeCell ref="AL58:AS60"/>
    <mergeCell ref="AT58:AU60"/>
    <mergeCell ref="A94:CB96"/>
    <mergeCell ref="A97:CB99"/>
    <mergeCell ref="A100:CB102"/>
    <mergeCell ref="BX61:BY63"/>
    <mergeCell ref="BU61:BW63"/>
    <mergeCell ref="BZ58:CB60"/>
    <mergeCell ref="BZ61:CB63"/>
    <mergeCell ref="A87:F92"/>
    <mergeCell ref="G87:N92"/>
    <mergeCell ref="O87:V92"/>
    <mergeCell ref="W87:AD92"/>
    <mergeCell ref="AE87:AL92"/>
    <mergeCell ref="A82:CB83"/>
    <mergeCell ref="A64:T66"/>
    <mergeCell ref="A67:T69"/>
    <mergeCell ref="A70:T72"/>
    <mergeCell ref="AV24:AW26"/>
    <mergeCell ref="AQ27:AW28"/>
    <mergeCell ref="AA49:CB51"/>
    <mergeCell ref="A34:CB36"/>
    <mergeCell ref="A37:T39"/>
    <mergeCell ref="U37:AD39"/>
    <mergeCell ref="AE37:AX39"/>
    <mergeCell ref="AY37:BH39"/>
    <mergeCell ref="BI37:CB39"/>
    <mergeCell ref="A31:X33"/>
    <mergeCell ref="Y31:BE33"/>
    <mergeCell ref="BF31:BS33"/>
    <mergeCell ref="A40:T45"/>
    <mergeCell ref="U43:AE45"/>
    <mergeCell ref="AF43:CB45"/>
    <mergeCell ref="A46:T51"/>
    <mergeCell ref="U46:Z48"/>
    <mergeCell ref="AA46:CB48"/>
    <mergeCell ref="U49:Z51"/>
    <mergeCell ref="AX27:BZ28"/>
    <mergeCell ref="CA27:CB28"/>
    <mergeCell ref="BT31:CB33"/>
    <mergeCell ref="A1:AE3"/>
    <mergeCell ref="AQ22:AU23"/>
    <mergeCell ref="AL55:AQ57"/>
    <mergeCell ref="AR55:AS57"/>
    <mergeCell ref="AT55:AY57"/>
    <mergeCell ref="AP5:BI8"/>
    <mergeCell ref="A55:T57"/>
    <mergeCell ref="A58:T60"/>
    <mergeCell ref="A61:T63"/>
    <mergeCell ref="U55:U57"/>
    <mergeCell ref="A52:T54"/>
    <mergeCell ref="U52:Z54"/>
    <mergeCell ref="AA52:AX54"/>
    <mergeCell ref="AY52:BD54"/>
    <mergeCell ref="BE52:CB54"/>
    <mergeCell ref="BF12:CB16"/>
    <mergeCell ref="A14:S16"/>
    <mergeCell ref="AL17:AP19"/>
    <mergeCell ref="AQ17:AU18"/>
    <mergeCell ref="AV17:CB18"/>
    <mergeCell ref="AQ19:AU21"/>
    <mergeCell ref="AV19:CB21"/>
    <mergeCell ref="AX22:CB23"/>
    <mergeCell ref="AX24:CB26"/>
    <mergeCell ref="BI64:CB65"/>
    <mergeCell ref="BI66:CB69"/>
    <mergeCell ref="BI70:CB71"/>
    <mergeCell ref="U40:AB42"/>
    <mergeCell ref="AB55:AC57"/>
    <mergeCell ref="AB58:AC60"/>
    <mergeCell ref="V58:AA60"/>
    <mergeCell ref="AD58:AI60"/>
    <mergeCell ref="AJ58:AK60"/>
    <mergeCell ref="AL61:AM63"/>
    <mergeCell ref="AN61:AU63"/>
    <mergeCell ref="U64:BH66"/>
    <mergeCell ref="AC40:CB42"/>
    <mergeCell ref="O107:AL110"/>
    <mergeCell ref="O111:AL114"/>
    <mergeCell ref="BS103:CB106"/>
    <mergeCell ref="AW87:BD89"/>
    <mergeCell ref="BE87:BL89"/>
    <mergeCell ref="BS107:CB114"/>
    <mergeCell ref="AO103:AX106"/>
    <mergeCell ref="AY103:BH106"/>
    <mergeCell ref="BI103:BR106"/>
    <mergeCell ref="AO107:AX114"/>
    <mergeCell ref="AY107:BH114"/>
    <mergeCell ref="BI107:BR114"/>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extLst>
    <ext xmlns:x14="http://schemas.microsoft.com/office/spreadsheetml/2009/9/main" uri="{78C0D931-6437-407d-A8EE-F0AAD7539E65}">
      <x14:conditionalFormattings>
        <x14:conditionalFormatting xmlns:xm="http://schemas.microsoft.com/office/excel/2006/main">
          <x14:cfRule type="cellIs" priority="22" operator="notEqual" id="{2ECBC921-DE21-49E0-8882-2A977FE215C0}">
            <xm:f>入力フォーム①各種申請!$J$58</xm:f>
            <x14:dxf>
              <font>
                <strike/>
                <u val="none"/>
                <color auto="1"/>
              </font>
            </x14:dxf>
          </x14:cfRule>
          <x14:cfRule type="cellIs" priority="23" operator="equal" id="{74F9C1FB-2551-463B-B4EA-90282E4C33B2}">
            <xm:f>入力フォーム①各種申請!$J$58</xm:f>
            <x14:dxf>
              <font>
                <b/>
                <i val="0"/>
                <u val="none"/>
                <color rgb="FFC00000"/>
              </font>
              <border>
                <start style="thin">
                  <color auto="1"/>
                </start>
                <end style="thin">
                  <color auto="1"/>
                </end>
                <top style="thin">
                  <color auto="1"/>
                </top>
                <bottom style="thin">
                  <color auto="1"/>
                </bottom>
              </border>
            </x14:dxf>
          </x14:cfRule>
          <xm:sqref>BU58</xm:sqref>
        </x14:conditionalFormatting>
        <x14:conditionalFormatting xmlns:xm="http://schemas.microsoft.com/office/excel/2006/main">
          <x14:cfRule type="cellIs" priority="20" operator="notEqual" id="{FD6B4346-145D-4D7E-AD27-E2FB2E9FB977}">
            <xm:f>入力フォーム①各種申請!$J$58</xm:f>
            <x14:dxf>
              <font>
                <strike/>
                <u val="none"/>
                <color theme="1"/>
              </font>
            </x14:dxf>
          </x14:cfRule>
          <x14:cfRule type="cellIs" priority="21" operator="equal" id="{2B28CA66-D5EC-4DCC-8ABB-5A8F1DCAFBB8}">
            <xm:f>入力フォーム①各種申請!$J$58</xm:f>
            <x14:dxf>
              <font>
                <b/>
                <i val="0"/>
                <u val="none"/>
                <color rgb="FFC00000"/>
              </font>
              <border>
                <start style="thin">
                  <color auto="1"/>
                </start>
                <end style="thin">
                  <color auto="1"/>
                </end>
                <top style="thin">
                  <color auto="1"/>
                </top>
                <bottom style="thin">
                  <color auto="1"/>
                </bottom>
              </border>
            </x14:dxf>
          </x14:cfRule>
          <xm:sqref>CW56:CZ58 CX55:CZ55 BZ58</xm:sqref>
        </x14:conditionalFormatting>
        <x14:conditionalFormatting xmlns:xm="http://schemas.microsoft.com/office/excel/2006/main">
          <x14:cfRule type="cellIs" priority="18" operator="notEqual" id="{D234D09E-F6CA-4D53-A614-B69FFF1CC061}">
            <xm:f>入力フォーム①各種申請!$J$59</xm:f>
            <x14:dxf>
              <font>
                <strike/>
              </font>
            </x14:dxf>
          </x14:cfRule>
          <x14:cfRule type="cellIs" priority="19" operator="equal" id="{1117F790-CD2B-40F3-BE7E-573CBC32DC30}">
            <xm:f>入力フォーム①各種申請!$J$59</xm:f>
            <x14:dxf>
              <font>
                <b/>
                <i val="0"/>
                <u val="none"/>
                <color rgb="FFC00000"/>
              </font>
              <border>
                <start style="thin">
                  <color auto="1"/>
                </start>
                <end style="thin">
                  <color auto="1"/>
                </end>
                <top style="thin">
                  <color auto="1"/>
                </top>
                <bottom style="thin">
                  <color auto="1"/>
                </bottom>
              </border>
            </x14:dxf>
          </x14:cfRule>
          <xm:sqref>CP60:CS62 CQ59:CS59 BU61</xm:sqref>
        </x14:conditionalFormatting>
        <x14:conditionalFormatting xmlns:xm="http://schemas.microsoft.com/office/excel/2006/main">
          <x14:cfRule type="cellIs" priority="16" operator="notEqual" id="{3429CC5A-78F6-4718-959B-D91E75685738}">
            <xm:f>入力フォーム①各種申請!$J$59</xm:f>
            <x14:dxf>
              <font>
                <b val="0"/>
                <i val="0"/>
                <strike/>
                <u val="none"/>
                <color theme="1"/>
              </font>
            </x14:dxf>
          </x14:cfRule>
          <x14:cfRule type="cellIs" priority="17" operator="equal" id="{ED51DFA9-C00A-452D-B75A-44242450E833}">
            <xm:f>入力フォーム①各種申請!$J$59</xm:f>
            <x14:dxf>
              <font>
                <b/>
                <i val="0"/>
                <u val="none"/>
                <color rgb="FFC00000"/>
              </font>
              <border>
                <start style="thin">
                  <color auto="1"/>
                </start>
                <end style="thin">
                  <color auto="1"/>
                </end>
                <top style="thin">
                  <color auto="1"/>
                </top>
                <bottom style="thin">
                  <color auto="1"/>
                </bottom>
              </border>
            </x14:dxf>
          </x14:cfRule>
          <xm:sqref>CW60:CZ62 CX59:CZ59 BZ61</xm:sqref>
        </x14:conditionalFormatting>
        <x14:conditionalFormatting xmlns:xm="http://schemas.microsoft.com/office/excel/2006/main">
          <x14:cfRule type="cellIs" priority="11" operator="equal" id="{F7F9DD72-ECE5-4334-A16F-33DA237C4E38}">
            <xm:f>入力フォーム①各種申請!$J$87</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2" operator="equal" id="{F475F69C-ABAF-4A54-8845-26ECE9FB34B2}">
            <xm:f>入力フォーム①各種申請!$J$86</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3" operator="equal" id="{4C19B43E-9EAC-41A5-B573-C7A3D9022314}">
            <xm:f>入力フォーム①各種申請!$J$85</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4" operator="equal" id="{CF6A5101-622E-4A31-9924-A619FE1E7196}">
            <xm:f>入力フォーム①各種申請!$J$84</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V55:AA57 AD55:AI57 AL55:AQ57 AT55:AY57</xm:sqref>
        </x14:conditionalFormatting>
        <x14:conditionalFormatting xmlns:xm="http://schemas.microsoft.com/office/excel/2006/main">
          <x14:cfRule type="cellIs" priority="10" operator="equal" id="{3C8B647E-B4DF-49AA-A1A0-A83D012C42B1}">
            <xm:f>入力フォーム①各種申請!$J$88</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9" operator="equal" id="{D649F6C2-9F75-4E94-BAD1-5BB021FBDF6F}">
            <xm:f>入力フォーム①各種申請!$J$89</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8" operator="equal" id="{A4F40BB0-0BA3-466F-A814-5C34983A907F}">
            <xm:f>入力フォーム①各種申請!$J$90</xm:f>
            <x14:dxf>
              <font>
                <b/>
                <i val="0"/>
                <strike val="0"/>
                <color rgb="FFC00000"/>
              </font>
              <fill>
                <patternFill patternType="gray0625"/>
              </fill>
            </x14:dxf>
          </x14:cfRule>
          <xm:sqref>V58:AA60 AD58:AI60 AL58:AS60 AV58:BE60</xm:sqref>
        </x14:conditionalFormatting>
        <x14:conditionalFormatting xmlns:xm="http://schemas.microsoft.com/office/excel/2006/main">
          <x14:cfRule type="cellIs" priority="7" operator="equal" id="{4D67C323-61A4-4A28-94F7-664708FC5DA5}">
            <xm:f>入力フォーム①各種申請!$J$91</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3" operator="equal" id="{1FD54957-99F8-4D97-B226-D553CB0F4F66}">
            <xm:f>入力フォーム①各種申請!$J$94</xm:f>
            <x14:dxf>
              <font>
                <b/>
                <i val="0"/>
                <strike val="0"/>
                <color rgb="FFC00000"/>
              </font>
              <fill>
                <patternFill patternType="gray0625"/>
              </fill>
            </x14:dxf>
          </x14:cfRule>
          <x14:cfRule type="cellIs" priority="4" operator="equal" id="{A13B9A86-64C4-42BD-A2C8-99D7AE082064}">
            <xm:f>入力フォーム①各種申請!$J$93</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5" operator="equal" id="{64826704-3A33-4B96-8D33-9E16DA6731E2}">
            <xm:f>入力フォーム①各種申請!$J$92</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V61:AC63 AF61:AK63 AN61:AU63</xm:sqref>
        </x14:conditionalFormatting>
        <x14:conditionalFormatting xmlns:xm="http://schemas.microsoft.com/office/excel/2006/main">
          <x14:cfRule type="cellIs" priority="2" operator="equal" id="{9A70CEF7-299F-46FF-BDE6-6DE4DC030325}">
            <xm:f>入力フォーム①各種申請!$J$96</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BU58:BW60 BZ58:CB60</xm:sqref>
        </x14:conditionalFormatting>
        <x14:conditionalFormatting xmlns:xm="http://schemas.microsoft.com/office/excel/2006/main">
          <x14:cfRule type="cellIs" priority="1" operator="equal" id="{A983EA0F-3047-4C22-9721-CD067FB0B83E}">
            <xm:f>入力フォーム①各種申請!$J$97</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BU61:BW63 BZ61:CB63</xm:sqref>
        </x14:conditionalFormatting>
      </x14:conditionalFormattings>
    </ext>
  </extLs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5</vt:i4>
      </vt:variant>
    </vt:vector>
  </HeadingPairs>
  <TitlesOfParts>
    <vt:vector size="29" baseType="lpstr">
      <vt:lpstr>※使い方</vt:lpstr>
      <vt:lpstr>地区データ入力用</vt:lpstr>
      <vt:lpstr>入力フォーム①各種申請</vt:lpstr>
      <vt:lpstr>入力フォーム②複数水栓一覧表</vt:lpstr>
      <vt:lpstr>③【印刷専用】申請書_当初</vt:lpstr>
      <vt:lpstr>④-1【印刷専用】申請一覧表</vt:lpstr>
      <vt:lpstr>④-2【印刷専用】完了一覧表</vt:lpstr>
      <vt:lpstr>⑤【印刷専用】変更・中止申請書</vt:lpstr>
      <vt:lpstr>⑥【印刷専用】完了届</vt:lpstr>
      <vt:lpstr>⑦【編集・印刷用】所有者変更・廃栓・水栓情報変更申請書</vt:lpstr>
      <vt:lpstr>⑧【編集・印刷用】工事内容説明及び確約書</vt:lpstr>
      <vt:lpstr>⑨【編集・印刷用】誓約書</vt:lpstr>
      <vt:lpstr>⑩【編集・印刷用】材料一覧表_給</vt:lpstr>
      <vt:lpstr>⑪【編集・印刷用】材料一覧表_排</vt:lpstr>
      <vt:lpstr>⑫【編集・印刷用】土地・水栓_同意書</vt:lpstr>
      <vt:lpstr>⑬【編集・印刷用】同時・完了前_申請誓約書</vt:lpstr>
      <vt:lpstr>⑭【編集・印刷用】給_自主検査確認書 </vt:lpstr>
      <vt:lpstr>⑮【編集・印刷用】排_自主検査確認書</vt:lpstr>
      <vt:lpstr>Sheet1</vt:lpstr>
      <vt:lpstr>水道開始申請書</vt:lpstr>
      <vt:lpstr>下水道開始申請書</vt:lpstr>
      <vt:lpstr>選択肢データ</vt:lpstr>
      <vt:lpstr>決裁欄データ</vt:lpstr>
      <vt:lpstr>数式用データ</vt:lpstr>
      <vt:lpstr>⑦【編集・印刷用】所有者変更・廃栓・水栓情報変更申請書!Print_Area</vt:lpstr>
      <vt:lpstr>⑨【編集・印刷用】誓約書!Print_Area</vt:lpstr>
      <vt:lpstr>⑫【編集・印刷用】土地・水栓_同意書!Print_Area</vt:lpstr>
      <vt:lpstr>'⑭【編集・印刷用】給_自主検査確認書 '!Print_Area</vt:lpstr>
      <vt:lpstr>⑮【編集・印刷用】排_自主検査確認書!Print_Area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恭平</dc:creator>
  <cp:lastModifiedBy>宮本　恭平</cp:lastModifiedBy>
  <cp:lastPrinted>2026-02-12T05:59:49Z</cp:lastPrinted>
  <dcterms:created xsi:type="dcterms:W3CDTF">2025-03-26T05:55:51Z</dcterms:created>
  <dcterms:modified xsi:type="dcterms:W3CDTF">2026-06-18T02:39:24Z</dcterms:modified>
</cp:coreProperties>
</file>