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fs-joho\JRedirectRDS$\009512\Desktop\地活各種様式\請求書・明細書・実績記録票\"/>
    </mc:Choice>
  </mc:AlternateContent>
  <xr:revisionPtr revIDLastSave="0" documentId="13_ncr:1_{6EB8B3C8-8785-42C0-8A43-EC210D13BEF0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請求書" sheetId="2" r:id="rId1"/>
    <sheet name="明細書" sheetId="4" r:id="rId2"/>
    <sheet name="実績記録票" sheetId="7" r:id="rId3"/>
    <sheet name="デイ単価" sheetId="3" state="hidden" r:id="rId4"/>
  </sheets>
  <definedNames>
    <definedName name="_xlnm.Print_Area" localSheetId="2">実績記録票!$B$2:$AJ$63</definedName>
    <definedName name="_xlnm.Print_Area" localSheetId="0">請求書!$B$2:$AK$56</definedName>
    <definedName name="_xlnm.Print_Area" localSheetId="1">明細書!$B$2:$AJ$55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7" l="1"/>
  <c r="AC59" i="7"/>
  <c r="AA59" i="7"/>
  <c r="Y59" i="7"/>
  <c r="W59" i="7"/>
  <c r="K57" i="7"/>
  <c r="T57" i="7" s="1"/>
  <c r="K55" i="7"/>
  <c r="Q55" i="7" s="1"/>
  <c r="K53" i="7"/>
  <c r="T53" i="7" s="1"/>
  <c r="K51" i="7"/>
  <c r="T51" i="7" s="1"/>
  <c r="K49" i="7"/>
  <c r="N49" i="7" s="1"/>
  <c r="K47" i="7"/>
  <c r="T47" i="7" s="1"/>
  <c r="K45" i="7"/>
  <c r="T45" i="7" s="1"/>
  <c r="K43" i="7"/>
  <c r="T43" i="7" s="1"/>
  <c r="K41" i="7"/>
  <c r="T41" i="7" s="1"/>
  <c r="K39" i="7"/>
  <c r="T39" i="7" s="1"/>
  <c r="K37" i="7"/>
  <c r="T37" i="7" s="1"/>
  <c r="K35" i="7"/>
  <c r="Q35" i="7" s="1"/>
  <c r="K33" i="7"/>
  <c r="T33" i="7" s="1"/>
  <c r="K31" i="7"/>
  <c r="T31" i="7" s="1"/>
  <c r="K29" i="7"/>
  <c r="T29" i="7" s="1"/>
  <c r="K27" i="7"/>
  <c r="T27" i="7" s="1"/>
  <c r="K25" i="7"/>
  <c r="Q25" i="7" s="1"/>
  <c r="K23" i="7"/>
  <c r="T23" i="7" s="1"/>
  <c r="K21" i="7"/>
  <c r="T21" i="7" s="1"/>
  <c r="K19" i="7"/>
  <c r="T19" i="7" s="1"/>
  <c r="T59" i="7" l="1"/>
  <c r="N23" i="7"/>
  <c r="N39" i="7"/>
  <c r="N47" i="7"/>
  <c r="Q23" i="7"/>
  <c r="Q39" i="7"/>
  <c r="Q47" i="7"/>
  <c r="T55" i="7"/>
  <c r="N33" i="7"/>
  <c r="N41" i="7"/>
  <c r="N57" i="7"/>
  <c r="Q33" i="7"/>
  <c r="Q41" i="7"/>
  <c r="Q49" i="7"/>
  <c r="Q57" i="7"/>
  <c r="T25" i="7"/>
  <c r="T49" i="7"/>
  <c r="N27" i="7"/>
  <c r="N51" i="7"/>
  <c r="Q19" i="7"/>
  <c r="T35" i="7"/>
  <c r="N31" i="7"/>
  <c r="N55" i="7"/>
  <c r="Q31" i="7"/>
  <c r="N25" i="7"/>
  <c r="N19" i="7"/>
  <c r="N59" i="7" s="1"/>
  <c r="N35" i="7"/>
  <c r="N43" i="7"/>
  <c r="Q27" i="7"/>
  <c r="Q43" i="7"/>
  <c r="N45" i="7"/>
  <c r="N53" i="7"/>
  <c r="Q51" i="7"/>
  <c r="N21" i="7"/>
  <c r="N37" i="7"/>
  <c r="Q21" i="7"/>
  <c r="Q29" i="7"/>
  <c r="Q37" i="7"/>
  <c r="Q45" i="7"/>
  <c r="Q53" i="7"/>
  <c r="N29" i="7"/>
  <c r="Q59" i="7" l="1"/>
  <c r="X24" i="2"/>
  <c r="S22" i="4" l="1"/>
  <c r="S48" i="4" l="1"/>
  <c r="S46" i="4"/>
  <c r="S44" i="4"/>
  <c r="S42" i="4"/>
  <c r="S40" i="4"/>
  <c r="S38" i="4"/>
  <c r="S36" i="4"/>
  <c r="S34" i="4"/>
  <c r="S32" i="4"/>
  <c r="S30" i="4"/>
  <c r="S28" i="4"/>
  <c r="S26" i="4"/>
  <c r="S24" i="4"/>
  <c r="AA48" i="4" l="1"/>
  <c r="AA46" i="4"/>
  <c r="AA44" i="4"/>
  <c r="AA42" i="4"/>
  <c r="AA40" i="4"/>
  <c r="AA38" i="4"/>
  <c r="AA36" i="4"/>
  <c r="AA34" i="4"/>
  <c r="AA32" i="4"/>
  <c r="AA30" i="4"/>
  <c r="AA28" i="4"/>
  <c r="AA26" i="4"/>
  <c r="AA24" i="4"/>
  <c r="AA22" i="4"/>
  <c r="AA50" i="4" l="1"/>
</calcChain>
</file>

<file path=xl/sharedStrings.xml><?xml version="1.0" encoding="utf-8"?>
<sst xmlns="http://schemas.openxmlformats.org/spreadsheetml/2006/main" count="125" uniqueCount="112">
  <si>
    <t>口座名義人</t>
    <rPh sb="0" eb="2">
      <t>コウザ</t>
    </rPh>
    <rPh sb="2" eb="4">
      <t>メイギ</t>
    </rPh>
    <rPh sb="4" eb="5">
      <t>ニン</t>
    </rPh>
    <phoneticPr fontId="1"/>
  </si>
  <si>
    <t>口座番号</t>
    <rPh sb="0" eb="2">
      <t>コウザ</t>
    </rPh>
    <rPh sb="2" eb="4">
      <t>バンゴウ</t>
    </rPh>
    <phoneticPr fontId="1"/>
  </si>
  <si>
    <t>普通・当座</t>
    <rPh sb="0" eb="2">
      <t>フツウ</t>
    </rPh>
    <rPh sb="3" eb="5">
      <t>トウザ</t>
    </rPh>
    <phoneticPr fontId="1"/>
  </si>
  <si>
    <t>種別</t>
    <rPh sb="0" eb="2">
      <t>シュベツ</t>
    </rPh>
    <phoneticPr fontId="1"/>
  </si>
  <si>
    <t>本店・支店　支所・出張所</t>
    <rPh sb="0" eb="2">
      <t>ホンテン</t>
    </rPh>
    <rPh sb="3" eb="5">
      <t>シテン</t>
    </rPh>
    <rPh sb="6" eb="8">
      <t>シショ</t>
    </rPh>
    <rPh sb="9" eb="11">
      <t>シュッチョウ</t>
    </rPh>
    <rPh sb="11" eb="12">
      <t>ジョ</t>
    </rPh>
    <phoneticPr fontId="1"/>
  </si>
  <si>
    <t>銀行・金庫　農協・信組</t>
    <rPh sb="0" eb="2">
      <t>ギンコウ</t>
    </rPh>
    <rPh sb="3" eb="5">
      <t>キンコ</t>
    </rPh>
    <rPh sb="6" eb="8">
      <t>ノウキョウ</t>
    </rPh>
    <rPh sb="9" eb="11">
      <t>シンクミ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</si>
  <si>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</si>
  <si>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職・氏名</t>
    <rPh sb="0" eb="1">
      <t>ショク</t>
    </rPh>
    <rPh sb="2" eb="4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</si>
  <si>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</si>
  <si>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</si>
  <si>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</si>
  <si>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　所　　　　　　　　　（所在地）</t>
    <rPh sb="0" eb="1">
      <t>ジュウ</t>
    </rPh>
    <rPh sb="2" eb="3">
      <t>ショ</t>
    </rPh>
    <rPh sb="13" eb="16">
      <t>ショザイチ</t>
    </rPh>
    <phoneticPr fontId="1"/>
  </si>
  <si>
    <t>請求事業者</t>
    <rPh sb="0" eb="2">
      <t>セイキュウ</t>
    </rPh>
    <rPh sb="2" eb="5">
      <t>ジギョウシャ</t>
    </rPh>
    <phoneticPr fontId="1"/>
  </si>
  <si>
    <t>事業所番号</t>
    <rPh sb="0" eb="3">
      <t>ジギョウショ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</si>
  <si>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</si>
  <si>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</si>
  <si>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</si>
  <si>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</si>
  <si>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上記のとおり請求します。</t>
    <phoneticPr fontId="1"/>
  </si>
  <si>
    <t>合　計</t>
    <rPh sb="0" eb="1">
      <t>ゴウ</t>
    </rPh>
    <rPh sb="2" eb="3">
      <t>ケイ</t>
    </rPh>
    <phoneticPr fontId="1"/>
  </si>
  <si>
    <t>金　　　額</t>
    <rPh sb="0" eb="1">
      <t>キン</t>
    </rPh>
    <rPh sb="4" eb="5">
      <t>ガク</t>
    </rPh>
    <phoneticPr fontId="1"/>
  </si>
  <si>
    <t>明細書件数</t>
    <phoneticPr fontId="1"/>
  </si>
  <si>
    <t>請求費名</t>
    <rPh sb="0" eb="2">
      <t>セイキュウ</t>
    </rPh>
    <rPh sb="2" eb="3">
      <t>ヒ</t>
    </rPh>
    <rPh sb="3" eb="4">
      <t>メイ</t>
    </rPh>
    <phoneticPr fontId="1"/>
  </si>
  <si>
    <t>月分</t>
    <rPh sb="0" eb="1">
      <t>ツキ</t>
    </rPh>
    <rPh sb="1" eb="2">
      <t>ブン</t>
    </rPh>
    <phoneticPr fontId="1"/>
  </si>
  <si>
    <t>内　訳</t>
    <rPh sb="0" eb="1">
      <t>ウチ</t>
    </rPh>
    <rPh sb="2" eb="3">
      <t>ヤク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</si>
  <si>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</si>
  <si>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</si>
  <si>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</si>
  <si>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請求金額</t>
    <rPh sb="0" eb="2">
      <t>セイキュウ</t>
    </rPh>
    <rPh sb="2" eb="4">
      <t>キンガク</t>
    </rPh>
    <phoneticPr fontId="1"/>
  </si>
  <si>
    <t>松　本　市　長</t>
    <rPh sb="0" eb="1">
      <t>マツ</t>
    </rPh>
    <rPh sb="2" eb="3">
      <t>ホン</t>
    </rPh>
    <rPh sb="4" eb="5">
      <t>シ</t>
    </rPh>
    <rPh sb="6" eb="7">
      <t>チョウ</t>
    </rPh>
    <phoneticPr fontId="1"/>
  </si>
  <si>
    <t>あて先（請求先）</t>
    <rPh sb="2" eb="3">
      <t>サキ</t>
    </rPh>
    <rPh sb="4" eb="6">
      <t>セイキュウ</t>
    </rPh>
    <rPh sb="6" eb="7">
      <t>サキ</t>
    </rPh>
    <phoneticPr fontId="1"/>
  </si>
  <si>
    <t>地域生活支援事業　請求書</t>
    <phoneticPr fontId="1"/>
  </si>
  <si>
    <t>地域活動支援センター単価</t>
    <rPh sb="0" eb="2">
      <t>チイキ</t>
    </rPh>
    <rPh sb="2" eb="4">
      <t>カツドウ</t>
    </rPh>
    <rPh sb="4" eb="6">
      <t>シエン</t>
    </rPh>
    <rPh sb="10" eb="12">
      <t>タンカ</t>
    </rPh>
    <phoneticPr fontId="1"/>
  </si>
  <si>
    <t>身体・知的介護型区分１　４Ｈ以下</t>
    <rPh sb="0" eb="2">
      <t>シンタイ</t>
    </rPh>
    <rPh sb="3" eb="5">
      <t>チテキ</t>
    </rPh>
    <rPh sb="5" eb="8">
      <t>カイゴガタ</t>
    </rPh>
    <rPh sb="8" eb="10">
      <t>クブン</t>
    </rPh>
    <rPh sb="14" eb="16">
      <t>イカ</t>
    </rPh>
    <phoneticPr fontId="1"/>
  </si>
  <si>
    <t>身体・知的介護型区分１　４～６Ｈ</t>
    <rPh sb="0" eb="2">
      <t>シンタイ</t>
    </rPh>
    <rPh sb="3" eb="5">
      <t>チテキ</t>
    </rPh>
    <rPh sb="5" eb="8">
      <t>カイゴガタ</t>
    </rPh>
    <rPh sb="8" eb="10">
      <t>クブン</t>
    </rPh>
    <phoneticPr fontId="1"/>
  </si>
  <si>
    <t>身体・知的介護型区分１　６Ｈ超</t>
    <rPh sb="0" eb="2">
      <t>シンタイ</t>
    </rPh>
    <rPh sb="3" eb="5">
      <t>チテキ</t>
    </rPh>
    <rPh sb="5" eb="8">
      <t>カイゴガタ</t>
    </rPh>
    <rPh sb="8" eb="10">
      <t>クブン</t>
    </rPh>
    <rPh sb="14" eb="15">
      <t>コ</t>
    </rPh>
    <phoneticPr fontId="1"/>
  </si>
  <si>
    <t>身体・知的介護型区分２　４Ｈ以下</t>
    <rPh sb="0" eb="2">
      <t>シンタイ</t>
    </rPh>
    <rPh sb="3" eb="5">
      <t>チテキ</t>
    </rPh>
    <rPh sb="5" eb="8">
      <t>カイゴガタ</t>
    </rPh>
    <rPh sb="8" eb="10">
      <t>クブン</t>
    </rPh>
    <rPh sb="14" eb="16">
      <t>イカ</t>
    </rPh>
    <phoneticPr fontId="1"/>
  </si>
  <si>
    <t>身体・知的介護型区分２　４～６Ｈ</t>
    <rPh sb="0" eb="2">
      <t>シンタイ</t>
    </rPh>
    <rPh sb="3" eb="5">
      <t>チテキ</t>
    </rPh>
    <rPh sb="5" eb="8">
      <t>カイゴガタ</t>
    </rPh>
    <rPh sb="8" eb="10">
      <t>クブン</t>
    </rPh>
    <phoneticPr fontId="1"/>
  </si>
  <si>
    <t>身体・知的介護型区分２　６Ｈ超</t>
    <rPh sb="0" eb="2">
      <t>シンタイ</t>
    </rPh>
    <rPh sb="3" eb="5">
      <t>チテキ</t>
    </rPh>
    <rPh sb="5" eb="8">
      <t>カイゴガタ</t>
    </rPh>
    <rPh sb="8" eb="10">
      <t>クブン</t>
    </rPh>
    <rPh sb="14" eb="15">
      <t>コ</t>
    </rPh>
    <phoneticPr fontId="1"/>
  </si>
  <si>
    <t>身体・知的介護型区分３　４Ｈ以下</t>
    <rPh sb="0" eb="2">
      <t>シンタイ</t>
    </rPh>
    <rPh sb="3" eb="5">
      <t>チテキ</t>
    </rPh>
    <rPh sb="5" eb="8">
      <t>カイゴガタ</t>
    </rPh>
    <rPh sb="8" eb="10">
      <t>クブン</t>
    </rPh>
    <rPh sb="14" eb="16">
      <t>イカ</t>
    </rPh>
    <phoneticPr fontId="1"/>
  </si>
  <si>
    <t>身体・知的介護型区分３　４～６Ｈ</t>
    <rPh sb="0" eb="2">
      <t>シンタイ</t>
    </rPh>
    <rPh sb="3" eb="5">
      <t>チテキ</t>
    </rPh>
    <rPh sb="5" eb="8">
      <t>カイゴガタ</t>
    </rPh>
    <rPh sb="8" eb="10">
      <t>クブン</t>
    </rPh>
    <phoneticPr fontId="1"/>
  </si>
  <si>
    <t>身体・知的介護型区分３　６Ｈ超</t>
    <rPh sb="0" eb="2">
      <t>シンタイ</t>
    </rPh>
    <rPh sb="3" eb="5">
      <t>チテキ</t>
    </rPh>
    <rPh sb="5" eb="8">
      <t>カイゴガタ</t>
    </rPh>
    <rPh sb="8" eb="10">
      <t>クブン</t>
    </rPh>
    <rPh sb="14" eb="15">
      <t>コ</t>
    </rPh>
    <phoneticPr fontId="1"/>
  </si>
  <si>
    <t>精神介護型　４Ｈ以下</t>
    <rPh sb="0" eb="2">
      <t>セイシン</t>
    </rPh>
    <rPh sb="2" eb="5">
      <t>カイゴガタ</t>
    </rPh>
    <rPh sb="8" eb="10">
      <t>イカ</t>
    </rPh>
    <phoneticPr fontId="1"/>
  </si>
  <si>
    <t>精神介護型　４～６Ｈ以下</t>
    <rPh sb="0" eb="2">
      <t>セイシン</t>
    </rPh>
    <rPh sb="2" eb="5">
      <t>カイゴガタ</t>
    </rPh>
    <rPh sb="10" eb="12">
      <t>イカ</t>
    </rPh>
    <phoneticPr fontId="1"/>
  </si>
  <si>
    <t>精神介護型　８Ｈ超</t>
    <rPh sb="0" eb="2">
      <t>セイシン</t>
    </rPh>
    <rPh sb="2" eb="5">
      <t>カイゴガタ</t>
    </rPh>
    <rPh sb="8" eb="9">
      <t>コ</t>
    </rPh>
    <phoneticPr fontId="1"/>
  </si>
  <si>
    <t>身体・知的創作型区分１　４Ｈ以下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6">
      <t>イカ</t>
    </rPh>
    <phoneticPr fontId="1"/>
  </si>
  <si>
    <t>身体・知的創作型区分１　４～６Ｈ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phoneticPr fontId="1"/>
  </si>
  <si>
    <t>身体・知的創作型区分１　６Ｈ超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5">
      <t>コ</t>
    </rPh>
    <phoneticPr fontId="1"/>
  </si>
  <si>
    <t>身体・知的創作型区分２　４Ｈ以下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6">
      <t>イカ</t>
    </rPh>
    <phoneticPr fontId="1"/>
  </si>
  <si>
    <t>身体・知的創作型区分２　４～６Ｈ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phoneticPr fontId="1"/>
  </si>
  <si>
    <t>身体・知的創作型区分２　６Ｈ超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5">
      <t>コ</t>
    </rPh>
    <phoneticPr fontId="1"/>
  </si>
  <si>
    <t>身体・知的創作型区分３　４Ｈ以下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6">
      <t>イカ</t>
    </rPh>
    <phoneticPr fontId="1"/>
  </si>
  <si>
    <t>身体・知的創作型区分３　４～６Ｈ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phoneticPr fontId="1"/>
  </si>
  <si>
    <t>身体・知的創作型区分３　６Ｈ超</t>
    <rPh sb="0" eb="2">
      <t>シンタイ</t>
    </rPh>
    <rPh sb="3" eb="5">
      <t>チテキ</t>
    </rPh>
    <rPh sb="5" eb="7">
      <t>ソウサク</t>
    </rPh>
    <rPh sb="7" eb="8">
      <t>ガタ</t>
    </rPh>
    <rPh sb="8" eb="10">
      <t>クブン</t>
    </rPh>
    <rPh sb="14" eb="15">
      <t>コ</t>
    </rPh>
    <phoneticPr fontId="1"/>
  </si>
  <si>
    <t>精神創作型　４Ｈ以下</t>
    <rPh sb="0" eb="2">
      <t>セイシン</t>
    </rPh>
    <rPh sb="2" eb="4">
      <t>ソウサク</t>
    </rPh>
    <rPh sb="4" eb="5">
      <t>ガタ</t>
    </rPh>
    <rPh sb="8" eb="10">
      <t>イカ</t>
    </rPh>
    <phoneticPr fontId="1"/>
  </si>
  <si>
    <t>精神創作型　４～６Ｈ以下</t>
    <rPh sb="0" eb="2">
      <t>セイシン</t>
    </rPh>
    <rPh sb="2" eb="4">
      <t>ソウサク</t>
    </rPh>
    <rPh sb="4" eb="5">
      <t>ガタ</t>
    </rPh>
    <rPh sb="10" eb="12">
      <t>イカ</t>
    </rPh>
    <phoneticPr fontId="1"/>
  </si>
  <si>
    <t>精神創作型　８Ｈ超</t>
    <rPh sb="0" eb="2">
      <t>セイシン</t>
    </rPh>
    <rPh sb="2" eb="4">
      <t>ソウサク</t>
    </rPh>
    <rPh sb="4" eb="5">
      <t>ガタ</t>
    </rPh>
    <rPh sb="8" eb="9">
      <t>コ</t>
    </rPh>
    <phoneticPr fontId="1"/>
  </si>
  <si>
    <t>入浴</t>
    <rPh sb="0" eb="2">
      <t>ニュウヨク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</si>
  <si>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</si>
  <si>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1"/>
  </si>
  <si>
    <t>支給決定障害者等氏名（児童氏名）</t>
    <rPh sb="0" eb="2">
      <t>シキュウ</t>
    </rPh>
    <rPh sb="2" eb="4">
      <t>ケッテイ</t>
    </rPh>
    <rPh sb="4" eb="7">
      <t>ショウガイシャ</t>
    </rPh>
    <rPh sb="7" eb="8">
      <t>ナド</t>
    </rPh>
    <rPh sb="8" eb="10">
      <t>シメイ</t>
    </rPh>
    <rPh sb="11" eb="13">
      <t>ジドウ</t>
    </rPh>
    <rPh sb="13" eb="15">
      <t>シメイ</t>
    </rPh>
    <phoneticPr fontId="1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</si>
  <si>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</si>
  <si>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</si>
  <si>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</si>
  <si>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</si>
  <si>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　　回数</t>
    <rPh sb="0" eb="2">
      <t>サンテイ</t>
    </rPh>
    <rPh sb="4" eb="6">
      <t>カイスウ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</si>
  <si>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</si>
  <si>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摘要</t>
    <rPh sb="0" eb="2">
      <t>テキヨウ</t>
    </rPh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</si>
  <si>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</si>
  <si>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</si>
  <si>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</si>
  <si>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地域活動支援センター事業Ⅱ型　提供実績記録票</t>
    <phoneticPr fontId="1"/>
  </si>
  <si>
    <t>受給者番号</t>
    <rPh sb="0" eb="3">
      <t>ジュキュウシャ</t>
    </rPh>
    <rPh sb="3" eb="5">
      <t>バンゴウ</t>
    </rPh>
    <phoneticPr fontId="1"/>
  </si>
  <si>
    <t>事業所番号</t>
  </si>
  <si>
    <t>サービス内容及び契約支給量</t>
    <rPh sb="4" eb="6">
      <t>ナイヨウ</t>
    </rPh>
    <rPh sb="6" eb="7">
      <t>オヨ</t>
    </rPh>
    <rPh sb="8" eb="10">
      <t>ケイヤク</t>
    </rPh>
    <rPh sb="10" eb="12">
      <t>シキュウ</t>
    </rPh>
    <rPh sb="12" eb="13">
      <t>リョウ</t>
    </rPh>
    <phoneticPr fontId="1"/>
  </si>
  <si>
    <t>事業者及びその事業所</t>
    <phoneticPr fontId="1"/>
  </si>
  <si>
    <t>介護</t>
    <rPh sb="0" eb="2">
      <t>カイゴ</t>
    </rPh>
    <phoneticPr fontId="1"/>
  </si>
  <si>
    <t>身体・知的</t>
    <rPh sb="0" eb="2">
      <t>シンタイ</t>
    </rPh>
    <rPh sb="3" eb="5">
      <t>チテキ</t>
    </rPh>
    <phoneticPr fontId="1"/>
  </si>
  <si>
    <t>精神</t>
    <rPh sb="0" eb="2">
      <t>セイシン</t>
    </rPh>
    <phoneticPr fontId="1"/>
  </si>
  <si>
    <t>創作</t>
    <rPh sb="0" eb="2">
      <t>ソウサク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</si>
  <si>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</si>
  <si>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</si>
  <si>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</si>
  <si>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</si>
  <si>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</si>
  <si>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</si>
  <si>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児童</t>
    <rPh sb="0" eb="2">
      <t>ジドウ</t>
    </rPh>
    <phoneticPr fontId="1"/>
  </si>
  <si>
    <t>利用者自己負担上限額</t>
    <rPh sb="0" eb="3">
      <t>リヨウシャ</t>
    </rPh>
    <rPh sb="3" eb="5">
      <t>ジコ</t>
    </rPh>
    <rPh sb="5" eb="7">
      <t>フタン</t>
    </rPh>
    <rPh sb="7" eb="9">
      <t>ジョウゲン</t>
    </rPh>
    <rPh sb="9" eb="10">
      <t>ガク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</si>
  <si>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</si>
  <si>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</si>
  <si>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サービス提供実績</t>
    <rPh sb="4" eb="6">
      <t>テイキョウ</t>
    </rPh>
    <rPh sb="6" eb="8">
      <t>ジッセキ</t>
    </rPh>
    <phoneticPr fontId="1"/>
  </si>
  <si>
    <t>利用者負担額</t>
    <phoneticPr fontId="1"/>
  </si>
  <si>
    <t>確認印利用者</t>
    <rPh sb="0" eb="2">
      <t>カクニン</t>
    </rPh>
    <rPh sb="2" eb="3">
      <t>イン</t>
    </rPh>
    <rPh sb="3" eb="6">
      <t>リヨウシャ</t>
    </rPh>
    <phoneticPr fontId="1"/>
  </si>
  <si>
    <t>開始時間</t>
    <phoneticPr fontId="1"/>
  </si>
  <si>
    <t>終了時間</t>
    <rPh sb="0" eb="2">
      <t>シュウリョウ</t>
    </rPh>
    <rPh sb="2" eb="4">
      <t>ジカン</t>
    </rPh>
    <phoneticPr fontId="1"/>
  </si>
  <si>
    <t>利用時間</t>
    <rPh sb="0" eb="2">
      <t>リヨウ</t>
    </rPh>
    <rPh sb="2" eb="4">
      <t>ジカン</t>
    </rPh>
    <phoneticPr fontId="1"/>
  </si>
  <si>
    <t>4時間以下</t>
    <rPh sb="1" eb="5">
      <t>ジカンイカ</t>
    </rPh>
    <phoneticPr fontId="1"/>
  </si>
  <si>
    <t>４時間超～　　６時間以下</t>
    <rPh sb="1" eb="3">
      <t>ジカン</t>
    </rPh>
    <rPh sb="3" eb="4">
      <t>チョウ</t>
    </rPh>
    <rPh sb="8" eb="10">
      <t>ジカン</t>
    </rPh>
    <rPh sb="10" eb="12">
      <t>イカ</t>
    </rPh>
    <phoneticPr fontId="1"/>
  </si>
  <si>
    <t>６時間超</t>
    <rPh sb="1" eb="3">
      <t>ジカン</t>
    </rPh>
    <rPh sb="3" eb="4">
      <t>チョウ</t>
    </rPh>
    <phoneticPr fontId="1"/>
  </si>
  <si>
    <t>送迎</t>
    <rPh sb="0" eb="2">
      <t>ソウゲイ</t>
    </rPh>
    <phoneticPr fontId="1"/>
  </si>
  <si>
    <t>食事</t>
    <rPh sb="0" eb="2">
      <t>ショクジ</t>
    </rPh>
    <phoneticPr fontId="1"/>
  </si>
  <si>
    <t>　</t>
    <phoneticPr fontId="1"/>
  </si>
  <si>
    <t>算定</t>
    <rPh sb="0" eb="2">
      <t>サンテイ</t>
    </rPh>
    <phoneticPr fontId="1"/>
  </si>
  <si>
    <t>合計</t>
    <rPh sb="0" eb="2">
      <t>ゴウケイ</t>
    </rPh>
    <phoneticPr fontId="1"/>
  </si>
  <si>
    <t>送迎</t>
    <rPh sb="0" eb="2">
      <t>ソウゲイ</t>
    </rPh>
    <phoneticPr fontId="1"/>
  </si>
  <si>
    <t>地域活動支援センターⅡ型</t>
    <rPh sb="0" eb="6">
      <t>チイキカツドウシエン</t>
    </rPh>
    <rPh sb="10" eb="12">
      <t>ニガタ</t>
    </rPh>
    <phoneticPr fontId="1"/>
  </si>
  <si>
    <t>（地域活動支援センターⅡ型）</t>
    <phoneticPr fontId="1"/>
  </si>
  <si>
    <t>月分</t>
    <phoneticPr fontId="1"/>
  </si>
  <si>
    <t>年</t>
    <phoneticPr fontId="1"/>
  </si>
  <si>
    <t>令和</t>
    <phoneticPr fontId="1"/>
  </si>
  <si>
    <t xml:space="preserve"> ～</t>
    <phoneticPr fontId="1"/>
  </si>
  <si>
    <t>日/月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</si>
</sst>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_ "/>
    <numFmt numFmtId="178" formatCode="[=0]&quot;&quot;;[h]:mm"/>
    <numFmt numFmtId="179" formatCode="[=0]#,###&quot;&quot;;General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38" fontId="0" fillId="0" borderId="0" xfId="1" applyFo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38" fontId="4" fillId="3" borderId="5" xfId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38" fontId="2" fillId="2" borderId="5" xfId="1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38" fontId="2" fillId="3" borderId="5" xfId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 applyProtection="1">
      <alignment vertical="center"/>
    </xf>
    <xf numFmtId="176" fontId="2" fillId="3" borderId="0" xfId="0" applyNumberFormat="1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 applyProtection="1">
      <alignment vertical="center"/>
    </xf>
    <xf numFmtId="176" fontId="2" fillId="3" borderId="3" xfId="0" applyNumberFormat="1" applyFont="1" applyFill="1" applyBorder="1" applyAlignment="1" applyProtection="1">
      <alignment vertical="center"/>
    </xf>
    <xf numFmtId="176" fontId="2" fillId="3" borderId="2" xfId="0" applyNumberFormat="1" applyFont="1" applyFill="1" applyBorder="1" applyAlignment="1" applyProtection="1">
      <alignment vertical="center"/>
    </xf>
    <xf numFmtId="176" fontId="2" fillId="3" borderId="1" xfId="0" applyNumberFormat="1" applyFont="1" applyFill="1" applyBorder="1" applyAlignment="1" applyProtection="1">
      <alignment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/>
    </xf>
    <xf numFmtId="38" fontId="2" fillId="3" borderId="40" xfId="1" applyFont="1" applyFill="1" applyBorder="1" applyAlignment="1">
      <alignment horizontal="right" vertical="center"/>
    </xf>
    <xf numFmtId="38" fontId="2" fillId="3" borderId="41" xfId="1" applyFont="1" applyFill="1" applyBorder="1" applyAlignment="1">
      <alignment horizontal="right" vertical="center"/>
    </xf>
    <xf numFmtId="38" fontId="2" fillId="3" borderId="4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" fillId="2" borderId="46" xfId="0" applyFont="1" applyFill="1" applyBorder="1" applyAlignment="1" applyProtection="1">
      <alignment horizontal="center" vertical="center" shrinkToFit="1"/>
      <protection locked="0"/>
    </xf>
    <xf numFmtId="0" fontId="2" fillId="2" borderId="49" xfId="0" applyFont="1" applyFill="1" applyBorder="1" applyAlignment="1" applyProtection="1">
      <alignment horizontal="center" vertical="center" shrinkToFit="1"/>
      <protection locked="0"/>
    </xf>
    <xf numFmtId="0" fontId="2" fillId="2" borderId="47" xfId="0" applyFont="1" applyFill="1" applyBorder="1" applyAlignment="1" applyProtection="1">
      <alignment horizontal="center" vertical="center" shrinkToFit="1"/>
      <protection locked="0"/>
    </xf>
    <xf numFmtId="0" fontId="2" fillId="2" borderId="50" xfId="0" applyFont="1" applyFill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 applyProtection="1">
      <alignment horizontal="center" vertical="center" shrinkToFit="1"/>
      <protection locked="0"/>
    </xf>
    <xf numFmtId="0" fontId="2" fillId="2" borderId="48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58" fontId="2" fillId="2" borderId="8" xfId="0" applyNumberFormat="1" applyFont="1" applyFill="1" applyBorder="1" applyAlignment="1" applyProtection="1">
      <alignment horizontal="left" vertical="center" shrinkToFit="1"/>
      <protection locked="0"/>
    </xf>
    <xf numFmtId="58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58" fontId="2" fillId="2" borderId="2" xfId="0" applyNumberFormat="1" applyFont="1" applyFill="1" applyBorder="1" applyAlignment="1" applyProtection="1">
      <alignment horizontal="left" vertical="center" shrinkToFit="1"/>
      <protection locked="0"/>
    </xf>
    <xf numFmtId="58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177" fontId="2" fillId="2" borderId="8" xfId="0" applyNumberFormat="1" applyFont="1" applyFill="1" applyBorder="1" applyAlignment="1" applyProtection="1">
      <alignment horizontal="right" vertical="center"/>
      <protection locked="0"/>
    </xf>
    <xf numFmtId="177" fontId="2" fillId="2" borderId="2" xfId="0" applyNumberFormat="1" applyFont="1" applyFill="1" applyBorder="1" applyAlignment="1" applyProtection="1">
      <alignment horizontal="right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</xf>
    <xf numFmtId="177" fontId="2" fillId="0" borderId="7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63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 shrinkToFit="1"/>
      <protection locked="0"/>
    </xf>
    <xf numFmtId="20" fontId="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8" fontId="2" fillId="3" borderId="64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2" fillId="3" borderId="65" xfId="0" applyNumberFormat="1" applyFont="1" applyFill="1" applyBorder="1" applyAlignment="1">
      <alignment horizontal="center" vertical="center"/>
    </xf>
    <xf numFmtId="178" fontId="2" fillId="3" borderId="59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3" borderId="60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5" borderId="5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66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9" fontId="2" fillId="0" borderId="67" xfId="0" applyNumberFormat="1" applyFont="1" applyBorder="1" applyAlignment="1">
      <alignment horizontal="center" vertical="center"/>
    </xf>
    <xf numFmtId="179" fontId="2" fillId="0" borderId="38" xfId="0" applyNumberFormat="1" applyFont="1" applyBorder="1" applyAlignment="1">
      <alignment horizontal="center" vertical="center"/>
    </xf>
    <xf numFmtId="179" fontId="2" fillId="3" borderId="40" xfId="0" applyNumberFormat="1" applyFont="1" applyFill="1" applyBorder="1" applyAlignment="1">
      <alignment horizontal="center" vertical="center"/>
    </xf>
    <xf numFmtId="179" fontId="2" fillId="3" borderId="41" xfId="0" applyNumberFormat="1" applyFont="1" applyFill="1" applyBorder="1" applyAlignment="1">
      <alignment horizontal="center" vertical="center"/>
    </xf>
    <xf numFmtId="179" fontId="2" fillId="3" borderId="42" xfId="0" applyNumberFormat="1" applyFont="1" applyFill="1" applyBorder="1" applyAlignment="1">
      <alignment horizontal="center" vertical="center"/>
    </xf>
    <xf numFmtId="179" fontId="2" fillId="3" borderId="3" xfId="0" applyNumberFormat="1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176" fontId="2" fillId="5" borderId="68" xfId="0" applyNumberFormat="1" applyFont="1" applyFill="1" applyBorder="1" applyAlignment="1">
      <alignment horizontal="center" vertical="center"/>
    </xf>
    <xf numFmtId="176" fontId="2" fillId="5" borderId="41" xfId="0" applyNumberFormat="1" applyFont="1" applyFill="1" applyBorder="1" applyAlignment="1">
      <alignment horizontal="center" vertical="center"/>
    </xf>
    <xf numFmtId="176" fontId="2" fillId="5" borderId="69" xfId="0" applyNumberFormat="1" applyFont="1" applyFill="1" applyBorder="1" applyAlignment="1">
      <alignment horizontal="center" vertical="center"/>
    </xf>
    <xf numFmtId="176" fontId="2" fillId="5" borderId="61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5" borderId="62" xfId="0" applyNumberFormat="1" applyFont="1" applyFill="1" applyBorder="1" applyAlignment="1">
      <alignment horizontal="center" vertical="center"/>
    </xf>
    <xf numFmtId="0" fontId="2" fillId="5" borderId="70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1F7E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47</xdr:row>
      <xdr:rowOff>0</xdr:rowOff>
    </xdr:from>
    <xdr:to>
      <xdr:col>40</xdr:col>
      <xdr:colOff>114300</xdr:colOff>
      <xdr:row>49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8B34C64-FB02-497B-9719-25BC1661355D}"/>
            </a:ext>
          </a:extLst>
        </xdr:cNvPr>
        <xdr:cNvSpPr/>
      </xdr:nvSpPr>
      <xdr:spPr>
        <a:xfrm>
          <a:off x="6524625" y="80581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38100</xdr:colOff>
      <xdr:row>49</xdr:row>
      <xdr:rowOff>104775</xdr:rowOff>
    </xdr:from>
    <xdr:to>
      <xdr:col>40</xdr:col>
      <xdr:colOff>152400</xdr:colOff>
      <xdr:row>51</xdr:row>
      <xdr:rowOff>104775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A4EDD71-26C1-45B8-8AFA-F95B173D42A4}"/>
            </a:ext>
          </a:extLst>
        </xdr:cNvPr>
        <xdr:cNvSpPr/>
      </xdr:nvSpPr>
      <xdr:spPr>
        <a:xfrm>
          <a:off x="6562725" y="8505825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38100</xdr:colOff>
      <xdr:row>52</xdr:row>
      <xdr:rowOff>57150</xdr:rowOff>
    </xdr:from>
    <xdr:to>
      <xdr:col>40</xdr:col>
      <xdr:colOff>152400</xdr:colOff>
      <xdr:row>54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2A47E52-1AC7-4B93-B5B3-C4E52160E7C1}"/>
            </a:ext>
          </a:extLst>
        </xdr:cNvPr>
        <xdr:cNvSpPr/>
      </xdr:nvSpPr>
      <xdr:spPr>
        <a:xfrm>
          <a:off x="6562725" y="89725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8</xdr:row>
      <xdr:rowOff>0</xdr:rowOff>
    </xdr:from>
    <xdr:to>
      <xdr:col>38</xdr:col>
      <xdr:colOff>161925</xdr:colOff>
      <xdr:row>9</xdr:row>
      <xdr:rowOff>161925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E999B9F-A3C9-457F-8838-2A5F92050FA5}"/>
            </a:ext>
          </a:extLst>
        </xdr:cNvPr>
        <xdr:cNvSpPr/>
      </xdr:nvSpPr>
      <xdr:spPr>
        <a:xfrm>
          <a:off x="7391400" y="13716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10</xdr:row>
      <xdr:rowOff>0</xdr:rowOff>
    </xdr:from>
    <xdr:to>
      <xdr:col>38</xdr:col>
      <xdr:colOff>161925</xdr:colOff>
      <xdr:row>11</xdr:row>
      <xdr:rowOff>161925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DD1884E-2FE7-41BF-87FA-EBBB1370C8E6}"/>
            </a:ext>
          </a:extLst>
        </xdr:cNvPr>
        <xdr:cNvSpPr/>
      </xdr:nvSpPr>
      <xdr:spPr>
        <a:xfrm>
          <a:off x="7391400" y="17145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38100</xdr:colOff>
      <xdr:row>12</xdr:row>
      <xdr:rowOff>95250</xdr:rowOff>
    </xdr:from>
    <xdr:to>
      <xdr:col>39</xdr:col>
      <xdr:colOff>0</xdr:colOff>
      <xdr:row>14</xdr:row>
      <xdr:rowOff>85725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2EAE471-66B5-42D2-A067-A7EE5FF45246}"/>
            </a:ext>
          </a:extLst>
        </xdr:cNvPr>
        <xdr:cNvSpPr/>
      </xdr:nvSpPr>
      <xdr:spPr>
        <a:xfrm>
          <a:off x="7429500" y="215265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6"/>
  <sheetViews>
    <sheetView tabSelected="1" view="pageBreakPreview" zoomScaleNormal="100" zoomScaleSheetLayoutView="100" workbookViewId="0">
      <selection activeCell="C8" sqref="C8:I11"/>
    </sheetView>
  </sheetViews>
  <sheetFormatPr defaultColWidth="2.25" defaultRowHeight="13.5" customHeight="1" x14ac:dyDescent="0.4"/>
  <cols>
    <col min="1" max="5" width="2.25" style="4"/>
    <col min="6" max="6" width="2.375" style="4" customWidth="1"/>
    <col min="7" max="16384" width="2.25" style="4"/>
  </cols>
  <sheetData>
    <row r="2" spans="2:37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2:37" ht="13.5" customHeight="1" x14ac:dyDescent="0.4">
      <c r="B3" s="5"/>
      <c r="C3" s="120" t="s">
        <v>31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6"/>
    </row>
    <row r="4" spans="2:37" ht="13.5" customHeight="1" x14ac:dyDescent="0.4">
      <c r="B4" s="5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6"/>
    </row>
    <row r="5" spans="2:37" ht="13.5" customHeight="1" x14ac:dyDescent="0.4">
      <c r="B5" s="5"/>
      <c r="C5" s="121" t="s">
        <v>30</v>
      </c>
      <c r="D5" s="121"/>
      <c r="E5" s="121"/>
      <c r="F5" s="121"/>
      <c r="G5" s="121"/>
      <c r="H5" s="121"/>
      <c r="I5" s="12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</row>
    <row r="6" spans="2:37" ht="13.5" customHeight="1" x14ac:dyDescent="0.4">
      <c r="B6" s="5"/>
      <c r="C6" s="121" t="s">
        <v>29</v>
      </c>
      <c r="D6" s="121"/>
      <c r="E6" s="121"/>
      <c r="F6" s="121"/>
      <c r="G6" s="121"/>
      <c r="H6" s="121"/>
      <c r="I6" s="12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"/>
    </row>
    <row r="7" spans="2:37" ht="13.5" customHeight="1" thickBot="1" x14ac:dyDescent="0.45">
      <c r="B7" s="5"/>
      <c r="C7" s="22"/>
      <c r="D7" s="22"/>
      <c r="E7" s="22"/>
      <c r="F7" s="22"/>
      <c r="G7" s="22"/>
      <c r="H7" s="22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6"/>
    </row>
    <row r="8" spans="2:37" ht="13.5" customHeight="1" x14ac:dyDescent="0.4">
      <c r="B8" s="5"/>
      <c r="C8" s="122" t="s">
        <v>28</v>
      </c>
      <c r="D8" s="123"/>
      <c r="E8" s="123"/>
      <c r="F8" s="123"/>
      <c r="G8" s="123"/>
      <c r="H8" s="123"/>
      <c r="I8" s="123"/>
      <c r="J8" s="128"/>
      <c r="K8" s="129"/>
      <c r="L8" s="129"/>
      <c r="M8" s="129"/>
      <c r="N8" s="129"/>
      <c r="O8" s="129"/>
      <c r="P8" s="129" t="s">
        <v>27</v>
      </c>
      <c r="Q8" s="129"/>
      <c r="R8" s="132"/>
      <c r="S8" s="128"/>
      <c r="T8" s="129"/>
      <c r="U8" s="129"/>
      <c r="V8" s="129"/>
      <c r="W8" s="129"/>
      <c r="X8" s="129"/>
      <c r="Y8" s="129" t="s">
        <v>26</v>
      </c>
      <c r="Z8" s="129"/>
      <c r="AA8" s="131"/>
      <c r="AB8" s="128"/>
      <c r="AC8" s="129"/>
      <c r="AD8" s="129"/>
      <c r="AE8" s="129"/>
      <c r="AF8" s="129"/>
      <c r="AG8" s="129"/>
      <c r="AH8" s="129" t="s">
        <v>25</v>
      </c>
      <c r="AI8" s="129"/>
      <c r="AJ8" s="130"/>
      <c r="AK8" s="6"/>
    </row>
    <row r="9" spans="2:37" ht="13.5" customHeight="1" x14ac:dyDescent="0.4">
      <c r="B9" s="5"/>
      <c r="C9" s="124"/>
      <c r="D9" s="125"/>
      <c r="E9" s="125"/>
      <c r="F9" s="125"/>
      <c r="G9" s="125"/>
      <c r="H9" s="125"/>
      <c r="I9" s="125"/>
      <c r="J9" s="117"/>
      <c r="K9" s="109"/>
      <c r="L9" s="109"/>
      <c r="M9" s="109"/>
      <c r="N9" s="109"/>
      <c r="O9" s="109"/>
      <c r="P9" s="109"/>
      <c r="Q9" s="109"/>
      <c r="R9" s="133"/>
      <c r="S9" s="117"/>
      <c r="T9" s="109"/>
      <c r="U9" s="109"/>
      <c r="V9" s="109"/>
      <c r="W9" s="109"/>
      <c r="X9" s="109"/>
      <c r="Y9" s="109"/>
      <c r="Z9" s="109"/>
      <c r="AA9" s="115"/>
      <c r="AB9" s="117"/>
      <c r="AC9" s="109"/>
      <c r="AD9" s="109"/>
      <c r="AE9" s="109"/>
      <c r="AF9" s="109"/>
      <c r="AG9" s="109"/>
      <c r="AH9" s="109"/>
      <c r="AI9" s="109"/>
      <c r="AJ9" s="110"/>
      <c r="AK9" s="6"/>
    </row>
    <row r="10" spans="2:37" ht="13.5" customHeight="1" x14ac:dyDescent="0.4">
      <c r="B10" s="5"/>
      <c r="C10" s="124"/>
      <c r="D10" s="125"/>
      <c r="E10" s="125"/>
      <c r="F10" s="125"/>
      <c r="G10" s="125"/>
      <c r="H10" s="125"/>
      <c r="I10" s="125"/>
      <c r="J10" s="117"/>
      <c r="K10" s="109"/>
      <c r="L10" s="109"/>
      <c r="M10" s="109"/>
      <c r="N10" s="109"/>
      <c r="O10" s="109"/>
      <c r="P10" s="109"/>
      <c r="Q10" s="109"/>
      <c r="R10" s="133"/>
      <c r="S10" s="117"/>
      <c r="T10" s="109"/>
      <c r="U10" s="109"/>
      <c r="V10" s="109"/>
      <c r="W10" s="109"/>
      <c r="X10" s="109"/>
      <c r="Y10" s="109"/>
      <c r="Z10" s="109"/>
      <c r="AA10" s="115"/>
      <c r="AB10" s="117"/>
      <c r="AC10" s="109"/>
      <c r="AD10" s="109"/>
      <c r="AE10" s="109"/>
      <c r="AF10" s="109"/>
      <c r="AG10" s="109"/>
      <c r="AH10" s="109"/>
      <c r="AI10" s="109"/>
      <c r="AJ10" s="110"/>
      <c r="AK10" s="6"/>
    </row>
    <row r="11" spans="2:37" ht="13.5" customHeight="1" thickBot="1" x14ac:dyDescent="0.45">
      <c r="B11" s="5"/>
      <c r="C11" s="126"/>
      <c r="D11" s="127"/>
      <c r="E11" s="127"/>
      <c r="F11" s="127"/>
      <c r="G11" s="127"/>
      <c r="H11" s="127"/>
      <c r="I11" s="127"/>
      <c r="J11" s="118"/>
      <c r="K11" s="111"/>
      <c r="L11" s="111"/>
      <c r="M11" s="111"/>
      <c r="N11" s="111"/>
      <c r="O11" s="111"/>
      <c r="P11" s="111"/>
      <c r="Q11" s="111"/>
      <c r="R11" s="134"/>
      <c r="S11" s="118"/>
      <c r="T11" s="111"/>
      <c r="U11" s="111"/>
      <c r="V11" s="111"/>
      <c r="W11" s="111"/>
      <c r="X11" s="111"/>
      <c r="Y11" s="111"/>
      <c r="Z11" s="111"/>
      <c r="AA11" s="116"/>
      <c r="AB11" s="118"/>
      <c r="AC11" s="111"/>
      <c r="AD11" s="111"/>
      <c r="AE11" s="111"/>
      <c r="AF11" s="111"/>
      <c r="AG11" s="111"/>
      <c r="AH11" s="111"/>
      <c r="AI11" s="111"/>
      <c r="AJ11" s="112"/>
      <c r="AK11" s="6"/>
    </row>
    <row r="12" spans="2:37" ht="13.5" customHeight="1" x14ac:dyDescent="0.4"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</row>
    <row r="13" spans="2:37" ht="13.5" customHeight="1" x14ac:dyDescent="0.4"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/>
    </row>
    <row r="14" spans="2:37" ht="13.5" customHeight="1" x14ac:dyDescent="0.4">
      <c r="B14" s="5"/>
      <c r="C14" s="105" t="s">
        <v>24</v>
      </c>
      <c r="D14" s="105"/>
      <c r="E14" s="106" t="s">
        <v>17</v>
      </c>
      <c r="F14" s="106"/>
      <c r="G14" s="106"/>
      <c r="H14" s="107"/>
      <c r="I14" s="107"/>
      <c r="J14" s="107"/>
      <c r="K14" s="106" t="s">
        <v>16</v>
      </c>
      <c r="L14" s="106"/>
      <c r="M14" s="107"/>
      <c r="N14" s="107"/>
      <c r="O14" s="107"/>
      <c r="P14" s="106" t="s">
        <v>23</v>
      </c>
      <c r="Q14" s="106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7"/>
      <c r="AH14" s="7"/>
      <c r="AI14" s="7"/>
      <c r="AJ14" s="7"/>
      <c r="AK14" s="6"/>
    </row>
    <row r="15" spans="2:37" ht="13.5" customHeight="1" x14ac:dyDescent="0.4">
      <c r="B15" s="5"/>
      <c r="C15" s="105"/>
      <c r="D15" s="105"/>
      <c r="E15" s="106"/>
      <c r="F15" s="106"/>
      <c r="G15" s="106"/>
      <c r="H15" s="107"/>
      <c r="I15" s="107"/>
      <c r="J15" s="107"/>
      <c r="K15" s="106"/>
      <c r="L15" s="106"/>
      <c r="M15" s="107"/>
      <c r="N15" s="107"/>
      <c r="O15" s="107"/>
      <c r="P15" s="106"/>
      <c r="Q15" s="106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7"/>
      <c r="AH15" s="7"/>
      <c r="AI15" s="7"/>
      <c r="AJ15" s="7"/>
      <c r="AK15" s="6"/>
    </row>
    <row r="16" spans="2:37" ht="13.5" customHeight="1" x14ac:dyDescent="0.4">
      <c r="B16" s="5"/>
      <c r="C16" s="105"/>
      <c r="D16" s="105"/>
      <c r="E16" s="106" t="s">
        <v>22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13" t="s">
        <v>21</v>
      </c>
      <c r="S16" s="113"/>
      <c r="T16" s="113"/>
      <c r="U16" s="113"/>
      <c r="V16" s="113"/>
      <c r="W16" s="113"/>
      <c r="X16" s="106" t="s">
        <v>20</v>
      </c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6"/>
    </row>
    <row r="17" spans="2:37" ht="13.5" customHeight="1" x14ac:dyDescent="0.4">
      <c r="B17" s="5"/>
      <c r="C17" s="105"/>
      <c r="D17" s="105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13"/>
      <c r="S17" s="113"/>
      <c r="T17" s="113"/>
      <c r="U17" s="113"/>
      <c r="V17" s="113"/>
      <c r="W17" s="11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6"/>
    </row>
    <row r="18" spans="2:37" ht="13.5" customHeight="1" x14ac:dyDescent="0.4">
      <c r="B18" s="5"/>
      <c r="C18" s="105"/>
      <c r="D18" s="105"/>
      <c r="E18" s="119" t="s">
        <v>105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07"/>
      <c r="S18" s="107"/>
      <c r="T18" s="107"/>
      <c r="U18" s="107"/>
      <c r="V18" s="107"/>
      <c r="W18" s="107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6"/>
    </row>
    <row r="19" spans="2:37" ht="13.5" customHeight="1" x14ac:dyDescent="0.4">
      <c r="B19" s="5"/>
      <c r="C19" s="105"/>
      <c r="D19" s="105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07"/>
      <c r="S19" s="107"/>
      <c r="T19" s="107"/>
      <c r="U19" s="107"/>
      <c r="V19" s="107"/>
      <c r="W19" s="107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6"/>
    </row>
    <row r="20" spans="2:37" ht="13.5" customHeight="1" x14ac:dyDescent="0.4">
      <c r="B20" s="5"/>
      <c r="C20" s="105"/>
      <c r="D20" s="105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6"/>
    </row>
    <row r="21" spans="2:37" ht="13.5" customHeight="1" x14ac:dyDescent="0.4">
      <c r="B21" s="5"/>
      <c r="C21" s="105"/>
      <c r="D21" s="105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6"/>
    </row>
    <row r="22" spans="2:37" ht="13.5" customHeight="1" x14ac:dyDescent="0.4">
      <c r="B22" s="5"/>
      <c r="C22" s="105"/>
      <c r="D22" s="105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6"/>
    </row>
    <row r="23" spans="2:37" ht="13.5" customHeight="1" x14ac:dyDescent="0.4">
      <c r="B23" s="5"/>
      <c r="C23" s="105"/>
      <c r="D23" s="105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6"/>
    </row>
    <row r="24" spans="2:37" ht="13.5" customHeight="1" x14ac:dyDescent="0.4">
      <c r="B24" s="5"/>
      <c r="C24" s="105"/>
      <c r="D24" s="105"/>
      <c r="E24" s="103" t="s">
        <v>19</v>
      </c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4" t="str">
        <f>IF(SUM(X18)=0, "", SUM(X18))</f>
        <v/>
      </c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6"/>
    </row>
    <row r="25" spans="2:37" ht="13.5" customHeight="1" x14ac:dyDescent="0.4">
      <c r="B25" s="5"/>
      <c r="C25" s="105"/>
      <c r="D25" s="105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6"/>
    </row>
    <row r="26" spans="2:37" ht="13.5" customHeight="1" x14ac:dyDescent="0.4">
      <c r="B26" s="5"/>
      <c r="C26" s="10"/>
      <c r="D26" s="10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6"/>
    </row>
    <row r="27" spans="2:37" ht="13.5" customHeight="1" x14ac:dyDescent="0.4">
      <c r="B27" s="5"/>
      <c r="C27" s="101" t="s">
        <v>18</v>
      </c>
      <c r="D27" s="101"/>
      <c r="E27" s="101"/>
      <c r="F27" s="101"/>
      <c r="G27" s="101"/>
      <c r="H27" s="101"/>
      <c r="I27" s="101"/>
      <c r="J27" s="101"/>
      <c r="K27" s="101"/>
      <c r="L27" s="101"/>
      <c r="M27" s="8"/>
      <c r="N27" s="8"/>
      <c r="O27" s="8"/>
      <c r="P27" s="8"/>
      <c r="Q27" s="10"/>
      <c r="R27" s="8"/>
      <c r="S27" s="8"/>
      <c r="T27" s="8"/>
      <c r="U27" s="8"/>
      <c r="V27" s="102" t="s">
        <v>17</v>
      </c>
      <c r="W27" s="102"/>
      <c r="X27" s="102"/>
      <c r="Y27" s="99"/>
      <c r="Z27" s="99"/>
      <c r="AA27" s="102" t="s">
        <v>16</v>
      </c>
      <c r="AB27" s="102"/>
      <c r="AC27" s="99"/>
      <c r="AD27" s="99"/>
      <c r="AE27" s="102" t="s">
        <v>15</v>
      </c>
      <c r="AF27" s="102"/>
      <c r="AG27" s="99"/>
      <c r="AH27" s="99"/>
      <c r="AI27" s="100" t="s">
        <v>14</v>
      </c>
      <c r="AJ27" s="100"/>
      <c r="AK27" s="6"/>
    </row>
    <row r="28" spans="2:37" ht="13.5" customHeight="1" x14ac:dyDescent="0.4">
      <c r="B28" s="5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8"/>
      <c r="N28" s="8"/>
      <c r="O28" s="8"/>
      <c r="P28" s="8"/>
      <c r="Q28" s="10"/>
      <c r="R28" s="8"/>
      <c r="S28" s="8"/>
      <c r="T28" s="8"/>
      <c r="U28" s="8"/>
      <c r="V28" s="102"/>
      <c r="W28" s="102"/>
      <c r="X28" s="102"/>
      <c r="Y28" s="99"/>
      <c r="Z28" s="99"/>
      <c r="AA28" s="102"/>
      <c r="AB28" s="102"/>
      <c r="AC28" s="99"/>
      <c r="AD28" s="99"/>
      <c r="AE28" s="102"/>
      <c r="AF28" s="102"/>
      <c r="AG28" s="99"/>
      <c r="AH28" s="99"/>
      <c r="AI28" s="100"/>
      <c r="AJ28" s="100"/>
      <c r="AK28" s="6"/>
    </row>
    <row r="29" spans="2:37" ht="13.5" customHeight="1" x14ac:dyDescent="0.4"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/>
    </row>
    <row r="30" spans="2:37" ht="13.5" customHeight="1" x14ac:dyDescent="0.4"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0"/>
      <c r="AK30" s="6"/>
    </row>
    <row r="31" spans="2:37" ht="13.5" customHeight="1" x14ac:dyDescent="0.4">
      <c r="B31" s="5"/>
      <c r="C31" s="7"/>
      <c r="D31" s="7"/>
      <c r="E31" s="10"/>
      <c r="F31" s="10"/>
      <c r="G31" s="10"/>
      <c r="H31" s="10"/>
      <c r="I31" s="51" t="s">
        <v>13</v>
      </c>
      <c r="J31" s="52"/>
      <c r="K31" s="52"/>
      <c r="L31" s="52"/>
      <c r="M31" s="52"/>
      <c r="N31" s="52"/>
      <c r="O31" s="52"/>
      <c r="P31" s="53"/>
      <c r="Q31" s="40"/>
      <c r="R31" s="37"/>
      <c r="S31" s="36"/>
      <c r="T31" s="37"/>
      <c r="U31" s="36"/>
      <c r="V31" s="37"/>
      <c r="W31" s="36"/>
      <c r="X31" s="37"/>
      <c r="Y31" s="36"/>
      <c r="Z31" s="37"/>
      <c r="AA31" s="36"/>
      <c r="AB31" s="37"/>
      <c r="AC31" s="36"/>
      <c r="AD31" s="37"/>
      <c r="AE31" s="36"/>
      <c r="AF31" s="37"/>
      <c r="AG31" s="36"/>
      <c r="AH31" s="37"/>
      <c r="AI31" s="36"/>
      <c r="AJ31" s="91"/>
      <c r="AK31" s="6"/>
    </row>
    <row r="32" spans="2:37" ht="13.5" customHeight="1" x14ac:dyDescent="0.4">
      <c r="B32" s="5"/>
      <c r="C32" s="7"/>
      <c r="D32" s="7"/>
      <c r="E32" s="10"/>
      <c r="F32" s="10"/>
      <c r="G32" s="10"/>
      <c r="H32" s="10"/>
      <c r="I32" s="57"/>
      <c r="J32" s="58"/>
      <c r="K32" s="58"/>
      <c r="L32" s="58"/>
      <c r="M32" s="58"/>
      <c r="N32" s="58"/>
      <c r="O32" s="58"/>
      <c r="P32" s="59"/>
      <c r="Q32" s="41"/>
      <c r="R32" s="39"/>
      <c r="S32" s="38"/>
      <c r="T32" s="39"/>
      <c r="U32" s="38"/>
      <c r="V32" s="39"/>
      <c r="W32" s="38"/>
      <c r="X32" s="39"/>
      <c r="Y32" s="38"/>
      <c r="Z32" s="39"/>
      <c r="AA32" s="38"/>
      <c r="AB32" s="39"/>
      <c r="AC32" s="38"/>
      <c r="AD32" s="39"/>
      <c r="AE32" s="38"/>
      <c r="AF32" s="39"/>
      <c r="AG32" s="38"/>
      <c r="AH32" s="39"/>
      <c r="AI32" s="38"/>
      <c r="AJ32" s="92"/>
      <c r="AK32" s="6"/>
    </row>
    <row r="33" spans="2:37" ht="13.5" customHeight="1" x14ac:dyDescent="0.4">
      <c r="B33" s="5"/>
      <c r="C33" s="7"/>
      <c r="D33" s="7"/>
      <c r="E33" s="7"/>
      <c r="F33" s="7"/>
      <c r="G33" s="7"/>
      <c r="H33" s="7"/>
      <c r="I33" s="93" t="s">
        <v>12</v>
      </c>
      <c r="J33" s="94"/>
      <c r="K33" s="42" t="s">
        <v>11</v>
      </c>
      <c r="L33" s="43"/>
      <c r="M33" s="43"/>
      <c r="N33" s="43"/>
      <c r="O33" s="43"/>
      <c r="P33" s="44"/>
      <c r="Q33" s="88" t="s">
        <v>10</v>
      </c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90"/>
      <c r="AK33" s="6"/>
    </row>
    <row r="34" spans="2:37" ht="13.5" customHeight="1" x14ac:dyDescent="0.4">
      <c r="B34" s="5"/>
      <c r="C34" s="7"/>
      <c r="D34" s="7"/>
      <c r="E34" s="7"/>
      <c r="F34" s="7"/>
      <c r="G34" s="7"/>
      <c r="H34" s="7"/>
      <c r="I34" s="95"/>
      <c r="J34" s="96"/>
      <c r="K34" s="45"/>
      <c r="L34" s="46"/>
      <c r="M34" s="46"/>
      <c r="N34" s="46"/>
      <c r="O34" s="46"/>
      <c r="P34" s="47"/>
      <c r="Q34" s="82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4"/>
      <c r="AK34" s="6"/>
    </row>
    <row r="35" spans="2:37" ht="13.5" customHeight="1" x14ac:dyDescent="0.4">
      <c r="B35" s="5"/>
      <c r="C35" s="7"/>
      <c r="D35" s="7"/>
      <c r="E35" s="7"/>
      <c r="F35" s="7"/>
      <c r="G35" s="7"/>
      <c r="H35" s="7"/>
      <c r="I35" s="95"/>
      <c r="J35" s="96"/>
      <c r="K35" s="45"/>
      <c r="L35" s="46"/>
      <c r="M35" s="46"/>
      <c r="N35" s="46"/>
      <c r="O35" s="46"/>
      <c r="P35" s="47"/>
      <c r="Q35" s="82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4"/>
      <c r="AK35" s="6"/>
    </row>
    <row r="36" spans="2:37" ht="13.5" customHeight="1" x14ac:dyDescent="0.4">
      <c r="B36" s="5"/>
      <c r="C36" s="7"/>
      <c r="D36" s="7"/>
      <c r="E36" s="7"/>
      <c r="F36" s="7"/>
      <c r="G36" s="7"/>
      <c r="H36" s="7"/>
      <c r="I36" s="95"/>
      <c r="J36" s="96"/>
      <c r="K36" s="45"/>
      <c r="L36" s="46"/>
      <c r="M36" s="46"/>
      <c r="N36" s="46"/>
      <c r="O36" s="46"/>
      <c r="P36" s="47"/>
      <c r="Q36" s="82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K36" s="6"/>
    </row>
    <row r="37" spans="2:37" ht="13.5" customHeight="1" x14ac:dyDescent="0.4">
      <c r="B37" s="5"/>
      <c r="C37" s="7"/>
      <c r="D37" s="7"/>
      <c r="E37" s="7"/>
      <c r="F37" s="7"/>
      <c r="G37" s="7"/>
      <c r="H37" s="7"/>
      <c r="I37" s="95"/>
      <c r="J37" s="96"/>
      <c r="K37" s="48"/>
      <c r="L37" s="49"/>
      <c r="M37" s="49"/>
      <c r="N37" s="49"/>
      <c r="O37" s="49"/>
      <c r="P37" s="50"/>
      <c r="Q37" s="85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K37" s="6"/>
    </row>
    <row r="38" spans="2:37" ht="13.5" customHeight="1" x14ac:dyDescent="0.4">
      <c r="B38" s="5"/>
      <c r="C38" s="7"/>
      <c r="D38" s="7"/>
      <c r="E38" s="7"/>
      <c r="F38" s="7"/>
      <c r="G38" s="7"/>
      <c r="H38" s="7"/>
      <c r="I38" s="95"/>
      <c r="J38" s="96"/>
      <c r="K38" s="51" t="s">
        <v>9</v>
      </c>
      <c r="L38" s="52"/>
      <c r="M38" s="52"/>
      <c r="N38" s="52"/>
      <c r="O38" s="52"/>
      <c r="P38" s="53"/>
      <c r="Q38" s="60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2"/>
      <c r="AK38" s="6"/>
    </row>
    <row r="39" spans="2:37" ht="13.5" customHeight="1" x14ac:dyDescent="0.4">
      <c r="B39" s="5"/>
      <c r="C39" s="7"/>
      <c r="D39" s="7"/>
      <c r="E39" s="7"/>
      <c r="F39" s="7"/>
      <c r="G39" s="7"/>
      <c r="H39" s="7"/>
      <c r="I39" s="95"/>
      <c r="J39" s="96"/>
      <c r="K39" s="57"/>
      <c r="L39" s="58"/>
      <c r="M39" s="58"/>
      <c r="N39" s="58"/>
      <c r="O39" s="58"/>
      <c r="P39" s="59"/>
      <c r="Q39" s="66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8"/>
      <c r="AK39" s="6"/>
    </row>
    <row r="40" spans="2:37" ht="13.5" customHeight="1" x14ac:dyDescent="0.4">
      <c r="B40" s="5"/>
      <c r="C40" s="7"/>
      <c r="D40" s="7"/>
      <c r="E40" s="7"/>
      <c r="F40" s="7"/>
      <c r="G40" s="7"/>
      <c r="H40" s="7"/>
      <c r="I40" s="95"/>
      <c r="J40" s="96"/>
      <c r="K40" s="51" t="s">
        <v>8</v>
      </c>
      <c r="L40" s="52"/>
      <c r="M40" s="52"/>
      <c r="N40" s="52"/>
      <c r="O40" s="52"/>
      <c r="P40" s="53"/>
      <c r="Q40" s="60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2"/>
      <c r="AK40" s="6"/>
    </row>
    <row r="41" spans="2:37" ht="13.5" customHeight="1" x14ac:dyDescent="0.4">
      <c r="B41" s="5"/>
      <c r="C41" s="7"/>
      <c r="D41" s="7"/>
      <c r="E41" s="7"/>
      <c r="F41" s="7"/>
      <c r="G41" s="7"/>
      <c r="H41" s="7"/>
      <c r="I41" s="95"/>
      <c r="J41" s="96"/>
      <c r="K41" s="54"/>
      <c r="L41" s="55"/>
      <c r="M41" s="55"/>
      <c r="N41" s="55"/>
      <c r="O41" s="55"/>
      <c r="P41" s="56"/>
      <c r="Q41" s="63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5"/>
      <c r="AK41" s="6"/>
    </row>
    <row r="42" spans="2:37" ht="13.5" customHeight="1" x14ac:dyDescent="0.4">
      <c r="B42" s="5"/>
      <c r="C42" s="7"/>
      <c r="D42" s="7"/>
      <c r="E42" s="7"/>
      <c r="F42" s="7"/>
      <c r="G42" s="7"/>
      <c r="H42" s="7"/>
      <c r="I42" s="95"/>
      <c r="J42" s="96"/>
      <c r="K42" s="57"/>
      <c r="L42" s="58"/>
      <c r="M42" s="58"/>
      <c r="N42" s="58"/>
      <c r="O42" s="58"/>
      <c r="P42" s="59"/>
      <c r="Q42" s="66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8"/>
      <c r="AK42" s="6"/>
    </row>
    <row r="43" spans="2:37" ht="13.5" customHeight="1" x14ac:dyDescent="0.4">
      <c r="B43" s="5"/>
      <c r="C43" s="7"/>
      <c r="D43" s="7"/>
      <c r="E43" s="7"/>
      <c r="F43" s="7"/>
      <c r="G43" s="7"/>
      <c r="H43" s="7"/>
      <c r="I43" s="95"/>
      <c r="J43" s="96"/>
      <c r="K43" s="51" t="s">
        <v>7</v>
      </c>
      <c r="L43" s="52"/>
      <c r="M43" s="52"/>
      <c r="N43" s="52"/>
      <c r="O43" s="52"/>
      <c r="P43" s="53"/>
      <c r="Q43" s="79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6"/>
    </row>
    <row r="44" spans="2:37" ht="13.5" customHeight="1" x14ac:dyDescent="0.4">
      <c r="B44" s="5"/>
      <c r="C44" s="7"/>
      <c r="D44" s="7"/>
      <c r="E44" s="7"/>
      <c r="F44" s="7"/>
      <c r="G44" s="7"/>
      <c r="H44" s="7"/>
      <c r="I44" s="95"/>
      <c r="J44" s="96"/>
      <c r="K44" s="54"/>
      <c r="L44" s="55"/>
      <c r="M44" s="55"/>
      <c r="N44" s="55"/>
      <c r="O44" s="55"/>
      <c r="P44" s="56"/>
      <c r="Q44" s="82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6"/>
    </row>
    <row r="45" spans="2:37" ht="13.5" customHeight="1" x14ac:dyDescent="0.4">
      <c r="B45" s="5"/>
      <c r="C45" s="7"/>
      <c r="D45" s="7"/>
      <c r="E45" s="7"/>
      <c r="F45" s="7"/>
      <c r="G45" s="7"/>
      <c r="H45" s="7"/>
      <c r="I45" s="97"/>
      <c r="J45" s="98"/>
      <c r="K45" s="57"/>
      <c r="L45" s="58"/>
      <c r="M45" s="58"/>
      <c r="N45" s="58"/>
      <c r="O45" s="58"/>
      <c r="P45" s="59"/>
      <c r="Q45" s="85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6"/>
    </row>
    <row r="46" spans="2:37" ht="13.5" customHeight="1" x14ac:dyDescent="0.4">
      <c r="B46" s="5"/>
      <c r="C46" s="7"/>
      <c r="D46" s="7"/>
      <c r="E46" s="7"/>
      <c r="F46" s="7"/>
      <c r="G46" s="7"/>
      <c r="H46" s="7"/>
      <c r="I46" s="7"/>
      <c r="J46" s="11"/>
      <c r="K46" s="11"/>
      <c r="L46" s="11"/>
      <c r="M46" s="11"/>
      <c r="N46" s="11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7"/>
      <c r="AH46" s="7"/>
      <c r="AI46" s="7"/>
      <c r="AJ46" s="7"/>
      <c r="AK46" s="6"/>
    </row>
    <row r="47" spans="2:37" ht="13.5" customHeight="1" x14ac:dyDescent="0.4">
      <c r="B47" s="5"/>
      <c r="C47" s="7"/>
      <c r="D47" s="7"/>
      <c r="E47" s="7"/>
      <c r="F47" s="7"/>
      <c r="G47" s="7"/>
      <c r="H47" s="7"/>
      <c r="I47" s="7"/>
      <c r="J47" s="11"/>
      <c r="K47" s="11"/>
      <c r="L47" s="11"/>
      <c r="M47" s="11"/>
      <c r="N47" s="11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7"/>
      <c r="AH47" s="7"/>
      <c r="AI47" s="7"/>
      <c r="AJ47" s="7"/>
      <c r="AK47" s="6"/>
    </row>
    <row r="48" spans="2:37" ht="13.5" customHeight="1" x14ac:dyDescent="0.4">
      <c r="B48" s="5"/>
      <c r="C48" s="51" t="s">
        <v>6</v>
      </c>
      <c r="D48" s="52"/>
      <c r="E48" s="52"/>
      <c r="F48" s="52"/>
      <c r="G48" s="53"/>
      <c r="H48" s="40"/>
      <c r="I48" s="69"/>
      <c r="J48" s="69"/>
      <c r="K48" s="69"/>
      <c r="L48" s="69"/>
      <c r="M48" s="69"/>
      <c r="N48" s="69"/>
      <c r="O48" s="69"/>
      <c r="P48" s="69"/>
      <c r="Q48" s="69"/>
      <c r="R48" s="73" t="s">
        <v>5</v>
      </c>
      <c r="S48" s="73"/>
      <c r="T48" s="73"/>
      <c r="U48" s="73"/>
      <c r="V48" s="74"/>
      <c r="W48" s="40"/>
      <c r="X48" s="69"/>
      <c r="Y48" s="69"/>
      <c r="Z48" s="69"/>
      <c r="AA48" s="69"/>
      <c r="AB48" s="69"/>
      <c r="AC48" s="69"/>
      <c r="AD48" s="69"/>
      <c r="AE48" s="69"/>
      <c r="AF48" s="73" t="s">
        <v>4</v>
      </c>
      <c r="AG48" s="73"/>
      <c r="AH48" s="73"/>
      <c r="AI48" s="73"/>
      <c r="AJ48" s="74"/>
      <c r="AK48" s="6"/>
    </row>
    <row r="49" spans="2:37" ht="13.5" customHeight="1" x14ac:dyDescent="0.4">
      <c r="B49" s="5"/>
      <c r="C49" s="54"/>
      <c r="D49" s="55"/>
      <c r="E49" s="55"/>
      <c r="F49" s="55"/>
      <c r="G49" s="56"/>
      <c r="H49" s="70"/>
      <c r="I49" s="71"/>
      <c r="J49" s="71"/>
      <c r="K49" s="71"/>
      <c r="L49" s="71"/>
      <c r="M49" s="71"/>
      <c r="N49" s="71"/>
      <c r="O49" s="71"/>
      <c r="P49" s="71"/>
      <c r="Q49" s="71"/>
      <c r="R49" s="75"/>
      <c r="S49" s="75"/>
      <c r="T49" s="75"/>
      <c r="U49" s="75"/>
      <c r="V49" s="76"/>
      <c r="W49" s="70"/>
      <c r="X49" s="71"/>
      <c r="Y49" s="71"/>
      <c r="Z49" s="71"/>
      <c r="AA49" s="71"/>
      <c r="AB49" s="71"/>
      <c r="AC49" s="71"/>
      <c r="AD49" s="71"/>
      <c r="AE49" s="71"/>
      <c r="AF49" s="75"/>
      <c r="AG49" s="75"/>
      <c r="AH49" s="75"/>
      <c r="AI49" s="75"/>
      <c r="AJ49" s="76"/>
      <c r="AK49" s="6"/>
    </row>
    <row r="50" spans="2:37" ht="13.5" customHeight="1" x14ac:dyDescent="0.4">
      <c r="B50" s="5"/>
      <c r="C50" s="57"/>
      <c r="D50" s="58"/>
      <c r="E50" s="58"/>
      <c r="F50" s="58"/>
      <c r="G50" s="59"/>
      <c r="H50" s="41"/>
      <c r="I50" s="72"/>
      <c r="J50" s="72"/>
      <c r="K50" s="72"/>
      <c r="L50" s="72"/>
      <c r="M50" s="72"/>
      <c r="N50" s="72"/>
      <c r="O50" s="72"/>
      <c r="P50" s="72"/>
      <c r="Q50" s="72"/>
      <c r="R50" s="77"/>
      <c r="S50" s="77"/>
      <c r="T50" s="77"/>
      <c r="U50" s="77"/>
      <c r="V50" s="78"/>
      <c r="W50" s="41"/>
      <c r="X50" s="72"/>
      <c r="Y50" s="72"/>
      <c r="Z50" s="72"/>
      <c r="AA50" s="72"/>
      <c r="AB50" s="72"/>
      <c r="AC50" s="72"/>
      <c r="AD50" s="72"/>
      <c r="AE50" s="72"/>
      <c r="AF50" s="77"/>
      <c r="AG50" s="77"/>
      <c r="AH50" s="77"/>
      <c r="AI50" s="77"/>
      <c r="AJ50" s="78"/>
      <c r="AK50" s="6"/>
    </row>
    <row r="51" spans="2:37" ht="13.5" customHeight="1" x14ac:dyDescent="0.4">
      <c r="B51" s="5"/>
      <c r="C51" s="32" t="s">
        <v>3</v>
      </c>
      <c r="D51" s="32"/>
      <c r="E51" s="32"/>
      <c r="F51" s="32"/>
      <c r="G51" s="32"/>
      <c r="H51" s="33" t="s">
        <v>2</v>
      </c>
      <c r="I51" s="33"/>
      <c r="J51" s="33"/>
      <c r="K51" s="33"/>
      <c r="L51" s="33"/>
      <c r="M51" s="33"/>
      <c r="N51" s="33"/>
      <c r="O51" s="33"/>
      <c r="P51" s="34" t="s">
        <v>1</v>
      </c>
      <c r="Q51" s="34"/>
      <c r="R51" s="34"/>
      <c r="S51" s="34"/>
      <c r="T51" s="34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6"/>
    </row>
    <row r="52" spans="2:37" ht="13.5" customHeight="1" x14ac:dyDescent="0.4">
      <c r="B52" s="5"/>
      <c r="C52" s="32"/>
      <c r="D52" s="32"/>
      <c r="E52" s="32"/>
      <c r="F52" s="32"/>
      <c r="G52" s="32"/>
      <c r="H52" s="33"/>
      <c r="I52" s="33"/>
      <c r="J52" s="33"/>
      <c r="K52" s="33"/>
      <c r="L52" s="33"/>
      <c r="M52" s="33"/>
      <c r="N52" s="33"/>
      <c r="O52" s="33"/>
      <c r="P52" s="34"/>
      <c r="Q52" s="34"/>
      <c r="R52" s="34"/>
      <c r="S52" s="34"/>
      <c r="T52" s="34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6"/>
    </row>
    <row r="53" spans="2:37" ht="13.5" customHeight="1" x14ac:dyDescent="0.4">
      <c r="B53" s="5"/>
      <c r="C53" s="32" t="s">
        <v>0</v>
      </c>
      <c r="D53" s="32"/>
      <c r="E53" s="32"/>
      <c r="F53" s="32"/>
      <c r="G53" s="32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6"/>
    </row>
    <row r="54" spans="2:37" ht="13.5" customHeight="1" x14ac:dyDescent="0.4">
      <c r="B54" s="5"/>
      <c r="C54" s="32"/>
      <c r="D54" s="32"/>
      <c r="E54" s="32"/>
      <c r="F54" s="32"/>
      <c r="G54" s="32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6"/>
    </row>
    <row r="55" spans="2:37" ht="13.5" customHeight="1" x14ac:dyDescent="0.4">
      <c r="B55" s="5"/>
      <c r="C55" s="32"/>
      <c r="D55" s="32"/>
      <c r="E55" s="32"/>
      <c r="F55" s="32"/>
      <c r="G55" s="32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6"/>
    </row>
    <row r="56" spans="2:37" ht="13.5" customHeight="1" x14ac:dyDescent="0.4"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  <c r="AH56" s="14"/>
      <c r="AI56" s="14"/>
      <c r="AJ56" s="14"/>
      <c r="AK56" s="15"/>
    </row>
    <row r="57" spans="2:37" ht="13.5" customHeight="1" x14ac:dyDescent="0.4">
      <c r="B57" s="7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7"/>
      <c r="AH57" s="7"/>
    </row>
    <row r="58" spans="2:37" ht="13.5" customHeight="1" x14ac:dyDescent="0.4">
      <c r="B58" s="7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7"/>
      <c r="AH58" s="7"/>
    </row>
    <row r="59" spans="2:37" ht="13.5" customHeight="1" x14ac:dyDescent="0.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2:37" ht="13.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2:37" ht="13.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2:37" ht="13.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2:37" ht="13.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2:37" ht="13.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ht="13.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3.5" customHeight="1" x14ac:dyDescent="0.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</sheetData>
  <sheetProtection algorithmName="SHA-512" hashValue="wH5g1QMrvpfMKCd5j5zCM08nWQnuJ/hsR8dEjSc7oiBJpg3I/9w5h7CXHwDtFuRJLPA1ZYnPazi7TJL2K6yTcQ==" saltValue="BOktl2zYD7iLw3Tx41MWlw==" spinCount="100000" sheet="1" scenarios="1"/>
  <mergeCells count="82">
    <mergeCell ref="P14:Q15"/>
    <mergeCell ref="M8:O8"/>
    <mergeCell ref="P8:R8"/>
    <mergeCell ref="S8:U8"/>
    <mergeCell ref="P9:R11"/>
    <mergeCell ref="S9:U11"/>
    <mergeCell ref="E18:Q19"/>
    <mergeCell ref="E20:Q21"/>
    <mergeCell ref="E22:Q23"/>
    <mergeCell ref="C3:AJ4"/>
    <mergeCell ref="C5:I5"/>
    <mergeCell ref="C6:I6"/>
    <mergeCell ref="C8:I11"/>
    <mergeCell ref="J8:L8"/>
    <mergeCell ref="AE8:AG8"/>
    <mergeCell ref="AH8:AJ8"/>
    <mergeCell ref="J9:L11"/>
    <mergeCell ref="V8:X8"/>
    <mergeCell ref="Y8:AA8"/>
    <mergeCell ref="AB8:AD8"/>
    <mergeCell ref="M9:O11"/>
    <mergeCell ref="R20:W21"/>
    <mergeCell ref="R22:W23"/>
    <mergeCell ref="X22:AJ23"/>
    <mergeCell ref="AH9:AJ11"/>
    <mergeCell ref="R16:W17"/>
    <mergeCell ref="X16:AJ17"/>
    <mergeCell ref="R18:W19"/>
    <mergeCell ref="X18:AJ19"/>
    <mergeCell ref="X20:AJ21"/>
    <mergeCell ref="AE9:AG11"/>
    <mergeCell ref="V9:X11"/>
    <mergeCell ref="Y9:AA11"/>
    <mergeCell ref="AB9:AD11"/>
    <mergeCell ref="AG27:AH28"/>
    <mergeCell ref="AI27:AJ28"/>
    <mergeCell ref="C27:L28"/>
    <mergeCell ref="V27:X28"/>
    <mergeCell ref="E24:W25"/>
    <mergeCell ref="X24:AJ25"/>
    <mergeCell ref="Y27:Z28"/>
    <mergeCell ref="AA27:AB28"/>
    <mergeCell ref="AC27:AD28"/>
    <mergeCell ref="AE27:AF28"/>
    <mergeCell ref="C14:D25"/>
    <mergeCell ref="E14:G15"/>
    <mergeCell ref="H14:J15"/>
    <mergeCell ref="K14:L15"/>
    <mergeCell ref="M14:O15"/>
    <mergeCell ref="E16:Q17"/>
    <mergeCell ref="K43:P45"/>
    <mergeCell ref="Q43:AJ45"/>
    <mergeCell ref="Q34:AJ37"/>
    <mergeCell ref="Q33:AJ33"/>
    <mergeCell ref="Y31:Z32"/>
    <mergeCell ref="W31:X32"/>
    <mergeCell ref="U31:V32"/>
    <mergeCell ref="I31:P32"/>
    <mergeCell ref="AA31:AB32"/>
    <mergeCell ref="AC31:AD32"/>
    <mergeCell ref="AE31:AF32"/>
    <mergeCell ref="K38:P39"/>
    <mergeCell ref="Q38:AJ39"/>
    <mergeCell ref="AG31:AH32"/>
    <mergeCell ref="AI31:AJ32"/>
    <mergeCell ref="I33:J45"/>
    <mergeCell ref="C48:G50"/>
    <mergeCell ref="H48:Q50"/>
    <mergeCell ref="W48:AE50"/>
    <mergeCell ref="R48:V50"/>
    <mergeCell ref="AF48:AJ50"/>
    <mergeCell ref="S31:T32"/>
    <mergeCell ref="Q31:R32"/>
    <mergeCell ref="K33:P37"/>
    <mergeCell ref="K40:P42"/>
    <mergeCell ref="Q40:AJ42"/>
    <mergeCell ref="C53:G55"/>
    <mergeCell ref="H53:AJ55"/>
    <mergeCell ref="C51:G52"/>
    <mergeCell ref="H51:O52"/>
    <mergeCell ref="P51:T52"/>
    <mergeCell ref="U51:AJ52"/>
  </mergeCells>
  <phoneticPr fontId="1"/>
  <pageMargins left="0.78740157480314965" right="0.39370078740157483" top="0.74803149606299213" bottom="0.74803149606299213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713B-DFA9-4B0F-B404-E4905DE0F738}">
  <dimension ref="B2:AJ61"/>
  <sheetViews>
    <sheetView view="pageBreakPreview" zoomScaleNormal="100" zoomScaleSheetLayoutView="100" workbookViewId="0">
      <selection activeCell="C15" sqref="C15:O17"/>
    </sheetView>
  </sheetViews>
  <sheetFormatPr defaultColWidth="2.375" defaultRowHeight="13.5" x14ac:dyDescent="0.4"/>
  <cols>
    <col min="1" max="16384" width="2.375" style="4"/>
  </cols>
  <sheetData>
    <row r="2" spans="2:36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36" ht="13.5" customHeight="1" x14ac:dyDescent="0.4">
      <c r="B3" s="5"/>
      <c r="C3" s="136" t="s">
        <v>58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6"/>
    </row>
    <row r="4" spans="2:36" ht="13.5" customHeight="1" x14ac:dyDescent="0.4">
      <c r="B4" s="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6"/>
    </row>
    <row r="5" spans="2:36" ht="13.5" customHeight="1" x14ac:dyDescent="0.4">
      <c r="B5" s="5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6"/>
    </row>
    <row r="6" spans="2:36" ht="13.5" customHeight="1" x14ac:dyDescent="0.4">
      <c r="B6" s="5"/>
      <c r="C6" s="125" t="s">
        <v>106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6"/>
    </row>
    <row r="7" spans="2:36" ht="13.5" customHeight="1" x14ac:dyDescent="0.4">
      <c r="B7" s="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6"/>
    </row>
    <row r="8" spans="2:36" ht="13.5" customHeight="1" x14ac:dyDescent="0.4">
      <c r="B8" s="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6"/>
    </row>
    <row r="9" spans="2:36" ht="13.5" customHeight="1" x14ac:dyDescent="0.4">
      <c r="B9" s="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0"/>
      <c r="S9" s="32" t="s">
        <v>17</v>
      </c>
      <c r="T9" s="32"/>
      <c r="U9" s="32"/>
      <c r="V9" s="33"/>
      <c r="W9" s="137"/>
      <c r="X9" s="138"/>
      <c r="Y9" s="33"/>
      <c r="Z9" s="32" t="s">
        <v>16</v>
      </c>
      <c r="AA9" s="32"/>
      <c r="AB9" s="32"/>
      <c r="AC9" s="33"/>
      <c r="AD9" s="137"/>
      <c r="AE9" s="138"/>
      <c r="AF9" s="33"/>
      <c r="AG9" s="32" t="s">
        <v>23</v>
      </c>
      <c r="AH9" s="32"/>
      <c r="AI9" s="32"/>
      <c r="AJ9" s="6"/>
    </row>
    <row r="10" spans="2:36" ht="13.5" customHeight="1" x14ac:dyDescent="0.4">
      <c r="B10" s="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0"/>
      <c r="S10" s="32"/>
      <c r="T10" s="32"/>
      <c r="U10" s="32"/>
      <c r="V10" s="33"/>
      <c r="W10" s="137"/>
      <c r="X10" s="138"/>
      <c r="Y10" s="33"/>
      <c r="Z10" s="32"/>
      <c r="AA10" s="32"/>
      <c r="AB10" s="32"/>
      <c r="AC10" s="33"/>
      <c r="AD10" s="137"/>
      <c r="AE10" s="138"/>
      <c r="AF10" s="33"/>
      <c r="AG10" s="32"/>
      <c r="AH10" s="32"/>
      <c r="AI10" s="32"/>
      <c r="AJ10" s="6"/>
    </row>
    <row r="11" spans="2:36" ht="13.5" customHeight="1" x14ac:dyDescent="0.4">
      <c r="B11" s="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6"/>
    </row>
    <row r="12" spans="2:36" ht="13.5" customHeight="1" x14ac:dyDescent="0.4">
      <c r="B12" s="5"/>
      <c r="C12" s="160" t="s">
        <v>59</v>
      </c>
      <c r="D12" s="160"/>
      <c r="E12" s="160"/>
      <c r="F12" s="159"/>
      <c r="G12" s="135"/>
      <c r="H12" s="135"/>
      <c r="I12" s="135"/>
      <c r="J12" s="135"/>
      <c r="K12" s="135"/>
      <c r="L12" s="135"/>
      <c r="M12" s="135"/>
      <c r="N12" s="135"/>
      <c r="O12" s="139"/>
      <c r="P12" s="24"/>
      <c r="Q12" s="51" t="s">
        <v>13</v>
      </c>
      <c r="R12" s="52"/>
      <c r="S12" s="52"/>
      <c r="T12" s="52"/>
      <c r="U12" s="53"/>
      <c r="V12" s="159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9"/>
      <c r="AJ12" s="6"/>
    </row>
    <row r="13" spans="2:36" ht="13.5" customHeight="1" x14ac:dyDescent="0.4">
      <c r="B13" s="5"/>
      <c r="C13" s="160"/>
      <c r="D13" s="160"/>
      <c r="E13" s="160"/>
      <c r="F13" s="159"/>
      <c r="G13" s="135"/>
      <c r="H13" s="135"/>
      <c r="I13" s="135"/>
      <c r="J13" s="135"/>
      <c r="K13" s="135"/>
      <c r="L13" s="135"/>
      <c r="M13" s="135"/>
      <c r="N13" s="135"/>
      <c r="O13" s="139"/>
      <c r="P13" s="24"/>
      <c r="Q13" s="57"/>
      <c r="R13" s="58"/>
      <c r="S13" s="58"/>
      <c r="T13" s="58"/>
      <c r="U13" s="59"/>
      <c r="V13" s="159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9"/>
      <c r="AJ13" s="6"/>
    </row>
    <row r="14" spans="2:36" ht="13.5" customHeight="1" x14ac:dyDescent="0.4">
      <c r="B14" s="5"/>
      <c r="C14" s="32" t="s">
        <v>60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24"/>
      <c r="Q14" s="140" t="s">
        <v>61</v>
      </c>
      <c r="R14" s="141"/>
      <c r="S14" s="141"/>
      <c r="T14" s="141"/>
      <c r="U14" s="142"/>
      <c r="V14" s="149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1"/>
      <c r="AJ14" s="6"/>
    </row>
    <row r="15" spans="2:36" ht="13.5" customHeight="1" x14ac:dyDescent="0.4">
      <c r="B15" s="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24"/>
      <c r="Q15" s="143"/>
      <c r="R15" s="144"/>
      <c r="S15" s="144"/>
      <c r="T15" s="144"/>
      <c r="U15" s="145"/>
      <c r="V15" s="152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4"/>
      <c r="AJ15" s="6"/>
    </row>
    <row r="16" spans="2:36" ht="13.5" customHeight="1" x14ac:dyDescent="0.4">
      <c r="B16" s="5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7"/>
      <c r="Q16" s="143"/>
      <c r="R16" s="144"/>
      <c r="S16" s="144"/>
      <c r="T16" s="144"/>
      <c r="U16" s="145"/>
      <c r="V16" s="152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4"/>
      <c r="AJ16" s="6"/>
    </row>
    <row r="17" spans="2:36" ht="13.5" customHeight="1" x14ac:dyDescent="0.4">
      <c r="B17" s="5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7"/>
      <c r="Q17" s="146"/>
      <c r="R17" s="147"/>
      <c r="S17" s="147"/>
      <c r="T17" s="147"/>
      <c r="U17" s="148"/>
      <c r="V17" s="155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7"/>
      <c r="AJ17" s="6"/>
    </row>
    <row r="18" spans="2:36" ht="13.5" customHeight="1" x14ac:dyDescent="0.4">
      <c r="B18" s="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6"/>
    </row>
    <row r="19" spans="2:36" ht="13.5" customHeight="1" x14ac:dyDescent="0.4">
      <c r="B19" s="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14"/>
      <c r="Q19" s="14"/>
      <c r="R19" s="14"/>
      <c r="S19" s="14"/>
      <c r="T19" s="14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6"/>
    </row>
    <row r="20" spans="2:36" ht="13.5" customHeight="1" x14ac:dyDescent="0.4">
      <c r="B20" s="5"/>
      <c r="C20" s="171" t="s">
        <v>62</v>
      </c>
      <c r="D20" s="51" t="s">
        <v>63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32" t="s">
        <v>64</v>
      </c>
      <c r="T20" s="32"/>
      <c r="U20" s="32"/>
      <c r="V20" s="32"/>
      <c r="W20" s="32"/>
      <c r="X20" s="172" t="s">
        <v>65</v>
      </c>
      <c r="Y20" s="172"/>
      <c r="Z20" s="172"/>
      <c r="AA20" s="32" t="s">
        <v>66</v>
      </c>
      <c r="AB20" s="32"/>
      <c r="AC20" s="32"/>
      <c r="AD20" s="32"/>
      <c r="AE20" s="32"/>
      <c r="AF20" s="32" t="s">
        <v>67</v>
      </c>
      <c r="AG20" s="32"/>
      <c r="AH20" s="32"/>
      <c r="AI20" s="32"/>
      <c r="AJ20" s="6"/>
    </row>
    <row r="21" spans="2:36" ht="13.5" customHeight="1" x14ac:dyDescent="0.4">
      <c r="B21" s="5"/>
      <c r="C21" s="171"/>
      <c r="D21" s="57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9"/>
      <c r="S21" s="32"/>
      <c r="T21" s="32"/>
      <c r="U21" s="32"/>
      <c r="V21" s="32"/>
      <c r="W21" s="32"/>
      <c r="X21" s="172"/>
      <c r="Y21" s="172"/>
      <c r="Z21" s="172"/>
      <c r="AA21" s="32"/>
      <c r="AB21" s="32"/>
      <c r="AC21" s="32"/>
      <c r="AD21" s="32"/>
      <c r="AE21" s="32"/>
      <c r="AF21" s="32"/>
      <c r="AG21" s="32"/>
      <c r="AH21" s="32"/>
      <c r="AI21" s="32"/>
      <c r="AJ21" s="6"/>
    </row>
    <row r="22" spans="2:36" ht="13.5" customHeight="1" x14ac:dyDescent="0.4">
      <c r="B22" s="5"/>
      <c r="C22" s="171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164" t="str">
        <f>IFERROR(VLOOKUP(D22,デイ単価!$A$2:$B$29,2,FALSE),"")</f>
        <v/>
      </c>
      <c r="T22" s="164"/>
      <c r="U22" s="164"/>
      <c r="V22" s="164"/>
      <c r="W22" s="164"/>
      <c r="X22" s="40"/>
      <c r="Y22" s="69"/>
      <c r="Z22" s="91"/>
      <c r="AA22" s="165" t="str">
        <f>IFERROR((S22*X22),"")</f>
        <v/>
      </c>
      <c r="AB22" s="166"/>
      <c r="AC22" s="166"/>
      <c r="AD22" s="166"/>
      <c r="AE22" s="167"/>
      <c r="AF22" s="51"/>
      <c r="AG22" s="52"/>
      <c r="AH22" s="52"/>
      <c r="AI22" s="53"/>
      <c r="AJ22" s="6"/>
    </row>
    <row r="23" spans="2:36" ht="13.5" customHeight="1" x14ac:dyDescent="0.4">
      <c r="B23" s="5"/>
      <c r="C23" s="171"/>
      <c r="D23" s="16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3"/>
      <c r="S23" s="164"/>
      <c r="T23" s="164"/>
      <c r="U23" s="164"/>
      <c r="V23" s="164"/>
      <c r="W23" s="164"/>
      <c r="X23" s="41"/>
      <c r="Y23" s="72"/>
      <c r="Z23" s="92"/>
      <c r="AA23" s="168"/>
      <c r="AB23" s="169"/>
      <c r="AC23" s="169"/>
      <c r="AD23" s="169"/>
      <c r="AE23" s="170"/>
      <c r="AF23" s="57"/>
      <c r="AG23" s="58"/>
      <c r="AH23" s="58"/>
      <c r="AI23" s="59"/>
      <c r="AJ23" s="6"/>
    </row>
    <row r="24" spans="2:36" ht="13.5" customHeight="1" x14ac:dyDescent="0.4">
      <c r="B24" s="5"/>
      <c r="C24" s="171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90"/>
      <c r="S24" s="164" t="str">
        <f>IFERROR(VLOOKUP(D24,デイ単価!$A$2:$B$29,2,FALSE),"")</f>
        <v/>
      </c>
      <c r="T24" s="164"/>
      <c r="U24" s="164"/>
      <c r="V24" s="164"/>
      <c r="W24" s="164"/>
      <c r="X24" s="33"/>
      <c r="Y24" s="33"/>
      <c r="Z24" s="33"/>
      <c r="AA24" s="165" t="str">
        <f t="shared" ref="AA24" si="0">IFERROR((S24*X24),"")</f>
        <v/>
      </c>
      <c r="AB24" s="166"/>
      <c r="AC24" s="166"/>
      <c r="AD24" s="166"/>
      <c r="AE24" s="167"/>
      <c r="AF24" s="32"/>
      <c r="AG24" s="32"/>
      <c r="AH24" s="32"/>
      <c r="AI24" s="32"/>
      <c r="AJ24" s="6"/>
    </row>
    <row r="25" spans="2:36" ht="13.5" customHeight="1" x14ac:dyDescent="0.4">
      <c r="B25" s="5"/>
      <c r="C25" s="171"/>
      <c r="D25" s="16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3"/>
      <c r="S25" s="164"/>
      <c r="T25" s="164"/>
      <c r="U25" s="164"/>
      <c r="V25" s="164"/>
      <c r="W25" s="164"/>
      <c r="X25" s="33"/>
      <c r="Y25" s="33"/>
      <c r="Z25" s="33"/>
      <c r="AA25" s="168"/>
      <c r="AB25" s="169"/>
      <c r="AC25" s="169"/>
      <c r="AD25" s="169"/>
      <c r="AE25" s="170"/>
      <c r="AF25" s="32"/>
      <c r="AG25" s="32"/>
      <c r="AH25" s="32"/>
      <c r="AI25" s="32"/>
      <c r="AJ25" s="6"/>
    </row>
    <row r="26" spans="2:36" ht="13.5" customHeight="1" x14ac:dyDescent="0.4">
      <c r="B26" s="5"/>
      <c r="C26" s="171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90"/>
      <c r="S26" s="164" t="str">
        <f>IFERROR(VLOOKUP(D26,デイ単価!$A$2:$B$29,2,FALSE),"")</f>
        <v/>
      </c>
      <c r="T26" s="164"/>
      <c r="U26" s="164"/>
      <c r="V26" s="164"/>
      <c r="W26" s="164"/>
      <c r="X26" s="33"/>
      <c r="Y26" s="33"/>
      <c r="Z26" s="33"/>
      <c r="AA26" s="165" t="str">
        <f t="shared" ref="AA26" si="1">IFERROR((S26*X26),"")</f>
        <v/>
      </c>
      <c r="AB26" s="166"/>
      <c r="AC26" s="166"/>
      <c r="AD26" s="166"/>
      <c r="AE26" s="167"/>
      <c r="AF26" s="32"/>
      <c r="AG26" s="32"/>
      <c r="AH26" s="32"/>
      <c r="AI26" s="32"/>
      <c r="AJ26" s="6"/>
    </row>
    <row r="27" spans="2:36" ht="13.5" customHeight="1" x14ac:dyDescent="0.4">
      <c r="B27" s="5"/>
      <c r="C27" s="171"/>
      <c r="D27" s="161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3"/>
      <c r="S27" s="164"/>
      <c r="T27" s="164"/>
      <c r="U27" s="164"/>
      <c r="V27" s="164"/>
      <c r="W27" s="164"/>
      <c r="X27" s="33"/>
      <c r="Y27" s="33"/>
      <c r="Z27" s="33"/>
      <c r="AA27" s="168"/>
      <c r="AB27" s="169"/>
      <c r="AC27" s="169"/>
      <c r="AD27" s="169"/>
      <c r="AE27" s="170"/>
      <c r="AF27" s="32"/>
      <c r="AG27" s="32"/>
      <c r="AH27" s="32"/>
      <c r="AI27" s="32"/>
      <c r="AJ27" s="6"/>
    </row>
    <row r="28" spans="2:36" ht="13.5" customHeight="1" x14ac:dyDescent="0.4">
      <c r="B28" s="5"/>
      <c r="C28" s="171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90"/>
      <c r="S28" s="164" t="str">
        <f>IFERROR(VLOOKUP(D28,デイ単価!$A$2:$B$29,2,FALSE),"")</f>
        <v/>
      </c>
      <c r="T28" s="164"/>
      <c r="U28" s="164"/>
      <c r="V28" s="164"/>
      <c r="W28" s="164"/>
      <c r="X28" s="33"/>
      <c r="Y28" s="33"/>
      <c r="Z28" s="33"/>
      <c r="AA28" s="165" t="str">
        <f t="shared" ref="AA28" si="2">IFERROR((S28*X28),"")</f>
        <v/>
      </c>
      <c r="AB28" s="166"/>
      <c r="AC28" s="166"/>
      <c r="AD28" s="166"/>
      <c r="AE28" s="167"/>
      <c r="AF28" s="32"/>
      <c r="AG28" s="32"/>
      <c r="AH28" s="32"/>
      <c r="AI28" s="32"/>
      <c r="AJ28" s="6"/>
    </row>
    <row r="29" spans="2:36" ht="13.5" customHeight="1" x14ac:dyDescent="0.4">
      <c r="B29" s="5"/>
      <c r="C29" s="171"/>
      <c r="D29" s="161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3"/>
      <c r="S29" s="164"/>
      <c r="T29" s="164"/>
      <c r="U29" s="164"/>
      <c r="V29" s="164"/>
      <c r="W29" s="164"/>
      <c r="X29" s="33"/>
      <c r="Y29" s="33"/>
      <c r="Z29" s="33"/>
      <c r="AA29" s="168"/>
      <c r="AB29" s="169"/>
      <c r="AC29" s="169"/>
      <c r="AD29" s="169"/>
      <c r="AE29" s="170"/>
      <c r="AF29" s="32"/>
      <c r="AG29" s="32"/>
      <c r="AH29" s="32"/>
      <c r="AI29" s="32"/>
      <c r="AJ29" s="6"/>
    </row>
    <row r="30" spans="2:36" ht="13.5" customHeight="1" x14ac:dyDescent="0.4">
      <c r="B30" s="5"/>
      <c r="C30" s="171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90"/>
      <c r="S30" s="164" t="str">
        <f>IFERROR(VLOOKUP(D30,デイ単価!$A$2:$B$29,2,FALSE),"")</f>
        <v/>
      </c>
      <c r="T30" s="164"/>
      <c r="U30" s="164"/>
      <c r="V30" s="164"/>
      <c r="W30" s="164"/>
      <c r="X30" s="40"/>
      <c r="Y30" s="69"/>
      <c r="Z30" s="91"/>
      <c r="AA30" s="165" t="str">
        <f t="shared" ref="AA30" si="3">IFERROR((S30*X30),"")</f>
        <v/>
      </c>
      <c r="AB30" s="166"/>
      <c r="AC30" s="166"/>
      <c r="AD30" s="166"/>
      <c r="AE30" s="167"/>
      <c r="AF30" s="51"/>
      <c r="AG30" s="52"/>
      <c r="AH30" s="52"/>
      <c r="AI30" s="53"/>
      <c r="AJ30" s="6"/>
    </row>
    <row r="31" spans="2:36" ht="13.5" customHeight="1" x14ac:dyDescent="0.4">
      <c r="B31" s="5"/>
      <c r="C31" s="171"/>
      <c r="D31" s="161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3"/>
      <c r="S31" s="164"/>
      <c r="T31" s="164"/>
      <c r="U31" s="164"/>
      <c r="V31" s="164"/>
      <c r="W31" s="164"/>
      <c r="X31" s="41"/>
      <c r="Y31" s="72"/>
      <c r="Z31" s="92"/>
      <c r="AA31" s="168"/>
      <c r="AB31" s="169"/>
      <c r="AC31" s="169"/>
      <c r="AD31" s="169"/>
      <c r="AE31" s="170"/>
      <c r="AF31" s="57"/>
      <c r="AG31" s="58"/>
      <c r="AH31" s="58"/>
      <c r="AI31" s="59"/>
      <c r="AJ31" s="6"/>
    </row>
    <row r="32" spans="2:36" ht="13.5" customHeight="1" x14ac:dyDescent="0.4">
      <c r="B32" s="5"/>
      <c r="C32" s="171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90"/>
      <c r="S32" s="164" t="str">
        <f>IFERROR(VLOOKUP(D32,デイ単価!$A$2:$B$29,2,FALSE),"")</f>
        <v/>
      </c>
      <c r="T32" s="164"/>
      <c r="U32" s="164"/>
      <c r="V32" s="164"/>
      <c r="W32" s="164"/>
      <c r="X32" s="40"/>
      <c r="Y32" s="69"/>
      <c r="Z32" s="91"/>
      <c r="AA32" s="165" t="str">
        <f t="shared" ref="AA32" si="4">IFERROR((S32*X32),"")</f>
        <v/>
      </c>
      <c r="AB32" s="166"/>
      <c r="AC32" s="166"/>
      <c r="AD32" s="166"/>
      <c r="AE32" s="167"/>
      <c r="AF32" s="51"/>
      <c r="AG32" s="52"/>
      <c r="AH32" s="52"/>
      <c r="AI32" s="53"/>
      <c r="AJ32" s="6"/>
    </row>
    <row r="33" spans="2:36" ht="12.75" customHeight="1" x14ac:dyDescent="0.4">
      <c r="B33" s="5"/>
      <c r="C33" s="171"/>
      <c r="D33" s="161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3"/>
      <c r="S33" s="164"/>
      <c r="T33" s="164"/>
      <c r="U33" s="164"/>
      <c r="V33" s="164"/>
      <c r="W33" s="164"/>
      <c r="X33" s="41"/>
      <c r="Y33" s="72"/>
      <c r="Z33" s="92"/>
      <c r="AA33" s="168"/>
      <c r="AB33" s="169"/>
      <c r="AC33" s="169"/>
      <c r="AD33" s="169"/>
      <c r="AE33" s="170"/>
      <c r="AF33" s="57"/>
      <c r="AG33" s="58"/>
      <c r="AH33" s="58"/>
      <c r="AI33" s="59"/>
      <c r="AJ33" s="6"/>
    </row>
    <row r="34" spans="2:36" ht="12.75" customHeight="1" x14ac:dyDescent="0.4">
      <c r="B34" s="5"/>
      <c r="C34" s="171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0"/>
      <c r="S34" s="164" t="str">
        <f>IFERROR(VLOOKUP(D34,デイ単価!$A$2:$B$29,2,FALSE),"")</f>
        <v/>
      </c>
      <c r="T34" s="164"/>
      <c r="U34" s="164"/>
      <c r="V34" s="164"/>
      <c r="W34" s="164"/>
      <c r="X34" s="40"/>
      <c r="Y34" s="69"/>
      <c r="Z34" s="91"/>
      <c r="AA34" s="165" t="str">
        <f t="shared" ref="AA34" si="5">IFERROR((S34*X34),"")</f>
        <v/>
      </c>
      <c r="AB34" s="166"/>
      <c r="AC34" s="166"/>
      <c r="AD34" s="166"/>
      <c r="AE34" s="167"/>
      <c r="AF34" s="51"/>
      <c r="AG34" s="52"/>
      <c r="AH34" s="52"/>
      <c r="AI34" s="53"/>
      <c r="AJ34" s="6"/>
    </row>
    <row r="35" spans="2:36" ht="13.5" customHeight="1" x14ac:dyDescent="0.4">
      <c r="B35" s="5"/>
      <c r="C35" s="171"/>
      <c r="D35" s="161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3"/>
      <c r="S35" s="164"/>
      <c r="T35" s="164"/>
      <c r="U35" s="164"/>
      <c r="V35" s="164"/>
      <c r="W35" s="164"/>
      <c r="X35" s="41"/>
      <c r="Y35" s="72"/>
      <c r="Z35" s="92"/>
      <c r="AA35" s="168"/>
      <c r="AB35" s="169"/>
      <c r="AC35" s="169"/>
      <c r="AD35" s="169"/>
      <c r="AE35" s="170"/>
      <c r="AF35" s="57"/>
      <c r="AG35" s="58"/>
      <c r="AH35" s="58"/>
      <c r="AI35" s="59"/>
      <c r="AJ35" s="6"/>
    </row>
    <row r="36" spans="2:36" ht="13.5" customHeight="1" x14ac:dyDescent="0.4">
      <c r="B36" s="5"/>
      <c r="C36" s="171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90"/>
      <c r="S36" s="164" t="str">
        <f>IFERROR(VLOOKUP(D36,デイ単価!$A$2:$B$29,2,FALSE),"")</f>
        <v/>
      </c>
      <c r="T36" s="164"/>
      <c r="U36" s="164"/>
      <c r="V36" s="164"/>
      <c r="W36" s="164"/>
      <c r="X36" s="40"/>
      <c r="Y36" s="69"/>
      <c r="Z36" s="91"/>
      <c r="AA36" s="165" t="str">
        <f t="shared" ref="AA36" si="6">IFERROR((S36*X36),"")</f>
        <v/>
      </c>
      <c r="AB36" s="166"/>
      <c r="AC36" s="166"/>
      <c r="AD36" s="166"/>
      <c r="AE36" s="167"/>
      <c r="AF36" s="51"/>
      <c r="AG36" s="52"/>
      <c r="AH36" s="52"/>
      <c r="AI36" s="53"/>
      <c r="AJ36" s="6"/>
    </row>
    <row r="37" spans="2:36" ht="13.5" customHeight="1" x14ac:dyDescent="0.4">
      <c r="B37" s="5"/>
      <c r="C37" s="171"/>
      <c r="D37" s="161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3"/>
      <c r="S37" s="164"/>
      <c r="T37" s="164"/>
      <c r="U37" s="164"/>
      <c r="V37" s="164"/>
      <c r="W37" s="164"/>
      <c r="X37" s="41"/>
      <c r="Y37" s="72"/>
      <c r="Z37" s="92"/>
      <c r="AA37" s="168"/>
      <c r="AB37" s="169"/>
      <c r="AC37" s="169"/>
      <c r="AD37" s="169"/>
      <c r="AE37" s="170"/>
      <c r="AF37" s="57"/>
      <c r="AG37" s="58"/>
      <c r="AH37" s="58"/>
      <c r="AI37" s="59"/>
      <c r="AJ37" s="6"/>
    </row>
    <row r="38" spans="2:36" ht="13.5" customHeight="1" x14ac:dyDescent="0.4">
      <c r="B38" s="5"/>
      <c r="C38" s="171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90"/>
      <c r="S38" s="164" t="str">
        <f>IFERROR(VLOOKUP(D38,デイ単価!$A$2:$B$29,2,FALSE),"")</f>
        <v/>
      </c>
      <c r="T38" s="164"/>
      <c r="U38" s="164"/>
      <c r="V38" s="164"/>
      <c r="W38" s="164"/>
      <c r="X38" s="40"/>
      <c r="Y38" s="69"/>
      <c r="Z38" s="91"/>
      <c r="AA38" s="165" t="str">
        <f t="shared" ref="AA38" si="7">IFERROR((S38*X38),"")</f>
        <v/>
      </c>
      <c r="AB38" s="166"/>
      <c r="AC38" s="166"/>
      <c r="AD38" s="166"/>
      <c r="AE38" s="167"/>
      <c r="AF38" s="51"/>
      <c r="AG38" s="52"/>
      <c r="AH38" s="52"/>
      <c r="AI38" s="53"/>
      <c r="AJ38" s="6"/>
    </row>
    <row r="39" spans="2:36" ht="13.5" customHeight="1" x14ac:dyDescent="0.4">
      <c r="B39" s="5"/>
      <c r="C39" s="171"/>
      <c r="D39" s="161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3"/>
      <c r="S39" s="164"/>
      <c r="T39" s="164"/>
      <c r="U39" s="164"/>
      <c r="V39" s="164"/>
      <c r="W39" s="164"/>
      <c r="X39" s="41"/>
      <c r="Y39" s="72"/>
      <c r="Z39" s="92"/>
      <c r="AA39" s="168"/>
      <c r="AB39" s="169"/>
      <c r="AC39" s="169"/>
      <c r="AD39" s="169"/>
      <c r="AE39" s="170"/>
      <c r="AF39" s="57"/>
      <c r="AG39" s="58"/>
      <c r="AH39" s="58"/>
      <c r="AI39" s="59"/>
      <c r="AJ39" s="6"/>
    </row>
    <row r="40" spans="2:36" ht="13.5" customHeight="1" x14ac:dyDescent="0.4">
      <c r="B40" s="5"/>
      <c r="C40" s="171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90"/>
      <c r="S40" s="164" t="str">
        <f>IFERROR(VLOOKUP(D40,デイ単価!$A$2:$B$29,2,FALSE),"")</f>
        <v/>
      </c>
      <c r="T40" s="164"/>
      <c r="U40" s="164"/>
      <c r="V40" s="164"/>
      <c r="W40" s="164"/>
      <c r="X40" s="40"/>
      <c r="Y40" s="69"/>
      <c r="Z40" s="91"/>
      <c r="AA40" s="165" t="str">
        <f t="shared" ref="AA40" si="8">IFERROR((S40*X40),"")</f>
        <v/>
      </c>
      <c r="AB40" s="166"/>
      <c r="AC40" s="166"/>
      <c r="AD40" s="166"/>
      <c r="AE40" s="167"/>
      <c r="AF40" s="51"/>
      <c r="AG40" s="52"/>
      <c r="AH40" s="52"/>
      <c r="AI40" s="53"/>
      <c r="AJ40" s="6"/>
    </row>
    <row r="41" spans="2:36" ht="13.5" customHeight="1" x14ac:dyDescent="0.4">
      <c r="B41" s="5"/>
      <c r="C41" s="171"/>
      <c r="D41" s="161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3"/>
      <c r="S41" s="164"/>
      <c r="T41" s="164"/>
      <c r="U41" s="164"/>
      <c r="V41" s="164"/>
      <c r="W41" s="164"/>
      <c r="X41" s="41"/>
      <c r="Y41" s="72"/>
      <c r="Z41" s="92"/>
      <c r="AA41" s="168"/>
      <c r="AB41" s="169"/>
      <c r="AC41" s="169"/>
      <c r="AD41" s="169"/>
      <c r="AE41" s="170"/>
      <c r="AF41" s="57"/>
      <c r="AG41" s="58"/>
      <c r="AH41" s="58"/>
      <c r="AI41" s="59"/>
      <c r="AJ41" s="6"/>
    </row>
    <row r="42" spans="2:36" ht="13.5" customHeight="1" x14ac:dyDescent="0.4">
      <c r="B42" s="5"/>
      <c r="C42" s="171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90"/>
      <c r="S42" s="164" t="str">
        <f>IFERROR(VLOOKUP(D42,デイ単価!$A$2:$B$29,2,FALSE),"")</f>
        <v/>
      </c>
      <c r="T42" s="164"/>
      <c r="U42" s="164"/>
      <c r="V42" s="164"/>
      <c r="W42" s="164"/>
      <c r="X42" s="40"/>
      <c r="Y42" s="69"/>
      <c r="Z42" s="91"/>
      <c r="AA42" s="165" t="str">
        <f t="shared" ref="AA42" si="9">IFERROR((S42*X42),"")</f>
        <v/>
      </c>
      <c r="AB42" s="166"/>
      <c r="AC42" s="166"/>
      <c r="AD42" s="166"/>
      <c r="AE42" s="167"/>
      <c r="AF42" s="51"/>
      <c r="AG42" s="52"/>
      <c r="AH42" s="52"/>
      <c r="AI42" s="53"/>
      <c r="AJ42" s="6"/>
    </row>
    <row r="43" spans="2:36" ht="13.5" customHeight="1" x14ac:dyDescent="0.4">
      <c r="B43" s="5"/>
      <c r="C43" s="171"/>
      <c r="D43" s="161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3"/>
      <c r="S43" s="164"/>
      <c r="T43" s="164"/>
      <c r="U43" s="164"/>
      <c r="V43" s="164"/>
      <c r="W43" s="164"/>
      <c r="X43" s="41"/>
      <c r="Y43" s="72"/>
      <c r="Z43" s="92"/>
      <c r="AA43" s="168"/>
      <c r="AB43" s="169"/>
      <c r="AC43" s="169"/>
      <c r="AD43" s="169"/>
      <c r="AE43" s="170"/>
      <c r="AF43" s="57"/>
      <c r="AG43" s="58"/>
      <c r="AH43" s="58"/>
      <c r="AI43" s="59"/>
      <c r="AJ43" s="6"/>
    </row>
    <row r="44" spans="2:36" ht="13.5" customHeight="1" x14ac:dyDescent="0.4">
      <c r="B44" s="5"/>
      <c r="C44" s="171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90"/>
      <c r="S44" s="164" t="str">
        <f>IFERROR(VLOOKUP(D44,デイ単価!$A$2:$B$29,2,FALSE),"")</f>
        <v/>
      </c>
      <c r="T44" s="164"/>
      <c r="U44" s="164"/>
      <c r="V44" s="164"/>
      <c r="W44" s="164"/>
      <c r="X44" s="40"/>
      <c r="Y44" s="69"/>
      <c r="Z44" s="91"/>
      <c r="AA44" s="165" t="str">
        <f t="shared" ref="AA44" si="10">IFERROR((S44*X44),"")</f>
        <v/>
      </c>
      <c r="AB44" s="166"/>
      <c r="AC44" s="166"/>
      <c r="AD44" s="166"/>
      <c r="AE44" s="167"/>
      <c r="AF44" s="51"/>
      <c r="AG44" s="52"/>
      <c r="AH44" s="52"/>
      <c r="AI44" s="53"/>
      <c r="AJ44" s="6"/>
    </row>
    <row r="45" spans="2:36" ht="13.5" customHeight="1" x14ac:dyDescent="0.4">
      <c r="B45" s="5"/>
      <c r="C45" s="171"/>
      <c r="D45" s="161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3"/>
      <c r="S45" s="164"/>
      <c r="T45" s="164"/>
      <c r="U45" s="164"/>
      <c r="V45" s="164"/>
      <c r="W45" s="164"/>
      <c r="X45" s="41"/>
      <c r="Y45" s="72"/>
      <c r="Z45" s="92"/>
      <c r="AA45" s="168"/>
      <c r="AB45" s="169"/>
      <c r="AC45" s="169"/>
      <c r="AD45" s="169"/>
      <c r="AE45" s="170"/>
      <c r="AF45" s="57"/>
      <c r="AG45" s="58"/>
      <c r="AH45" s="58"/>
      <c r="AI45" s="59"/>
      <c r="AJ45" s="6"/>
    </row>
    <row r="46" spans="2:36" ht="13.5" customHeight="1" x14ac:dyDescent="0.4">
      <c r="B46" s="5"/>
      <c r="C46" s="171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90"/>
      <c r="S46" s="164" t="str">
        <f>IFERROR(VLOOKUP(D46,デイ単価!$A$2:$B$29,2,FALSE),"")</f>
        <v/>
      </c>
      <c r="T46" s="164"/>
      <c r="U46" s="164"/>
      <c r="V46" s="164"/>
      <c r="W46" s="164"/>
      <c r="X46" s="33"/>
      <c r="Y46" s="33"/>
      <c r="Z46" s="33"/>
      <c r="AA46" s="165" t="str">
        <f t="shared" ref="AA46" si="11">IFERROR((S46*X46),"")</f>
        <v/>
      </c>
      <c r="AB46" s="166"/>
      <c r="AC46" s="166"/>
      <c r="AD46" s="166"/>
      <c r="AE46" s="167"/>
      <c r="AF46" s="32"/>
      <c r="AG46" s="32"/>
      <c r="AH46" s="32"/>
      <c r="AI46" s="32"/>
      <c r="AJ46" s="6"/>
    </row>
    <row r="47" spans="2:36" ht="13.5" customHeight="1" x14ac:dyDescent="0.4">
      <c r="B47" s="5"/>
      <c r="C47" s="171"/>
      <c r="D47" s="161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3"/>
      <c r="S47" s="164"/>
      <c r="T47" s="164"/>
      <c r="U47" s="164"/>
      <c r="V47" s="164"/>
      <c r="W47" s="164"/>
      <c r="X47" s="33"/>
      <c r="Y47" s="33"/>
      <c r="Z47" s="33"/>
      <c r="AA47" s="168"/>
      <c r="AB47" s="169"/>
      <c r="AC47" s="169"/>
      <c r="AD47" s="169"/>
      <c r="AE47" s="170"/>
      <c r="AF47" s="32"/>
      <c r="AG47" s="32"/>
      <c r="AH47" s="32"/>
      <c r="AI47" s="32"/>
      <c r="AJ47" s="6"/>
    </row>
    <row r="48" spans="2:36" ht="13.5" customHeight="1" x14ac:dyDescent="0.4">
      <c r="B48" s="5"/>
      <c r="C48" s="171"/>
      <c r="D48" s="88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90"/>
      <c r="S48" s="164" t="str">
        <f>IFERROR(VLOOKUP(D48,デイ単価!$A$2:$B$29,2,FALSE),"")</f>
        <v/>
      </c>
      <c r="T48" s="164"/>
      <c r="U48" s="164"/>
      <c r="V48" s="164"/>
      <c r="W48" s="164"/>
      <c r="X48" s="33"/>
      <c r="Y48" s="33"/>
      <c r="Z48" s="33"/>
      <c r="AA48" s="165" t="str">
        <f t="shared" ref="AA48" si="12">IFERROR((S48*X48),"")</f>
        <v/>
      </c>
      <c r="AB48" s="166"/>
      <c r="AC48" s="166"/>
      <c r="AD48" s="166"/>
      <c r="AE48" s="167"/>
      <c r="AF48" s="32"/>
      <c r="AG48" s="32"/>
      <c r="AH48" s="32"/>
      <c r="AI48" s="32"/>
      <c r="AJ48" s="6"/>
    </row>
    <row r="49" spans="2:36" ht="13.5" customHeight="1" thickBot="1" x14ac:dyDescent="0.45">
      <c r="B49" s="5"/>
      <c r="C49" s="171"/>
      <c r="D49" s="161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3"/>
      <c r="S49" s="164"/>
      <c r="T49" s="164"/>
      <c r="U49" s="164"/>
      <c r="V49" s="164"/>
      <c r="W49" s="164"/>
      <c r="X49" s="33"/>
      <c r="Y49" s="33"/>
      <c r="Z49" s="33"/>
      <c r="AA49" s="168"/>
      <c r="AB49" s="169"/>
      <c r="AC49" s="169"/>
      <c r="AD49" s="169"/>
      <c r="AE49" s="170"/>
      <c r="AF49" s="32"/>
      <c r="AG49" s="32"/>
      <c r="AH49" s="32"/>
      <c r="AI49" s="32"/>
      <c r="AJ49" s="6"/>
    </row>
    <row r="50" spans="2:36" ht="13.5" customHeight="1" thickTop="1" x14ac:dyDescent="0.4">
      <c r="B50" s="5"/>
      <c r="C50" s="171"/>
      <c r="D50" s="173" t="s">
        <v>68</v>
      </c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4" t="str">
        <f>IF(SUM(AA22:AE49)=0,"",SUM(AA22:AE49))</f>
        <v/>
      </c>
      <c r="AB50" s="175"/>
      <c r="AC50" s="175"/>
      <c r="AD50" s="175"/>
      <c r="AE50" s="176"/>
      <c r="AF50" s="180"/>
      <c r="AG50" s="180"/>
      <c r="AH50" s="180"/>
      <c r="AI50" s="180"/>
      <c r="AJ50" s="6"/>
    </row>
    <row r="51" spans="2:36" ht="13.5" customHeight="1" x14ac:dyDescent="0.4">
      <c r="B51" s="5"/>
      <c r="C51" s="17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177"/>
      <c r="AB51" s="178"/>
      <c r="AC51" s="178"/>
      <c r="AD51" s="178"/>
      <c r="AE51" s="179"/>
      <c r="AF51" s="181"/>
      <c r="AG51" s="181"/>
      <c r="AH51" s="181"/>
      <c r="AI51" s="181"/>
      <c r="AJ51" s="6"/>
    </row>
    <row r="52" spans="2:36" ht="13.5" customHeight="1" x14ac:dyDescent="0.4">
      <c r="B52" s="5"/>
      <c r="C52" s="17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18"/>
      <c r="AB52" s="18"/>
      <c r="AC52" s="18"/>
      <c r="AD52" s="19"/>
      <c r="AE52" s="19"/>
      <c r="AF52" s="19"/>
      <c r="AG52" s="19"/>
      <c r="AH52" s="19"/>
      <c r="AI52" s="19"/>
      <c r="AJ52" s="6"/>
    </row>
    <row r="53" spans="2:36" ht="13.5" customHeight="1" x14ac:dyDescent="0.4">
      <c r="B53" s="5"/>
      <c r="C53" s="7"/>
      <c r="D53" s="10"/>
      <c r="E53" s="10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7"/>
      <c r="AF53" s="7"/>
      <c r="AG53" s="7"/>
      <c r="AH53" s="7"/>
      <c r="AI53" s="7"/>
      <c r="AJ53" s="6"/>
    </row>
    <row r="54" spans="2:36" ht="13.5" customHeight="1" x14ac:dyDescent="0.4">
      <c r="B54" s="5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32"/>
      <c r="Y54" s="32"/>
      <c r="Z54" s="32"/>
      <c r="AA54" s="32" t="s">
        <v>69</v>
      </c>
      <c r="AB54" s="32"/>
      <c r="AC54" s="32"/>
      <c r="AD54" s="32"/>
      <c r="AE54" s="32"/>
      <c r="AF54" s="32"/>
      <c r="AG54" s="32" t="s">
        <v>70</v>
      </c>
      <c r="AH54" s="32"/>
      <c r="AI54" s="32"/>
      <c r="AJ54" s="6"/>
    </row>
    <row r="55" spans="2:36" ht="13.5" customHeight="1" x14ac:dyDescent="0.4">
      <c r="B55" s="12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5"/>
    </row>
    <row r="56" spans="2:36" ht="13.5" customHeight="1" x14ac:dyDescent="0.4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61" spans="2:36" ht="13.5" customHeight="1" x14ac:dyDescent="0.4">
      <c r="S61" s="21"/>
    </row>
  </sheetData>
  <sheetProtection algorithmName="SHA-512" hashValue="AHyyWPhU7eOfRe1sGPniyntjDDaY4u/bYzWjvdqEHlnOqmZPIqfmEJuAJY0nlQ/WWciy/krmm7Qc9Hhc+8DS7g==" saltValue="hLes5ewFxKBxcUHJvvnDOg==" spinCount="100000" sheet="1" objects="1" scenarios="1"/>
  <mergeCells count="122">
    <mergeCell ref="D50:Z51"/>
    <mergeCell ref="AA50:AE51"/>
    <mergeCell ref="AF50:AI51"/>
    <mergeCell ref="X54:Z54"/>
    <mergeCell ref="AA54:AC54"/>
    <mergeCell ref="AD54:AF54"/>
    <mergeCell ref="AG54:AI54"/>
    <mergeCell ref="D46:R47"/>
    <mergeCell ref="S46:W47"/>
    <mergeCell ref="X46:Z47"/>
    <mergeCell ref="AA46:AE47"/>
    <mergeCell ref="AF46:AI47"/>
    <mergeCell ref="D48:R49"/>
    <mergeCell ref="S48:W49"/>
    <mergeCell ref="X48:Z49"/>
    <mergeCell ref="AA48:AE49"/>
    <mergeCell ref="AF48:AI49"/>
    <mergeCell ref="D42:R43"/>
    <mergeCell ref="S42:W43"/>
    <mergeCell ref="X42:Z43"/>
    <mergeCell ref="AA42:AE43"/>
    <mergeCell ref="AF42:AI43"/>
    <mergeCell ref="D44:R45"/>
    <mergeCell ref="S44:W45"/>
    <mergeCell ref="X44:Z45"/>
    <mergeCell ref="AA44:AE45"/>
    <mergeCell ref="AF44:AI45"/>
    <mergeCell ref="D38:R39"/>
    <mergeCell ref="S38:W39"/>
    <mergeCell ref="X38:Z39"/>
    <mergeCell ref="AA38:AE39"/>
    <mergeCell ref="AF38:AI39"/>
    <mergeCell ref="D40:R41"/>
    <mergeCell ref="S40:W41"/>
    <mergeCell ref="X40:Z41"/>
    <mergeCell ref="AA40:AE41"/>
    <mergeCell ref="AF40:AI41"/>
    <mergeCell ref="D34:R35"/>
    <mergeCell ref="S34:W35"/>
    <mergeCell ref="X34:Z35"/>
    <mergeCell ref="AA34:AE35"/>
    <mergeCell ref="AF34:AI35"/>
    <mergeCell ref="D36:R37"/>
    <mergeCell ref="S36:W37"/>
    <mergeCell ref="X36:Z37"/>
    <mergeCell ref="AA36:AE37"/>
    <mergeCell ref="AF36:AI37"/>
    <mergeCell ref="AA28:AE29"/>
    <mergeCell ref="AF28:AI29"/>
    <mergeCell ref="D30:R31"/>
    <mergeCell ref="S30:W31"/>
    <mergeCell ref="X30:Z31"/>
    <mergeCell ref="AA30:AE31"/>
    <mergeCell ref="AF30:AI31"/>
    <mergeCell ref="D32:R33"/>
    <mergeCell ref="S32:W33"/>
    <mergeCell ref="X32:Z33"/>
    <mergeCell ref="AA32:AE33"/>
    <mergeCell ref="AF32:AI33"/>
    <mergeCell ref="AF22:AI23"/>
    <mergeCell ref="D24:R25"/>
    <mergeCell ref="S24:W25"/>
    <mergeCell ref="X24:Z25"/>
    <mergeCell ref="AA24:AE25"/>
    <mergeCell ref="AF24:AI25"/>
    <mergeCell ref="C20:C51"/>
    <mergeCell ref="D20:R21"/>
    <mergeCell ref="S20:W21"/>
    <mergeCell ref="X20:Z21"/>
    <mergeCell ref="AA20:AE21"/>
    <mergeCell ref="AF20:AI21"/>
    <mergeCell ref="D22:R23"/>
    <mergeCell ref="S22:W23"/>
    <mergeCell ref="X22:Z23"/>
    <mergeCell ref="AA22:AE23"/>
    <mergeCell ref="D26:R27"/>
    <mergeCell ref="S26:W27"/>
    <mergeCell ref="X26:Z27"/>
    <mergeCell ref="AA26:AE27"/>
    <mergeCell ref="AF26:AI27"/>
    <mergeCell ref="D28:R29"/>
    <mergeCell ref="S28:W29"/>
    <mergeCell ref="X28:Z29"/>
    <mergeCell ref="C14:O14"/>
    <mergeCell ref="Q14:U17"/>
    <mergeCell ref="V14:AI17"/>
    <mergeCell ref="C15:O17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K12:K13"/>
    <mergeCell ref="L12:L13"/>
    <mergeCell ref="M12:M13"/>
    <mergeCell ref="N12:N13"/>
    <mergeCell ref="O12:O13"/>
    <mergeCell ref="Q12:U13"/>
    <mergeCell ref="C12:E13"/>
    <mergeCell ref="F12:F13"/>
    <mergeCell ref="G12:G13"/>
    <mergeCell ref="H12:H13"/>
    <mergeCell ref="I12:I13"/>
    <mergeCell ref="J12:J13"/>
    <mergeCell ref="C3:AI5"/>
    <mergeCell ref="C6:AI7"/>
    <mergeCell ref="S9:U10"/>
    <mergeCell ref="V9:W10"/>
    <mergeCell ref="X9:Y10"/>
    <mergeCell ref="Z9:AB10"/>
    <mergeCell ref="AC9:AD10"/>
    <mergeCell ref="AE9:AF10"/>
    <mergeCell ref="AG9:AI10"/>
    <mergeCell ref="AH12:AH13"/>
    <mergeCell ref="AI12:AI13"/>
  </mergeCells>
  <phoneticPr fontId="1"/>
  <pageMargins left="0.78740157480314965" right="0.39370078740157483" top="0.74803149606299213" bottom="0.74803149606299213" header="0.31496062992125984" footer="0.31496062992125984"/>
  <pageSetup paperSize="9" scale="97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95DB65-F72F-40D2-9B38-6452C9E801AC}">
          <x14:formula1>
            <xm:f>デイ単価!$A$3:$A$29</xm:f>
          </x14:formula1>
          <xm:sqref>D22:R49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5C0E-151A-4D4B-B904-8D54A8DC98F3}">
  <dimension ref="B2:AV63"/>
  <sheetViews>
    <sheetView view="pageBreakPreview" zoomScaleNormal="100" zoomScaleSheetLayoutView="100" workbookViewId="0">
      <selection activeCell="C9" sqref="C9:D10"/>
    </sheetView>
  </sheetViews>
  <sheetFormatPr defaultColWidth="2.625" defaultRowHeight="13.5" x14ac:dyDescent="0.4"/>
  <cols>
    <col min="1" max="24" width="2.625" style="4"/>
    <col min="25" max="25" width="2.5" style="4" customWidth="1"/>
    <col min="26" max="16384" width="2.625" style="4"/>
  </cols>
  <sheetData>
    <row r="2" spans="2:44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44" ht="13.5" customHeight="1" x14ac:dyDescent="0.4">
      <c r="B3" s="5"/>
      <c r="C3" s="102" t="s">
        <v>109</v>
      </c>
      <c r="D3" s="102"/>
      <c r="E3" s="99"/>
      <c r="F3" s="99"/>
      <c r="G3" s="102" t="s">
        <v>108</v>
      </c>
      <c r="H3" s="99"/>
      <c r="I3" s="99"/>
      <c r="J3" s="102" t="s">
        <v>107</v>
      </c>
      <c r="K3" s="102"/>
      <c r="L3" s="184" t="s">
        <v>71</v>
      </c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6"/>
    </row>
    <row r="4" spans="2:44" ht="13.5" customHeight="1" x14ac:dyDescent="0.4">
      <c r="B4" s="5"/>
      <c r="C4" s="182"/>
      <c r="D4" s="182"/>
      <c r="E4" s="183"/>
      <c r="F4" s="183"/>
      <c r="G4" s="182"/>
      <c r="H4" s="183"/>
      <c r="I4" s="183"/>
      <c r="J4" s="182"/>
      <c r="K4" s="182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6"/>
    </row>
    <row r="5" spans="2:44" ht="13.5" customHeight="1" x14ac:dyDescent="0.4">
      <c r="B5" s="5"/>
      <c r="C5" s="192" t="s">
        <v>72</v>
      </c>
      <c r="D5" s="193"/>
      <c r="E5" s="193"/>
      <c r="F5" s="193"/>
      <c r="G5" s="193"/>
      <c r="H5" s="193"/>
      <c r="I5" s="193"/>
      <c r="J5" s="193"/>
      <c r="K5" s="193"/>
      <c r="L5" s="194"/>
      <c r="M5" s="195" t="s">
        <v>60</v>
      </c>
      <c r="N5" s="196"/>
      <c r="O5" s="196"/>
      <c r="P5" s="196"/>
      <c r="Q5" s="196"/>
      <c r="R5" s="196"/>
      <c r="S5" s="196"/>
      <c r="T5" s="196"/>
      <c r="U5" s="196"/>
      <c r="V5" s="192" t="s">
        <v>73</v>
      </c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4"/>
      <c r="AJ5" s="6"/>
      <c r="AK5" s="7"/>
      <c r="AL5" s="7"/>
      <c r="AM5" s="7"/>
      <c r="AN5" s="7"/>
      <c r="AO5" s="7"/>
      <c r="AP5" s="7"/>
      <c r="AQ5" s="7"/>
      <c r="AR5" s="26"/>
    </row>
    <row r="6" spans="2:44" ht="13.5" customHeight="1" x14ac:dyDescent="0.4">
      <c r="B6" s="5"/>
      <c r="C6" s="190"/>
      <c r="D6" s="186"/>
      <c r="E6" s="186"/>
      <c r="F6" s="186"/>
      <c r="G6" s="186"/>
      <c r="H6" s="186"/>
      <c r="I6" s="186"/>
      <c r="J6" s="186"/>
      <c r="K6" s="186"/>
      <c r="L6" s="188"/>
      <c r="M6" s="40"/>
      <c r="N6" s="69"/>
      <c r="O6" s="69"/>
      <c r="P6" s="69"/>
      <c r="Q6" s="69"/>
      <c r="R6" s="69"/>
      <c r="S6" s="69"/>
      <c r="T6" s="69"/>
      <c r="U6" s="69"/>
      <c r="V6" s="190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8"/>
      <c r="AJ6" s="6"/>
      <c r="AK6" s="7"/>
      <c r="AL6" s="7"/>
      <c r="AM6" s="7"/>
      <c r="AN6" s="7"/>
      <c r="AO6" s="7"/>
      <c r="AP6" s="7"/>
      <c r="AQ6" s="7"/>
      <c r="AR6" s="26"/>
    </row>
    <row r="7" spans="2:44" ht="13.5" customHeight="1" x14ac:dyDescent="0.4">
      <c r="B7" s="5"/>
      <c r="C7" s="191"/>
      <c r="D7" s="187"/>
      <c r="E7" s="187"/>
      <c r="F7" s="187"/>
      <c r="G7" s="187"/>
      <c r="H7" s="187"/>
      <c r="I7" s="187"/>
      <c r="J7" s="187"/>
      <c r="K7" s="187"/>
      <c r="L7" s="189"/>
      <c r="M7" s="41"/>
      <c r="N7" s="72"/>
      <c r="O7" s="72"/>
      <c r="P7" s="72"/>
      <c r="Q7" s="72"/>
      <c r="R7" s="72"/>
      <c r="S7" s="72"/>
      <c r="T7" s="72"/>
      <c r="U7" s="72"/>
      <c r="V7" s="191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9"/>
      <c r="AJ7" s="6"/>
      <c r="AK7" s="7"/>
      <c r="AL7" s="7"/>
      <c r="AM7" s="7"/>
      <c r="AN7" s="7"/>
      <c r="AO7" s="7"/>
      <c r="AP7" s="7"/>
      <c r="AQ7" s="7"/>
    </row>
    <row r="8" spans="2:44" ht="13.5" customHeight="1" x14ac:dyDescent="0.4">
      <c r="B8" s="5"/>
      <c r="C8" s="192" t="s">
        <v>74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2" t="s">
        <v>75</v>
      </c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4"/>
      <c r="AJ8" s="27"/>
      <c r="AK8" s="10"/>
      <c r="AL8" s="10"/>
      <c r="AM8" s="10"/>
      <c r="AN8" s="7"/>
      <c r="AO8" s="7"/>
      <c r="AP8" s="7"/>
      <c r="AQ8" s="7"/>
    </row>
    <row r="9" spans="2:44" ht="13.5" customHeight="1" x14ac:dyDescent="0.4">
      <c r="B9" s="5"/>
      <c r="C9" s="197" t="s">
        <v>76</v>
      </c>
      <c r="D9" s="197"/>
      <c r="E9" s="199" t="s">
        <v>77</v>
      </c>
      <c r="F9" s="200"/>
      <c r="G9" s="200"/>
      <c r="H9" s="201"/>
      <c r="I9" s="205" t="s">
        <v>78</v>
      </c>
      <c r="J9" s="206"/>
      <c r="K9" s="199" t="s">
        <v>110</v>
      </c>
      <c r="L9" s="200"/>
      <c r="M9" s="207"/>
      <c r="N9" s="207"/>
      <c r="O9" s="207"/>
      <c r="P9" s="207"/>
      <c r="Q9" s="208"/>
      <c r="R9" s="211"/>
      <c r="S9" s="212"/>
      <c r="T9" s="215" t="s">
        <v>111</v>
      </c>
      <c r="U9" s="216"/>
      <c r="V9" s="149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1"/>
      <c r="AJ9" s="6"/>
      <c r="AK9" s="7"/>
      <c r="AL9" s="7"/>
      <c r="AM9" s="7"/>
      <c r="AN9" s="7"/>
      <c r="AO9" s="7"/>
      <c r="AP9" s="7"/>
      <c r="AQ9" s="7"/>
    </row>
    <row r="10" spans="2:44" ht="13.5" customHeight="1" x14ac:dyDescent="0.4">
      <c r="B10" s="5"/>
      <c r="C10" s="198"/>
      <c r="D10" s="198"/>
      <c r="E10" s="202"/>
      <c r="F10" s="203"/>
      <c r="G10" s="203"/>
      <c r="H10" s="204"/>
      <c r="I10" s="205"/>
      <c r="J10" s="206"/>
      <c r="K10" s="202"/>
      <c r="L10" s="203"/>
      <c r="M10" s="209"/>
      <c r="N10" s="209"/>
      <c r="O10" s="209"/>
      <c r="P10" s="209"/>
      <c r="Q10" s="210"/>
      <c r="R10" s="213"/>
      <c r="S10" s="214"/>
      <c r="T10" s="217"/>
      <c r="U10" s="218"/>
      <c r="V10" s="152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4"/>
      <c r="AJ10" s="6"/>
      <c r="AK10" s="7"/>
      <c r="AL10" s="7"/>
      <c r="AM10" s="7"/>
      <c r="AN10" s="7"/>
      <c r="AO10" s="7"/>
      <c r="AP10" s="7"/>
      <c r="AQ10" s="7"/>
    </row>
    <row r="11" spans="2:44" ht="13.5" customHeight="1" x14ac:dyDescent="0.4">
      <c r="B11" s="5"/>
      <c r="C11" s="228" t="s">
        <v>79</v>
      </c>
      <c r="D11" s="228"/>
      <c r="E11" s="230" t="s">
        <v>80</v>
      </c>
      <c r="F11" s="231"/>
      <c r="G11" s="231" t="s">
        <v>81</v>
      </c>
      <c r="H11" s="231"/>
      <c r="I11" s="231" t="s">
        <v>82</v>
      </c>
      <c r="J11" s="138"/>
      <c r="K11" s="199" t="s">
        <v>83</v>
      </c>
      <c r="L11" s="200"/>
      <c r="M11" s="200"/>
      <c r="N11" s="200"/>
      <c r="O11" s="200"/>
      <c r="P11" s="200"/>
      <c r="Q11" s="232"/>
      <c r="R11" s="40" t="s">
        <v>84</v>
      </c>
      <c r="S11" s="37"/>
      <c r="T11" s="69" t="s">
        <v>85</v>
      </c>
      <c r="U11" s="91"/>
      <c r="V11" s="152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4"/>
      <c r="AJ11" s="28"/>
      <c r="AK11" s="29"/>
      <c r="AL11" s="29"/>
      <c r="AM11" s="29"/>
      <c r="AN11" s="29"/>
      <c r="AO11" s="29"/>
    </row>
    <row r="12" spans="2:44" ht="13.5" customHeight="1" x14ac:dyDescent="0.4">
      <c r="B12" s="5"/>
      <c r="C12" s="229"/>
      <c r="D12" s="229"/>
      <c r="E12" s="230"/>
      <c r="F12" s="231"/>
      <c r="G12" s="231"/>
      <c r="H12" s="231"/>
      <c r="I12" s="231"/>
      <c r="J12" s="138"/>
      <c r="K12" s="202"/>
      <c r="L12" s="203"/>
      <c r="M12" s="203"/>
      <c r="N12" s="203"/>
      <c r="O12" s="203"/>
      <c r="P12" s="203"/>
      <c r="Q12" s="233"/>
      <c r="R12" s="41"/>
      <c r="S12" s="39"/>
      <c r="T12" s="72"/>
      <c r="U12" s="92"/>
      <c r="V12" s="152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4"/>
      <c r="AJ12" s="6"/>
    </row>
    <row r="13" spans="2:44" ht="13.5" customHeight="1" x14ac:dyDescent="0.4">
      <c r="B13" s="5"/>
      <c r="C13" s="51" t="s">
        <v>86</v>
      </c>
      <c r="D13" s="53"/>
      <c r="E13" s="200" t="s">
        <v>87</v>
      </c>
      <c r="F13" s="200"/>
      <c r="G13" s="200"/>
      <c r="H13" s="200"/>
      <c r="I13" s="200"/>
      <c r="J13" s="200"/>
      <c r="K13" s="200"/>
      <c r="L13" s="200"/>
      <c r="M13" s="219"/>
      <c r="N13" s="219"/>
      <c r="O13" s="219"/>
      <c r="P13" s="219"/>
      <c r="Q13" s="219"/>
      <c r="R13" s="219"/>
      <c r="S13" s="219"/>
      <c r="T13" s="221" t="s">
        <v>25</v>
      </c>
      <c r="U13" s="222"/>
      <c r="V13" s="152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6"/>
    </row>
    <row r="14" spans="2:44" ht="13.5" customHeight="1" x14ac:dyDescent="0.4">
      <c r="B14" s="5"/>
      <c r="C14" s="57"/>
      <c r="D14" s="59"/>
      <c r="E14" s="203"/>
      <c r="F14" s="203"/>
      <c r="G14" s="203"/>
      <c r="H14" s="203"/>
      <c r="I14" s="203"/>
      <c r="J14" s="203"/>
      <c r="K14" s="203"/>
      <c r="L14" s="203"/>
      <c r="M14" s="220"/>
      <c r="N14" s="220"/>
      <c r="O14" s="220"/>
      <c r="P14" s="220"/>
      <c r="Q14" s="220"/>
      <c r="R14" s="220"/>
      <c r="S14" s="220"/>
      <c r="T14" s="223"/>
      <c r="U14" s="224"/>
      <c r="V14" s="155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7"/>
      <c r="AJ14" s="6"/>
    </row>
    <row r="15" spans="2:44" ht="13.5" customHeight="1" x14ac:dyDescent="0.4">
      <c r="B15" s="5"/>
      <c r="C15" s="10"/>
      <c r="D15" s="10"/>
      <c r="E15" s="10"/>
      <c r="F15" s="10"/>
      <c r="G15" s="10"/>
      <c r="H15" s="10"/>
      <c r="I15" s="10"/>
      <c r="J15" s="10"/>
      <c r="K15" s="10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30"/>
      <c r="AL15" s="30"/>
      <c r="AM15" s="30"/>
    </row>
    <row r="16" spans="2:44" ht="13.5" customHeight="1" x14ac:dyDescent="0.4">
      <c r="B16" s="5"/>
      <c r="C16" s="225" t="s">
        <v>88</v>
      </c>
      <c r="D16" s="225" t="s">
        <v>89</v>
      </c>
      <c r="E16" s="226" t="s">
        <v>90</v>
      </c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7"/>
      <c r="AC16" s="234" t="s">
        <v>91</v>
      </c>
      <c r="AD16" s="235"/>
      <c r="AE16" s="235"/>
      <c r="AF16" s="236"/>
      <c r="AG16" s="243" t="s">
        <v>92</v>
      </c>
      <c r="AH16" s="243"/>
      <c r="AI16" s="243"/>
      <c r="AJ16" s="6"/>
    </row>
    <row r="17" spans="2:48" ht="13.5" customHeight="1" x14ac:dyDescent="0.4">
      <c r="B17" s="5"/>
      <c r="C17" s="225"/>
      <c r="D17" s="225"/>
      <c r="E17" s="244" t="s">
        <v>93</v>
      </c>
      <c r="F17" s="244"/>
      <c r="G17" s="244"/>
      <c r="H17" s="245" t="s">
        <v>94</v>
      </c>
      <c r="I17" s="245"/>
      <c r="J17" s="146"/>
      <c r="K17" s="247" t="s">
        <v>95</v>
      </c>
      <c r="L17" s="144"/>
      <c r="M17" s="248"/>
      <c r="N17" s="251" t="s">
        <v>96</v>
      </c>
      <c r="O17" s="251"/>
      <c r="P17" s="252"/>
      <c r="Q17" s="255" t="s">
        <v>97</v>
      </c>
      <c r="R17" s="256"/>
      <c r="S17" s="257"/>
      <c r="T17" s="261" t="s">
        <v>98</v>
      </c>
      <c r="U17" s="251"/>
      <c r="V17" s="252"/>
      <c r="W17" s="263" t="s">
        <v>99</v>
      </c>
      <c r="X17" s="264"/>
      <c r="Y17" s="267" t="s">
        <v>100</v>
      </c>
      <c r="Z17" s="268"/>
      <c r="AA17" s="45" t="s">
        <v>57</v>
      </c>
      <c r="AB17" s="46"/>
      <c r="AC17" s="237"/>
      <c r="AD17" s="238"/>
      <c r="AE17" s="238"/>
      <c r="AF17" s="239"/>
      <c r="AG17" s="243"/>
      <c r="AH17" s="243"/>
      <c r="AI17" s="243"/>
      <c r="AJ17" s="6"/>
    </row>
    <row r="18" spans="2:48" ht="13.5" customHeight="1" x14ac:dyDescent="0.4">
      <c r="B18" s="5"/>
      <c r="C18" s="225"/>
      <c r="D18" s="225"/>
      <c r="E18" s="226"/>
      <c r="F18" s="226"/>
      <c r="G18" s="226"/>
      <c r="H18" s="160"/>
      <c r="I18" s="160"/>
      <c r="J18" s="246"/>
      <c r="K18" s="249"/>
      <c r="L18" s="147"/>
      <c r="M18" s="250"/>
      <c r="N18" s="253"/>
      <c r="O18" s="253"/>
      <c r="P18" s="254"/>
      <c r="Q18" s="258"/>
      <c r="R18" s="259"/>
      <c r="S18" s="260"/>
      <c r="T18" s="262"/>
      <c r="U18" s="253"/>
      <c r="V18" s="254"/>
      <c r="W18" s="265"/>
      <c r="X18" s="266"/>
      <c r="Y18" s="269"/>
      <c r="Z18" s="270"/>
      <c r="AA18" s="48"/>
      <c r="AB18" s="49"/>
      <c r="AC18" s="240"/>
      <c r="AD18" s="241"/>
      <c r="AE18" s="241"/>
      <c r="AF18" s="242"/>
      <c r="AG18" s="243"/>
      <c r="AH18" s="243"/>
      <c r="AI18" s="243"/>
      <c r="AJ18" s="6"/>
    </row>
    <row r="19" spans="2:48" ht="13.5" customHeight="1" x14ac:dyDescent="0.4">
      <c r="B19" s="5"/>
      <c r="C19" s="271"/>
      <c r="D19" s="271"/>
      <c r="E19" s="273"/>
      <c r="F19" s="274"/>
      <c r="G19" s="275"/>
      <c r="H19" s="273"/>
      <c r="I19" s="274"/>
      <c r="J19" s="274"/>
      <c r="K19" s="279">
        <f>SUM(H19-E19)</f>
        <v>0</v>
      </c>
      <c r="L19" s="280"/>
      <c r="M19" s="281"/>
      <c r="N19" s="285" t="str">
        <f>IF(AND($K19&gt;=TIME(0,0,1),$K19&lt;=TIME(4,0,0)),"✔","　")</f>
        <v>　</v>
      </c>
      <c r="O19" s="285"/>
      <c r="P19" s="286"/>
      <c r="Q19" s="285" t="str">
        <f>IF(AND($K19&gt;=TIME(4,0,1),$K19&lt;=TIME(6,0,0)),"✔","　")</f>
        <v>　</v>
      </c>
      <c r="R19" s="285"/>
      <c r="S19" s="286"/>
      <c r="T19" s="285" t="str">
        <f>IF(AND($K19&gt;=TIME(6,0,1)),"✔","　")</f>
        <v>　</v>
      </c>
      <c r="U19" s="285"/>
      <c r="V19" s="286"/>
      <c r="W19" s="40"/>
      <c r="X19" s="91"/>
      <c r="Y19" s="40"/>
      <c r="Z19" s="91"/>
      <c r="AA19" s="40"/>
      <c r="AB19" s="69"/>
      <c r="AC19" s="289"/>
      <c r="AD19" s="290"/>
      <c r="AE19" s="290"/>
      <c r="AF19" s="291"/>
      <c r="AG19" s="32"/>
      <c r="AH19" s="32"/>
      <c r="AI19" s="32"/>
      <c r="AJ19" s="6"/>
    </row>
    <row r="20" spans="2:48" ht="13.5" customHeight="1" x14ac:dyDescent="0.4">
      <c r="B20" s="5"/>
      <c r="C20" s="272"/>
      <c r="D20" s="272"/>
      <c r="E20" s="276"/>
      <c r="F20" s="277"/>
      <c r="G20" s="278"/>
      <c r="H20" s="276"/>
      <c r="I20" s="277"/>
      <c r="J20" s="277"/>
      <c r="K20" s="282"/>
      <c r="L20" s="283"/>
      <c r="M20" s="284"/>
      <c r="N20" s="287"/>
      <c r="O20" s="287"/>
      <c r="P20" s="288"/>
      <c r="Q20" s="287"/>
      <c r="R20" s="287"/>
      <c r="S20" s="288"/>
      <c r="T20" s="287"/>
      <c r="U20" s="287"/>
      <c r="V20" s="288"/>
      <c r="W20" s="41"/>
      <c r="X20" s="92"/>
      <c r="Y20" s="41"/>
      <c r="Z20" s="92"/>
      <c r="AA20" s="41"/>
      <c r="AB20" s="72"/>
      <c r="AC20" s="292"/>
      <c r="AD20" s="293"/>
      <c r="AE20" s="293"/>
      <c r="AF20" s="294"/>
      <c r="AG20" s="32"/>
      <c r="AH20" s="32"/>
      <c r="AI20" s="32"/>
      <c r="AJ20" s="6"/>
    </row>
    <row r="21" spans="2:48" ht="13.5" customHeight="1" x14ac:dyDescent="0.4">
      <c r="B21" s="5"/>
      <c r="C21" s="271"/>
      <c r="D21" s="271"/>
      <c r="E21" s="273"/>
      <c r="F21" s="274"/>
      <c r="G21" s="275"/>
      <c r="H21" s="273"/>
      <c r="I21" s="274"/>
      <c r="J21" s="274"/>
      <c r="K21" s="279">
        <f t="shared" ref="K21" si="0">SUM(H21-E21)</f>
        <v>0</v>
      </c>
      <c r="L21" s="280"/>
      <c r="M21" s="281"/>
      <c r="N21" s="285" t="str">
        <f>IF(AND($K21&gt;=TIME(0,0,1),$K21&lt;=TIME(4,0,0)),"✔","　")</f>
        <v>　</v>
      </c>
      <c r="O21" s="285"/>
      <c r="P21" s="286"/>
      <c r="Q21" s="285" t="str">
        <f>IF(AND($K21&gt;=TIME(4,0,1),$K21&lt;=TIME(6,0,0)),"✔","　")</f>
        <v>　</v>
      </c>
      <c r="R21" s="285"/>
      <c r="S21" s="286"/>
      <c r="T21" s="285" t="str">
        <f>IF(AND($K21&gt;=TIME(6,0,1)),"✔","　")</f>
        <v>　</v>
      </c>
      <c r="U21" s="285"/>
      <c r="V21" s="286"/>
      <c r="W21" s="40"/>
      <c r="X21" s="91"/>
      <c r="Y21" s="40"/>
      <c r="Z21" s="91"/>
      <c r="AA21" s="40"/>
      <c r="AB21" s="69"/>
      <c r="AC21" s="289"/>
      <c r="AD21" s="290"/>
      <c r="AE21" s="290"/>
      <c r="AF21" s="291"/>
      <c r="AG21" s="32"/>
      <c r="AH21" s="32"/>
      <c r="AI21" s="32"/>
      <c r="AJ21" s="6"/>
    </row>
    <row r="22" spans="2:48" ht="13.5" customHeight="1" x14ac:dyDescent="0.4">
      <c r="B22" s="5"/>
      <c r="C22" s="272"/>
      <c r="D22" s="272"/>
      <c r="E22" s="276"/>
      <c r="F22" s="277"/>
      <c r="G22" s="278"/>
      <c r="H22" s="276"/>
      <c r="I22" s="277"/>
      <c r="J22" s="277"/>
      <c r="K22" s="282"/>
      <c r="L22" s="283"/>
      <c r="M22" s="284"/>
      <c r="N22" s="287"/>
      <c r="O22" s="287"/>
      <c r="P22" s="288"/>
      <c r="Q22" s="287"/>
      <c r="R22" s="287"/>
      <c r="S22" s="288"/>
      <c r="T22" s="287"/>
      <c r="U22" s="287"/>
      <c r="V22" s="288"/>
      <c r="W22" s="41"/>
      <c r="X22" s="92"/>
      <c r="Y22" s="41"/>
      <c r="Z22" s="92"/>
      <c r="AA22" s="41"/>
      <c r="AB22" s="72"/>
      <c r="AC22" s="292"/>
      <c r="AD22" s="293"/>
      <c r="AE22" s="293"/>
      <c r="AF22" s="294"/>
      <c r="AG22" s="32"/>
      <c r="AH22" s="32"/>
      <c r="AI22" s="32"/>
      <c r="AJ22" s="6"/>
    </row>
    <row r="23" spans="2:48" ht="13.5" customHeight="1" x14ac:dyDescent="0.4">
      <c r="B23" s="5"/>
      <c r="C23" s="271"/>
      <c r="D23" s="271"/>
      <c r="E23" s="273"/>
      <c r="F23" s="274"/>
      <c r="G23" s="275"/>
      <c r="H23" s="273"/>
      <c r="I23" s="274"/>
      <c r="J23" s="274"/>
      <c r="K23" s="279">
        <f t="shared" ref="K23" si="1">SUM(H23-E23)</f>
        <v>0</v>
      </c>
      <c r="L23" s="280"/>
      <c r="M23" s="281"/>
      <c r="N23" s="285" t="str">
        <f t="shared" ref="N23" si="2">IF(AND($K23&gt;=TIME(0,0,1),$K23&lt;=TIME(4,0,0)),"✔","　")</f>
        <v>　</v>
      </c>
      <c r="O23" s="285"/>
      <c r="P23" s="286"/>
      <c r="Q23" s="285" t="str">
        <f t="shared" ref="Q23" si="3">IF(AND($K23&gt;=TIME(4,0,1),$K23&lt;=TIME(6,0,0)),"✔","　")</f>
        <v>　</v>
      </c>
      <c r="R23" s="285"/>
      <c r="S23" s="286"/>
      <c r="T23" s="285" t="str">
        <f t="shared" ref="T23" si="4">IF(AND($K23&gt;=TIME(6,0,1)),"✔","　")</f>
        <v>　</v>
      </c>
      <c r="U23" s="285"/>
      <c r="V23" s="286"/>
      <c r="W23" s="40"/>
      <c r="X23" s="91"/>
      <c r="Y23" s="40"/>
      <c r="Z23" s="91"/>
      <c r="AA23" s="40"/>
      <c r="AB23" s="69"/>
      <c r="AC23" s="289"/>
      <c r="AD23" s="290"/>
      <c r="AE23" s="290"/>
      <c r="AF23" s="291"/>
      <c r="AG23" s="32"/>
      <c r="AH23" s="32"/>
      <c r="AI23" s="32"/>
      <c r="AJ23" s="6"/>
    </row>
    <row r="24" spans="2:48" ht="13.5" customHeight="1" x14ac:dyDescent="0.4">
      <c r="B24" s="5"/>
      <c r="C24" s="272"/>
      <c r="D24" s="272"/>
      <c r="E24" s="276"/>
      <c r="F24" s="277"/>
      <c r="G24" s="278"/>
      <c r="H24" s="276"/>
      <c r="I24" s="277"/>
      <c r="J24" s="277"/>
      <c r="K24" s="282"/>
      <c r="L24" s="283"/>
      <c r="M24" s="284"/>
      <c r="N24" s="287"/>
      <c r="O24" s="287"/>
      <c r="P24" s="288"/>
      <c r="Q24" s="287"/>
      <c r="R24" s="287"/>
      <c r="S24" s="288"/>
      <c r="T24" s="287"/>
      <c r="U24" s="287"/>
      <c r="V24" s="288"/>
      <c r="W24" s="41"/>
      <c r="X24" s="92"/>
      <c r="Y24" s="41"/>
      <c r="Z24" s="92"/>
      <c r="AA24" s="41"/>
      <c r="AB24" s="72"/>
      <c r="AC24" s="292"/>
      <c r="AD24" s="293"/>
      <c r="AE24" s="293"/>
      <c r="AF24" s="294"/>
      <c r="AG24" s="32"/>
      <c r="AH24" s="32"/>
      <c r="AI24" s="32"/>
      <c r="AJ24" s="6"/>
    </row>
    <row r="25" spans="2:48" ht="13.5" customHeight="1" x14ac:dyDescent="0.4">
      <c r="B25" s="5"/>
      <c r="C25" s="271"/>
      <c r="D25" s="271"/>
      <c r="E25" s="273"/>
      <c r="F25" s="274"/>
      <c r="G25" s="275"/>
      <c r="H25" s="273"/>
      <c r="I25" s="274"/>
      <c r="J25" s="274"/>
      <c r="K25" s="279">
        <f t="shared" ref="K25" si="5">SUM(H25-E25)</f>
        <v>0</v>
      </c>
      <c r="L25" s="280"/>
      <c r="M25" s="281"/>
      <c r="N25" s="285" t="str">
        <f t="shared" ref="N25" si="6">IF(AND($K25&gt;=TIME(0,0,1),$K25&lt;=TIME(4,0,0)),"✔","　")</f>
        <v>　</v>
      </c>
      <c r="O25" s="285"/>
      <c r="P25" s="286"/>
      <c r="Q25" s="285" t="str">
        <f t="shared" ref="Q25" si="7">IF(AND($K25&gt;=TIME(4,0,1),$K25&lt;=TIME(6,0,0)),"✔","　")</f>
        <v>　</v>
      </c>
      <c r="R25" s="285"/>
      <c r="S25" s="286"/>
      <c r="T25" s="285" t="str">
        <f t="shared" ref="T25" si="8">IF(AND($K25&gt;=TIME(6,0,1)),"✔","　")</f>
        <v>　</v>
      </c>
      <c r="U25" s="285"/>
      <c r="V25" s="286"/>
      <c r="W25" s="40"/>
      <c r="X25" s="91"/>
      <c r="Y25" s="40"/>
      <c r="Z25" s="91"/>
      <c r="AA25" s="40"/>
      <c r="AB25" s="69"/>
      <c r="AC25" s="289"/>
      <c r="AD25" s="290"/>
      <c r="AE25" s="290"/>
      <c r="AF25" s="291"/>
      <c r="AG25" s="32"/>
      <c r="AH25" s="32"/>
      <c r="AI25" s="32"/>
      <c r="AJ25" s="6"/>
    </row>
    <row r="26" spans="2:48" ht="13.5" customHeight="1" x14ac:dyDescent="0.4">
      <c r="B26" s="5"/>
      <c r="C26" s="272"/>
      <c r="D26" s="272"/>
      <c r="E26" s="276"/>
      <c r="F26" s="277"/>
      <c r="G26" s="278"/>
      <c r="H26" s="276"/>
      <c r="I26" s="277"/>
      <c r="J26" s="277"/>
      <c r="K26" s="282"/>
      <c r="L26" s="283"/>
      <c r="M26" s="284"/>
      <c r="N26" s="287"/>
      <c r="O26" s="287"/>
      <c r="P26" s="288"/>
      <c r="Q26" s="287"/>
      <c r="R26" s="287"/>
      <c r="S26" s="288"/>
      <c r="T26" s="287"/>
      <c r="U26" s="287"/>
      <c r="V26" s="288"/>
      <c r="W26" s="41"/>
      <c r="X26" s="92"/>
      <c r="Y26" s="41"/>
      <c r="Z26" s="92"/>
      <c r="AA26" s="41"/>
      <c r="AB26" s="72"/>
      <c r="AC26" s="292"/>
      <c r="AD26" s="293"/>
      <c r="AE26" s="293"/>
      <c r="AF26" s="294"/>
      <c r="AG26" s="32"/>
      <c r="AH26" s="32"/>
      <c r="AI26" s="32"/>
      <c r="AJ26" s="6"/>
    </row>
    <row r="27" spans="2:48" ht="13.5" customHeight="1" x14ac:dyDescent="0.4">
      <c r="B27" s="5"/>
      <c r="C27" s="271"/>
      <c r="D27" s="271"/>
      <c r="E27" s="295"/>
      <c r="F27" s="274"/>
      <c r="G27" s="275"/>
      <c r="H27" s="295"/>
      <c r="I27" s="274"/>
      <c r="J27" s="274"/>
      <c r="K27" s="279">
        <f t="shared" ref="K27" si="9">SUM(H27-E27)</f>
        <v>0</v>
      </c>
      <c r="L27" s="280"/>
      <c r="M27" s="281"/>
      <c r="N27" s="285" t="str">
        <f t="shared" ref="N27" si="10">IF(AND($K27&gt;=TIME(0,0,1),$K27&lt;=TIME(4,0,0)),"✔","　")</f>
        <v>　</v>
      </c>
      <c r="O27" s="285"/>
      <c r="P27" s="286"/>
      <c r="Q27" s="285" t="str">
        <f t="shared" ref="Q27" si="11">IF(AND($K27&gt;=TIME(4,0,1),$K27&lt;=TIME(6,0,0)),"✔","　")</f>
        <v>　</v>
      </c>
      <c r="R27" s="285"/>
      <c r="S27" s="286"/>
      <c r="T27" s="285" t="str">
        <f t="shared" ref="T27" si="12">IF(AND($K27&gt;=TIME(6,0,1)),"✔","　")</f>
        <v>　</v>
      </c>
      <c r="U27" s="285"/>
      <c r="V27" s="286"/>
      <c r="W27" s="40"/>
      <c r="X27" s="91"/>
      <c r="Y27" s="40"/>
      <c r="Z27" s="91"/>
      <c r="AA27" s="40"/>
      <c r="AB27" s="69"/>
      <c r="AC27" s="289"/>
      <c r="AD27" s="290"/>
      <c r="AE27" s="290"/>
      <c r="AF27" s="291"/>
      <c r="AG27" s="32"/>
      <c r="AH27" s="32"/>
      <c r="AI27" s="32"/>
      <c r="AJ27" s="6"/>
      <c r="AV27" s="4" t="s">
        <v>101</v>
      </c>
    </row>
    <row r="28" spans="2:48" ht="13.5" customHeight="1" x14ac:dyDescent="0.4">
      <c r="B28" s="5"/>
      <c r="C28" s="272"/>
      <c r="D28" s="272"/>
      <c r="E28" s="276"/>
      <c r="F28" s="277"/>
      <c r="G28" s="278"/>
      <c r="H28" s="276"/>
      <c r="I28" s="277"/>
      <c r="J28" s="277"/>
      <c r="K28" s="282"/>
      <c r="L28" s="283"/>
      <c r="M28" s="284"/>
      <c r="N28" s="287"/>
      <c r="O28" s="287"/>
      <c r="P28" s="288"/>
      <c r="Q28" s="287"/>
      <c r="R28" s="287"/>
      <c r="S28" s="288"/>
      <c r="T28" s="287"/>
      <c r="U28" s="287"/>
      <c r="V28" s="288"/>
      <c r="W28" s="41"/>
      <c r="X28" s="92"/>
      <c r="Y28" s="41"/>
      <c r="Z28" s="92"/>
      <c r="AA28" s="41"/>
      <c r="AB28" s="72"/>
      <c r="AC28" s="292"/>
      <c r="AD28" s="293"/>
      <c r="AE28" s="293"/>
      <c r="AF28" s="294"/>
      <c r="AG28" s="32"/>
      <c r="AH28" s="32"/>
      <c r="AI28" s="32"/>
      <c r="AJ28" s="6"/>
    </row>
    <row r="29" spans="2:48" ht="13.5" customHeight="1" x14ac:dyDescent="0.4">
      <c r="B29" s="5"/>
      <c r="C29" s="271"/>
      <c r="D29" s="271"/>
      <c r="E29" s="295"/>
      <c r="F29" s="274"/>
      <c r="G29" s="275"/>
      <c r="H29" s="295"/>
      <c r="I29" s="274"/>
      <c r="J29" s="274"/>
      <c r="K29" s="279">
        <f t="shared" ref="K29" si="13">SUM(H29-E29)</f>
        <v>0</v>
      </c>
      <c r="L29" s="280"/>
      <c r="M29" s="281"/>
      <c r="N29" s="285" t="str">
        <f t="shared" ref="N29" si="14">IF(AND($K29&gt;=TIME(0,0,1),$K29&lt;=TIME(4,0,0)),"✔","　")</f>
        <v>　</v>
      </c>
      <c r="O29" s="285"/>
      <c r="P29" s="286"/>
      <c r="Q29" s="285" t="str">
        <f t="shared" ref="Q29" si="15">IF(AND($K29&gt;=TIME(4,0,1),$K29&lt;=TIME(6,0,0)),"✔","　")</f>
        <v>　</v>
      </c>
      <c r="R29" s="285"/>
      <c r="S29" s="286"/>
      <c r="T29" s="285" t="str">
        <f t="shared" ref="T29" si="16">IF(AND($K29&gt;=TIME(6,0,1)),"✔","　")</f>
        <v>　</v>
      </c>
      <c r="U29" s="285"/>
      <c r="V29" s="286"/>
      <c r="W29" s="40"/>
      <c r="X29" s="91"/>
      <c r="Y29" s="40"/>
      <c r="Z29" s="91"/>
      <c r="AA29" s="40"/>
      <c r="AB29" s="69"/>
      <c r="AC29" s="289"/>
      <c r="AD29" s="290"/>
      <c r="AE29" s="290"/>
      <c r="AF29" s="291"/>
      <c r="AG29" s="32"/>
      <c r="AH29" s="32"/>
      <c r="AI29" s="32"/>
      <c r="AJ29" s="6"/>
    </row>
    <row r="30" spans="2:48" ht="13.5" customHeight="1" x14ac:dyDescent="0.4">
      <c r="B30" s="5"/>
      <c r="C30" s="272"/>
      <c r="D30" s="272"/>
      <c r="E30" s="276"/>
      <c r="F30" s="277"/>
      <c r="G30" s="278"/>
      <c r="H30" s="276"/>
      <c r="I30" s="277"/>
      <c r="J30" s="277"/>
      <c r="K30" s="282"/>
      <c r="L30" s="283"/>
      <c r="M30" s="284"/>
      <c r="N30" s="287"/>
      <c r="O30" s="287"/>
      <c r="P30" s="288"/>
      <c r="Q30" s="287"/>
      <c r="R30" s="287"/>
      <c r="S30" s="288"/>
      <c r="T30" s="287"/>
      <c r="U30" s="287"/>
      <c r="V30" s="288"/>
      <c r="W30" s="41"/>
      <c r="X30" s="92"/>
      <c r="Y30" s="41"/>
      <c r="Z30" s="92"/>
      <c r="AA30" s="41"/>
      <c r="AB30" s="72"/>
      <c r="AC30" s="292"/>
      <c r="AD30" s="293"/>
      <c r="AE30" s="293"/>
      <c r="AF30" s="294"/>
      <c r="AG30" s="32"/>
      <c r="AH30" s="32"/>
      <c r="AI30" s="32"/>
      <c r="AJ30" s="6"/>
    </row>
    <row r="31" spans="2:48" ht="13.5" customHeight="1" x14ac:dyDescent="0.4">
      <c r="B31" s="5"/>
      <c r="C31" s="271"/>
      <c r="D31" s="271"/>
      <c r="E31" s="295"/>
      <c r="F31" s="274"/>
      <c r="G31" s="275"/>
      <c r="H31" s="295"/>
      <c r="I31" s="274"/>
      <c r="J31" s="274"/>
      <c r="K31" s="279">
        <f t="shared" ref="K31" si="17">SUM(H31-E31)</f>
        <v>0</v>
      </c>
      <c r="L31" s="280"/>
      <c r="M31" s="281"/>
      <c r="N31" s="285" t="str">
        <f t="shared" ref="N31" si="18">IF(AND($K31&gt;=TIME(0,0,1),$K31&lt;=TIME(4,0,0)),"✔","　")</f>
        <v>　</v>
      </c>
      <c r="O31" s="285"/>
      <c r="P31" s="286"/>
      <c r="Q31" s="285" t="str">
        <f t="shared" ref="Q31" si="19">IF(AND($K31&gt;=TIME(4,0,1),$K31&lt;=TIME(6,0,0)),"✔","　")</f>
        <v>　</v>
      </c>
      <c r="R31" s="285"/>
      <c r="S31" s="286"/>
      <c r="T31" s="285" t="str">
        <f t="shared" ref="T31" si="20">IF(AND($K31&gt;=TIME(6,0,1)),"✔","　")</f>
        <v>　</v>
      </c>
      <c r="U31" s="285"/>
      <c r="V31" s="286"/>
      <c r="W31" s="40"/>
      <c r="X31" s="91"/>
      <c r="Y31" s="40"/>
      <c r="Z31" s="91"/>
      <c r="AA31" s="40"/>
      <c r="AB31" s="69"/>
      <c r="AC31" s="289"/>
      <c r="AD31" s="290"/>
      <c r="AE31" s="290"/>
      <c r="AF31" s="291"/>
      <c r="AG31" s="32"/>
      <c r="AH31" s="32"/>
      <c r="AI31" s="32"/>
      <c r="AJ31" s="6"/>
    </row>
    <row r="32" spans="2:48" ht="13.5" customHeight="1" x14ac:dyDescent="0.4">
      <c r="B32" s="5"/>
      <c r="C32" s="272"/>
      <c r="D32" s="272"/>
      <c r="E32" s="276"/>
      <c r="F32" s="277"/>
      <c r="G32" s="278"/>
      <c r="H32" s="276"/>
      <c r="I32" s="277"/>
      <c r="J32" s="277"/>
      <c r="K32" s="282"/>
      <c r="L32" s="283"/>
      <c r="M32" s="284"/>
      <c r="N32" s="287"/>
      <c r="O32" s="287"/>
      <c r="P32" s="288"/>
      <c r="Q32" s="287"/>
      <c r="R32" s="287"/>
      <c r="S32" s="288"/>
      <c r="T32" s="287"/>
      <c r="U32" s="287"/>
      <c r="V32" s="288"/>
      <c r="W32" s="41"/>
      <c r="X32" s="92"/>
      <c r="Y32" s="41"/>
      <c r="Z32" s="92"/>
      <c r="AA32" s="41"/>
      <c r="AB32" s="72"/>
      <c r="AC32" s="292"/>
      <c r="AD32" s="293"/>
      <c r="AE32" s="293"/>
      <c r="AF32" s="294"/>
      <c r="AG32" s="32"/>
      <c r="AH32" s="32"/>
      <c r="AI32" s="32"/>
      <c r="AJ32" s="6"/>
    </row>
    <row r="33" spans="2:36" ht="13.5" customHeight="1" x14ac:dyDescent="0.4">
      <c r="B33" s="5"/>
      <c r="C33" s="271"/>
      <c r="D33" s="271"/>
      <c r="E33" s="295"/>
      <c r="F33" s="274"/>
      <c r="G33" s="275"/>
      <c r="H33" s="295"/>
      <c r="I33" s="274"/>
      <c r="J33" s="274"/>
      <c r="K33" s="279">
        <f t="shared" ref="K33" si="21">SUM(H33-E33)</f>
        <v>0</v>
      </c>
      <c r="L33" s="280"/>
      <c r="M33" s="281"/>
      <c r="N33" s="285" t="str">
        <f t="shared" ref="N33" si="22">IF(AND($K33&gt;=TIME(0,0,1),$K33&lt;=TIME(4,0,0)),"✔","　")</f>
        <v>　</v>
      </c>
      <c r="O33" s="285"/>
      <c r="P33" s="286"/>
      <c r="Q33" s="285" t="str">
        <f t="shared" ref="Q33" si="23">IF(AND($K33&gt;=TIME(4,0,1),$K33&lt;=TIME(6,0,0)),"✔","　")</f>
        <v>　</v>
      </c>
      <c r="R33" s="285"/>
      <c r="S33" s="286"/>
      <c r="T33" s="285" t="str">
        <f t="shared" ref="T33" si="24">IF(AND($K33&gt;=TIME(6,0,1)),"✔","　")</f>
        <v>　</v>
      </c>
      <c r="U33" s="285"/>
      <c r="V33" s="286"/>
      <c r="W33" s="40"/>
      <c r="X33" s="91"/>
      <c r="Y33" s="40"/>
      <c r="Z33" s="91"/>
      <c r="AA33" s="40"/>
      <c r="AB33" s="69"/>
      <c r="AC33" s="289"/>
      <c r="AD33" s="290"/>
      <c r="AE33" s="290"/>
      <c r="AF33" s="291"/>
      <c r="AG33" s="32"/>
      <c r="AH33" s="32"/>
      <c r="AI33" s="32"/>
      <c r="AJ33" s="6"/>
    </row>
    <row r="34" spans="2:36" ht="13.5" customHeight="1" x14ac:dyDescent="0.4">
      <c r="B34" s="5"/>
      <c r="C34" s="272"/>
      <c r="D34" s="272"/>
      <c r="E34" s="276"/>
      <c r="F34" s="277"/>
      <c r="G34" s="278"/>
      <c r="H34" s="276"/>
      <c r="I34" s="277"/>
      <c r="J34" s="277"/>
      <c r="K34" s="282"/>
      <c r="L34" s="283"/>
      <c r="M34" s="284"/>
      <c r="N34" s="287"/>
      <c r="O34" s="287"/>
      <c r="P34" s="288"/>
      <c r="Q34" s="287"/>
      <c r="R34" s="287"/>
      <c r="S34" s="288"/>
      <c r="T34" s="287"/>
      <c r="U34" s="287"/>
      <c r="V34" s="288"/>
      <c r="W34" s="41"/>
      <c r="X34" s="92"/>
      <c r="Y34" s="41"/>
      <c r="Z34" s="92"/>
      <c r="AA34" s="41"/>
      <c r="AB34" s="72"/>
      <c r="AC34" s="292"/>
      <c r="AD34" s="293"/>
      <c r="AE34" s="293"/>
      <c r="AF34" s="294"/>
      <c r="AG34" s="32"/>
      <c r="AH34" s="32"/>
      <c r="AI34" s="32"/>
      <c r="AJ34" s="6"/>
    </row>
    <row r="35" spans="2:36" ht="13.5" customHeight="1" x14ac:dyDescent="0.4">
      <c r="B35" s="5"/>
      <c r="C35" s="271"/>
      <c r="D35" s="271"/>
      <c r="E35" s="295"/>
      <c r="F35" s="274"/>
      <c r="G35" s="275"/>
      <c r="H35" s="295"/>
      <c r="I35" s="274"/>
      <c r="J35" s="274"/>
      <c r="K35" s="279">
        <f t="shared" ref="K35" si="25">SUM(H35-E35)</f>
        <v>0</v>
      </c>
      <c r="L35" s="280"/>
      <c r="M35" s="281"/>
      <c r="N35" s="285" t="str">
        <f t="shared" ref="N35" si="26">IF(AND($K35&gt;=TIME(0,0,1),$K35&lt;=TIME(4,0,0)),"✔","　")</f>
        <v>　</v>
      </c>
      <c r="O35" s="285"/>
      <c r="P35" s="286"/>
      <c r="Q35" s="285" t="str">
        <f t="shared" ref="Q35" si="27">IF(AND($K35&gt;=TIME(4,0,1),$K35&lt;=TIME(6,0,0)),"✔","　")</f>
        <v>　</v>
      </c>
      <c r="R35" s="285"/>
      <c r="S35" s="286"/>
      <c r="T35" s="285" t="str">
        <f t="shared" ref="T35" si="28">IF(AND($K35&gt;=TIME(6,0,1)),"✔","　")</f>
        <v>　</v>
      </c>
      <c r="U35" s="285"/>
      <c r="V35" s="286"/>
      <c r="W35" s="40"/>
      <c r="X35" s="91"/>
      <c r="Y35" s="40"/>
      <c r="Z35" s="91"/>
      <c r="AA35" s="40"/>
      <c r="AB35" s="69"/>
      <c r="AC35" s="289"/>
      <c r="AD35" s="290"/>
      <c r="AE35" s="290"/>
      <c r="AF35" s="291"/>
      <c r="AG35" s="32"/>
      <c r="AH35" s="32"/>
      <c r="AI35" s="32"/>
      <c r="AJ35" s="6"/>
    </row>
    <row r="36" spans="2:36" ht="13.5" customHeight="1" x14ac:dyDescent="0.4">
      <c r="B36" s="5"/>
      <c r="C36" s="272"/>
      <c r="D36" s="272"/>
      <c r="E36" s="276"/>
      <c r="F36" s="277"/>
      <c r="G36" s="278"/>
      <c r="H36" s="276"/>
      <c r="I36" s="277"/>
      <c r="J36" s="277"/>
      <c r="K36" s="282"/>
      <c r="L36" s="283"/>
      <c r="M36" s="284"/>
      <c r="N36" s="287"/>
      <c r="O36" s="287"/>
      <c r="P36" s="288"/>
      <c r="Q36" s="287"/>
      <c r="R36" s="287"/>
      <c r="S36" s="288"/>
      <c r="T36" s="287"/>
      <c r="U36" s="287"/>
      <c r="V36" s="288"/>
      <c r="W36" s="41"/>
      <c r="X36" s="92"/>
      <c r="Y36" s="41"/>
      <c r="Z36" s="92"/>
      <c r="AA36" s="41"/>
      <c r="AB36" s="72"/>
      <c r="AC36" s="292"/>
      <c r="AD36" s="293"/>
      <c r="AE36" s="293"/>
      <c r="AF36" s="294"/>
      <c r="AG36" s="32"/>
      <c r="AH36" s="32"/>
      <c r="AI36" s="32"/>
      <c r="AJ36" s="6"/>
    </row>
    <row r="37" spans="2:36" ht="13.5" customHeight="1" x14ac:dyDescent="0.4">
      <c r="B37" s="5"/>
      <c r="C37" s="271"/>
      <c r="D37" s="271"/>
      <c r="E37" s="295"/>
      <c r="F37" s="274"/>
      <c r="G37" s="275"/>
      <c r="H37" s="295"/>
      <c r="I37" s="274"/>
      <c r="J37" s="274"/>
      <c r="K37" s="279">
        <f t="shared" ref="K37" si="29">SUM(H37-E37)</f>
        <v>0</v>
      </c>
      <c r="L37" s="280"/>
      <c r="M37" s="281"/>
      <c r="N37" s="285" t="str">
        <f t="shared" ref="N37" si="30">IF(AND($K37&gt;=TIME(0,0,1),$K37&lt;=TIME(4,0,0)),"✔","　")</f>
        <v>　</v>
      </c>
      <c r="O37" s="285"/>
      <c r="P37" s="286"/>
      <c r="Q37" s="285" t="str">
        <f t="shared" ref="Q37" si="31">IF(AND($K37&gt;=TIME(4,0,1),$K37&lt;=TIME(6,0,0)),"✔","　")</f>
        <v>　</v>
      </c>
      <c r="R37" s="285"/>
      <c r="S37" s="286"/>
      <c r="T37" s="285" t="str">
        <f t="shared" ref="T37" si="32">IF(AND($K37&gt;=TIME(6,0,1)),"✔","　")</f>
        <v>　</v>
      </c>
      <c r="U37" s="285"/>
      <c r="V37" s="286"/>
      <c r="W37" s="40"/>
      <c r="X37" s="91"/>
      <c r="Y37" s="40"/>
      <c r="Z37" s="91"/>
      <c r="AA37" s="40"/>
      <c r="AB37" s="69"/>
      <c r="AC37" s="289"/>
      <c r="AD37" s="290"/>
      <c r="AE37" s="290"/>
      <c r="AF37" s="291"/>
      <c r="AG37" s="32"/>
      <c r="AH37" s="32"/>
      <c r="AI37" s="32"/>
      <c r="AJ37" s="6"/>
    </row>
    <row r="38" spans="2:36" ht="13.5" customHeight="1" x14ac:dyDescent="0.4">
      <c r="B38" s="5"/>
      <c r="C38" s="272"/>
      <c r="D38" s="272"/>
      <c r="E38" s="276"/>
      <c r="F38" s="277"/>
      <c r="G38" s="278"/>
      <c r="H38" s="276"/>
      <c r="I38" s="277"/>
      <c r="J38" s="277"/>
      <c r="K38" s="282"/>
      <c r="L38" s="283"/>
      <c r="M38" s="284"/>
      <c r="N38" s="287"/>
      <c r="O38" s="287"/>
      <c r="P38" s="288"/>
      <c r="Q38" s="287"/>
      <c r="R38" s="287"/>
      <c r="S38" s="288"/>
      <c r="T38" s="287"/>
      <c r="U38" s="287"/>
      <c r="V38" s="288"/>
      <c r="W38" s="41"/>
      <c r="X38" s="92"/>
      <c r="Y38" s="41"/>
      <c r="Z38" s="92"/>
      <c r="AA38" s="41"/>
      <c r="AB38" s="72"/>
      <c r="AC38" s="292"/>
      <c r="AD38" s="293"/>
      <c r="AE38" s="293"/>
      <c r="AF38" s="294"/>
      <c r="AG38" s="32"/>
      <c r="AH38" s="32"/>
      <c r="AI38" s="32"/>
      <c r="AJ38" s="6"/>
    </row>
    <row r="39" spans="2:36" ht="13.5" customHeight="1" x14ac:dyDescent="0.4">
      <c r="B39" s="5"/>
      <c r="C39" s="271"/>
      <c r="D39" s="271"/>
      <c r="E39" s="295"/>
      <c r="F39" s="274"/>
      <c r="G39" s="275"/>
      <c r="H39" s="295"/>
      <c r="I39" s="274"/>
      <c r="J39" s="274"/>
      <c r="K39" s="279">
        <f t="shared" ref="K39" si="33">SUM(H39-E39)</f>
        <v>0</v>
      </c>
      <c r="L39" s="280"/>
      <c r="M39" s="281"/>
      <c r="N39" s="285" t="str">
        <f t="shared" ref="N39" si="34">IF(AND($K39&gt;=TIME(0,0,1),$K39&lt;=TIME(4,0,0)),"✔","　")</f>
        <v>　</v>
      </c>
      <c r="O39" s="285"/>
      <c r="P39" s="286"/>
      <c r="Q39" s="285" t="str">
        <f t="shared" ref="Q39" si="35">IF(AND($K39&gt;=TIME(4,0,1),$K39&lt;=TIME(6,0,0)),"✔","　")</f>
        <v>　</v>
      </c>
      <c r="R39" s="285"/>
      <c r="S39" s="286"/>
      <c r="T39" s="285" t="str">
        <f t="shared" ref="T39" si="36">IF(AND($K39&gt;=TIME(6,0,1)),"✔","　")</f>
        <v>　</v>
      </c>
      <c r="U39" s="285"/>
      <c r="V39" s="286"/>
      <c r="W39" s="40"/>
      <c r="X39" s="91"/>
      <c r="Y39" s="40"/>
      <c r="Z39" s="91"/>
      <c r="AA39" s="40"/>
      <c r="AB39" s="69"/>
      <c r="AC39" s="289"/>
      <c r="AD39" s="290"/>
      <c r="AE39" s="290"/>
      <c r="AF39" s="291"/>
      <c r="AG39" s="32"/>
      <c r="AH39" s="32"/>
      <c r="AI39" s="32"/>
      <c r="AJ39" s="6"/>
    </row>
    <row r="40" spans="2:36" ht="13.5" customHeight="1" x14ac:dyDescent="0.4">
      <c r="B40" s="5"/>
      <c r="C40" s="272"/>
      <c r="D40" s="272"/>
      <c r="E40" s="276"/>
      <c r="F40" s="277"/>
      <c r="G40" s="278"/>
      <c r="H40" s="276"/>
      <c r="I40" s="277"/>
      <c r="J40" s="277"/>
      <c r="K40" s="282"/>
      <c r="L40" s="283"/>
      <c r="M40" s="284"/>
      <c r="N40" s="287"/>
      <c r="O40" s="287"/>
      <c r="P40" s="288"/>
      <c r="Q40" s="287"/>
      <c r="R40" s="287"/>
      <c r="S40" s="288"/>
      <c r="T40" s="287"/>
      <c r="U40" s="287"/>
      <c r="V40" s="288"/>
      <c r="W40" s="41"/>
      <c r="X40" s="92"/>
      <c r="Y40" s="41"/>
      <c r="Z40" s="92"/>
      <c r="AA40" s="41"/>
      <c r="AB40" s="72"/>
      <c r="AC40" s="292"/>
      <c r="AD40" s="293"/>
      <c r="AE40" s="293"/>
      <c r="AF40" s="294"/>
      <c r="AG40" s="32"/>
      <c r="AH40" s="32"/>
      <c r="AI40" s="32"/>
      <c r="AJ40" s="6"/>
    </row>
    <row r="41" spans="2:36" ht="13.5" customHeight="1" x14ac:dyDescent="0.4">
      <c r="B41" s="5"/>
      <c r="C41" s="271"/>
      <c r="D41" s="271"/>
      <c r="E41" s="295"/>
      <c r="F41" s="274"/>
      <c r="G41" s="275"/>
      <c r="H41" s="295"/>
      <c r="I41" s="274"/>
      <c r="J41" s="274"/>
      <c r="K41" s="279">
        <f t="shared" ref="K41" si="37">SUM(H41-E41)</f>
        <v>0</v>
      </c>
      <c r="L41" s="280"/>
      <c r="M41" s="281"/>
      <c r="N41" s="285" t="str">
        <f t="shared" ref="N41" si="38">IF(AND($K41&gt;=TIME(0,0,1),$K41&lt;=TIME(4,0,0)),"✔","　")</f>
        <v>　</v>
      </c>
      <c r="O41" s="285"/>
      <c r="P41" s="286"/>
      <c r="Q41" s="285" t="str">
        <f t="shared" ref="Q41" si="39">IF(AND($K41&gt;=TIME(4,0,1),$K41&lt;=TIME(6,0,0)),"✔","　")</f>
        <v>　</v>
      </c>
      <c r="R41" s="285"/>
      <c r="S41" s="286"/>
      <c r="T41" s="285" t="str">
        <f t="shared" ref="T41" si="40">IF(AND($K41&gt;=TIME(6,0,1)),"✔","　")</f>
        <v>　</v>
      </c>
      <c r="U41" s="285"/>
      <c r="V41" s="286"/>
      <c r="W41" s="40"/>
      <c r="X41" s="91"/>
      <c r="Y41" s="40"/>
      <c r="Z41" s="91"/>
      <c r="AA41" s="40"/>
      <c r="AB41" s="69"/>
      <c r="AC41" s="289"/>
      <c r="AD41" s="290"/>
      <c r="AE41" s="290"/>
      <c r="AF41" s="291"/>
      <c r="AG41" s="32"/>
      <c r="AH41" s="32"/>
      <c r="AI41" s="32"/>
      <c r="AJ41" s="6"/>
    </row>
    <row r="42" spans="2:36" ht="13.5" customHeight="1" x14ac:dyDescent="0.4">
      <c r="B42" s="5"/>
      <c r="C42" s="272"/>
      <c r="D42" s="272"/>
      <c r="E42" s="276"/>
      <c r="F42" s="277"/>
      <c r="G42" s="278"/>
      <c r="H42" s="276"/>
      <c r="I42" s="277"/>
      <c r="J42" s="277"/>
      <c r="K42" s="282"/>
      <c r="L42" s="283"/>
      <c r="M42" s="284"/>
      <c r="N42" s="287"/>
      <c r="O42" s="287"/>
      <c r="P42" s="288"/>
      <c r="Q42" s="287"/>
      <c r="R42" s="287"/>
      <c r="S42" s="288"/>
      <c r="T42" s="287"/>
      <c r="U42" s="287"/>
      <c r="V42" s="288"/>
      <c r="W42" s="41"/>
      <c r="X42" s="92"/>
      <c r="Y42" s="41"/>
      <c r="Z42" s="92"/>
      <c r="AA42" s="41"/>
      <c r="AB42" s="72"/>
      <c r="AC42" s="292"/>
      <c r="AD42" s="293"/>
      <c r="AE42" s="293"/>
      <c r="AF42" s="294"/>
      <c r="AG42" s="32"/>
      <c r="AH42" s="32"/>
      <c r="AI42" s="32"/>
      <c r="AJ42" s="6"/>
    </row>
    <row r="43" spans="2:36" ht="13.5" customHeight="1" x14ac:dyDescent="0.4">
      <c r="B43" s="5"/>
      <c r="C43" s="271"/>
      <c r="D43" s="271"/>
      <c r="E43" s="295"/>
      <c r="F43" s="274"/>
      <c r="G43" s="275"/>
      <c r="H43" s="295"/>
      <c r="I43" s="274"/>
      <c r="J43" s="274"/>
      <c r="K43" s="279">
        <f t="shared" ref="K43" si="41">SUM(H43-E43)</f>
        <v>0</v>
      </c>
      <c r="L43" s="280"/>
      <c r="M43" s="281"/>
      <c r="N43" s="285" t="str">
        <f t="shared" ref="N43" si="42">IF(AND($K43&gt;=TIME(0,0,1),$K43&lt;=TIME(4,0,0)),"✔","　")</f>
        <v>　</v>
      </c>
      <c r="O43" s="285"/>
      <c r="P43" s="286"/>
      <c r="Q43" s="285" t="str">
        <f t="shared" ref="Q43" si="43">IF(AND($K43&gt;=TIME(4,0,1),$K43&lt;=TIME(6,0,0)),"✔","　")</f>
        <v>　</v>
      </c>
      <c r="R43" s="285"/>
      <c r="S43" s="286"/>
      <c r="T43" s="285" t="str">
        <f t="shared" ref="T43" si="44">IF(AND($K43&gt;=TIME(6,0,1)),"✔","　")</f>
        <v>　</v>
      </c>
      <c r="U43" s="285"/>
      <c r="V43" s="286"/>
      <c r="W43" s="40"/>
      <c r="X43" s="91"/>
      <c r="Y43" s="40"/>
      <c r="Z43" s="91"/>
      <c r="AA43" s="40"/>
      <c r="AB43" s="69"/>
      <c r="AC43" s="289"/>
      <c r="AD43" s="290"/>
      <c r="AE43" s="290"/>
      <c r="AF43" s="291"/>
      <c r="AG43" s="32"/>
      <c r="AH43" s="32"/>
      <c r="AI43" s="32"/>
      <c r="AJ43" s="6"/>
    </row>
    <row r="44" spans="2:36" ht="13.5" customHeight="1" x14ac:dyDescent="0.4">
      <c r="B44" s="5"/>
      <c r="C44" s="272"/>
      <c r="D44" s="272"/>
      <c r="E44" s="276"/>
      <c r="F44" s="277"/>
      <c r="G44" s="278"/>
      <c r="H44" s="276"/>
      <c r="I44" s="277"/>
      <c r="J44" s="277"/>
      <c r="K44" s="282"/>
      <c r="L44" s="283"/>
      <c r="M44" s="284"/>
      <c r="N44" s="287"/>
      <c r="O44" s="287"/>
      <c r="P44" s="288"/>
      <c r="Q44" s="287"/>
      <c r="R44" s="287"/>
      <c r="S44" s="288"/>
      <c r="T44" s="287"/>
      <c r="U44" s="287"/>
      <c r="V44" s="288"/>
      <c r="W44" s="41"/>
      <c r="X44" s="92"/>
      <c r="Y44" s="41"/>
      <c r="Z44" s="92"/>
      <c r="AA44" s="41"/>
      <c r="AB44" s="72"/>
      <c r="AC44" s="292"/>
      <c r="AD44" s="293"/>
      <c r="AE44" s="293"/>
      <c r="AF44" s="294"/>
      <c r="AG44" s="32"/>
      <c r="AH44" s="32"/>
      <c r="AI44" s="32"/>
      <c r="AJ44" s="6"/>
    </row>
    <row r="45" spans="2:36" ht="13.5" customHeight="1" x14ac:dyDescent="0.4">
      <c r="B45" s="5"/>
      <c r="C45" s="271"/>
      <c r="D45" s="271"/>
      <c r="E45" s="295"/>
      <c r="F45" s="274"/>
      <c r="G45" s="275"/>
      <c r="H45" s="295"/>
      <c r="I45" s="274"/>
      <c r="J45" s="274"/>
      <c r="K45" s="279">
        <f t="shared" ref="K45" si="45">SUM(H45-E45)</f>
        <v>0</v>
      </c>
      <c r="L45" s="280"/>
      <c r="M45" s="281"/>
      <c r="N45" s="285" t="str">
        <f t="shared" ref="N45" si="46">IF(AND($K45&gt;=TIME(0,0,1),$K45&lt;=TIME(4,0,0)),"✔","　")</f>
        <v>　</v>
      </c>
      <c r="O45" s="285"/>
      <c r="P45" s="286"/>
      <c r="Q45" s="285" t="str">
        <f t="shared" ref="Q45" si="47">IF(AND($K45&gt;=TIME(4,0,1),$K45&lt;=TIME(6,0,0)),"✔","　")</f>
        <v>　</v>
      </c>
      <c r="R45" s="285"/>
      <c r="S45" s="286"/>
      <c r="T45" s="285" t="str">
        <f t="shared" ref="T45" si="48">IF(AND($K45&gt;=TIME(6,0,1)),"✔","　")</f>
        <v>　</v>
      </c>
      <c r="U45" s="285"/>
      <c r="V45" s="286"/>
      <c r="W45" s="40"/>
      <c r="X45" s="91"/>
      <c r="Y45" s="40"/>
      <c r="Z45" s="91"/>
      <c r="AA45" s="40"/>
      <c r="AB45" s="69"/>
      <c r="AC45" s="289"/>
      <c r="AD45" s="290"/>
      <c r="AE45" s="290"/>
      <c r="AF45" s="291"/>
      <c r="AG45" s="32"/>
      <c r="AH45" s="32"/>
      <c r="AI45" s="32"/>
      <c r="AJ45" s="6"/>
    </row>
    <row r="46" spans="2:36" ht="13.5" customHeight="1" x14ac:dyDescent="0.4">
      <c r="B46" s="5"/>
      <c r="C46" s="272"/>
      <c r="D46" s="272"/>
      <c r="E46" s="276"/>
      <c r="F46" s="277"/>
      <c r="G46" s="278"/>
      <c r="H46" s="276"/>
      <c r="I46" s="277"/>
      <c r="J46" s="277"/>
      <c r="K46" s="282"/>
      <c r="L46" s="283"/>
      <c r="M46" s="284"/>
      <c r="N46" s="287"/>
      <c r="O46" s="287"/>
      <c r="P46" s="288"/>
      <c r="Q46" s="287"/>
      <c r="R46" s="287"/>
      <c r="S46" s="288"/>
      <c r="T46" s="287"/>
      <c r="U46" s="287"/>
      <c r="V46" s="288"/>
      <c r="W46" s="41"/>
      <c r="X46" s="92"/>
      <c r="Y46" s="41"/>
      <c r="Z46" s="92"/>
      <c r="AA46" s="41"/>
      <c r="AB46" s="72"/>
      <c r="AC46" s="292"/>
      <c r="AD46" s="293"/>
      <c r="AE46" s="293"/>
      <c r="AF46" s="294"/>
      <c r="AG46" s="32"/>
      <c r="AH46" s="32"/>
      <c r="AI46" s="32"/>
      <c r="AJ46" s="6"/>
    </row>
    <row r="47" spans="2:36" ht="13.5" customHeight="1" x14ac:dyDescent="0.4">
      <c r="B47" s="5"/>
      <c r="C47" s="271"/>
      <c r="D47" s="271"/>
      <c r="E47" s="295"/>
      <c r="F47" s="274"/>
      <c r="G47" s="275"/>
      <c r="H47" s="295"/>
      <c r="I47" s="274"/>
      <c r="J47" s="274"/>
      <c r="K47" s="279">
        <f t="shared" ref="K47" si="49">SUM(H47-E47)</f>
        <v>0</v>
      </c>
      <c r="L47" s="280"/>
      <c r="M47" s="281"/>
      <c r="N47" s="285" t="str">
        <f t="shared" ref="N47" si="50">IF(AND($K47&gt;=TIME(0,0,1),$K47&lt;=TIME(4,0,0)),"✔","　")</f>
        <v>　</v>
      </c>
      <c r="O47" s="285"/>
      <c r="P47" s="286"/>
      <c r="Q47" s="285" t="str">
        <f t="shared" ref="Q47" si="51">IF(AND($K47&gt;=TIME(4,0,1),$K47&lt;=TIME(6,0,0)),"✔","　")</f>
        <v>　</v>
      </c>
      <c r="R47" s="285"/>
      <c r="S47" s="286"/>
      <c r="T47" s="285" t="str">
        <f t="shared" ref="T47" si="52">IF(AND($K47&gt;=TIME(6,0,1)),"✔","　")</f>
        <v>　</v>
      </c>
      <c r="U47" s="285"/>
      <c r="V47" s="286"/>
      <c r="W47" s="40"/>
      <c r="X47" s="91"/>
      <c r="Y47" s="40"/>
      <c r="Z47" s="91"/>
      <c r="AA47" s="40"/>
      <c r="AB47" s="69"/>
      <c r="AC47" s="289"/>
      <c r="AD47" s="290"/>
      <c r="AE47" s="290"/>
      <c r="AF47" s="291"/>
      <c r="AG47" s="32"/>
      <c r="AH47" s="32"/>
      <c r="AI47" s="32"/>
      <c r="AJ47" s="6"/>
    </row>
    <row r="48" spans="2:36" ht="13.5" customHeight="1" x14ac:dyDescent="0.4">
      <c r="B48" s="5"/>
      <c r="C48" s="272"/>
      <c r="D48" s="272"/>
      <c r="E48" s="276"/>
      <c r="F48" s="277"/>
      <c r="G48" s="278"/>
      <c r="H48" s="276"/>
      <c r="I48" s="277"/>
      <c r="J48" s="277"/>
      <c r="K48" s="282"/>
      <c r="L48" s="283"/>
      <c r="M48" s="284"/>
      <c r="N48" s="287"/>
      <c r="O48" s="287"/>
      <c r="P48" s="288"/>
      <c r="Q48" s="287"/>
      <c r="R48" s="287"/>
      <c r="S48" s="288"/>
      <c r="T48" s="287"/>
      <c r="U48" s="287"/>
      <c r="V48" s="288"/>
      <c r="W48" s="41"/>
      <c r="X48" s="92"/>
      <c r="Y48" s="41"/>
      <c r="Z48" s="92"/>
      <c r="AA48" s="41"/>
      <c r="AB48" s="72"/>
      <c r="AC48" s="292"/>
      <c r="AD48" s="293"/>
      <c r="AE48" s="293"/>
      <c r="AF48" s="294"/>
      <c r="AG48" s="32"/>
      <c r="AH48" s="32"/>
      <c r="AI48" s="32"/>
      <c r="AJ48" s="6"/>
    </row>
    <row r="49" spans="2:36" ht="13.5" customHeight="1" x14ac:dyDescent="0.4">
      <c r="B49" s="5"/>
      <c r="C49" s="271"/>
      <c r="D49" s="271"/>
      <c r="E49" s="295"/>
      <c r="F49" s="274"/>
      <c r="G49" s="275"/>
      <c r="H49" s="295"/>
      <c r="I49" s="274"/>
      <c r="J49" s="274"/>
      <c r="K49" s="279">
        <f t="shared" ref="K49" si="53">SUM(H49-E49)</f>
        <v>0</v>
      </c>
      <c r="L49" s="280"/>
      <c r="M49" s="281"/>
      <c r="N49" s="285" t="str">
        <f t="shared" ref="N49" si="54">IF(AND($K49&gt;=TIME(0,0,1),$K49&lt;=TIME(4,0,0)),"✔","　")</f>
        <v>　</v>
      </c>
      <c r="O49" s="285"/>
      <c r="P49" s="286"/>
      <c r="Q49" s="285" t="str">
        <f t="shared" ref="Q49" si="55">IF(AND($K49&gt;=TIME(4,0,1),$K49&lt;=TIME(6,0,0)),"✔","　")</f>
        <v>　</v>
      </c>
      <c r="R49" s="285"/>
      <c r="S49" s="286"/>
      <c r="T49" s="285" t="str">
        <f t="shared" ref="T49" si="56">IF(AND($K49&gt;=TIME(6,0,1)),"✔","　")</f>
        <v>　</v>
      </c>
      <c r="U49" s="285"/>
      <c r="V49" s="286"/>
      <c r="W49" s="40"/>
      <c r="X49" s="91"/>
      <c r="Y49" s="40"/>
      <c r="Z49" s="91"/>
      <c r="AA49" s="40"/>
      <c r="AB49" s="69"/>
      <c r="AC49" s="289"/>
      <c r="AD49" s="290"/>
      <c r="AE49" s="290"/>
      <c r="AF49" s="291"/>
      <c r="AG49" s="32"/>
      <c r="AH49" s="32"/>
      <c r="AI49" s="32"/>
      <c r="AJ49" s="6"/>
    </row>
    <row r="50" spans="2:36" ht="13.5" customHeight="1" x14ac:dyDescent="0.4">
      <c r="B50" s="5"/>
      <c r="C50" s="272"/>
      <c r="D50" s="272"/>
      <c r="E50" s="276"/>
      <c r="F50" s="277"/>
      <c r="G50" s="278"/>
      <c r="H50" s="276"/>
      <c r="I50" s="277"/>
      <c r="J50" s="277"/>
      <c r="K50" s="282"/>
      <c r="L50" s="283"/>
      <c r="M50" s="284"/>
      <c r="N50" s="287"/>
      <c r="O50" s="287"/>
      <c r="P50" s="288"/>
      <c r="Q50" s="287"/>
      <c r="R50" s="287"/>
      <c r="S50" s="288"/>
      <c r="T50" s="287"/>
      <c r="U50" s="287"/>
      <c r="V50" s="288"/>
      <c r="W50" s="41"/>
      <c r="X50" s="92"/>
      <c r="Y50" s="41"/>
      <c r="Z50" s="92"/>
      <c r="AA50" s="41"/>
      <c r="AB50" s="72"/>
      <c r="AC50" s="292"/>
      <c r="AD50" s="293"/>
      <c r="AE50" s="293"/>
      <c r="AF50" s="294"/>
      <c r="AG50" s="32"/>
      <c r="AH50" s="32"/>
      <c r="AI50" s="32"/>
      <c r="AJ50" s="6"/>
    </row>
    <row r="51" spans="2:36" ht="13.5" customHeight="1" x14ac:dyDescent="0.4">
      <c r="B51" s="5"/>
      <c r="C51" s="271"/>
      <c r="D51" s="271"/>
      <c r="E51" s="295"/>
      <c r="F51" s="274"/>
      <c r="G51" s="275"/>
      <c r="H51" s="295"/>
      <c r="I51" s="274"/>
      <c r="J51" s="274"/>
      <c r="K51" s="279">
        <f t="shared" ref="K51" si="57">SUM(H51-E51)</f>
        <v>0</v>
      </c>
      <c r="L51" s="280"/>
      <c r="M51" s="281"/>
      <c r="N51" s="285" t="str">
        <f t="shared" ref="N51" si="58">IF(AND($K51&gt;=TIME(0,0,1),$K51&lt;=TIME(4,0,0)),"✔","　")</f>
        <v>　</v>
      </c>
      <c r="O51" s="285"/>
      <c r="P51" s="286"/>
      <c r="Q51" s="285" t="str">
        <f t="shared" ref="Q51" si="59">IF(AND($K51&gt;=TIME(4,0,1),$K51&lt;=TIME(6,0,0)),"✔","　")</f>
        <v>　</v>
      </c>
      <c r="R51" s="285"/>
      <c r="S51" s="286"/>
      <c r="T51" s="285" t="str">
        <f t="shared" ref="T51" si="60">IF(AND($K51&gt;=TIME(6,0,1)),"✔","　")</f>
        <v>　</v>
      </c>
      <c r="U51" s="285"/>
      <c r="V51" s="286"/>
      <c r="W51" s="40"/>
      <c r="X51" s="91"/>
      <c r="Y51" s="40"/>
      <c r="Z51" s="91"/>
      <c r="AA51" s="40"/>
      <c r="AB51" s="69"/>
      <c r="AC51" s="289"/>
      <c r="AD51" s="290"/>
      <c r="AE51" s="290"/>
      <c r="AF51" s="291"/>
      <c r="AG51" s="32"/>
      <c r="AH51" s="32"/>
      <c r="AI51" s="32"/>
      <c r="AJ51" s="6"/>
    </row>
    <row r="52" spans="2:36" ht="13.5" customHeight="1" x14ac:dyDescent="0.4">
      <c r="B52" s="5"/>
      <c r="C52" s="272"/>
      <c r="D52" s="272"/>
      <c r="E52" s="276"/>
      <c r="F52" s="277"/>
      <c r="G52" s="278"/>
      <c r="H52" s="276"/>
      <c r="I52" s="277"/>
      <c r="J52" s="277"/>
      <c r="K52" s="282"/>
      <c r="L52" s="283"/>
      <c r="M52" s="284"/>
      <c r="N52" s="287"/>
      <c r="O52" s="287"/>
      <c r="P52" s="288"/>
      <c r="Q52" s="287"/>
      <c r="R52" s="287"/>
      <c r="S52" s="288"/>
      <c r="T52" s="287"/>
      <c r="U52" s="287"/>
      <c r="V52" s="288"/>
      <c r="W52" s="41"/>
      <c r="X52" s="92"/>
      <c r="Y52" s="41"/>
      <c r="Z52" s="92"/>
      <c r="AA52" s="41"/>
      <c r="AB52" s="72"/>
      <c r="AC52" s="292"/>
      <c r="AD52" s="293"/>
      <c r="AE52" s="293"/>
      <c r="AF52" s="294"/>
      <c r="AG52" s="32"/>
      <c r="AH52" s="32"/>
      <c r="AI52" s="32"/>
      <c r="AJ52" s="6"/>
    </row>
    <row r="53" spans="2:36" ht="13.5" customHeight="1" x14ac:dyDescent="0.4">
      <c r="B53" s="5"/>
      <c r="C53" s="271"/>
      <c r="D53" s="271"/>
      <c r="E53" s="295"/>
      <c r="F53" s="274"/>
      <c r="G53" s="275"/>
      <c r="H53" s="295"/>
      <c r="I53" s="274"/>
      <c r="J53" s="274"/>
      <c r="K53" s="279">
        <f t="shared" ref="K53" si="61">SUM(H53-E53)</f>
        <v>0</v>
      </c>
      <c r="L53" s="280"/>
      <c r="M53" s="281"/>
      <c r="N53" s="285" t="str">
        <f t="shared" ref="N53" si="62">IF(AND($K53&gt;=TIME(0,0,1),$K53&lt;=TIME(4,0,0)),"✔","　")</f>
        <v>　</v>
      </c>
      <c r="O53" s="285"/>
      <c r="P53" s="286"/>
      <c r="Q53" s="285" t="str">
        <f t="shared" ref="Q53" si="63">IF(AND($K53&gt;=TIME(4,0,1),$K53&lt;=TIME(6,0,0)),"✔","　")</f>
        <v>　</v>
      </c>
      <c r="R53" s="285"/>
      <c r="S53" s="286"/>
      <c r="T53" s="285" t="str">
        <f t="shared" ref="T53" si="64">IF(AND($K53&gt;=TIME(6,0,1)),"✔","　")</f>
        <v>　</v>
      </c>
      <c r="U53" s="285"/>
      <c r="V53" s="286"/>
      <c r="W53" s="40"/>
      <c r="X53" s="91"/>
      <c r="Y53" s="40"/>
      <c r="Z53" s="91"/>
      <c r="AA53" s="40"/>
      <c r="AB53" s="69"/>
      <c r="AC53" s="289"/>
      <c r="AD53" s="290"/>
      <c r="AE53" s="290"/>
      <c r="AF53" s="291"/>
      <c r="AG53" s="32"/>
      <c r="AH53" s="32"/>
      <c r="AI53" s="32"/>
      <c r="AJ53" s="6"/>
    </row>
    <row r="54" spans="2:36" ht="13.5" customHeight="1" x14ac:dyDescent="0.4">
      <c r="B54" s="5"/>
      <c r="C54" s="272"/>
      <c r="D54" s="272"/>
      <c r="E54" s="276"/>
      <c r="F54" s="277"/>
      <c r="G54" s="278"/>
      <c r="H54" s="276"/>
      <c r="I54" s="277"/>
      <c r="J54" s="277"/>
      <c r="K54" s="282"/>
      <c r="L54" s="283"/>
      <c r="M54" s="284"/>
      <c r="N54" s="287"/>
      <c r="O54" s="287"/>
      <c r="P54" s="288"/>
      <c r="Q54" s="287"/>
      <c r="R54" s="287"/>
      <c r="S54" s="288"/>
      <c r="T54" s="287"/>
      <c r="U54" s="287"/>
      <c r="V54" s="288"/>
      <c r="W54" s="41"/>
      <c r="X54" s="92"/>
      <c r="Y54" s="41"/>
      <c r="Z54" s="92"/>
      <c r="AA54" s="41"/>
      <c r="AB54" s="72"/>
      <c r="AC54" s="292"/>
      <c r="AD54" s="293"/>
      <c r="AE54" s="293"/>
      <c r="AF54" s="294"/>
      <c r="AG54" s="32"/>
      <c r="AH54" s="32"/>
      <c r="AI54" s="32"/>
      <c r="AJ54" s="6"/>
    </row>
    <row r="55" spans="2:36" ht="13.5" customHeight="1" x14ac:dyDescent="0.4">
      <c r="B55" s="5"/>
      <c r="C55" s="271"/>
      <c r="D55" s="271"/>
      <c r="E55" s="295"/>
      <c r="F55" s="274"/>
      <c r="G55" s="275"/>
      <c r="H55" s="295"/>
      <c r="I55" s="274"/>
      <c r="J55" s="274"/>
      <c r="K55" s="279">
        <f t="shared" ref="K55" si="65">SUM(H55-E55)</f>
        <v>0</v>
      </c>
      <c r="L55" s="280"/>
      <c r="M55" s="281"/>
      <c r="N55" s="285" t="str">
        <f t="shared" ref="N55" si="66">IF(AND($K55&gt;=TIME(0,0,1),$K55&lt;=TIME(4,0,0)),"✔","　")</f>
        <v>　</v>
      </c>
      <c r="O55" s="285"/>
      <c r="P55" s="286"/>
      <c r="Q55" s="285" t="str">
        <f t="shared" ref="Q55" si="67">IF(AND($K55&gt;=TIME(4,0,1),$K55&lt;=TIME(6,0,0)),"✔","　")</f>
        <v>　</v>
      </c>
      <c r="R55" s="285"/>
      <c r="S55" s="286"/>
      <c r="T55" s="285" t="str">
        <f t="shared" ref="T55" si="68">IF(AND($K55&gt;=TIME(6,0,1)),"✔","　")</f>
        <v>　</v>
      </c>
      <c r="U55" s="285"/>
      <c r="V55" s="286"/>
      <c r="W55" s="40"/>
      <c r="X55" s="91"/>
      <c r="Y55" s="40"/>
      <c r="Z55" s="91"/>
      <c r="AA55" s="40"/>
      <c r="AB55" s="69"/>
      <c r="AC55" s="289"/>
      <c r="AD55" s="290"/>
      <c r="AE55" s="290"/>
      <c r="AF55" s="291"/>
      <c r="AG55" s="32"/>
      <c r="AH55" s="32"/>
      <c r="AI55" s="32"/>
      <c r="AJ55" s="6"/>
    </row>
    <row r="56" spans="2:36" ht="13.5" customHeight="1" x14ac:dyDescent="0.4">
      <c r="B56" s="5"/>
      <c r="C56" s="272"/>
      <c r="D56" s="272"/>
      <c r="E56" s="276"/>
      <c r="F56" s="277"/>
      <c r="G56" s="278"/>
      <c r="H56" s="276"/>
      <c r="I56" s="277"/>
      <c r="J56" s="277"/>
      <c r="K56" s="282"/>
      <c r="L56" s="283"/>
      <c r="M56" s="284"/>
      <c r="N56" s="287"/>
      <c r="O56" s="287"/>
      <c r="P56" s="288"/>
      <c r="Q56" s="287"/>
      <c r="R56" s="287"/>
      <c r="S56" s="288"/>
      <c r="T56" s="287"/>
      <c r="U56" s="287"/>
      <c r="V56" s="288"/>
      <c r="W56" s="41"/>
      <c r="X56" s="92"/>
      <c r="Y56" s="41"/>
      <c r="Z56" s="92"/>
      <c r="AA56" s="41"/>
      <c r="AB56" s="72"/>
      <c r="AC56" s="292"/>
      <c r="AD56" s="293"/>
      <c r="AE56" s="293"/>
      <c r="AF56" s="294"/>
      <c r="AG56" s="32"/>
      <c r="AH56" s="32"/>
      <c r="AI56" s="32"/>
      <c r="AJ56" s="6"/>
    </row>
    <row r="57" spans="2:36" ht="13.5" customHeight="1" x14ac:dyDescent="0.4">
      <c r="B57" s="5"/>
      <c r="C57" s="271"/>
      <c r="D57" s="271"/>
      <c r="E57" s="295"/>
      <c r="F57" s="274"/>
      <c r="G57" s="275"/>
      <c r="H57" s="295"/>
      <c r="I57" s="274"/>
      <c r="J57" s="274"/>
      <c r="K57" s="279">
        <f t="shared" ref="K57" si="69">SUM(H57-E57)</f>
        <v>0</v>
      </c>
      <c r="L57" s="280"/>
      <c r="M57" s="281"/>
      <c r="N57" s="285" t="str">
        <f t="shared" ref="N57" si="70">IF(AND($K57&gt;=TIME(0,0,1),$K57&lt;=TIME(4,0,0)),"✔","　")</f>
        <v>　</v>
      </c>
      <c r="O57" s="285"/>
      <c r="P57" s="286"/>
      <c r="Q57" s="285" t="str">
        <f t="shared" ref="Q57" si="71">IF(AND($K57&gt;=TIME(4,0,1),$K57&lt;=TIME(6,0,0)),"✔","　")</f>
        <v>　</v>
      </c>
      <c r="R57" s="285"/>
      <c r="S57" s="286"/>
      <c r="T57" s="285" t="str">
        <f t="shared" ref="T57" si="72">IF(AND($K57&gt;=TIME(6,0,1)),"✔","　")</f>
        <v>　</v>
      </c>
      <c r="U57" s="285"/>
      <c r="V57" s="286"/>
      <c r="W57" s="40"/>
      <c r="X57" s="91"/>
      <c r="Y57" s="40"/>
      <c r="Z57" s="91"/>
      <c r="AA57" s="40"/>
      <c r="AB57" s="69"/>
      <c r="AC57" s="289"/>
      <c r="AD57" s="290"/>
      <c r="AE57" s="290"/>
      <c r="AF57" s="291"/>
      <c r="AG57" s="32"/>
      <c r="AH57" s="32"/>
      <c r="AI57" s="32"/>
      <c r="AJ57" s="6"/>
    </row>
    <row r="58" spans="2:36" ht="13.5" customHeight="1" thickBot="1" x14ac:dyDescent="0.45">
      <c r="B58" s="5"/>
      <c r="C58" s="296"/>
      <c r="D58" s="296"/>
      <c r="E58" s="297"/>
      <c r="F58" s="298"/>
      <c r="G58" s="299"/>
      <c r="H58" s="297"/>
      <c r="I58" s="298"/>
      <c r="J58" s="298"/>
      <c r="K58" s="282"/>
      <c r="L58" s="283"/>
      <c r="M58" s="284"/>
      <c r="N58" s="287"/>
      <c r="O58" s="287"/>
      <c r="P58" s="288"/>
      <c r="Q58" s="287"/>
      <c r="R58" s="287"/>
      <c r="S58" s="288"/>
      <c r="T58" s="287"/>
      <c r="U58" s="287"/>
      <c r="V58" s="288"/>
      <c r="W58" s="41"/>
      <c r="X58" s="92"/>
      <c r="Y58" s="41"/>
      <c r="Z58" s="92"/>
      <c r="AA58" s="41"/>
      <c r="AB58" s="72"/>
      <c r="AC58" s="292"/>
      <c r="AD58" s="293"/>
      <c r="AE58" s="293"/>
      <c r="AF58" s="294"/>
      <c r="AG58" s="32"/>
      <c r="AH58" s="32"/>
      <c r="AI58" s="32"/>
      <c r="AJ58" s="6"/>
    </row>
    <row r="59" spans="2:36" ht="13.5" customHeight="1" thickTop="1" x14ac:dyDescent="0.4">
      <c r="B59" s="5"/>
      <c r="C59" s="300" t="s">
        <v>102</v>
      </c>
      <c r="D59" s="301"/>
      <c r="E59" s="302" t="str">
        <f>IF(COUNTA(E19:G58)=0,"",COUNTA(E19:G58))</f>
        <v/>
      </c>
      <c r="F59" s="302"/>
      <c r="G59" s="302"/>
      <c r="H59" s="301" t="s">
        <v>14</v>
      </c>
      <c r="I59" s="304"/>
      <c r="J59" s="305" t="s">
        <v>103</v>
      </c>
      <c r="K59" s="305"/>
      <c r="L59" s="305"/>
      <c r="M59" s="305"/>
      <c r="N59" s="307">
        <f>COUNTIF(N19:P58,"✔")</f>
        <v>0</v>
      </c>
      <c r="O59" s="308"/>
      <c r="P59" s="309"/>
      <c r="Q59" s="307">
        <f>COUNTIF(Q19:S58,"✔")</f>
        <v>0</v>
      </c>
      <c r="R59" s="308"/>
      <c r="S59" s="309"/>
      <c r="T59" s="307">
        <f>COUNTIF(T19:V58,"✔")</f>
        <v>0</v>
      </c>
      <c r="U59" s="308"/>
      <c r="V59" s="309"/>
      <c r="W59" s="307">
        <f>SUM(W19:W57)</f>
        <v>0</v>
      </c>
      <c r="X59" s="309"/>
      <c r="Y59" s="307">
        <f t="shared" ref="Y59" si="73">SUM(Y19:Y57)</f>
        <v>0</v>
      </c>
      <c r="Z59" s="309"/>
      <c r="AA59" s="307">
        <f t="shared" ref="AA59" si="74">SUM(AA19:AA57)</f>
        <v>0</v>
      </c>
      <c r="AB59" s="308"/>
      <c r="AC59" s="313">
        <f>SUM(AC19:AC57)</f>
        <v>0</v>
      </c>
      <c r="AD59" s="314"/>
      <c r="AE59" s="314"/>
      <c r="AF59" s="315"/>
      <c r="AG59" s="319"/>
      <c r="AH59" s="320"/>
      <c r="AI59" s="320"/>
      <c r="AJ59" s="6"/>
    </row>
    <row r="60" spans="2:36" ht="13.5" customHeight="1" x14ac:dyDescent="0.4">
      <c r="B60" s="5"/>
      <c r="C60" s="57"/>
      <c r="D60" s="58"/>
      <c r="E60" s="303"/>
      <c r="F60" s="303"/>
      <c r="G60" s="303"/>
      <c r="H60" s="58"/>
      <c r="I60" s="59"/>
      <c r="J60" s="306"/>
      <c r="K60" s="306"/>
      <c r="L60" s="306"/>
      <c r="M60" s="306"/>
      <c r="N60" s="310"/>
      <c r="O60" s="311"/>
      <c r="P60" s="312"/>
      <c r="Q60" s="310"/>
      <c r="R60" s="311"/>
      <c r="S60" s="312"/>
      <c r="T60" s="310"/>
      <c r="U60" s="311"/>
      <c r="V60" s="312"/>
      <c r="W60" s="310"/>
      <c r="X60" s="312"/>
      <c r="Y60" s="310"/>
      <c r="Z60" s="312"/>
      <c r="AA60" s="310"/>
      <c r="AB60" s="311"/>
      <c r="AC60" s="316"/>
      <c r="AD60" s="317"/>
      <c r="AE60" s="317"/>
      <c r="AF60" s="318"/>
      <c r="AG60" s="321"/>
      <c r="AH60" s="322"/>
      <c r="AI60" s="322"/>
      <c r="AJ60" s="6"/>
    </row>
    <row r="61" spans="2:36" ht="12.75" customHeight="1" x14ac:dyDescent="0.4">
      <c r="B61" s="5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6"/>
    </row>
    <row r="62" spans="2:36" ht="13.5" customHeight="1" x14ac:dyDescent="0.4">
      <c r="B62" s="5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32"/>
      <c r="Y62" s="32"/>
      <c r="Z62" s="32"/>
      <c r="AA62" s="32" t="s">
        <v>69</v>
      </c>
      <c r="AB62" s="32"/>
      <c r="AC62" s="32"/>
      <c r="AD62" s="32"/>
      <c r="AE62" s="32"/>
      <c r="AF62" s="32"/>
      <c r="AG62" s="32" t="s">
        <v>70</v>
      </c>
      <c r="AH62" s="32"/>
      <c r="AI62" s="32"/>
      <c r="AJ62" s="6"/>
    </row>
    <row r="63" spans="2:36" x14ac:dyDescent="0.4">
      <c r="B63" s="12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5"/>
    </row>
  </sheetData>
  <sheetProtection algorithmName="SHA-512" hashValue="JKq4nCGsOzXFvtOs2g6CgI66BxXp5IluzIKPxdWz+dI4VE0nWg1WyOcH8unPN1geMaHunF5k2UajwAUfEoI/xw==" saltValue="eiO3lYq3DF0qodDbqSHuvw==" spinCount="100000" sheet="1" scenarios="1"/>
  <mergeCells count="345">
    <mergeCell ref="X62:Z62"/>
    <mergeCell ref="AA62:AC62"/>
    <mergeCell ref="AD62:AF62"/>
    <mergeCell ref="AG62:AI62"/>
    <mergeCell ref="T59:V60"/>
    <mergeCell ref="W59:X60"/>
    <mergeCell ref="Y59:Z60"/>
    <mergeCell ref="AA59:AB60"/>
    <mergeCell ref="AC59:AF60"/>
    <mergeCell ref="AG59:AI60"/>
    <mergeCell ref="Y57:Z58"/>
    <mergeCell ref="AA57:AB58"/>
    <mergeCell ref="AC57:AF58"/>
    <mergeCell ref="AG57:AI58"/>
    <mergeCell ref="C59:D60"/>
    <mergeCell ref="E59:G60"/>
    <mergeCell ref="H59:I60"/>
    <mergeCell ref="J59:M60"/>
    <mergeCell ref="N59:P60"/>
    <mergeCell ref="Q59:S60"/>
    <mergeCell ref="C57:C58"/>
    <mergeCell ref="D57:D58"/>
    <mergeCell ref="E57:G58"/>
    <mergeCell ref="H57:J58"/>
    <mergeCell ref="K57:M58"/>
    <mergeCell ref="N57:P58"/>
    <mergeCell ref="Q57:S58"/>
    <mergeCell ref="T57:V58"/>
    <mergeCell ref="W57:X58"/>
    <mergeCell ref="Y53:Z54"/>
    <mergeCell ref="AA53:AB54"/>
    <mergeCell ref="AC53:AF54"/>
    <mergeCell ref="AG53:AI54"/>
    <mergeCell ref="C55:C56"/>
    <mergeCell ref="D55:D56"/>
    <mergeCell ref="E55:G56"/>
    <mergeCell ref="H55:J56"/>
    <mergeCell ref="K55:M56"/>
    <mergeCell ref="N55:P56"/>
    <mergeCell ref="AG55:AI56"/>
    <mergeCell ref="Q55:S56"/>
    <mergeCell ref="T55:V56"/>
    <mergeCell ref="W55:X56"/>
    <mergeCell ref="Y55:Z56"/>
    <mergeCell ref="AA55:AB56"/>
    <mergeCell ref="AC55:AF56"/>
    <mergeCell ref="C53:C54"/>
    <mergeCell ref="D53:D54"/>
    <mergeCell ref="E53:G54"/>
    <mergeCell ref="H53:J54"/>
    <mergeCell ref="K53:M54"/>
    <mergeCell ref="N53:P54"/>
    <mergeCell ref="Q53:S54"/>
    <mergeCell ref="T53:V54"/>
    <mergeCell ref="W53:X54"/>
    <mergeCell ref="Y49:Z50"/>
    <mergeCell ref="AA49:AB50"/>
    <mergeCell ref="AC49:AF50"/>
    <mergeCell ref="AG49:AI50"/>
    <mergeCell ref="C51:C52"/>
    <mergeCell ref="D51:D52"/>
    <mergeCell ref="E51:G52"/>
    <mergeCell ref="H51:J52"/>
    <mergeCell ref="K51:M52"/>
    <mergeCell ref="N51:P52"/>
    <mergeCell ref="AG51:AI52"/>
    <mergeCell ref="Q51:S52"/>
    <mergeCell ref="T51:V52"/>
    <mergeCell ref="W51:X52"/>
    <mergeCell ref="Y51:Z52"/>
    <mergeCell ref="AA51:AB52"/>
    <mergeCell ref="AC51:AF52"/>
    <mergeCell ref="C49:C50"/>
    <mergeCell ref="D49:D50"/>
    <mergeCell ref="E49:G50"/>
    <mergeCell ref="H49:J50"/>
    <mergeCell ref="K49:M50"/>
    <mergeCell ref="N49:P50"/>
    <mergeCell ref="Q49:S50"/>
    <mergeCell ref="T49:V50"/>
    <mergeCell ref="W49:X50"/>
    <mergeCell ref="Y45:Z46"/>
    <mergeCell ref="AA45:AB46"/>
    <mergeCell ref="AC45:AF46"/>
    <mergeCell ref="AG45:AI46"/>
    <mergeCell ref="C47:C48"/>
    <mergeCell ref="D47:D48"/>
    <mergeCell ref="E47:G48"/>
    <mergeCell ref="H47:J48"/>
    <mergeCell ref="K47:M48"/>
    <mergeCell ref="N47:P48"/>
    <mergeCell ref="AG47:AI48"/>
    <mergeCell ref="Q47:S48"/>
    <mergeCell ref="T47:V48"/>
    <mergeCell ref="W47:X48"/>
    <mergeCell ref="Y47:Z48"/>
    <mergeCell ref="AA47:AB48"/>
    <mergeCell ref="AC47:AF48"/>
    <mergeCell ref="C45:C46"/>
    <mergeCell ref="D45:D46"/>
    <mergeCell ref="E45:G46"/>
    <mergeCell ref="H45:J46"/>
    <mergeCell ref="K45:M46"/>
    <mergeCell ref="N45:P46"/>
    <mergeCell ref="Q45:S46"/>
    <mergeCell ref="T45:V46"/>
    <mergeCell ref="W45:X46"/>
    <mergeCell ref="Y41:Z42"/>
    <mergeCell ref="AA41:AB42"/>
    <mergeCell ref="AC41:AF42"/>
    <mergeCell ref="AG41:AI42"/>
    <mergeCell ref="C43:C44"/>
    <mergeCell ref="D43:D44"/>
    <mergeCell ref="E43:G44"/>
    <mergeCell ref="H43:J44"/>
    <mergeCell ref="K43:M44"/>
    <mergeCell ref="N43:P44"/>
    <mergeCell ref="AG43:AI44"/>
    <mergeCell ref="Q43:S44"/>
    <mergeCell ref="T43:V44"/>
    <mergeCell ref="W43:X44"/>
    <mergeCell ref="Y43:Z44"/>
    <mergeCell ref="AA43:AB44"/>
    <mergeCell ref="AC43:AF44"/>
    <mergeCell ref="C41:C42"/>
    <mergeCell ref="D41:D42"/>
    <mergeCell ref="E41:G42"/>
    <mergeCell ref="H41:J42"/>
    <mergeCell ref="K41:M42"/>
    <mergeCell ref="N41:P42"/>
    <mergeCell ref="Q41:S42"/>
    <mergeCell ref="T41:V42"/>
    <mergeCell ref="W41:X42"/>
    <mergeCell ref="Y37:Z38"/>
    <mergeCell ref="AA37:AB38"/>
    <mergeCell ref="AC37:AF38"/>
    <mergeCell ref="AG37:AI38"/>
    <mergeCell ref="C39:C40"/>
    <mergeCell ref="D39:D40"/>
    <mergeCell ref="E39:G40"/>
    <mergeCell ref="H39:J40"/>
    <mergeCell ref="K39:M40"/>
    <mergeCell ref="N39:P40"/>
    <mergeCell ref="AG39:AI40"/>
    <mergeCell ref="Q39:S40"/>
    <mergeCell ref="T39:V40"/>
    <mergeCell ref="W39:X40"/>
    <mergeCell ref="Y39:Z40"/>
    <mergeCell ref="AA39:AB40"/>
    <mergeCell ref="AC39:AF40"/>
    <mergeCell ref="C37:C38"/>
    <mergeCell ref="D37:D38"/>
    <mergeCell ref="E37:G38"/>
    <mergeCell ref="H37:J38"/>
    <mergeCell ref="K37:M38"/>
    <mergeCell ref="N37:P38"/>
    <mergeCell ref="Q37:S38"/>
    <mergeCell ref="T37:V38"/>
    <mergeCell ref="W37:X38"/>
    <mergeCell ref="Y33:Z34"/>
    <mergeCell ref="AA33:AB34"/>
    <mergeCell ref="AC33:AF34"/>
    <mergeCell ref="AG33:AI34"/>
    <mergeCell ref="C35:C36"/>
    <mergeCell ref="D35:D36"/>
    <mergeCell ref="E35:G36"/>
    <mergeCell ref="H35:J36"/>
    <mergeCell ref="K35:M36"/>
    <mergeCell ref="N35:P36"/>
    <mergeCell ref="AG35:AI36"/>
    <mergeCell ref="Q35:S36"/>
    <mergeCell ref="T35:V36"/>
    <mergeCell ref="W35:X36"/>
    <mergeCell ref="Y35:Z36"/>
    <mergeCell ref="AA35:AB36"/>
    <mergeCell ref="AC35:AF36"/>
    <mergeCell ref="C33:C34"/>
    <mergeCell ref="D33:D34"/>
    <mergeCell ref="E33:G34"/>
    <mergeCell ref="H33:J34"/>
    <mergeCell ref="K33:M34"/>
    <mergeCell ref="N33:P34"/>
    <mergeCell ref="Q33:S34"/>
    <mergeCell ref="T33:V34"/>
    <mergeCell ref="W33:X34"/>
    <mergeCell ref="Y29:Z30"/>
    <mergeCell ref="AA29:AB30"/>
    <mergeCell ref="AC29:AF30"/>
    <mergeCell ref="AG29:AI30"/>
    <mergeCell ref="C31:C32"/>
    <mergeCell ref="D31:D32"/>
    <mergeCell ref="E31:G32"/>
    <mergeCell ref="H31:J32"/>
    <mergeCell ref="K31:M32"/>
    <mergeCell ref="N31:P32"/>
    <mergeCell ref="AG31:AI32"/>
    <mergeCell ref="Q31:S32"/>
    <mergeCell ref="T31:V32"/>
    <mergeCell ref="W31:X32"/>
    <mergeCell ref="Y31:Z32"/>
    <mergeCell ref="AA31:AB32"/>
    <mergeCell ref="AC31:AF32"/>
    <mergeCell ref="C29:C30"/>
    <mergeCell ref="D29:D30"/>
    <mergeCell ref="E29:G30"/>
    <mergeCell ref="H29:J30"/>
    <mergeCell ref="K29:M30"/>
    <mergeCell ref="N29:P30"/>
    <mergeCell ref="Q29:S30"/>
    <mergeCell ref="T29:V30"/>
    <mergeCell ref="W29:X30"/>
    <mergeCell ref="Y25:Z26"/>
    <mergeCell ref="AA25:AB26"/>
    <mergeCell ref="AC25:AF26"/>
    <mergeCell ref="AG25:AI26"/>
    <mergeCell ref="C27:C28"/>
    <mergeCell ref="D27:D28"/>
    <mergeCell ref="E27:G28"/>
    <mergeCell ref="H27:J28"/>
    <mergeCell ref="K27:M28"/>
    <mergeCell ref="N27:P28"/>
    <mergeCell ref="AG27:AI28"/>
    <mergeCell ref="Q27:S28"/>
    <mergeCell ref="T27:V28"/>
    <mergeCell ref="W27:X28"/>
    <mergeCell ref="Y27:Z28"/>
    <mergeCell ref="AA27:AB28"/>
    <mergeCell ref="AC27:AF28"/>
    <mergeCell ref="C25:C26"/>
    <mergeCell ref="D25:D26"/>
    <mergeCell ref="E25:G26"/>
    <mergeCell ref="H25:J26"/>
    <mergeCell ref="K25:M26"/>
    <mergeCell ref="N25:P26"/>
    <mergeCell ref="Q25:S26"/>
    <mergeCell ref="T25:V26"/>
    <mergeCell ref="W25:X26"/>
    <mergeCell ref="AC21:AF22"/>
    <mergeCell ref="AG21:AI22"/>
    <mergeCell ref="C23:C24"/>
    <mergeCell ref="D23:D24"/>
    <mergeCell ref="E23:G24"/>
    <mergeCell ref="H23:J24"/>
    <mergeCell ref="K23:M24"/>
    <mergeCell ref="N23:P24"/>
    <mergeCell ref="AG23:AI24"/>
    <mergeCell ref="Q23:S24"/>
    <mergeCell ref="T23:V24"/>
    <mergeCell ref="W23:X24"/>
    <mergeCell ref="Y23:Z24"/>
    <mergeCell ref="AA23:AB24"/>
    <mergeCell ref="AC23:AF24"/>
    <mergeCell ref="AG19:AI20"/>
    <mergeCell ref="C21:C22"/>
    <mergeCell ref="D21:D22"/>
    <mergeCell ref="E21:G22"/>
    <mergeCell ref="H21:J22"/>
    <mergeCell ref="K21:M22"/>
    <mergeCell ref="N21:P22"/>
    <mergeCell ref="Q21:S22"/>
    <mergeCell ref="T21:V22"/>
    <mergeCell ref="W21:X22"/>
    <mergeCell ref="Q19:S20"/>
    <mergeCell ref="T19:V20"/>
    <mergeCell ref="W19:X20"/>
    <mergeCell ref="Y19:Z20"/>
    <mergeCell ref="AA19:AB20"/>
    <mergeCell ref="AC19:AF20"/>
    <mergeCell ref="C19:C20"/>
    <mergeCell ref="D19:D20"/>
    <mergeCell ref="E19:G20"/>
    <mergeCell ref="H19:J20"/>
    <mergeCell ref="K19:M20"/>
    <mergeCell ref="N19:P20"/>
    <mergeCell ref="Y21:Z22"/>
    <mergeCell ref="AA21:AB22"/>
    <mergeCell ref="AC16:AF18"/>
    <mergeCell ref="AG16:AI18"/>
    <mergeCell ref="E17:G18"/>
    <mergeCell ref="H17:J18"/>
    <mergeCell ref="K17:M18"/>
    <mergeCell ref="N17:P18"/>
    <mergeCell ref="Q17:S18"/>
    <mergeCell ref="T17:V18"/>
    <mergeCell ref="W17:X18"/>
    <mergeCell ref="Y17:Z18"/>
    <mergeCell ref="C16:C18"/>
    <mergeCell ref="D16:D18"/>
    <mergeCell ref="E16:AB16"/>
    <mergeCell ref="AA17:AB18"/>
    <mergeCell ref="C11:D12"/>
    <mergeCell ref="E11:F12"/>
    <mergeCell ref="G11:H12"/>
    <mergeCell ref="I11:J12"/>
    <mergeCell ref="K11:Q12"/>
    <mergeCell ref="R11:S12"/>
    <mergeCell ref="C8:U8"/>
    <mergeCell ref="V8:AI8"/>
    <mergeCell ref="C9:D10"/>
    <mergeCell ref="E9:H10"/>
    <mergeCell ref="I9:J10"/>
    <mergeCell ref="K9:L10"/>
    <mergeCell ref="M9:Q10"/>
    <mergeCell ref="R9:S10"/>
    <mergeCell ref="T9:U10"/>
    <mergeCell ref="V9:AI14"/>
    <mergeCell ref="T11:U12"/>
    <mergeCell ref="C13:D14"/>
    <mergeCell ref="E13:L14"/>
    <mergeCell ref="M13:S14"/>
    <mergeCell ref="T13:U14"/>
    <mergeCell ref="AF6:AF7"/>
    <mergeCell ref="AG6:AG7"/>
    <mergeCell ref="AH6:AH7"/>
    <mergeCell ref="AI6:AI7"/>
    <mergeCell ref="X6:X7"/>
    <mergeCell ref="Y6:Y7"/>
    <mergeCell ref="Z6:Z7"/>
    <mergeCell ref="AA6:AA7"/>
    <mergeCell ref="AB6:AB7"/>
    <mergeCell ref="AC6:AC7"/>
    <mergeCell ref="C3:D4"/>
    <mergeCell ref="E3:F4"/>
    <mergeCell ref="G3:G4"/>
    <mergeCell ref="H3:I4"/>
    <mergeCell ref="J3:K4"/>
    <mergeCell ref="L3:AI4"/>
    <mergeCell ref="J6:J7"/>
    <mergeCell ref="K6:K7"/>
    <mergeCell ref="L6:L7"/>
    <mergeCell ref="M6:U7"/>
    <mergeCell ref="V6:V7"/>
    <mergeCell ref="W6:W7"/>
    <mergeCell ref="C5:L5"/>
    <mergeCell ref="M5:U5"/>
    <mergeCell ref="V5:AI5"/>
    <mergeCell ref="C6:C7"/>
    <mergeCell ref="D6:D7"/>
    <mergeCell ref="E6:E7"/>
    <mergeCell ref="F6:F7"/>
    <mergeCell ref="G6:G7"/>
    <mergeCell ref="H6:H7"/>
    <mergeCell ref="I6:I7"/>
    <mergeCell ref="AD6:AD7"/>
    <mergeCell ref="AE6:AE7"/>
  </mergeCells>
  <phoneticPr fontId="1"/>
  <pageMargins left="0.78740157480314965" right="0.39370078740157483" top="0.74803149606299213" bottom="0.74803149606299213" header="0.31496062992125984" footer="0.31496062992125984"/>
  <pageSetup paperSize="9" scale="85" orientation="portrait" blackAndWhite="1" r:id="rId1"/>
  <colBreaks count="1" manualBreakCount="1">
    <brk id="36" min="1" max="6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7F19-4AA5-4063-8048-2B196623764B}">
  <dimension ref="A2:B29"/>
  <sheetViews>
    <sheetView workbookViewId="0">
      <selection activeCell="A12" sqref="A12"/>
    </sheetView>
  </sheetViews>
  <sheetFormatPr defaultRowHeight="18.75" x14ac:dyDescent="0.4"/>
  <cols>
    <col min="1" max="1" width="33.875" bestFit="1" customWidth="1"/>
  </cols>
  <sheetData>
    <row r="2" spans="1:2" x14ac:dyDescent="0.4">
      <c r="A2" t="s">
        <v>32</v>
      </c>
    </row>
    <row r="3" spans="1:2" x14ac:dyDescent="0.4">
      <c r="A3" t="s">
        <v>33</v>
      </c>
      <c r="B3" s="16">
        <v>2950</v>
      </c>
    </row>
    <row r="4" spans="1:2" x14ac:dyDescent="0.4">
      <c r="A4" t="s">
        <v>34</v>
      </c>
      <c r="B4" s="16">
        <v>4950</v>
      </c>
    </row>
    <row r="5" spans="1:2" x14ac:dyDescent="0.4">
      <c r="A5" t="s">
        <v>35</v>
      </c>
      <c r="B5" s="16">
        <v>6400</v>
      </c>
    </row>
    <row r="6" spans="1:2" x14ac:dyDescent="0.4">
      <c r="A6" t="s">
        <v>36</v>
      </c>
      <c r="B6" s="16">
        <v>3200</v>
      </c>
    </row>
    <row r="7" spans="1:2" x14ac:dyDescent="0.4">
      <c r="A7" t="s">
        <v>37</v>
      </c>
      <c r="B7" s="16">
        <v>5400</v>
      </c>
    </row>
    <row r="8" spans="1:2" x14ac:dyDescent="0.4">
      <c r="A8" t="s">
        <v>38</v>
      </c>
      <c r="B8" s="16">
        <v>7000</v>
      </c>
    </row>
    <row r="9" spans="1:2" x14ac:dyDescent="0.4">
      <c r="A9" t="s">
        <v>39</v>
      </c>
      <c r="B9" s="16">
        <v>3500</v>
      </c>
    </row>
    <row r="10" spans="1:2" x14ac:dyDescent="0.4">
      <c r="A10" t="s">
        <v>40</v>
      </c>
      <c r="B10" s="16">
        <v>5800</v>
      </c>
    </row>
    <row r="11" spans="1:2" x14ac:dyDescent="0.4">
      <c r="A11" t="s">
        <v>41</v>
      </c>
      <c r="B11" s="16">
        <v>7550</v>
      </c>
    </row>
    <row r="12" spans="1:2" x14ac:dyDescent="0.4">
      <c r="A12" t="s">
        <v>42</v>
      </c>
      <c r="B12" s="16">
        <v>2950</v>
      </c>
    </row>
    <row r="13" spans="1:2" x14ac:dyDescent="0.4">
      <c r="A13" t="s">
        <v>43</v>
      </c>
      <c r="B13" s="16">
        <v>4950</v>
      </c>
    </row>
    <row r="14" spans="1:2" x14ac:dyDescent="0.4">
      <c r="A14" t="s">
        <v>44</v>
      </c>
      <c r="B14" s="16">
        <v>6400</v>
      </c>
    </row>
    <row r="15" spans="1:2" x14ac:dyDescent="0.4">
      <c r="A15" t="s">
        <v>45</v>
      </c>
      <c r="B15" s="16">
        <v>1150</v>
      </c>
    </row>
    <row r="16" spans="1:2" x14ac:dyDescent="0.4">
      <c r="A16" t="s">
        <v>46</v>
      </c>
      <c r="B16" s="16">
        <v>1900</v>
      </c>
    </row>
    <row r="17" spans="1:2" x14ac:dyDescent="0.4">
      <c r="A17" t="s">
        <v>47</v>
      </c>
      <c r="B17" s="16">
        <v>2500</v>
      </c>
    </row>
    <row r="18" spans="1:2" x14ac:dyDescent="0.4">
      <c r="A18" t="s">
        <v>48</v>
      </c>
      <c r="B18" s="16">
        <v>1350</v>
      </c>
    </row>
    <row r="19" spans="1:2" x14ac:dyDescent="0.4">
      <c r="A19" t="s">
        <v>49</v>
      </c>
      <c r="B19" s="16">
        <v>2250</v>
      </c>
    </row>
    <row r="20" spans="1:2" x14ac:dyDescent="0.4">
      <c r="A20" t="s">
        <v>50</v>
      </c>
      <c r="B20" s="16">
        <v>2900</v>
      </c>
    </row>
    <row r="21" spans="1:2" x14ac:dyDescent="0.4">
      <c r="A21" t="s">
        <v>51</v>
      </c>
      <c r="B21" s="16">
        <v>1550</v>
      </c>
    </row>
    <row r="22" spans="1:2" x14ac:dyDescent="0.4">
      <c r="A22" t="s">
        <v>52</v>
      </c>
      <c r="B22" s="16">
        <v>2550</v>
      </c>
    </row>
    <row r="23" spans="1:2" x14ac:dyDescent="0.4">
      <c r="A23" t="s">
        <v>53</v>
      </c>
      <c r="B23" s="16">
        <v>3350</v>
      </c>
    </row>
    <row r="24" spans="1:2" x14ac:dyDescent="0.4">
      <c r="A24" t="s">
        <v>54</v>
      </c>
      <c r="B24" s="16">
        <v>1350</v>
      </c>
    </row>
    <row r="25" spans="1:2" x14ac:dyDescent="0.4">
      <c r="A25" t="s">
        <v>55</v>
      </c>
      <c r="B25" s="16">
        <v>2250</v>
      </c>
    </row>
    <row r="26" spans="1:2" x14ac:dyDescent="0.4">
      <c r="A26" t="s">
        <v>56</v>
      </c>
      <c r="B26" s="16">
        <v>2900</v>
      </c>
    </row>
    <row r="27" spans="1:2" x14ac:dyDescent="0.4">
      <c r="A27" t="s">
        <v>104</v>
      </c>
      <c r="B27" s="16">
        <v>540</v>
      </c>
    </row>
    <row r="28" spans="1:2" x14ac:dyDescent="0.4">
      <c r="A28" t="s">
        <v>83</v>
      </c>
      <c r="B28" s="16">
        <v>420</v>
      </c>
    </row>
    <row r="29" spans="1:2" x14ac:dyDescent="0.4">
      <c r="A29" t="s">
        <v>57</v>
      </c>
      <c r="B29" s="16">
        <v>400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請求書</vt:lpstr>
      <vt:lpstr>明細書</vt:lpstr>
      <vt:lpstr>実績記録票</vt:lpstr>
      <vt:lpstr>デイ単価</vt:lpstr>
      <vt:lpstr>実績記録票!Print_Area</vt:lpstr>
      <vt:lpstr>請求書!Print_Area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r-shougai25</dc:creator>
  <cp:lastModifiedBy>栗田 佳樹</cp:lastModifiedBy>
  <cp:lastPrinted>2026-03-14T03:13:50Z</cp:lastPrinted>
  <dcterms:created xsi:type="dcterms:W3CDTF">2025-08-27T02:02:04Z</dcterms:created>
  <dcterms:modified xsi:type="dcterms:W3CDTF">2026-03-14T03:13:55Z</dcterms:modified>
</cp:coreProperties>
</file>