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地活各種様式\請求書・明細書・実績記録票\"/>
    </mc:Choice>
  </mc:AlternateContent>
  <xr:revisionPtr revIDLastSave="0" documentId="13_ncr:1_{428DF8D4-5BD9-4D52-872F-AF3E703A6CB7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4" r:id="rId3"/>
    <sheet name="グループ支援実績記録票" sheetId="6" r:id="rId4"/>
    <sheet name="移動支援単価" sheetId="5" state="hidden" r:id="rId5"/>
  </sheets>
  <definedNames>
    <definedName name="_xlnm.Print_Area" localSheetId="3">グループ支援実績記録票!$B$2:$AH$58</definedName>
    <definedName name="_xlnm.Print_Area" localSheetId="2">実績記録票!$B$2:$AJ$65</definedName>
    <definedName name="_xlnm.Print_Area" localSheetId="0">請求書!$B$2:$AK$56</definedName>
    <definedName name="_xlnm.Print_Area" localSheetId="1">明細書!$B$2:$AJ$58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AD55" i="4" l="1"/>
  <c r="AB55" i="4"/>
  <c r="Z55" i="4"/>
  <c r="X55" i="4"/>
  <c r="V55" i="4"/>
  <c r="T55" i="4"/>
  <c r="R55" i="4"/>
  <c r="P55" i="4"/>
  <c r="M47" i="4"/>
  <c r="M45" i="4"/>
  <c r="O50" i="6" l="1"/>
  <c r="O45" i="6"/>
  <c r="O40" i="6"/>
  <c r="O35" i="6"/>
  <c r="O30" i="6"/>
  <c r="O25" i="6"/>
  <c r="O20" i="6"/>
  <c r="O15" i="6"/>
  <c r="Q50" i="3" l="1"/>
  <c r="Q48" i="3"/>
  <c r="Q46" i="3"/>
  <c r="Q44" i="3"/>
  <c r="Q42" i="3"/>
  <c r="Q40" i="3"/>
  <c r="Q38" i="3"/>
  <c r="Q36" i="3"/>
  <c r="Q34" i="3"/>
  <c r="Q32" i="3"/>
  <c r="Q30" i="3"/>
  <c r="Q28" i="3"/>
  <c r="X24" i="2"/>
  <c r="M53" i="4" l="1"/>
  <c r="M51" i="4"/>
  <c r="M49" i="4"/>
  <c r="M43" i="4"/>
  <c r="M41" i="4"/>
  <c r="M39" i="4"/>
  <c r="M37" i="4"/>
  <c r="M35" i="4"/>
  <c r="M33" i="4"/>
  <c r="M31" i="4"/>
  <c r="M29" i="4"/>
  <c r="M27" i="4"/>
  <c r="M25" i="4"/>
  <c r="M23" i="4"/>
  <c r="M21" i="4"/>
  <c r="M19" i="4"/>
  <c r="M17" i="4"/>
  <c r="M15" i="4"/>
  <c r="M55" i="4" l="1"/>
  <c r="AA50" i="3"/>
  <c r="AA48" i="3"/>
  <c r="AA46" i="3"/>
  <c r="AA44" i="3"/>
  <c r="AA42" i="3"/>
  <c r="AA40" i="3"/>
  <c r="AA38" i="3"/>
  <c r="AA36" i="3"/>
  <c r="AA34" i="3"/>
  <c r="AA32" i="3"/>
  <c r="AA30" i="3"/>
  <c r="AA28" i="3"/>
  <c r="AA26" i="3"/>
  <c r="AA24" i="3"/>
  <c r="AA22" i="3"/>
</calcChain>
</file>

<file path=xl/sharedStrings.xml><?xml version="1.0" encoding="utf-8"?>
<sst xmlns="http://schemas.openxmlformats.org/spreadsheetml/2006/main" count="174" uniqueCount="101">
  <si>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</si>
  <si>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</si>
  <si>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</si>
  <si>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</si>
  <si>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</si>
  <si>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</si>
  <si>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</si>
  <si>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</si>
  <si>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</si>
  <si>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</si>
  <si>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</si>
  <si>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</si>
  <si>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</si>
  <si>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</si>
  <si>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</si>
  <si>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</si>
  <si>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</si>
  <si>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</si>
  <si>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</si>
  <si>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</si>
  <si>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</si>
  <si>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</si>
  <si>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</si>
  <si>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</si>
  <si>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</si>
  <si>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</si>
  <si>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</si>
  <si>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</si>
  <si>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</si>
  <si>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</si>
  <si>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</si>
  <si>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</si>
  <si>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グループ支援単価</t>
    <rPh sb="4" eb="6">
      <t>シエン</t>
    </rPh>
    <rPh sb="6" eb="8">
      <t>タンカ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</si>
  <si>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</si>
  <si>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</si>
  <si>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</si>
  <si>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</t>
    <rPh sb="1" eb="2">
      <t>ニン</t>
    </rPh>
    <phoneticPr fontId="1"/>
  </si>
  <si>
    <t>グループ支援早朝深夜</t>
    <rPh sb="4" eb="6">
      <t>シエン</t>
    </rPh>
    <rPh sb="6" eb="8">
      <t>ソウチョウ</t>
    </rPh>
    <rPh sb="8" eb="10">
      <t>シンヤ</t>
    </rPh>
    <phoneticPr fontId="1"/>
  </si>
  <si>
    <t>グループ支援初期加算</t>
    <rPh sb="4" eb="6">
      <t>シエン</t>
    </rPh>
    <rPh sb="6" eb="8">
      <t>ショキ</t>
    </rPh>
    <rPh sb="8" eb="10">
      <t>カサン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</si>
  <si>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</si>
  <si>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（移動支援事業）</t>
    <rPh sb="1" eb="3">
      <t>イドウ</t>
    </rPh>
    <rPh sb="3" eb="5">
      <t>シエン</t>
    </rPh>
    <rPh sb="5" eb="7">
      <t>ジギョウ</t>
    </rPh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</si>
  <si>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</si>
  <si>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</si>
  <si>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</si>
  <si>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</si>
  <si>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</si>
  <si>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</si>
  <si>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算定時間　　　　（初期加算回数）</t>
    <rPh sb="0" eb="2">
      <t>サンテイ</t>
    </rPh>
    <rPh sb="2" eb="4">
      <t>ジカン</t>
    </rPh>
    <rPh sb="9" eb="11">
      <t>ショキ</t>
    </rPh>
    <rPh sb="11" eb="13">
      <t>カサン</t>
    </rPh>
    <rPh sb="13" eb="15">
      <t>カイスウ</t>
    </rPh>
    <rPh sb="14" eb="15">
      <t>ショカイ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</si>
  <si>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</si>
  <si>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</si>
  <si>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個別移動支援</t>
    <rPh sb="0" eb="2">
      <t>コベツ</t>
    </rPh>
    <rPh sb="2" eb="4">
      <t>イドウ</t>
    </rPh>
    <rPh sb="4" eb="6">
      <t>シエン</t>
    </rPh>
    <phoneticPr fontId="1"/>
  </si>
  <si>
    <t>個別移動支援早朝・深夜</t>
    <rPh sb="4" eb="6">
      <t>シエン</t>
    </rPh>
    <phoneticPr fontId="1"/>
  </si>
  <si>
    <t>個別移動支援初期加算</t>
    <rPh sb="0" eb="2">
      <t>コベツ</t>
    </rPh>
    <rPh sb="2" eb="4">
      <t>イドウ</t>
    </rPh>
    <rPh sb="4" eb="6">
      <t>シエン</t>
    </rPh>
    <phoneticPr fontId="1"/>
  </si>
  <si>
    <t>グループ支援</t>
    <phoneticPr fontId="1"/>
  </si>
  <si>
    <t>(</t>
    <phoneticPr fontId="1"/>
  </si>
  <si>
    <t>)</t>
    <phoneticPr fontId="1"/>
  </si>
  <si>
    <t>グループ支援早朝・深夜</t>
    <phoneticPr fontId="1"/>
  </si>
  <si>
    <t>グループ支援初期加算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</si>
  <si>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</si>
  <si>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</si>
  <si>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</si>
  <si>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移動支援</t>
    <rPh sb="0" eb="2">
      <t>イドウ</t>
    </rPh>
    <rPh sb="2" eb="4">
      <t>シエン</t>
    </rPh>
    <phoneticPr fontId="1"/>
  </si>
  <si>
    <t>受給者証番　　号</t>
    <rPh sb="0" eb="3">
      <t>ジュキュウシャ</t>
    </rPh>
    <rPh sb="3" eb="4">
      <t>ショウ</t>
    </rPh>
    <rPh sb="4" eb="5">
      <t>バン</t>
    </rPh>
    <rPh sb="7" eb="8">
      <t>ゴウ</t>
    </rPh>
    <phoneticPr fontId="1"/>
  </si>
  <si>
    <t>支給期間</t>
    <rPh sb="0" eb="2">
      <t>シキュウ</t>
    </rPh>
    <rPh sb="2" eb="4">
      <t>キカン</t>
    </rPh>
    <phoneticPr fontId="1"/>
  </si>
  <si>
    <t>事業所番号</t>
  </si>
  <si>
    <t>事業者及びその事業所</t>
    <phoneticPr fontId="1"/>
  </si>
  <si>
    <t>支給量</t>
    <phoneticPr fontId="1"/>
  </si>
  <si>
    <t>日付</t>
    <rPh sb="0" eb="1">
      <t>ヒ</t>
    </rPh>
    <rPh sb="1" eb="2">
      <t>ツ</t>
    </rPh>
    <phoneticPr fontId="1"/>
  </si>
  <si>
    <t>曜日</t>
    <rPh sb="0" eb="2">
      <t>ヨウビ</t>
    </rPh>
    <phoneticPr fontId="1"/>
  </si>
  <si>
    <t>サービス提供時間</t>
    <rPh sb="4" eb="6">
      <t>テイキョウ</t>
    </rPh>
    <rPh sb="6" eb="8">
      <t>ジカン</t>
    </rPh>
    <phoneticPr fontId="1"/>
  </si>
  <si>
    <t>算定　　　時間数</t>
    <rPh sb="0" eb="2">
      <t>サンテイ</t>
    </rPh>
    <rPh sb="5" eb="8">
      <t>ジカンスウ</t>
    </rPh>
    <phoneticPr fontId="1"/>
  </si>
  <si>
    <t>派遣人数</t>
    <rPh sb="0" eb="2">
      <t>ハケン</t>
    </rPh>
    <rPh sb="2" eb="4">
      <t>ニンズウ</t>
    </rPh>
    <phoneticPr fontId="1"/>
  </si>
  <si>
    <t>（　）人支援</t>
    <rPh sb="3" eb="4">
      <t>ヒト</t>
    </rPh>
    <rPh sb="4" eb="6">
      <t>シエン</t>
    </rPh>
    <phoneticPr fontId="1"/>
  </si>
  <si>
    <t>提供者印サービス</t>
    <rPh sb="0" eb="2">
      <t>テイキョウ</t>
    </rPh>
    <rPh sb="2" eb="3">
      <t>シャ</t>
    </rPh>
    <rPh sb="3" eb="4">
      <t>イン</t>
    </rPh>
    <phoneticPr fontId="1"/>
  </si>
  <si>
    <t>確認印　　利用者</t>
    <rPh sb="0" eb="2">
      <t>カクニン</t>
    </rPh>
    <rPh sb="2" eb="3">
      <t>イン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</si>
  <si>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</si>
  <si>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</si>
  <si>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時間数</t>
    <rPh sb="0" eb="2">
      <t>ジカン</t>
    </rPh>
    <rPh sb="2" eb="3">
      <t>スウ</t>
    </rPh>
    <phoneticPr fontId="1"/>
  </si>
  <si>
    <t>(日中)</t>
    <rPh sb="1" eb="3">
      <t>ニッチュウ</t>
    </rPh>
    <phoneticPr fontId="1"/>
  </si>
  <si>
    <t>（朝・夜）</t>
    <phoneticPr fontId="1"/>
  </si>
  <si>
    <t>（朝・夜）</t>
    <rPh sb="1" eb="2">
      <t>アサ</t>
    </rPh>
    <rPh sb="3" eb="4">
      <t>ヨル</t>
    </rPh>
    <phoneticPr fontId="1"/>
  </si>
  <si>
    <t>(日中)</t>
    <phoneticPr fontId="1"/>
  </si>
  <si>
    <t>合計時間</t>
    <rPh sb="0" eb="2">
      <t>ゴウケイ</t>
    </rPh>
    <rPh sb="2" eb="4">
      <t>ジカン</t>
    </rPh>
    <phoneticPr fontId="1"/>
  </si>
  <si>
    <t>個別支援</t>
    <rPh sb="0" eb="2">
      <t>コベツ</t>
    </rPh>
    <rPh sb="2" eb="4">
      <t>シエン</t>
    </rPh>
    <phoneticPr fontId="1"/>
  </si>
  <si>
    <t>（　 ）人  支援</t>
    <rPh sb="4" eb="5">
      <t>ニン</t>
    </rPh>
    <rPh sb="7" eb="9">
      <t>シエン</t>
    </rPh>
    <phoneticPr fontId="1"/>
  </si>
  <si>
    <t>初期加算</t>
    <rPh sb="0" eb="2">
      <t>ショキ</t>
    </rPh>
    <rPh sb="2" eb="4">
      <t>カサン</t>
    </rPh>
    <phoneticPr fontId="1"/>
  </si>
  <si>
    <t>　移動支援事業提供実績記録票</t>
    <phoneticPr fontId="1"/>
  </si>
  <si>
    <t>月分</t>
    <phoneticPr fontId="1"/>
  </si>
  <si>
    <t>年</t>
    <phoneticPr fontId="1"/>
  </si>
  <si>
    <t>時間/月</t>
    <rPh sb="0" eb="2">
      <t>ジカン</t>
    </rPh>
    <rPh sb="3" eb="4">
      <t>ツキ</t>
    </rPh>
    <phoneticPr fontId="1"/>
  </si>
  <si>
    <t>～</t>
    <phoneticPr fontId="1"/>
  </si>
  <si>
    <t>移動支援（グループ支援）事業提供実績記録票</t>
    <phoneticPr fontId="1"/>
  </si>
  <si>
    <t>日中</t>
    <rPh sb="0" eb="2">
      <t>ニッチュウ</t>
    </rPh>
    <phoneticPr fontId="1"/>
  </si>
  <si>
    <t>朝・夜</t>
    <rPh sb="0" eb="1">
      <t>アサ</t>
    </rPh>
    <rPh sb="2" eb="3">
      <t>ヨル</t>
    </rPh>
    <phoneticPr fontId="1"/>
  </si>
  <si>
    <t>対象人数</t>
    <rPh sb="0" eb="2">
      <t>タイショウ</t>
    </rPh>
    <rPh sb="2" eb="4">
      <t>ニンズウ</t>
    </rPh>
    <phoneticPr fontId="1"/>
  </si>
  <si>
    <t>利用者氏名</t>
    <rPh sb="0" eb="3">
      <t>リヨウシャ</t>
    </rPh>
    <rPh sb="3" eb="5">
      <t>シメイ</t>
    </rPh>
    <phoneticPr fontId="1"/>
  </si>
  <si>
    <t>開　始　　時　間</t>
    <rPh sb="0" eb="1">
      <t>カイ</t>
    </rPh>
    <rPh sb="2" eb="3">
      <t>ハジメ</t>
    </rPh>
    <rPh sb="5" eb="6">
      <t>トキ</t>
    </rPh>
    <rPh sb="7" eb="8">
      <t>アイダ</t>
    </rPh>
    <phoneticPr fontId="1"/>
  </si>
  <si>
    <t>終　了 　　時　間</t>
    <rPh sb="0" eb="1">
      <t>シュウ</t>
    </rPh>
    <rPh sb="2" eb="3">
      <t>リョウ</t>
    </rPh>
    <rPh sb="6" eb="7">
      <t>トキ</t>
    </rPh>
    <rPh sb="8" eb="9">
      <t>アイダ</t>
    </rPh>
    <phoneticPr fontId="1"/>
  </si>
  <si>
    <t>令和</t>
    <phoneticPr fontId="1"/>
  </si>
  <si>
    <t>事業所番号</t>
    <rPh sb="0" eb="3">
      <t>ジギョウショ</t>
    </rPh>
    <rPh sb="3" eb="5">
      <t>バンゴウ</t>
    </rPh>
    <phoneticPr fontId="1"/>
  </si>
  <si>
    <t>事業者及びその事業所</t>
    <rPh sb="0" eb="3">
      <t>ジギョウシャ</t>
    </rPh>
    <rPh sb="3" eb="4">
      <t>オヨ</t>
    </rPh>
    <rPh sb="7" eb="10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</si>
</sst>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h:mm;@"/>
    <numFmt numFmtId="178" formatCode="[=0]#,###&quot;&quot;;General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6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3" fontId="7" fillId="0" borderId="0" xfId="0" applyNumberFormat="1" applyFont="1">
      <alignment vertical="center"/>
    </xf>
    <xf numFmtId="38" fontId="7" fillId="0" borderId="0" xfId="1" applyFont="1">
      <alignment vertical="center"/>
    </xf>
    <xf numFmtId="38" fontId="2" fillId="0" borderId="8" xfId="1" applyFont="1" applyBorder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>
      <alignment vertical="center"/>
    </xf>
    <xf numFmtId="0" fontId="2" fillId="0" borderId="4" xfId="0" applyFont="1" applyBorder="1" applyAlignment="1">
      <alignment vertical="center"/>
    </xf>
    <xf numFmtId="3" fontId="2" fillId="0" borderId="0" xfId="0" applyNumberFormat="1" applyFont="1">
      <alignment vertical="center"/>
    </xf>
    <xf numFmtId="38" fontId="2" fillId="0" borderId="2" xfId="1" applyFont="1" applyBorder="1">
      <alignment vertical="center"/>
    </xf>
    <xf numFmtId="38" fontId="2" fillId="0" borderId="0" xfId="1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45" xfId="0" applyFont="1" applyFill="1" applyBorder="1" applyAlignment="1" applyProtection="1">
      <alignment vertical="center" shrinkToFit="1"/>
      <protection locked="0"/>
    </xf>
    <xf numFmtId="0" fontId="4" fillId="2" borderId="46" xfId="0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 applyProtection="1">
      <alignment vertical="center" shrinkToFit="1"/>
      <protection locked="0"/>
    </xf>
    <xf numFmtId="0" fontId="2" fillId="2" borderId="47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9" fillId="0" borderId="26" xfId="0" applyFont="1" applyBorder="1" applyAlignment="1">
      <alignment vertical="top" shrinkToFit="1"/>
    </xf>
    <xf numFmtId="0" fontId="9" fillId="0" borderId="0" xfId="0" applyFont="1" applyBorder="1" applyAlignment="1">
      <alignment vertical="top" shrinkToFit="1"/>
    </xf>
    <xf numFmtId="0" fontId="2" fillId="0" borderId="0" xfId="0" applyFont="1" applyBorder="1" applyAlignment="1">
      <alignment vertical="top" shrinkToFit="1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5" fillId="0" borderId="6" xfId="0" applyFont="1" applyBorder="1" applyAlignment="1">
      <alignment vertical="center"/>
    </xf>
    <xf numFmtId="0" fontId="2" fillId="2" borderId="37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34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3" borderId="5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6" xfId="0" applyNumberFormat="1" applyFont="1" applyFill="1" applyBorder="1" applyAlignment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 applyProtection="1">
      <alignment vertical="center"/>
    </xf>
    <xf numFmtId="176" fontId="2" fillId="3" borderId="3" xfId="0" applyNumberFormat="1" applyFont="1" applyFill="1" applyBorder="1" applyAlignment="1" applyProtection="1">
      <alignment vertical="center"/>
    </xf>
    <xf numFmtId="176" fontId="2" fillId="3" borderId="2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8" fontId="2" fillId="3" borderId="42" xfId="1" applyFont="1" applyFill="1" applyBorder="1" applyAlignment="1" applyProtection="1">
      <alignment vertical="center"/>
    </xf>
    <xf numFmtId="38" fontId="2" fillId="3" borderId="5" xfId="1" applyFont="1" applyFill="1" applyBorder="1" applyAlignment="1" applyProtection="1">
      <alignment vertical="center"/>
    </xf>
    <xf numFmtId="0" fontId="2" fillId="4" borderId="4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1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38" fontId="2" fillId="3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38" fontId="2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38" fontId="9" fillId="0" borderId="9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38" fontId="2" fillId="0" borderId="9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58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58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58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58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2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26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0" xfId="2" applyFont="1" applyFill="1" applyBorder="1" applyAlignment="1" applyProtection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</xf>
    <xf numFmtId="0" fontId="2" fillId="0" borderId="75" xfId="2" applyFont="1" applyFill="1" applyBorder="1" applyAlignment="1" applyProtection="1">
      <alignment horizontal="center" vertical="center"/>
    </xf>
    <xf numFmtId="0" fontId="14" fillId="2" borderId="9" xfId="2" applyFont="1" applyFill="1" applyBorder="1" applyAlignment="1" applyProtection="1">
      <alignment horizontal="center" vertical="center" shrinkToFit="1"/>
      <protection locked="0"/>
    </xf>
    <xf numFmtId="0" fontId="14" fillId="2" borderId="8" xfId="2" applyFont="1" applyFill="1" applyBorder="1" applyAlignment="1" applyProtection="1">
      <alignment horizontal="center" vertical="center" shrinkToFit="1"/>
      <protection locked="0"/>
    </xf>
    <xf numFmtId="0" fontId="14" fillId="2" borderId="71" xfId="2" applyFont="1" applyFill="1" applyBorder="1" applyAlignment="1" applyProtection="1">
      <alignment horizontal="center" vertical="center" shrinkToFit="1"/>
      <protection locked="0"/>
    </xf>
    <xf numFmtId="0" fontId="14" fillId="2" borderId="6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Border="1" applyAlignment="1" applyProtection="1">
      <alignment horizontal="center" vertical="center" shrinkToFit="1"/>
      <protection locked="0"/>
    </xf>
    <xf numFmtId="0" fontId="14" fillId="2" borderId="73" xfId="2" applyFont="1" applyFill="1" applyBorder="1" applyAlignment="1" applyProtection="1">
      <alignment horizontal="center" vertical="center" shrinkToFit="1"/>
      <protection locked="0"/>
    </xf>
    <xf numFmtId="0" fontId="14" fillId="2" borderId="76" xfId="2" applyFont="1" applyFill="1" applyBorder="1" applyAlignment="1" applyProtection="1">
      <alignment horizontal="center" vertical="center" shrinkToFit="1"/>
      <protection locked="0"/>
    </xf>
    <xf numFmtId="0" fontId="14" fillId="2" borderId="19" xfId="2" applyFont="1" applyFill="1" applyBorder="1" applyAlignment="1" applyProtection="1">
      <alignment horizontal="center" vertical="center" shrinkToFit="1"/>
      <protection locked="0"/>
    </xf>
    <xf numFmtId="0" fontId="14" fillId="2" borderId="77" xfId="2" applyFont="1" applyFill="1" applyBorder="1" applyAlignment="1" applyProtection="1">
      <alignment horizontal="center" vertical="center" shrinkToFit="1"/>
      <protection locked="0"/>
    </xf>
    <xf numFmtId="0" fontId="14" fillId="2" borderId="72" xfId="2" applyFont="1" applyFill="1" applyBorder="1" applyAlignment="1" applyProtection="1">
      <alignment horizontal="center" vertical="center" shrinkToFit="1"/>
      <protection locked="0"/>
    </xf>
    <xf numFmtId="0" fontId="14" fillId="2" borderId="74" xfId="2" applyFont="1" applyFill="1" applyBorder="1" applyAlignment="1" applyProtection="1">
      <alignment horizontal="center" vertical="center" shrinkToFit="1"/>
      <protection locked="0"/>
    </xf>
    <xf numFmtId="0" fontId="14" fillId="2" borderId="78" xfId="2" applyFont="1" applyFill="1" applyBorder="1" applyAlignment="1" applyProtection="1">
      <alignment horizontal="center" vertical="center" shrinkToFit="1"/>
      <protection locked="0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60" xfId="2" applyFont="1" applyFill="1" applyBorder="1" applyAlignment="1" applyProtection="1">
      <alignment horizontal="center" vertical="center"/>
    </xf>
    <xf numFmtId="0" fontId="2" fillId="0" borderId="61" xfId="2" applyFont="1" applyFill="1" applyBorder="1" applyAlignment="1" applyProtection="1">
      <alignment horizontal="center" vertical="center"/>
    </xf>
    <xf numFmtId="0" fontId="2" fillId="0" borderId="62" xfId="2" applyFont="1" applyFill="1" applyBorder="1" applyAlignment="1" applyProtection="1">
      <alignment horizontal="center" vertical="center"/>
    </xf>
    <xf numFmtId="0" fontId="2" fillId="0" borderId="66" xfId="2" applyFont="1" applyFill="1" applyBorder="1" applyAlignment="1" applyProtection="1">
      <alignment horizontal="center" vertical="center"/>
    </xf>
    <xf numFmtId="0" fontId="2" fillId="0" borderId="67" xfId="2" applyFont="1" applyFill="1" applyBorder="1" applyAlignment="1" applyProtection="1">
      <alignment horizontal="center" vertical="center"/>
    </xf>
    <xf numFmtId="0" fontId="2" fillId="0" borderId="68" xfId="2" applyFont="1" applyFill="1" applyBorder="1" applyAlignment="1" applyProtection="1">
      <alignment horizontal="center" vertical="center"/>
    </xf>
    <xf numFmtId="0" fontId="9" fillId="0" borderId="63" xfId="2" applyFont="1" applyFill="1" applyBorder="1" applyAlignment="1" applyProtection="1">
      <alignment horizontal="center" vertical="center"/>
    </xf>
    <xf numFmtId="0" fontId="9" fillId="0" borderId="32" xfId="2" applyFont="1" applyFill="1" applyBorder="1" applyAlignment="1" applyProtection="1">
      <alignment horizontal="center" vertical="center"/>
    </xf>
    <xf numFmtId="0" fontId="9" fillId="0" borderId="64" xfId="2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 applyProtection="1">
      <alignment horizontal="center" vertical="center" wrapText="1"/>
      <protection locked="0"/>
    </xf>
    <xf numFmtId="0" fontId="2" fillId="2" borderId="32" xfId="2" applyFont="1" applyFill="1" applyBorder="1" applyAlignment="1" applyProtection="1">
      <alignment horizontal="center" vertical="center" wrapText="1"/>
      <protection locked="0"/>
    </xf>
    <xf numFmtId="0" fontId="2" fillId="2" borderId="64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65" xfId="2" applyFont="1" applyFill="1" applyBorder="1" applyAlignment="1" applyProtection="1">
      <alignment horizontal="center" vertical="center" wrapText="1"/>
      <protection locked="0"/>
    </xf>
    <xf numFmtId="0" fontId="2" fillId="2" borderId="69" xfId="2" applyFont="1" applyFill="1" applyBorder="1" applyAlignment="1" applyProtection="1">
      <alignment horizontal="center" vertical="center" wrapText="1"/>
      <protection locked="0"/>
    </xf>
    <xf numFmtId="178" fontId="2" fillId="3" borderId="42" xfId="0" applyNumberFormat="1" applyFont="1" applyFill="1" applyBorder="1" applyAlignment="1">
      <alignment horizontal="center" vertical="center" shrinkToFit="1"/>
    </xf>
    <xf numFmtId="178" fontId="2" fillId="3" borderId="5" xfId="0" applyNumberFormat="1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3" borderId="56" xfId="0" applyNumberFormat="1" applyFont="1" applyFill="1" applyBorder="1" applyAlignment="1">
      <alignment horizontal="center" vertical="center" shrinkToFit="1"/>
    </xf>
    <xf numFmtId="0" fontId="2" fillId="3" borderId="58" xfId="0" applyNumberFormat="1" applyFont="1" applyFill="1" applyBorder="1" applyAlignment="1">
      <alignment horizontal="center" vertical="center" shrinkToFit="1"/>
    </xf>
    <xf numFmtId="0" fontId="2" fillId="3" borderId="3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178" fontId="2" fillId="6" borderId="59" xfId="0" applyNumberFormat="1" applyFont="1" applyFill="1" applyBorder="1" applyAlignment="1">
      <alignment horizontal="center" vertical="center"/>
    </xf>
    <xf numFmtId="178" fontId="2" fillId="6" borderId="38" xfId="0" applyNumberFormat="1" applyFont="1" applyFill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5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7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2" fillId="3" borderId="49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51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textRotation="255" wrapText="1" shrinkToFit="1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20" fontId="2" fillId="2" borderId="5" xfId="0" applyNumberFormat="1" applyFont="1" applyFill="1" applyBorder="1" applyAlignment="1" applyProtection="1">
      <alignment horizontal="center" vertical="center"/>
      <protection locked="0"/>
    </xf>
    <xf numFmtId="178" fontId="2" fillId="3" borderId="79" xfId="0" applyNumberFormat="1" applyFont="1" applyFill="1" applyBorder="1" applyAlignment="1">
      <alignment horizontal="center" vertical="center"/>
    </xf>
    <xf numFmtId="178" fontId="2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81" xfId="0" applyFont="1" applyFill="1" applyBorder="1" applyAlignment="1" applyProtection="1">
      <alignment horizontal="center" vertical="center"/>
      <protection locked="0"/>
    </xf>
    <xf numFmtId="0" fontId="2" fillId="0" borderId="81" xfId="0" applyFont="1" applyBorder="1">
      <alignment vertical="center"/>
    </xf>
    <xf numFmtId="0" fontId="2" fillId="2" borderId="82" xfId="0" applyFont="1" applyFill="1" applyBorder="1" applyAlignment="1" applyProtection="1">
      <alignment horizontal="center" vertical="center"/>
      <protection locked="0"/>
    </xf>
    <xf numFmtId="0" fontId="2" fillId="0" borderId="82" xfId="0" applyFont="1" applyBorder="1">
      <alignment vertical="center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0" borderId="80" xfId="0" applyFont="1" applyBorder="1" applyAlignment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3" xfId="2" xr:uid="{B315D0CB-669C-4108-B374-223047ABD1F0}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85725</xdr:colOff>
      <xdr:row>45</xdr:row>
      <xdr:rowOff>123825</xdr:rowOff>
    </xdr:from>
    <xdr:to>
      <xdr:col>40</xdr:col>
      <xdr:colOff>28575</xdr:colOff>
      <xdr:row>47</xdr:row>
      <xdr:rowOff>123825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593EE85-1933-4EDF-9255-0E4CBED5E569}"/>
            </a:ext>
          </a:extLst>
        </xdr:cNvPr>
        <xdr:cNvSpPr/>
      </xdr:nvSpPr>
      <xdr:spPr>
        <a:xfrm>
          <a:off x="6438900" y="783907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133350</xdr:colOff>
      <xdr:row>48</xdr:row>
      <xdr:rowOff>47625</xdr:rowOff>
    </xdr:from>
    <xdr:to>
      <xdr:col>40</xdr:col>
      <xdr:colOff>76200</xdr:colOff>
      <xdr:row>50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F476921-D2DB-4562-BF68-766543178239}"/>
            </a:ext>
          </a:extLst>
        </xdr:cNvPr>
        <xdr:cNvSpPr/>
      </xdr:nvSpPr>
      <xdr:spPr>
        <a:xfrm>
          <a:off x="6486525" y="827722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133350</xdr:colOff>
      <xdr:row>51</xdr:row>
      <xdr:rowOff>76200</xdr:rowOff>
    </xdr:from>
    <xdr:to>
      <xdr:col>40</xdr:col>
      <xdr:colOff>76200</xdr:colOff>
      <xdr:row>53</xdr:row>
      <xdr:rowOff>76200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E5432BD-4338-4DBE-A055-0007609FFE6B}"/>
            </a:ext>
          </a:extLst>
        </xdr:cNvPr>
        <xdr:cNvSpPr/>
      </xdr:nvSpPr>
      <xdr:spPr>
        <a:xfrm>
          <a:off x="6486525" y="8820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37" width="2.25" style="4"/>
    <col min="38" max="50" width="2.25" style="47"/>
    <col min="51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59" t="s">
        <v>31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6"/>
    </row>
    <row r="4" spans="2:37" ht="13.5" customHeight="1" x14ac:dyDescent="0.4">
      <c r="B4" s="5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6"/>
    </row>
    <row r="5" spans="2:37" ht="13.5" customHeight="1" x14ac:dyDescent="0.4">
      <c r="B5" s="5"/>
      <c r="C5" s="60" t="s">
        <v>30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60" t="s">
        <v>29</v>
      </c>
      <c r="D6" s="60"/>
      <c r="E6" s="60"/>
      <c r="F6" s="60"/>
      <c r="G6" s="60"/>
      <c r="H6" s="60"/>
      <c r="I6" s="6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61" t="s">
        <v>28</v>
      </c>
      <c r="D8" s="62"/>
      <c r="E8" s="62"/>
      <c r="F8" s="62"/>
      <c r="G8" s="62"/>
      <c r="H8" s="62"/>
      <c r="I8" s="62"/>
      <c r="J8" s="51"/>
      <c r="K8" s="49"/>
      <c r="L8" s="49"/>
      <c r="M8" s="49"/>
      <c r="N8" s="49"/>
      <c r="O8" s="49"/>
      <c r="P8" s="49" t="s">
        <v>27</v>
      </c>
      <c r="Q8" s="49"/>
      <c r="R8" s="50"/>
      <c r="S8" s="51"/>
      <c r="T8" s="49"/>
      <c r="U8" s="49"/>
      <c r="V8" s="49"/>
      <c r="W8" s="49"/>
      <c r="X8" s="49"/>
      <c r="Y8" s="49" t="s">
        <v>26</v>
      </c>
      <c r="Z8" s="49"/>
      <c r="AA8" s="68"/>
      <c r="AB8" s="51"/>
      <c r="AC8" s="49"/>
      <c r="AD8" s="49"/>
      <c r="AE8" s="49"/>
      <c r="AF8" s="49"/>
      <c r="AG8" s="49"/>
      <c r="AH8" s="49" t="s">
        <v>25</v>
      </c>
      <c r="AI8" s="49"/>
      <c r="AJ8" s="67"/>
      <c r="AK8" s="6"/>
    </row>
    <row r="9" spans="2:37" ht="13.5" customHeight="1" x14ac:dyDescent="0.4">
      <c r="B9" s="5"/>
      <c r="C9" s="63"/>
      <c r="D9" s="64"/>
      <c r="E9" s="64"/>
      <c r="F9" s="64"/>
      <c r="G9" s="64"/>
      <c r="H9" s="64"/>
      <c r="I9" s="64"/>
      <c r="J9" s="56"/>
      <c r="K9" s="52"/>
      <c r="L9" s="52"/>
      <c r="M9" s="52"/>
      <c r="N9" s="52"/>
      <c r="O9" s="52"/>
      <c r="P9" s="52"/>
      <c r="Q9" s="52"/>
      <c r="R9" s="53"/>
      <c r="S9" s="56"/>
      <c r="T9" s="52"/>
      <c r="U9" s="52"/>
      <c r="V9" s="52"/>
      <c r="W9" s="52"/>
      <c r="X9" s="52"/>
      <c r="Y9" s="52"/>
      <c r="Z9" s="52"/>
      <c r="AA9" s="75"/>
      <c r="AB9" s="56"/>
      <c r="AC9" s="52"/>
      <c r="AD9" s="52"/>
      <c r="AE9" s="52"/>
      <c r="AF9" s="52"/>
      <c r="AG9" s="52"/>
      <c r="AH9" s="52"/>
      <c r="AI9" s="52"/>
      <c r="AJ9" s="70"/>
      <c r="AK9" s="6"/>
    </row>
    <row r="10" spans="2:37" ht="13.5" customHeight="1" x14ac:dyDescent="0.4">
      <c r="B10" s="5"/>
      <c r="C10" s="63"/>
      <c r="D10" s="64"/>
      <c r="E10" s="64"/>
      <c r="F10" s="64"/>
      <c r="G10" s="64"/>
      <c r="H10" s="64"/>
      <c r="I10" s="64"/>
      <c r="J10" s="56"/>
      <c r="K10" s="52"/>
      <c r="L10" s="52"/>
      <c r="M10" s="52"/>
      <c r="N10" s="52"/>
      <c r="O10" s="52"/>
      <c r="P10" s="52"/>
      <c r="Q10" s="52"/>
      <c r="R10" s="53"/>
      <c r="S10" s="56"/>
      <c r="T10" s="52"/>
      <c r="U10" s="52"/>
      <c r="V10" s="52"/>
      <c r="W10" s="52"/>
      <c r="X10" s="52"/>
      <c r="Y10" s="52"/>
      <c r="Z10" s="52"/>
      <c r="AA10" s="75"/>
      <c r="AB10" s="56"/>
      <c r="AC10" s="52"/>
      <c r="AD10" s="52"/>
      <c r="AE10" s="52"/>
      <c r="AF10" s="52"/>
      <c r="AG10" s="52"/>
      <c r="AH10" s="52"/>
      <c r="AI10" s="52"/>
      <c r="AJ10" s="70"/>
      <c r="AK10" s="6"/>
    </row>
    <row r="11" spans="2:37" ht="13.5" customHeight="1" thickBot="1" x14ac:dyDescent="0.45">
      <c r="B11" s="5"/>
      <c r="C11" s="65"/>
      <c r="D11" s="66"/>
      <c r="E11" s="66"/>
      <c r="F11" s="66"/>
      <c r="G11" s="66"/>
      <c r="H11" s="66"/>
      <c r="I11" s="66"/>
      <c r="J11" s="57"/>
      <c r="K11" s="54"/>
      <c r="L11" s="54"/>
      <c r="M11" s="54"/>
      <c r="N11" s="54"/>
      <c r="O11" s="54"/>
      <c r="P11" s="54"/>
      <c r="Q11" s="54"/>
      <c r="R11" s="55"/>
      <c r="S11" s="57"/>
      <c r="T11" s="54"/>
      <c r="U11" s="54"/>
      <c r="V11" s="54"/>
      <c r="W11" s="54"/>
      <c r="X11" s="54"/>
      <c r="Y11" s="54"/>
      <c r="Z11" s="54"/>
      <c r="AA11" s="76"/>
      <c r="AB11" s="57"/>
      <c r="AC11" s="54"/>
      <c r="AD11" s="54"/>
      <c r="AE11" s="54"/>
      <c r="AF11" s="54"/>
      <c r="AG11" s="54"/>
      <c r="AH11" s="54"/>
      <c r="AI11" s="54"/>
      <c r="AJ11" s="71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82" t="s">
        <v>24</v>
      </c>
      <c r="D14" s="82"/>
      <c r="E14" s="48" t="s">
        <v>17</v>
      </c>
      <c r="F14" s="48"/>
      <c r="G14" s="48"/>
      <c r="H14" s="73"/>
      <c r="I14" s="73"/>
      <c r="J14" s="73"/>
      <c r="K14" s="48" t="s">
        <v>16</v>
      </c>
      <c r="L14" s="48"/>
      <c r="M14" s="73"/>
      <c r="N14" s="73"/>
      <c r="O14" s="73"/>
      <c r="P14" s="48" t="s">
        <v>23</v>
      </c>
      <c r="Q14" s="48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82"/>
      <c r="D15" s="82"/>
      <c r="E15" s="48"/>
      <c r="F15" s="48"/>
      <c r="G15" s="48"/>
      <c r="H15" s="73"/>
      <c r="I15" s="73"/>
      <c r="J15" s="73"/>
      <c r="K15" s="48"/>
      <c r="L15" s="48"/>
      <c r="M15" s="73"/>
      <c r="N15" s="73"/>
      <c r="O15" s="73"/>
      <c r="P15" s="48"/>
      <c r="Q15" s="48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82"/>
      <c r="D16" s="82"/>
      <c r="E16" s="48" t="s">
        <v>22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72" t="s">
        <v>21</v>
      </c>
      <c r="S16" s="72"/>
      <c r="T16" s="72"/>
      <c r="U16" s="72"/>
      <c r="V16" s="72"/>
      <c r="W16" s="72"/>
      <c r="X16" s="48" t="s">
        <v>20</v>
      </c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6"/>
    </row>
    <row r="17" spans="2:37" ht="13.5" customHeight="1" x14ac:dyDescent="0.4">
      <c r="B17" s="5"/>
      <c r="C17" s="82"/>
      <c r="D17" s="8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72"/>
      <c r="S17" s="72"/>
      <c r="T17" s="72"/>
      <c r="U17" s="72"/>
      <c r="V17" s="72"/>
      <c r="W17" s="72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6"/>
    </row>
    <row r="18" spans="2:37" ht="13.5" customHeight="1" x14ac:dyDescent="0.4">
      <c r="B18" s="5"/>
      <c r="C18" s="82"/>
      <c r="D18" s="82"/>
      <c r="E18" s="58" t="s">
        <v>61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73"/>
      <c r="S18" s="73"/>
      <c r="T18" s="73"/>
      <c r="U18" s="73"/>
      <c r="V18" s="73"/>
      <c r="W18" s="73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6"/>
    </row>
    <row r="19" spans="2:37" ht="13.5" customHeight="1" x14ac:dyDescent="0.4">
      <c r="B19" s="5"/>
      <c r="C19" s="82"/>
      <c r="D19" s="82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73"/>
      <c r="S19" s="73"/>
      <c r="T19" s="73"/>
      <c r="U19" s="73"/>
      <c r="V19" s="73"/>
      <c r="W19" s="73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6"/>
    </row>
    <row r="20" spans="2:37" ht="13.5" customHeight="1" x14ac:dyDescent="0.4">
      <c r="B20" s="5"/>
      <c r="C20" s="82"/>
      <c r="D20" s="8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"/>
    </row>
    <row r="21" spans="2:37" ht="13.5" customHeight="1" x14ac:dyDescent="0.4">
      <c r="B21" s="5"/>
      <c r="C21" s="82"/>
      <c r="D21" s="8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"/>
    </row>
    <row r="22" spans="2:37" ht="13.5" customHeight="1" x14ac:dyDescent="0.4">
      <c r="B22" s="5"/>
      <c r="C22" s="82"/>
      <c r="D22" s="8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"/>
    </row>
    <row r="23" spans="2:37" ht="13.5" customHeight="1" x14ac:dyDescent="0.4">
      <c r="B23" s="5"/>
      <c r="C23" s="82"/>
      <c r="D23" s="82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"/>
    </row>
    <row r="24" spans="2:37" ht="13.5" customHeight="1" x14ac:dyDescent="0.4">
      <c r="B24" s="5"/>
      <c r="C24" s="82"/>
      <c r="D24" s="82"/>
      <c r="E24" s="48" t="s">
        <v>19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81" t="str">
        <f>IF(SUM(X18)=0, "", SUM(X18))</f>
        <v/>
      </c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6"/>
    </row>
    <row r="25" spans="2:37" ht="13.5" customHeight="1" x14ac:dyDescent="0.4">
      <c r="B25" s="5"/>
      <c r="C25" s="82"/>
      <c r="D25" s="82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79" t="s">
        <v>18</v>
      </c>
      <c r="D27" s="79"/>
      <c r="E27" s="79"/>
      <c r="F27" s="79"/>
      <c r="G27" s="79"/>
      <c r="H27" s="79"/>
      <c r="I27" s="79"/>
      <c r="J27" s="79"/>
      <c r="K27" s="79"/>
      <c r="L27" s="79"/>
      <c r="M27" s="9"/>
      <c r="N27" s="9"/>
      <c r="O27" s="9"/>
      <c r="P27" s="9"/>
      <c r="Q27" s="11"/>
      <c r="R27" s="9"/>
      <c r="S27" s="9"/>
      <c r="T27" s="9"/>
      <c r="U27" s="9"/>
      <c r="V27" s="80" t="s">
        <v>17</v>
      </c>
      <c r="W27" s="80"/>
      <c r="X27" s="80"/>
      <c r="Y27" s="77"/>
      <c r="Z27" s="77"/>
      <c r="AA27" s="80" t="s">
        <v>16</v>
      </c>
      <c r="AB27" s="80"/>
      <c r="AC27" s="77"/>
      <c r="AD27" s="77"/>
      <c r="AE27" s="80" t="s">
        <v>15</v>
      </c>
      <c r="AF27" s="80"/>
      <c r="AG27" s="77"/>
      <c r="AH27" s="77"/>
      <c r="AI27" s="78" t="s">
        <v>14</v>
      </c>
      <c r="AJ27" s="78"/>
      <c r="AK27" s="6"/>
    </row>
    <row r="28" spans="2:37" ht="13.5" customHeight="1" x14ac:dyDescent="0.4">
      <c r="B28" s="5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9"/>
      <c r="N28" s="9"/>
      <c r="O28" s="9"/>
      <c r="P28" s="9"/>
      <c r="Q28" s="11"/>
      <c r="R28" s="9"/>
      <c r="S28" s="9"/>
      <c r="T28" s="9"/>
      <c r="U28" s="9"/>
      <c r="V28" s="80"/>
      <c r="W28" s="80"/>
      <c r="X28" s="80"/>
      <c r="Y28" s="77"/>
      <c r="Z28" s="77"/>
      <c r="AA28" s="80"/>
      <c r="AB28" s="80"/>
      <c r="AC28" s="77"/>
      <c r="AD28" s="77"/>
      <c r="AE28" s="80"/>
      <c r="AF28" s="80"/>
      <c r="AG28" s="77"/>
      <c r="AH28" s="77"/>
      <c r="AI28" s="78"/>
      <c r="AJ28" s="78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83" t="s">
        <v>13</v>
      </c>
      <c r="J31" s="84"/>
      <c r="K31" s="84"/>
      <c r="L31" s="84"/>
      <c r="M31" s="84"/>
      <c r="N31" s="84"/>
      <c r="O31" s="84"/>
      <c r="P31" s="85"/>
      <c r="Q31" s="130"/>
      <c r="R31" s="105"/>
      <c r="S31" s="104"/>
      <c r="T31" s="105"/>
      <c r="U31" s="104"/>
      <c r="V31" s="105"/>
      <c r="W31" s="104"/>
      <c r="X31" s="105"/>
      <c r="Y31" s="104"/>
      <c r="Z31" s="105"/>
      <c r="AA31" s="104"/>
      <c r="AB31" s="105"/>
      <c r="AC31" s="104"/>
      <c r="AD31" s="105"/>
      <c r="AE31" s="104"/>
      <c r="AF31" s="105"/>
      <c r="AG31" s="104"/>
      <c r="AH31" s="105"/>
      <c r="AI31" s="104"/>
      <c r="AJ31" s="114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89"/>
      <c r="J32" s="90"/>
      <c r="K32" s="90"/>
      <c r="L32" s="90"/>
      <c r="M32" s="90"/>
      <c r="N32" s="90"/>
      <c r="O32" s="90"/>
      <c r="P32" s="91"/>
      <c r="Q32" s="134"/>
      <c r="R32" s="107"/>
      <c r="S32" s="106"/>
      <c r="T32" s="107"/>
      <c r="U32" s="106"/>
      <c r="V32" s="107"/>
      <c r="W32" s="106"/>
      <c r="X32" s="107"/>
      <c r="Y32" s="106"/>
      <c r="Z32" s="107"/>
      <c r="AA32" s="106"/>
      <c r="AB32" s="107"/>
      <c r="AC32" s="106"/>
      <c r="AD32" s="107"/>
      <c r="AE32" s="106"/>
      <c r="AF32" s="107"/>
      <c r="AG32" s="106"/>
      <c r="AH32" s="107"/>
      <c r="AI32" s="106"/>
      <c r="AJ32" s="115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116" t="s">
        <v>12</v>
      </c>
      <c r="J33" s="117"/>
      <c r="K33" s="142" t="s">
        <v>11</v>
      </c>
      <c r="L33" s="143"/>
      <c r="M33" s="143"/>
      <c r="N33" s="143"/>
      <c r="O33" s="143"/>
      <c r="P33" s="144"/>
      <c r="Q33" s="101" t="s">
        <v>10</v>
      </c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3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118"/>
      <c r="J34" s="119"/>
      <c r="K34" s="145"/>
      <c r="L34" s="146"/>
      <c r="M34" s="146"/>
      <c r="N34" s="146"/>
      <c r="O34" s="146"/>
      <c r="P34" s="147"/>
      <c r="Q34" s="95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7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118"/>
      <c r="J35" s="119"/>
      <c r="K35" s="145"/>
      <c r="L35" s="146"/>
      <c r="M35" s="146"/>
      <c r="N35" s="146"/>
      <c r="O35" s="146"/>
      <c r="P35" s="147"/>
      <c r="Q35" s="95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7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118"/>
      <c r="J36" s="119"/>
      <c r="K36" s="145"/>
      <c r="L36" s="146"/>
      <c r="M36" s="146"/>
      <c r="N36" s="146"/>
      <c r="O36" s="146"/>
      <c r="P36" s="147"/>
      <c r="Q36" s="95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118"/>
      <c r="J37" s="119"/>
      <c r="K37" s="148"/>
      <c r="L37" s="149"/>
      <c r="M37" s="149"/>
      <c r="N37" s="149"/>
      <c r="O37" s="149"/>
      <c r="P37" s="150"/>
      <c r="Q37" s="98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118"/>
      <c r="J38" s="119"/>
      <c r="K38" s="83" t="s">
        <v>9</v>
      </c>
      <c r="L38" s="84"/>
      <c r="M38" s="84"/>
      <c r="N38" s="84"/>
      <c r="O38" s="84"/>
      <c r="P38" s="85"/>
      <c r="Q38" s="108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10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118"/>
      <c r="J39" s="119"/>
      <c r="K39" s="89"/>
      <c r="L39" s="90"/>
      <c r="M39" s="90"/>
      <c r="N39" s="90"/>
      <c r="O39" s="90"/>
      <c r="P39" s="91"/>
      <c r="Q39" s="111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118"/>
      <c r="J40" s="119"/>
      <c r="K40" s="83" t="s">
        <v>8</v>
      </c>
      <c r="L40" s="84"/>
      <c r="M40" s="84"/>
      <c r="N40" s="84"/>
      <c r="O40" s="84"/>
      <c r="P40" s="85"/>
      <c r="Q40" s="108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10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118"/>
      <c r="J41" s="119"/>
      <c r="K41" s="86"/>
      <c r="L41" s="87"/>
      <c r="M41" s="87"/>
      <c r="N41" s="87"/>
      <c r="O41" s="87"/>
      <c r="P41" s="88"/>
      <c r="Q41" s="151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3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118"/>
      <c r="J42" s="119"/>
      <c r="K42" s="89"/>
      <c r="L42" s="90"/>
      <c r="M42" s="90"/>
      <c r="N42" s="90"/>
      <c r="O42" s="90"/>
      <c r="P42" s="91"/>
      <c r="Q42" s="111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3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118"/>
      <c r="J43" s="119"/>
      <c r="K43" s="83" t="s">
        <v>7</v>
      </c>
      <c r="L43" s="84"/>
      <c r="M43" s="84"/>
      <c r="N43" s="84"/>
      <c r="O43" s="84"/>
      <c r="P43" s="85"/>
      <c r="Q43" s="92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118"/>
      <c r="J44" s="119"/>
      <c r="K44" s="86"/>
      <c r="L44" s="87"/>
      <c r="M44" s="87"/>
      <c r="N44" s="87"/>
      <c r="O44" s="87"/>
      <c r="P44" s="88"/>
      <c r="Q44" s="95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7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120"/>
      <c r="J45" s="121"/>
      <c r="K45" s="89"/>
      <c r="L45" s="90"/>
      <c r="M45" s="90"/>
      <c r="N45" s="90"/>
      <c r="O45" s="90"/>
      <c r="P45" s="91"/>
      <c r="Q45" s="98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3"/>
      <c r="K46" s="13"/>
      <c r="L46" s="13"/>
      <c r="M46" s="13"/>
      <c r="N46" s="13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3"/>
      <c r="K47" s="13"/>
      <c r="L47" s="13"/>
      <c r="M47" s="13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</row>
    <row r="48" spans="2:37" ht="13.5" customHeight="1" x14ac:dyDescent="0.4">
      <c r="B48" s="5"/>
      <c r="C48" s="122" t="s">
        <v>6</v>
      </c>
      <c r="D48" s="123"/>
      <c r="E48" s="123"/>
      <c r="F48" s="123"/>
      <c r="G48" s="124"/>
      <c r="H48" s="130"/>
      <c r="I48" s="131"/>
      <c r="J48" s="131"/>
      <c r="K48" s="131"/>
      <c r="L48" s="131"/>
      <c r="M48" s="131"/>
      <c r="N48" s="131"/>
      <c r="O48" s="131"/>
      <c r="P48" s="131"/>
      <c r="Q48" s="131"/>
      <c r="R48" s="136" t="s">
        <v>5</v>
      </c>
      <c r="S48" s="136"/>
      <c r="T48" s="136"/>
      <c r="U48" s="136"/>
      <c r="V48" s="137"/>
      <c r="W48" s="130"/>
      <c r="X48" s="131"/>
      <c r="Y48" s="131"/>
      <c r="Z48" s="131"/>
      <c r="AA48" s="131"/>
      <c r="AB48" s="131"/>
      <c r="AC48" s="131"/>
      <c r="AD48" s="131"/>
      <c r="AE48" s="131"/>
      <c r="AF48" s="136" t="s">
        <v>4</v>
      </c>
      <c r="AG48" s="136"/>
      <c r="AH48" s="136"/>
      <c r="AI48" s="136"/>
      <c r="AJ48" s="137"/>
      <c r="AK48" s="6"/>
    </row>
    <row r="49" spans="1:37" ht="13.5" customHeight="1" x14ac:dyDescent="0.4">
      <c r="B49" s="5"/>
      <c r="C49" s="125"/>
      <c r="D49" s="78"/>
      <c r="E49" s="78"/>
      <c r="F49" s="78"/>
      <c r="G49" s="126"/>
      <c r="H49" s="132"/>
      <c r="I49" s="133"/>
      <c r="J49" s="133"/>
      <c r="K49" s="133"/>
      <c r="L49" s="133"/>
      <c r="M49" s="133"/>
      <c r="N49" s="133"/>
      <c r="O49" s="133"/>
      <c r="P49" s="133"/>
      <c r="Q49" s="133"/>
      <c r="R49" s="138"/>
      <c r="S49" s="138"/>
      <c r="T49" s="138"/>
      <c r="U49" s="138"/>
      <c r="V49" s="139"/>
      <c r="W49" s="132"/>
      <c r="X49" s="133"/>
      <c r="Y49" s="133"/>
      <c r="Z49" s="133"/>
      <c r="AA49" s="133"/>
      <c r="AB49" s="133"/>
      <c r="AC49" s="133"/>
      <c r="AD49" s="133"/>
      <c r="AE49" s="133"/>
      <c r="AF49" s="138"/>
      <c r="AG49" s="138"/>
      <c r="AH49" s="138"/>
      <c r="AI49" s="138"/>
      <c r="AJ49" s="139"/>
      <c r="AK49" s="6"/>
    </row>
    <row r="50" spans="1:37" ht="13.5" customHeight="1" x14ac:dyDescent="0.4">
      <c r="B50" s="5"/>
      <c r="C50" s="127"/>
      <c r="D50" s="128"/>
      <c r="E50" s="128"/>
      <c r="F50" s="128"/>
      <c r="G50" s="129"/>
      <c r="H50" s="134"/>
      <c r="I50" s="135"/>
      <c r="J50" s="135"/>
      <c r="K50" s="135"/>
      <c r="L50" s="135"/>
      <c r="M50" s="135"/>
      <c r="N50" s="135"/>
      <c r="O50" s="135"/>
      <c r="P50" s="135"/>
      <c r="Q50" s="135"/>
      <c r="R50" s="140"/>
      <c r="S50" s="140"/>
      <c r="T50" s="140"/>
      <c r="U50" s="140"/>
      <c r="V50" s="141"/>
      <c r="W50" s="134"/>
      <c r="X50" s="135"/>
      <c r="Y50" s="135"/>
      <c r="Z50" s="135"/>
      <c r="AA50" s="135"/>
      <c r="AB50" s="135"/>
      <c r="AC50" s="135"/>
      <c r="AD50" s="135"/>
      <c r="AE50" s="135"/>
      <c r="AF50" s="140"/>
      <c r="AG50" s="140"/>
      <c r="AH50" s="140"/>
      <c r="AI50" s="140"/>
      <c r="AJ50" s="141"/>
      <c r="AK50" s="6"/>
    </row>
    <row r="51" spans="1:37" ht="13.5" customHeight="1" x14ac:dyDescent="0.4">
      <c r="B51" s="5"/>
      <c r="C51" s="154" t="s">
        <v>3</v>
      </c>
      <c r="D51" s="154"/>
      <c r="E51" s="154"/>
      <c r="F51" s="154"/>
      <c r="G51" s="154"/>
      <c r="H51" s="155" t="s">
        <v>2</v>
      </c>
      <c r="I51" s="155"/>
      <c r="J51" s="155"/>
      <c r="K51" s="155"/>
      <c r="L51" s="155"/>
      <c r="M51" s="155"/>
      <c r="N51" s="155"/>
      <c r="O51" s="155"/>
      <c r="P51" s="154" t="s">
        <v>1</v>
      </c>
      <c r="Q51" s="154"/>
      <c r="R51" s="154"/>
      <c r="S51" s="154"/>
      <c r="T51" s="154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6"/>
    </row>
    <row r="52" spans="1:37" ht="13.5" customHeight="1" x14ac:dyDescent="0.4">
      <c r="B52" s="5"/>
      <c r="C52" s="154"/>
      <c r="D52" s="154"/>
      <c r="E52" s="154"/>
      <c r="F52" s="154"/>
      <c r="G52" s="154"/>
      <c r="H52" s="155"/>
      <c r="I52" s="155"/>
      <c r="J52" s="155"/>
      <c r="K52" s="155"/>
      <c r="L52" s="155"/>
      <c r="M52" s="155"/>
      <c r="N52" s="155"/>
      <c r="O52" s="155"/>
      <c r="P52" s="154"/>
      <c r="Q52" s="154"/>
      <c r="R52" s="154"/>
      <c r="S52" s="154"/>
      <c r="T52" s="154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6"/>
    </row>
    <row r="53" spans="1:37" ht="13.5" customHeight="1" x14ac:dyDescent="0.4">
      <c r="B53" s="5"/>
      <c r="C53" s="154" t="s">
        <v>0</v>
      </c>
      <c r="D53" s="154"/>
      <c r="E53" s="154"/>
      <c r="F53" s="154"/>
      <c r="G53" s="154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6"/>
    </row>
    <row r="54" spans="1:37" ht="13.5" customHeight="1" x14ac:dyDescent="0.4">
      <c r="B54" s="5"/>
      <c r="C54" s="154"/>
      <c r="D54" s="154"/>
      <c r="E54" s="154"/>
      <c r="F54" s="154"/>
      <c r="G54" s="154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6"/>
    </row>
    <row r="55" spans="1:37" ht="13.5" customHeight="1" x14ac:dyDescent="0.4">
      <c r="B55" s="5"/>
      <c r="C55" s="154"/>
      <c r="D55" s="154"/>
      <c r="E55" s="154"/>
      <c r="F55" s="154"/>
      <c r="G55" s="154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6"/>
    </row>
    <row r="56" spans="1:37" ht="13.5" customHeight="1" x14ac:dyDescent="0.4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7"/>
    </row>
    <row r="57" spans="1:37" ht="13.5" customHeight="1" x14ac:dyDescent="0.4">
      <c r="A57" s="7"/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1:37" ht="13.5" customHeight="1" x14ac:dyDescent="0.4">
      <c r="A58" s="7"/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1:37" ht="13.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J7IR/kNppY2aS4jTOGYzmUHfLcGdJ9qAeOC65dTsQsiRFaoRe9l4STzNQSg5WDyJTvO9+MYwlpID+CzBqsFmDg==" saltValue="guHDXl6/jLqyzZ1PJDc0PA==" spinCount="100000" sheet="1" scenarios="1"/>
  <mergeCells count="82">
    <mergeCell ref="C53:G55"/>
    <mergeCell ref="H53:AJ55"/>
    <mergeCell ref="C51:G52"/>
    <mergeCell ref="H51:O52"/>
    <mergeCell ref="P51:T52"/>
    <mergeCell ref="U51:AJ52"/>
    <mergeCell ref="S31:T32"/>
    <mergeCell ref="Q31:R32"/>
    <mergeCell ref="K33:P37"/>
    <mergeCell ref="K40:P42"/>
    <mergeCell ref="Q40:AJ42"/>
    <mergeCell ref="C48:G50"/>
    <mergeCell ref="H48:Q50"/>
    <mergeCell ref="W48:AE50"/>
    <mergeCell ref="R48:V50"/>
    <mergeCell ref="AF48:AJ50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P14:Q15"/>
    <mergeCell ref="M8:O8"/>
    <mergeCell ref="P8:R8"/>
    <mergeCell ref="S8:U8"/>
    <mergeCell ref="P9:R11"/>
    <mergeCell ref="S9:U11"/>
  </mergeCells>
  <phoneticPr fontId="1"/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C431-A3A9-4C50-BDB3-61BD2B60E492}">
  <dimension ref="B2:AU58"/>
  <sheetViews>
    <sheetView view="pageBreakPreview" zoomScaleNormal="100" zoomScaleSheetLayoutView="100" workbookViewId="0">
      <selection activeCell="C15" sqref="C15:O17"/>
    </sheetView>
  </sheetViews>
  <sheetFormatPr defaultColWidth="2.625" defaultRowHeight="13.5" x14ac:dyDescent="0.4"/>
  <cols>
    <col min="1" max="1" width="2.625" style="4"/>
    <col min="2" max="16" width="2.375" style="4" customWidth="1"/>
    <col min="17" max="21" width="2.375" style="28" customWidth="1"/>
    <col min="22" max="36" width="2.375" style="4" customWidth="1"/>
    <col min="37" max="41" width="2.625" style="4"/>
    <col min="42" max="42" width="6.125" style="4" bestFit="1" customWidth="1"/>
    <col min="43" max="46" width="2.625" style="4"/>
    <col min="47" max="47" width="9" style="4" bestFit="1" customWidth="1"/>
    <col min="48" max="16384" width="2.625" style="4"/>
  </cols>
  <sheetData>
    <row r="2" spans="2:36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1"/>
      <c r="R2" s="21"/>
      <c r="S2" s="21"/>
      <c r="T2" s="21"/>
      <c r="U2" s="2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226" t="s">
        <v>39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6"/>
    </row>
    <row r="4" spans="2:36" ht="13.5" customHeight="1" x14ac:dyDescent="0.4">
      <c r="B4" s="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6"/>
    </row>
    <row r="5" spans="2:36" ht="13.5" customHeight="1" x14ac:dyDescent="0.4">
      <c r="B5" s="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6"/>
    </row>
    <row r="6" spans="2:36" ht="13.5" customHeight="1" x14ac:dyDescent="0.4">
      <c r="B6" s="5"/>
      <c r="C6" s="60" t="s">
        <v>40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"/>
    </row>
    <row r="7" spans="2:36" ht="13.5" customHeight="1" x14ac:dyDescent="0.4">
      <c r="B7" s="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"/>
    </row>
    <row r="8" spans="2:36" ht="13.5" customHeight="1" x14ac:dyDescent="0.4">
      <c r="B8" s="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2"/>
      <c r="R8" s="22"/>
      <c r="S8" s="22"/>
      <c r="T8" s="22"/>
      <c r="U8" s="2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6"/>
    </row>
    <row r="9" spans="2:36" ht="13.5" customHeight="1" x14ac:dyDescent="0.4">
      <c r="B9" s="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22"/>
      <c r="R9" s="23"/>
      <c r="S9" s="198" t="s">
        <v>17</v>
      </c>
      <c r="T9" s="198"/>
      <c r="U9" s="198"/>
      <c r="V9" s="155"/>
      <c r="W9" s="227"/>
      <c r="X9" s="228"/>
      <c r="Y9" s="155"/>
      <c r="Z9" s="69" t="s">
        <v>16</v>
      </c>
      <c r="AA9" s="69"/>
      <c r="AB9" s="69"/>
      <c r="AC9" s="155"/>
      <c r="AD9" s="227"/>
      <c r="AE9" s="228"/>
      <c r="AF9" s="155"/>
      <c r="AG9" s="69" t="s">
        <v>23</v>
      </c>
      <c r="AH9" s="69"/>
      <c r="AI9" s="69"/>
      <c r="AJ9" s="6"/>
    </row>
    <row r="10" spans="2:36" ht="13.5" customHeight="1" x14ac:dyDescent="0.4">
      <c r="B10" s="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2"/>
      <c r="R10" s="23"/>
      <c r="S10" s="198"/>
      <c r="T10" s="198"/>
      <c r="U10" s="198"/>
      <c r="V10" s="155"/>
      <c r="W10" s="227"/>
      <c r="X10" s="228"/>
      <c r="Y10" s="155"/>
      <c r="Z10" s="69"/>
      <c r="AA10" s="69"/>
      <c r="AB10" s="69"/>
      <c r="AC10" s="155"/>
      <c r="AD10" s="227"/>
      <c r="AE10" s="228"/>
      <c r="AF10" s="155"/>
      <c r="AG10" s="69"/>
      <c r="AH10" s="69"/>
      <c r="AI10" s="69"/>
      <c r="AJ10" s="6"/>
    </row>
    <row r="11" spans="2:36" ht="13.5" customHeight="1" x14ac:dyDescent="0.4"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2"/>
      <c r="R11" s="22"/>
      <c r="S11" s="22"/>
      <c r="T11" s="22"/>
      <c r="U11" s="2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6"/>
    </row>
    <row r="12" spans="2:36" ht="13.5" customHeight="1" x14ac:dyDescent="0.4">
      <c r="B12" s="5"/>
      <c r="C12" s="225" t="s">
        <v>41</v>
      </c>
      <c r="D12" s="225"/>
      <c r="E12" s="225"/>
      <c r="F12" s="217"/>
      <c r="G12" s="216"/>
      <c r="H12" s="216"/>
      <c r="I12" s="216"/>
      <c r="J12" s="216"/>
      <c r="K12" s="216"/>
      <c r="L12" s="216"/>
      <c r="M12" s="216"/>
      <c r="N12" s="216"/>
      <c r="O12" s="218"/>
      <c r="P12" s="12"/>
      <c r="Q12" s="219" t="s">
        <v>13</v>
      </c>
      <c r="R12" s="220"/>
      <c r="S12" s="220"/>
      <c r="T12" s="220"/>
      <c r="U12" s="221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8"/>
      <c r="AJ12" s="6"/>
    </row>
    <row r="13" spans="2:36" ht="13.5" customHeight="1" x14ac:dyDescent="0.4">
      <c r="B13" s="5"/>
      <c r="C13" s="225"/>
      <c r="D13" s="225"/>
      <c r="E13" s="225"/>
      <c r="F13" s="217"/>
      <c r="G13" s="216"/>
      <c r="H13" s="216"/>
      <c r="I13" s="216"/>
      <c r="J13" s="216"/>
      <c r="K13" s="216"/>
      <c r="L13" s="216"/>
      <c r="M13" s="216"/>
      <c r="N13" s="216"/>
      <c r="O13" s="218"/>
      <c r="P13" s="12"/>
      <c r="Q13" s="222"/>
      <c r="R13" s="223"/>
      <c r="S13" s="223"/>
      <c r="T13" s="223"/>
      <c r="U13" s="224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8"/>
      <c r="AJ13" s="6"/>
    </row>
    <row r="14" spans="2:36" ht="13.5" customHeight="1" x14ac:dyDescent="0.4">
      <c r="B14" s="5"/>
      <c r="C14" s="69" t="s">
        <v>42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12"/>
      <c r="Q14" s="200" t="s">
        <v>43</v>
      </c>
      <c r="R14" s="201"/>
      <c r="S14" s="201"/>
      <c r="T14" s="201"/>
      <c r="U14" s="202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10"/>
      <c r="AJ14" s="6"/>
    </row>
    <row r="15" spans="2:36" ht="13.5" customHeight="1" x14ac:dyDescent="0.4">
      <c r="B15" s="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12"/>
      <c r="Q15" s="203"/>
      <c r="R15" s="204"/>
      <c r="S15" s="204"/>
      <c r="T15" s="204"/>
      <c r="U15" s="205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2"/>
      <c r="AJ15" s="6"/>
    </row>
    <row r="16" spans="2:36" ht="13.5" customHeight="1" x14ac:dyDescent="0.4">
      <c r="B16" s="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7"/>
      <c r="Q16" s="203"/>
      <c r="R16" s="204"/>
      <c r="S16" s="204"/>
      <c r="T16" s="204"/>
      <c r="U16" s="205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2"/>
      <c r="AJ16" s="6"/>
    </row>
    <row r="17" spans="2:47" ht="13.5" customHeight="1" x14ac:dyDescent="0.4">
      <c r="B17" s="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7"/>
      <c r="Q17" s="206"/>
      <c r="R17" s="207"/>
      <c r="S17" s="207"/>
      <c r="T17" s="207"/>
      <c r="U17" s="208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4"/>
      <c r="AJ17" s="6"/>
    </row>
    <row r="18" spans="2:47" ht="13.5" customHeight="1" x14ac:dyDescent="0.4">
      <c r="B18" s="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7"/>
      <c r="Q18" s="24"/>
      <c r="R18" s="24"/>
      <c r="S18" s="24"/>
      <c r="T18" s="24"/>
      <c r="U18" s="24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47" ht="13.5" customHeight="1" x14ac:dyDescent="0.4"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24"/>
      <c r="R19" s="24"/>
      <c r="S19" s="24"/>
      <c r="T19" s="24"/>
      <c r="U19" s="24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47" ht="13.5" customHeight="1" x14ac:dyDescent="0.4">
      <c r="B20" s="5"/>
      <c r="C20" s="197" t="s">
        <v>44</v>
      </c>
      <c r="D20" s="69" t="s">
        <v>45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198" t="s">
        <v>46</v>
      </c>
      <c r="R20" s="198"/>
      <c r="S20" s="198"/>
      <c r="T20" s="198"/>
      <c r="U20" s="198"/>
      <c r="V20" s="199" t="s">
        <v>47</v>
      </c>
      <c r="W20" s="199"/>
      <c r="X20" s="199"/>
      <c r="Y20" s="199"/>
      <c r="Z20" s="199"/>
      <c r="AA20" s="69" t="s">
        <v>48</v>
      </c>
      <c r="AB20" s="69"/>
      <c r="AC20" s="69"/>
      <c r="AD20" s="69"/>
      <c r="AE20" s="69"/>
      <c r="AF20" s="69" t="s">
        <v>49</v>
      </c>
      <c r="AG20" s="69"/>
      <c r="AH20" s="69"/>
      <c r="AI20" s="69"/>
      <c r="AJ20" s="6"/>
    </row>
    <row r="21" spans="2:47" ht="13.5" customHeight="1" x14ac:dyDescent="0.4">
      <c r="B21" s="5"/>
      <c r="C21" s="197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198"/>
      <c r="R21" s="198"/>
      <c r="S21" s="198"/>
      <c r="T21" s="198"/>
      <c r="U21" s="198"/>
      <c r="V21" s="199"/>
      <c r="W21" s="199"/>
      <c r="X21" s="199"/>
      <c r="Y21" s="199"/>
      <c r="Z21" s="199"/>
      <c r="AA21" s="69"/>
      <c r="AB21" s="69"/>
      <c r="AC21" s="69"/>
      <c r="AD21" s="69"/>
      <c r="AE21" s="69"/>
      <c r="AF21" s="69"/>
      <c r="AG21" s="69"/>
      <c r="AH21" s="69"/>
      <c r="AI21" s="69"/>
      <c r="AJ21" s="6"/>
    </row>
    <row r="22" spans="2:47" ht="13.5" customHeight="1" x14ac:dyDescent="0.4">
      <c r="B22" s="5"/>
      <c r="C22" s="197"/>
      <c r="D22" s="195" t="s">
        <v>50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6">
        <v>1800</v>
      </c>
      <c r="R22" s="196"/>
      <c r="S22" s="196"/>
      <c r="T22" s="196"/>
      <c r="U22" s="196"/>
      <c r="V22" s="181"/>
      <c r="W22" s="181"/>
      <c r="X22" s="181"/>
      <c r="Y22" s="181"/>
      <c r="Z22" s="181"/>
      <c r="AA22" s="157">
        <f>IFERROR((Q22*V22),"")</f>
        <v>0</v>
      </c>
      <c r="AB22" s="158"/>
      <c r="AC22" s="158"/>
      <c r="AD22" s="158"/>
      <c r="AE22" s="159"/>
      <c r="AF22" s="189"/>
      <c r="AG22" s="190"/>
      <c r="AH22" s="190"/>
      <c r="AI22" s="191"/>
      <c r="AJ22" s="25"/>
    </row>
    <row r="23" spans="2:47" ht="13.5" customHeight="1" x14ac:dyDescent="0.4">
      <c r="B23" s="5"/>
      <c r="C23" s="197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6"/>
      <c r="R23" s="196"/>
      <c r="S23" s="196"/>
      <c r="T23" s="196"/>
      <c r="U23" s="196"/>
      <c r="V23" s="181"/>
      <c r="W23" s="181"/>
      <c r="X23" s="181"/>
      <c r="Y23" s="181"/>
      <c r="Z23" s="181"/>
      <c r="AA23" s="160"/>
      <c r="AB23" s="161"/>
      <c r="AC23" s="161"/>
      <c r="AD23" s="161"/>
      <c r="AE23" s="162"/>
      <c r="AF23" s="192"/>
      <c r="AG23" s="193"/>
      <c r="AH23" s="193"/>
      <c r="AI23" s="194"/>
      <c r="AJ23" s="25"/>
      <c r="AP23" s="26"/>
      <c r="AU23" s="26"/>
    </row>
    <row r="24" spans="2:47" ht="13.5" customHeight="1" x14ac:dyDescent="0.4">
      <c r="B24" s="5"/>
      <c r="C24" s="197"/>
      <c r="D24" s="195" t="s">
        <v>51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6">
        <v>2250</v>
      </c>
      <c r="R24" s="196"/>
      <c r="S24" s="196"/>
      <c r="T24" s="196"/>
      <c r="U24" s="196"/>
      <c r="V24" s="181"/>
      <c r="W24" s="181"/>
      <c r="X24" s="181"/>
      <c r="Y24" s="181"/>
      <c r="Z24" s="181"/>
      <c r="AA24" s="157">
        <f>IFERROR((Q24*V24),"")</f>
        <v>0</v>
      </c>
      <c r="AB24" s="158"/>
      <c r="AC24" s="158"/>
      <c r="AD24" s="158"/>
      <c r="AE24" s="159"/>
      <c r="AF24" s="163"/>
      <c r="AG24" s="163"/>
      <c r="AH24" s="163"/>
      <c r="AI24" s="163"/>
      <c r="AJ24" s="25"/>
    </row>
    <row r="25" spans="2:47" ht="13.5" customHeight="1" x14ac:dyDescent="0.4">
      <c r="B25" s="5"/>
      <c r="C25" s="197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6"/>
      <c r="R25" s="196"/>
      <c r="S25" s="196"/>
      <c r="T25" s="196"/>
      <c r="U25" s="196"/>
      <c r="V25" s="181"/>
      <c r="W25" s="181"/>
      <c r="X25" s="181"/>
      <c r="Y25" s="181"/>
      <c r="Z25" s="181"/>
      <c r="AA25" s="160"/>
      <c r="AB25" s="161"/>
      <c r="AC25" s="161"/>
      <c r="AD25" s="161"/>
      <c r="AE25" s="162"/>
      <c r="AF25" s="163"/>
      <c r="AG25" s="163"/>
      <c r="AH25" s="163"/>
      <c r="AI25" s="163"/>
      <c r="AJ25" s="25"/>
    </row>
    <row r="26" spans="2:47" ht="13.5" customHeight="1" x14ac:dyDescent="0.4">
      <c r="B26" s="5"/>
      <c r="C26" s="197"/>
      <c r="D26" s="195" t="s">
        <v>52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6">
        <v>1000</v>
      </c>
      <c r="R26" s="196"/>
      <c r="S26" s="196"/>
      <c r="T26" s="196"/>
      <c r="U26" s="196"/>
      <c r="V26" s="181"/>
      <c r="W26" s="181"/>
      <c r="X26" s="181"/>
      <c r="Y26" s="181"/>
      <c r="Z26" s="181"/>
      <c r="AA26" s="157">
        <f>IFERROR((Q26*V26),"")</f>
        <v>0</v>
      </c>
      <c r="AB26" s="158"/>
      <c r="AC26" s="158"/>
      <c r="AD26" s="158"/>
      <c r="AE26" s="159"/>
      <c r="AF26" s="163"/>
      <c r="AG26" s="163"/>
      <c r="AH26" s="163"/>
      <c r="AI26" s="163"/>
      <c r="AJ26" s="25"/>
    </row>
    <row r="27" spans="2:47" ht="13.5" customHeight="1" x14ac:dyDescent="0.4">
      <c r="B27" s="5"/>
      <c r="C27" s="197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6"/>
      <c r="R27" s="196"/>
      <c r="S27" s="196"/>
      <c r="T27" s="196"/>
      <c r="U27" s="196"/>
      <c r="V27" s="181"/>
      <c r="W27" s="181"/>
      <c r="X27" s="181"/>
      <c r="Y27" s="181"/>
      <c r="Z27" s="181"/>
      <c r="AA27" s="160"/>
      <c r="AB27" s="161"/>
      <c r="AC27" s="161"/>
      <c r="AD27" s="161"/>
      <c r="AE27" s="162"/>
      <c r="AF27" s="163"/>
      <c r="AG27" s="163"/>
      <c r="AH27" s="163"/>
      <c r="AI27" s="163"/>
      <c r="AJ27" s="25"/>
    </row>
    <row r="28" spans="2:47" ht="13.5" customHeight="1" x14ac:dyDescent="0.4">
      <c r="B28" s="5"/>
      <c r="C28" s="197"/>
      <c r="D28" s="172" t="s">
        <v>53</v>
      </c>
      <c r="E28" s="173"/>
      <c r="F28" s="173"/>
      <c r="G28" s="173"/>
      <c r="H28" s="173"/>
      <c r="I28" s="173"/>
      <c r="J28" s="173"/>
      <c r="K28" s="173"/>
      <c r="L28" s="173"/>
      <c r="M28" s="176" t="s">
        <v>54</v>
      </c>
      <c r="N28" s="131"/>
      <c r="O28" s="131"/>
      <c r="P28" s="178" t="s">
        <v>55</v>
      </c>
      <c r="Q28" s="180" t="str">
        <f>IFERROR(VLOOKUP(N28,移動支援単価!$A$2:$B$6,2,FALSE),"")</f>
        <v/>
      </c>
      <c r="R28" s="180"/>
      <c r="S28" s="180"/>
      <c r="T28" s="180"/>
      <c r="U28" s="180"/>
      <c r="V28" s="181"/>
      <c r="W28" s="181"/>
      <c r="X28" s="181"/>
      <c r="Y28" s="181"/>
      <c r="Z28" s="181"/>
      <c r="AA28" s="157" t="str">
        <f>IFERROR((Q28*V28),"")</f>
        <v/>
      </c>
      <c r="AB28" s="158"/>
      <c r="AC28" s="158"/>
      <c r="AD28" s="158"/>
      <c r="AE28" s="159"/>
      <c r="AF28" s="163"/>
      <c r="AG28" s="163"/>
      <c r="AH28" s="163"/>
      <c r="AI28" s="163"/>
      <c r="AJ28" s="25"/>
    </row>
    <row r="29" spans="2:47" ht="13.5" customHeight="1" x14ac:dyDescent="0.4">
      <c r="B29" s="5"/>
      <c r="C29" s="197"/>
      <c r="D29" s="174"/>
      <c r="E29" s="175"/>
      <c r="F29" s="175"/>
      <c r="G29" s="175"/>
      <c r="H29" s="175"/>
      <c r="I29" s="175"/>
      <c r="J29" s="175"/>
      <c r="K29" s="175"/>
      <c r="L29" s="175"/>
      <c r="M29" s="177"/>
      <c r="N29" s="135"/>
      <c r="O29" s="135"/>
      <c r="P29" s="179"/>
      <c r="Q29" s="180"/>
      <c r="R29" s="180"/>
      <c r="S29" s="180"/>
      <c r="T29" s="180"/>
      <c r="U29" s="180"/>
      <c r="V29" s="181"/>
      <c r="W29" s="181"/>
      <c r="X29" s="181"/>
      <c r="Y29" s="181"/>
      <c r="Z29" s="181"/>
      <c r="AA29" s="160"/>
      <c r="AB29" s="161"/>
      <c r="AC29" s="161"/>
      <c r="AD29" s="161"/>
      <c r="AE29" s="162"/>
      <c r="AF29" s="163"/>
      <c r="AG29" s="163"/>
      <c r="AH29" s="163"/>
      <c r="AI29" s="163"/>
      <c r="AJ29" s="25"/>
      <c r="AP29" s="26"/>
    </row>
    <row r="30" spans="2:47" ht="13.5" customHeight="1" x14ac:dyDescent="0.4">
      <c r="B30" s="5"/>
      <c r="C30" s="197"/>
      <c r="D30" s="172" t="s">
        <v>56</v>
      </c>
      <c r="E30" s="173"/>
      <c r="F30" s="173"/>
      <c r="G30" s="173"/>
      <c r="H30" s="173"/>
      <c r="I30" s="173"/>
      <c r="J30" s="173"/>
      <c r="K30" s="173"/>
      <c r="L30" s="173"/>
      <c r="M30" s="176" t="s">
        <v>54</v>
      </c>
      <c r="N30" s="131"/>
      <c r="O30" s="131"/>
      <c r="P30" s="178" t="s">
        <v>55</v>
      </c>
      <c r="Q30" s="180" t="str">
        <f>IFERROR(VLOOKUP(N30,移動支援単価!$A$8:$B$12,2,FALSE),"")</f>
        <v/>
      </c>
      <c r="R30" s="180"/>
      <c r="S30" s="180"/>
      <c r="T30" s="180"/>
      <c r="U30" s="180"/>
      <c r="V30" s="181"/>
      <c r="W30" s="181"/>
      <c r="X30" s="181"/>
      <c r="Y30" s="181"/>
      <c r="Z30" s="181"/>
      <c r="AA30" s="157" t="str">
        <f>IFERROR((Q30*V30),"")</f>
        <v/>
      </c>
      <c r="AB30" s="158"/>
      <c r="AC30" s="158"/>
      <c r="AD30" s="158"/>
      <c r="AE30" s="159"/>
      <c r="AF30" s="163"/>
      <c r="AG30" s="163"/>
      <c r="AH30" s="163"/>
      <c r="AI30" s="163"/>
      <c r="AJ30" s="25"/>
    </row>
    <row r="31" spans="2:47" ht="13.5" customHeight="1" x14ac:dyDescent="0.4">
      <c r="B31" s="5"/>
      <c r="C31" s="197"/>
      <c r="D31" s="174"/>
      <c r="E31" s="175"/>
      <c r="F31" s="175"/>
      <c r="G31" s="175"/>
      <c r="H31" s="175"/>
      <c r="I31" s="175"/>
      <c r="J31" s="175"/>
      <c r="K31" s="175"/>
      <c r="L31" s="175"/>
      <c r="M31" s="177"/>
      <c r="N31" s="135"/>
      <c r="O31" s="135"/>
      <c r="P31" s="179"/>
      <c r="Q31" s="180"/>
      <c r="R31" s="180"/>
      <c r="S31" s="180"/>
      <c r="T31" s="180"/>
      <c r="U31" s="180"/>
      <c r="V31" s="181"/>
      <c r="W31" s="181"/>
      <c r="X31" s="181"/>
      <c r="Y31" s="181"/>
      <c r="Z31" s="181"/>
      <c r="AA31" s="160"/>
      <c r="AB31" s="161"/>
      <c r="AC31" s="161"/>
      <c r="AD31" s="161"/>
      <c r="AE31" s="162"/>
      <c r="AF31" s="163"/>
      <c r="AG31" s="163"/>
      <c r="AH31" s="163"/>
      <c r="AI31" s="163"/>
      <c r="AJ31" s="25"/>
    </row>
    <row r="32" spans="2:47" ht="13.5" customHeight="1" x14ac:dyDescent="0.4">
      <c r="B32" s="5"/>
      <c r="C32" s="197"/>
      <c r="D32" s="172" t="s">
        <v>57</v>
      </c>
      <c r="E32" s="173"/>
      <c r="F32" s="173"/>
      <c r="G32" s="173"/>
      <c r="H32" s="173"/>
      <c r="I32" s="173"/>
      <c r="J32" s="173"/>
      <c r="K32" s="173"/>
      <c r="L32" s="173"/>
      <c r="M32" s="176" t="s">
        <v>54</v>
      </c>
      <c r="N32" s="131"/>
      <c r="O32" s="131"/>
      <c r="P32" s="178" t="s">
        <v>55</v>
      </c>
      <c r="Q32" s="180" t="str">
        <f>IFERROR(VLOOKUP(N32,移動支援単価!$A$14:$B$18,2,FALSE),"")</f>
        <v/>
      </c>
      <c r="R32" s="180"/>
      <c r="S32" s="180"/>
      <c r="T32" s="180"/>
      <c r="U32" s="180"/>
      <c r="V32" s="181"/>
      <c r="W32" s="181"/>
      <c r="X32" s="181"/>
      <c r="Y32" s="181"/>
      <c r="Z32" s="181"/>
      <c r="AA32" s="157" t="str">
        <f>IFERROR((Q32*V32),"")</f>
        <v/>
      </c>
      <c r="AB32" s="158"/>
      <c r="AC32" s="158"/>
      <c r="AD32" s="158"/>
      <c r="AE32" s="159"/>
      <c r="AF32" s="163"/>
      <c r="AG32" s="163"/>
      <c r="AH32" s="163"/>
      <c r="AI32" s="163"/>
      <c r="AJ32" s="25"/>
    </row>
    <row r="33" spans="2:36" ht="13.5" customHeight="1" x14ac:dyDescent="0.4">
      <c r="B33" s="5"/>
      <c r="C33" s="197"/>
      <c r="D33" s="174"/>
      <c r="E33" s="175"/>
      <c r="F33" s="175"/>
      <c r="G33" s="175"/>
      <c r="H33" s="175"/>
      <c r="I33" s="175"/>
      <c r="J33" s="175"/>
      <c r="K33" s="175"/>
      <c r="L33" s="175"/>
      <c r="M33" s="177"/>
      <c r="N33" s="135"/>
      <c r="O33" s="135"/>
      <c r="P33" s="179"/>
      <c r="Q33" s="180"/>
      <c r="R33" s="180"/>
      <c r="S33" s="180"/>
      <c r="T33" s="180"/>
      <c r="U33" s="180"/>
      <c r="V33" s="181"/>
      <c r="W33" s="181"/>
      <c r="X33" s="181"/>
      <c r="Y33" s="181"/>
      <c r="Z33" s="181"/>
      <c r="AA33" s="160"/>
      <c r="AB33" s="161"/>
      <c r="AC33" s="161"/>
      <c r="AD33" s="161"/>
      <c r="AE33" s="162"/>
      <c r="AF33" s="163"/>
      <c r="AG33" s="163"/>
      <c r="AH33" s="163"/>
      <c r="AI33" s="163"/>
      <c r="AJ33" s="25"/>
    </row>
    <row r="34" spans="2:36" ht="13.5" customHeight="1" x14ac:dyDescent="0.4">
      <c r="B34" s="5"/>
      <c r="C34" s="197"/>
      <c r="D34" s="172" t="s">
        <v>53</v>
      </c>
      <c r="E34" s="173"/>
      <c r="F34" s="173"/>
      <c r="G34" s="173"/>
      <c r="H34" s="173"/>
      <c r="I34" s="173"/>
      <c r="J34" s="173"/>
      <c r="K34" s="173"/>
      <c r="L34" s="173"/>
      <c r="M34" s="176" t="s">
        <v>54</v>
      </c>
      <c r="N34" s="131"/>
      <c r="O34" s="131"/>
      <c r="P34" s="178" t="s">
        <v>55</v>
      </c>
      <c r="Q34" s="180" t="str">
        <f>IFERROR(VLOOKUP(N34,移動支援単価!$A$2:$B$6,2,FALSE),"")</f>
        <v/>
      </c>
      <c r="R34" s="180"/>
      <c r="S34" s="180"/>
      <c r="T34" s="180"/>
      <c r="U34" s="180"/>
      <c r="V34" s="181"/>
      <c r="W34" s="181"/>
      <c r="X34" s="181"/>
      <c r="Y34" s="181"/>
      <c r="Z34" s="181"/>
      <c r="AA34" s="157" t="str">
        <f t="shared" ref="AA34" si="0">IFERROR((Q34*V34),"")</f>
        <v/>
      </c>
      <c r="AB34" s="158"/>
      <c r="AC34" s="158"/>
      <c r="AD34" s="158"/>
      <c r="AE34" s="159"/>
      <c r="AF34" s="163"/>
      <c r="AG34" s="163"/>
      <c r="AH34" s="163"/>
      <c r="AI34" s="163"/>
      <c r="AJ34" s="25"/>
    </row>
    <row r="35" spans="2:36" ht="13.5" customHeight="1" x14ac:dyDescent="0.4">
      <c r="B35" s="5"/>
      <c r="C35" s="197"/>
      <c r="D35" s="174"/>
      <c r="E35" s="175"/>
      <c r="F35" s="175"/>
      <c r="G35" s="175"/>
      <c r="H35" s="175"/>
      <c r="I35" s="175"/>
      <c r="J35" s="175"/>
      <c r="K35" s="175"/>
      <c r="L35" s="175"/>
      <c r="M35" s="177"/>
      <c r="N35" s="135"/>
      <c r="O35" s="135"/>
      <c r="P35" s="179"/>
      <c r="Q35" s="180"/>
      <c r="R35" s="180"/>
      <c r="S35" s="180"/>
      <c r="T35" s="180"/>
      <c r="U35" s="180"/>
      <c r="V35" s="181"/>
      <c r="W35" s="181"/>
      <c r="X35" s="181"/>
      <c r="Y35" s="181"/>
      <c r="Z35" s="181"/>
      <c r="AA35" s="160"/>
      <c r="AB35" s="161"/>
      <c r="AC35" s="161"/>
      <c r="AD35" s="161"/>
      <c r="AE35" s="162"/>
      <c r="AF35" s="163"/>
      <c r="AG35" s="163"/>
      <c r="AH35" s="163"/>
      <c r="AI35" s="163"/>
      <c r="AJ35" s="25"/>
    </row>
    <row r="36" spans="2:36" ht="13.5" customHeight="1" x14ac:dyDescent="0.4">
      <c r="B36" s="5"/>
      <c r="C36" s="197"/>
      <c r="D36" s="172" t="s">
        <v>56</v>
      </c>
      <c r="E36" s="173"/>
      <c r="F36" s="173"/>
      <c r="G36" s="173"/>
      <c r="H36" s="173"/>
      <c r="I36" s="173"/>
      <c r="J36" s="173"/>
      <c r="K36" s="173"/>
      <c r="L36" s="173"/>
      <c r="M36" s="176" t="s">
        <v>54</v>
      </c>
      <c r="N36" s="131"/>
      <c r="O36" s="131"/>
      <c r="P36" s="178" t="s">
        <v>55</v>
      </c>
      <c r="Q36" s="180" t="str">
        <f>IFERROR(VLOOKUP(N36,移動支援単価!$A$8:$B$12,2,FALSE),"")</f>
        <v/>
      </c>
      <c r="R36" s="180"/>
      <c r="S36" s="180"/>
      <c r="T36" s="180"/>
      <c r="U36" s="180"/>
      <c r="V36" s="181"/>
      <c r="W36" s="181"/>
      <c r="X36" s="181"/>
      <c r="Y36" s="181"/>
      <c r="Z36" s="181"/>
      <c r="AA36" s="157" t="str">
        <f t="shared" ref="AA36" si="1">IFERROR((Q36*V36),"")</f>
        <v/>
      </c>
      <c r="AB36" s="158"/>
      <c r="AC36" s="158"/>
      <c r="AD36" s="158"/>
      <c r="AE36" s="159"/>
      <c r="AF36" s="163"/>
      <c r="AG36" s="163"/>
      <c r="AH36" s="163"/>
      <c r="AI36" s="163"/>
      <c r="AJ36" s="25"/>
    </row>
    <row r="37" spans="2:36" ht="13.5" customHeight="1" x14ac:dyDescent="0.4">
      <c r="B37" s="5"/>
      <c r="C37" s="197"/>
      <c r="D37" s="174"/>
      <c r="E37" s="175"/>
      <c r="F37" s="175"/>
      <c r="G37" s="175"/>
      <c r="H37" s="175"/>
      <c r="I37" s="175"/>
      <c r="J37" s="175"/>
      <c r="K37" s="175"/>
      <c r="L37" s="175"/>
      <c r="M37" s="177"/>
      <c r="N37" s="135"/>
      <c r="O37" s="135"/>
      <c r="P37" s="179"/>
      <c r="Q37" s="180"/>
      <c r="R37" s="180"/>
      <c r="S37" s="180"/>
      <c r="T37" s="180"/>
      <c r="U37" s="180"/>
      <c r="V37" s="181"/>
      <c r="W37" s="181"/>
      <c r="X37" s="181"/>
      <c r="Y37" s="181"/>
      <c r="Z37" s="181"/>
      <c r="AA37" s="160"/>
      <c r="AB37" s="161"/>
      <c r="AC37" s="161"/>
      <c r="AD37" s="161"/>
      <c r="AE37" s="162"/>
      <c r="AF37" s="163"/>
      <c r="AG37" s="163"/>
      <c r="AH37" s="163"/>
      <c r="AI37" s="163"/>
      <c r="AJ37" s="25"/>
    </row>
    <row r="38" spans="2:36" ht="13.5" customHeight="1" x14ac:dyDescent="0.4">
      <c r="B38" s="5"/>
      <c r="C38" s="197"/>
      <c r="D38" s="172" t="s">
        <v>57</v>
      </c>
      <c r="E38" s="173"/>
      <c r="F38" s="173"/>
      <c r="G38" s="173"/>
      <c r="H38" s="173"/>
      <c r="I38" s="173"/>
      <c r="J38" s="173"/>
      <c r="K38" s="173"/>
      <c r="L38" s="173"/>
      <c r="M38" s="176" t="s">
        <v>54</v>
      </c>
      <c r="N38" s="131"/>
      <c r="O38" s="131"/>
      <c r="P38" s="178" t="s">
        <v>55</v>
      </c>
      <c r="Q38" s="180" t="str">
        <f>IFERROR(VLOOKUP(N38,移動支援単価!$A$14:$B$18,2,FALSE),"")</f>
        <v/>
      </c>
      <c r="R38" s="180"/>
      <c r="S38" s="180"/>
      <c r="T38" s="180"/>
      <c r="U38" s="180"/>
      <c r="V38" s="181"/>
      <c r="W38" s="181"/>
      <c r="X38" s="181"/>
      <c r="Y38" s="181"/>
      <c r="Z38" s="181"/>
      <c r="AA38" s="157" t="str">
        <f t="shared" ref="AA38" si="2">IFERROR((Q38*V38),"")</f>
        <v/>
      </c>
      <c r="AB38" s="158"/>
      <c r="AC38" s="158"/>
      <c r="AD38" s="158"/>
      <c r="AE38" s="159"/>
      <c r="AF38" s="163"/>
      <c r="AG38" s="163"/>
      <c r="AH38" s="163"/>
      <c r="AI38" s="163"/>
      <c r="AJ38" s="25"/>
    </row>
    <row r="39" spans="2:36" ht="13.5" customHeight="1" x14ac:dyDescent="0.4">
      <c r="B39" s="5"/>
      <c r="C39" s="197"/>
      <c r="D39" s="174"/>
      <c r="E39" s="175"/>
      <c r="F39" s="175"/>
      <c r="G39" s="175"/>
      <c r="H39" s="175"/>
      <c r="I39" s="175"/>
      <c r="J39" s="175"/>
      <c r="K39" s="175"/>
      <c r="L39" s="175"/>
      <c r="M39" s="177"/>
      <c r="N39" s="135"/>
      <c r="O39" s="135"/>
      <c r="P39" s="179"/>
      <c r="Q39" s="180"/>
      <c r="R39" s="180"/>
      <c r="S39" s="180"/>
      <c r="T39" s="180"/>
      <c r="U39" s="180"/>
      <c r="V39" s="181"/>
      <c r="W39" s="181"/>
      <c r="X39" s="181"/>
      <c r="Y39" s="181"/>
      <c r="Z39" s="181"/>
      <c r="AA39" s="160"/>
      <c r="AB39" s="161"/>
      <c r="AC39" s="161"/>
      <c r="AD39" s="161"/>
      <c r="AE39" s="162"/>
      <c r="AF39" s="163"/>
      <c r="AG39" s="163"/>
      <c r="AH39" s="163"/>
      <c r="AI39" s="163"/>
      <c r="AJ39" s="25"/>
    </row>
    <row r="40" spans="2:36" ht="13.5" customHeight="1" x14ac:dyDescent="0.4">
      <c r="B40" s="5"/>
      <c r="C40" s="197"/>
      <c r="D40" s="172" t="s">
        <v>53</v>
      </c>
      <c r="E40" s="173"/>
      <c r="F40" s="173"/>
      <c r="G40" s="173"/>
      <c r="H40" s="173"/>
      <c r="I40" s="173"/>
      <c r="J40" s="173"/>
      <c r="K40" s="173"/>
      <c r="L40" s="173"/>
      <c r="M40" s="176" t="s">
        <v>54</v>
      </c>
      <c r="N40" s="131"/>
      <c r="O40" s="131"/>
      <c r="P40" s="178" t="s">
        <v>55</v>
      </c>
      <c r="Q40" s="180" t="str">
        <f>IFERROR(VLOOKUP(N40,移動支援単価!$A$2:$B$6,2,FALSE),"")</f>
        <v/>
      </c>
      <c r="R40" s="180"/>
      <c r="S40" s="180"/>
      <c r="T40" s="180"/>
      <c r="U40" s="180"/>
      <c r="V40" s="181"/>
      <c r="W40" s="181"/>
      <c r="X40" s="181"/>
      <c r="Y40" s="181"/>
      <c r="Z40" s="181"/>
      <c r="AA40" s="157" t="str">
        <f t="shared" ref="AA40" si="3">IFERROR((Q40*V40),"")</f>
        <v/>
      </c>
      <c r="AB40" s="158"/>
      <c r="AC40" s="158"/>
      <c r="AD40" s="158"/>
      <c r="AE40" s="159"/>
      <c r="AF40" s="163"/>
      <c r="AG40" s="163"/>
      <c r="AH40" s="163"/>
      <c r="AI40" s="163"/>
      <c r="AJ40" s="25"/>
    </row>
    <row r="41" spans="2:36" ht="13.5" customHeight="1" x14ac:dyDescent="0.4">
      <c r="B41" s="5"/>
      <c r="C41" s="197"/>
      <c r="D41" s="174"/>
      <c r="E41" s="175"/>
      <c r="F41" s="175"/>
      <c r="G41" s="175"/>
      <c r="H41" s="175"/>
      <c r="I41" s="175"/>
      <c r="J41" s="175"/>
      <c r="K41" s="175"/>
      <c r="L41" s="175"/>
      <c r="M41" s="177"/>
      <c r="N41" s="135"/>
      <c r="O41" s="135"/>
      <c r="P41" s="179"/>
      <c r="Q41" s="180"/>
      <c r="R41" s="180"/>
      <c r="S41" s="180"/>
      <c r="T41" s="180"/>
      <c r="U41" s="180"/>
      <c r="V41" s="181"/>
      <c r="W41" s="181"/>
      <c r="X41" s="181"/>
      <c r="Y41" s="181"/>
      <c r="Z41" s="181"/>
      <c r="AA41" s="160"/>
      <c r="AB41" s="161"/>
      <c r="AC41" s="161"/>
      <c r="AD41" s="161"/>
      <c r="AE41" s="162"/>
      <c r="AF41" s="163"/>
      <c r="AG41" s="163"/>
      <c r="AH41" s="163"/>
      <c r="AI41" s="163"/>
      <c r="AJ41" s="25"/>
    </row>
    <row r="42" spans="2:36" ht="13.5" customHeight="1" x14ac:dyDescent="0.4">
      <c r="B42" s="5"/>
      <c r="C42" s="197"/>
      <c r="D42" s="172" t="s">
        <v>56</v>
      </c>
      <c r="E42" s="173"/>
      <c r="F42" s="173"/>
      <c r="G42" s="173"/>
      <c r="H42" s="173"/>
      <c r="I42" s="173"/>
      <c r="J42" s="173"/>
      <c r="K42" s="173"/>
      <c r="L42" s="173"/>
      <c r="M42" s="176" t="s">
        <v>54</v>
      </c>
      <c r="N42" s="131"/>
      <c r="O42" s="131"/>
      <c r="P42" s="178" t="s">
        <v>55</v>
      </c>
      <c r="Q42" s="180" t="str">
        <f>IFERROR(VLOOKUP(N42,移動支援単価!$A$8:$B$12,2,FALSE),"")</f>
        <v/>
      </c>
      <c r="R42" s="180"/>
      <c r="S42" s="180"/>
      <c r="T42" s="180"/>
      <c r="U42" s="180"/>
      <c r="V42" s="181"/>
      <c r="W42" s="181"/>
      <c r="X42" s="181"/>
      <c r="Y42" s="181"/>
      <c r="Z42" s="181"/>
      <c r="AA42" s="157" t="str">
        <f t="shared" ref="AA42" si="4">IFERROR((Q42*V42),"")</f>
        <v/>
      </c>
      <c r="AB42" s="158"/>
      <c r="AC42" s="158"/>
      <c r="AD42" s="158"/>
      <c r="AE42" s="159"/>
      <c r="AF42" s="163"/>
      <c r="AG42" s="163"/>
      <c r="AH42" s="163"/>
      <c r="AI42" s="163"/>
      <c r="AJ42" s="25"/>
    </row>
    <row r="43" spans="2:36" ht="13.5" customHeight="1" x14ac:dyDescent="0.4">
      <c r="B43" s="5"/>
      <c r="C43" s="197"/>
      <c r="D43" s="174"/>
      <c r="E43" s="175"/>
      <c r="F43" s="175"/>
      <c r="G43" s="175"/>
      <c r="H43" s="175"/>
      <c r="I43" s="175"/>
      <c r="J43" s="175"/>
      <c r="K43" s="175"/>
      <c r="L43" s="175"/>
      <c r="M43" s="177"/>
      <c r="N43" s="135"/>
      <c r="O43" s="135"/>
      <c r="P43" s="179"/>
      <c r="Q43" s="180"/>
      <c r="R43" s="180"/>
      <c r="S43" s="180"/>
      <c r="T43" s="180"/>
      <c r="U43" s="180"/>
      <c r="V43" s="181"/>
      <c r="W43" s="181"/>
      <c r="X43" s="181"/>
      <c r="Y43" s="181"/>
      <c r="Z43" s="181"/>
      <c r="AA43" s="160"/>
      <c r="AB43" s="161"/>
      <c r="AC43" s="161"/>
      <c r="AD43" s="161"/>
      <c r="AE43" s="162"/>
      <c r="AF43" s="163"/>
      <c r="AG43" s="163"/>
      <c r="AH43" s="163"/>
      <c r="AI43" s="163"/>
      <c r="AJ43" s="25"/>
    </row>
    <row r="44" spans="2:36" ht="13.5" customHeight="1" x14ac:dyDescent="0.4">
      <c r="B44" s="5"/>
      <c r="C44" s="197"/>
      <c r="D44" s="172" t="s">
        <v>57</v>
      </c>
      <c r="E44" s="173"/>
      <c r="F44" s="173"/>
      <c r="G44" s="173"/>
      <c r="H44" s="173"/>
      <c r="I44" s="173"/>
      <c r="J44" s="173"/>
      <c r="K44" s="173"/>
      <c r="L44" s="173"/>
      <c r="M44" s="176" t="s">
        <v>54</v>
      </c>
      <c r="N44" s="131"/>
      <c r="O44" s="131"/>
      <c r="P44" s="178" t="s">
        <v>55</v>
      </c>
      <c r="Q44" s="180" t="str">
        <f>IFERROR(VLOOKUP(N44,移動支援単価!$A$14:$B$18,2,FALSE),"")</f>
        <v/>
      </c>
      <c r="R44" s="180"/>
      <c r="S44" s="180"/>
      <c r="T44" s="180"/>
      <c r="U44" s="180"/>
      <c r="V44" s="181"/>
      <c r="W44" s="181"/>
      <c r="X44" s="181"/>
      <c r="Y44" s="181"/>
      <c r="Z44" s="181"/>
      <c r="AA44" s="157" t="str">
        <f t="shared" ref="AA44" si="5">IFERROR((Q44*V44),"")</f>
        <v/>
      </c>
      <c r="AB44" s="158"/>
      <c r="AC44" s="158"/>
      <c r="AD44" s="158"/>
      <c r="AE44" s="159"/>
      <c r="AF44" s="163"/>
      <c r="AG44" s="163"/>
      <c r="AH44" s="163"/>
      <c r="AI44" s="163"/>
      <c r="AJ44" s="25"/>
    </row>
    <row r="45" spans="2:36" ht="13.5" customHeight="1" x14ac:dyDescent="0.4">
      <c r="B45" s="5"/>
      <c r="C45" s="197"/>
      <c r="D45" s="174"/>
      <c r="E45" s="175"/>
      <c r="F45" s="175"/>
      <c r="G45" s="175"/>
      <c r="H45" s="175"/>
      <c r="I45" s="175"/>
      <c r="J45" s="175"/>
      <c r="K45" s="175"/>
      <c r="L45" s="175"/>
      <c r="M45" s="177"/>
      <c r="N45" s="135"/>
      <c r="O45" s="135"/>
      <c r="P45" s="179"/>
      <c r="Q45" s="180"/>
      <c r="R45" s="180"/>
      <c r="S45" s="180"/>
      <c r="T45" s="180"/>
      <c r="U45" s="180"/>
      <c r="V45" s="181"/>
      <c r="W45" s="181"/>
      <c r="X45" s="181"/>
      <c r="Y45" s="181"/>
      <c r="Z45" s="181"/>
      <c r="AA45" s="160"/>
      <c r="AB45" s="161"/>
      <c r="AC45" s="161"/>
      <c r="AD45" s="161"/>
      <c r="AE45" s="162"/>
      <c r="AF45" s="163"/>
      <c r="AG45" s="163"/>
      <c r="AH45" s="163"/>
      <c r="AI45" s="163"/>
      <c r="AJ45" s="25"/>
    </row>
    <row r="46" spans="2:36" ht="13.5" customHeight="1" x14ac:dyDescent="0.4">
      <c r="B46" s="5"/>
      <c r="C46" s="197"/>
      <c r="D46" s="172" t="s">
        <v>53</v>
      </c>
      <c r="E46" s="173"/>
      <c r="F46" s="173"/>
      <c r="G46" s="173"/>
      <c r="H46" s="173"/>
      <c r="I46" s="173"/>
      <c r="J46" s="173"/>
      <c r="K46" s="173"/>
      <c r="L46" s="173"/>
      <c r="M46" s="176" t="s">
        <v>54</v>
      </c>
      <c r="N46" s="131"/>
      <c r="O46" s="131"/>
      <c r="P46" s="178" t="s">
        <v>55</v>
      </c>
      <c r="Q46" s="180" t="str">
        <f>IFERROR(VLOOKUP(N46,移動支援単価!$A$2:$B$6,2,FALSE),"")</f>
        <v/>
      </c>
      <c r="R46" s="180"/>
      <c r="S46" s="180"/>
      <c r="T46" s="180"/>
      <c r="U46" s="180"/>
      <c r="V46" s="183"/>
      <c r="W46" s="184"/>
      <c r="X46" s="184"/>
      <c r="Y46" s="184"/>
      <c r="Z46" s="185"/>
      <c r="AA46" s="157" t="str">
        <f t="shared" ref="AA46" si="6">IFERROR((Q46*V46),"")</f>
        <v/>
      </c>
      <c r="AB46" s="158"/>
      <c r="AC46" s="158"/>
      <c r="AD46" s="158"/>
      <c r="AE46" s="159"/>
      <c r="AF46" s="83"/>
      <c r="AG46" s="84"/>
      <c r="AH46" s="84"/>
      <c r="AI46" s="85"/>
      <c r="AJ46" s="25"/>
    </row>
    <row r="47" spans="2:36" ht="13.5" customHeight="1" x14ac:dyDescent="0.4">
      <c r="B47" s="5"/>
      <c r="C47" s="197"/>
      <c r="D47" s="174"/>
      <c r="E47" s="175"/>
      <c r="F47" s="175"/>
      <c r="G47" s="175"/>
      <c r="H47" s="175"/>
      <c r="I47" s="175"/>
      <c r="J47" s="175"/>
      <c r="K47" s="175"/>
      <c r="L47" s="175"/>
      <c r="M47" s="177"/>
      <c r="N47" s="135"/>
      <c r="O47" s="135"/>
      <c r="P47" s="179"/>
      <c r="Q47" s="180"/>
      <c r="R47" s="180"/>
      <c r="S47" s="180"/>
      <c r="T47" s="180"/>
      <c r="U47" s="180"/>
      <c r="V47" s="186"/>
      <c r="W47" s="187"/>
      <c r="X47" s="187"/>
      <c r="Y47" s="187"/>
      <c r="Z47" s="188"/>
      <c r="AA47" s="160"/>
      <c r="AB47" s="161"/>
      <c r="AC47" s="161"/>
      <c r="AD47" s="161"/>
      <c r="AE47" s="162"/>
      <c r="AF47" s="89"/>
      <c r="AG47" s="90"/>
      <c r="AH47" s="90"/>
      <c r="AI47" s="91"/>
      <c r="AJ47" s="25"/>
    </row>
    <row r="48" spans="2:36" ht="13.5" customHeight="1" x14ac:dyDescent="0.4">
      <c r="B48" s="5"/>
      <c r="C48" s="197"/>
      <c r="D48" s="172" t="s">
        <v>56</v>
      </c>
      <c r="E48" s="173"/>
      <c r="F48" s="173"/>
      <c r="G48" s="173"/>
      <c r="H48" s="173"/>
      <c r="I48" s="173"/>
      <c r="J48" s="173"/>
      <c r="K48" s="173"/>
      <c r="L48" s="173"/>
      <c r="M48" s="176" t="s">
        <v>54</v>
      </c>
      <c r="N48" s="131"/>
      <c r="O48" s="131"/>
      <c r="P48" s="178" t="s">
        <v>55</v>
      </c>
      <c r="Q48" s="180" t="str">
        <f>IFERROR(VLOOKUP(N48,移動支援単価!$A$8:$B$12,2,FALSE),"")</f>
        <v/>
      </c>
      <c r="R48" s="180"/>
      <c r="S48" s="180"/>
      <c r="T48" s="180"/>
      <c r="U48" s="180"/>
      <c r="V48" s="183"/>
      <c r="W48" s="184"/>
      <c r="X48" s="184"/>
      <c r="Y48" s="184"/>
      <c r="Z48" s="185"/>
      <c r="AA48" s="157" t="str">
        <f t="shared" ref="AA48" si="7">IFERROR((Q48*V48),"")</f>
        <v/>
      </c>
      <c r="AB48" s="158"/>
      <c r="AC48" s="158"/>
      <c r="AD48" s="158"/>
      <c r="AE48" s="159"/>
      <c r="AF48" s="83"/>
      <c r="AG48" s="84"/>
      <c r="AH48" s="84"/>
      <c r="AI48" s="85"/>
      <c r="AJ48" s="25"/>
    </row>
    <row r="49" spans="2:36" ht="13.5" customHeight="1" x14ac:dyDescent="0.4">
      <c r="B49" s="5"/>
      <c r="C49" s="197"/>
      <c r="D49" s="174"/>
      <c r="E49" s="175"/>
      <c r="F49" s="175"/>
      <c r="G49" s="175"/>
      <c r="H49" s="175"/>
      <c r="I49" s="175"/>
      <c r="J49" s="175"/>
      <c r="K49" s="175"/>
      <c r="L49" s="175"/>
      <c r="M49" s="177"/>
      <c r="N49" s="135"/>
      <c r="O49" s="135"/>
      <c r="P49" s="179"/>
      <c r="Q49" s="180"/>
      <c r="R49" s="180"/>
      <c r="S49" s="180"/>
      <c r="T49" s="180"/>
      <c r="U49" s="180"/>
      <c r="V49" s="186"/>
      <c r="W49" s="187"/>
      <c r="X49" s="187"/>
      <c r="Y49" s="187"/>
      <c r="Z49" s="188"/>
      <c r="AA49" s="160"/>
      <c r="AB49" s="161"/>
      <c r="AC49" s="161"/>
      <c r="AD49" s="161"/>
      <c r="AE49" s="162"/>
      <c r="AF49" s="89"/>
      <c r="AG49" s="90"/>
      <c r="AH49" s="90"/>
      <c r="AI49" s="91"/>
      <c r="AJ49" s="25"/>
    </row>
    <row r="50" spans="2:36" ht="13.5" customHeight="1" x14ac:dyDescent="0.4">
      <c r="B50" s="5"/>
      <c r="C50" s="197"/>
      <c r="D50" s="172" t="s">
        <v>57</v>
      </c>
      <c r="E50" s="173"/>
      <c r="F50" s="173"/>
      <c r="G50" s="173"/>
      <c r="H50" s="173"/>
      <c r="I50" s="173"/>
      <c r="J50" s="173"/>
      <c r="K50" s="173"/>
      <c r="L50" s="173"/>
      <c r="M50" s="176" t="s">
        <v>54</v>
      </c>
      <c r="N50" s="131"/>
      <c r="O50" s="131"/>
      <c r="P50" s="178" t="s">
        <v>55</v>
      </c>
      <c r="Q50" s="180" t="str">
        <f>IFERROR(VLOOKUP(N50,移動支援単価!$A$14:$B$18,2,FALSE),"")</f>
        <v/>
      </c>
      <c r="R50" s="180"/>
      <c r="S50" s="180"/>
      <c r="T50" s="180"/>
      <c r="U50" s="180"/>
      <c r="V50" s="181"/>
      <c r="W50" s="181"/>
      <c r="X50" s="181"/>
      <c r="Y50" s="181"/>
      <c r="Z50" s="181"/>
      <c r="AA50" s="157" t="str">
        <f t="shared" ref="AA50" si="8">IFERROR((Q50*V50),"")</f>
        <v/>
      </c>
      <c r="AB50" s="158"/>
      <c r="AC50" s="158"/>
      <c r="AD50" s="158"/>
      <c r="AE50" s="159"/>
      <c r="AF50" s="163"/>
      <c r="AG50" s="163"/>
      <c r="AH50" s="163"/>
      <c r="AI50" s="163"/>
      <c r="AJ50" s="25"/>
    </row>
    <row r="51" spans="2:36" ht="13.5" customHeight="1" thickBot="1" x14ac:dyDescent="0.45">
      <c r="B51" s="5"/>
      <c r="C51" s="197"/>
      <c r="D51" s="174"/>
      <c r="E51" s="175"/>
      <c r="F51" s="175"/>
      <c r="G51" s="175"/>
      <c r="H51" s="175"/>
      <c r="I51" s="175"/>
      <c r="J51" s="175"/>
      <c r="K51" s="175"/>
      <c r="L51" s="175"/>
      <c r="M51" s="177"/>
      <c r="N51" s="135"/>
      <c r="O51" s="135"/>
      <c r="P51" s="179"/>
      <c r="Q51" s="180"/>
      <c r="R51" s="180"/>
      <c r="S51" s="180"/>
      <c r="T51" s="180"/>
      <c r="U51" s="180"/>
      <c r="V51" s="182"/>
      <c r="W51" s="182"/>
      <c r="X51" s="182"/>
      <c r="Y51" s="182"/>
      <c r="Z51" s="182"/>
      <c r="AA51" s="160"/>
      <c r="AB51" s="161"/>
      <c r="AC51" s="161"/>
      <c r="AD51" s="161"/>
      <c r="AE51" s="162"/>
      <c r="AF51" s="164"/>
      <c r="AG51" s="164"/>
      <c r="AH51" s="164"/>
      <c r="AI51" s="164"/>
      <c r="AJ51" s="25"/>
    </row>
    <row r="52" spans="2:36" ht="13.5" customHeight="1" thickTop="1" x14ac:dyDescent="0.4">
      <c r="B52" s="5"/>
      <c r="C52" s="197"/>
      <c r="D52" s="165" t="s">
        <v>58</v>
      </c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8" t="str">
        <f>IF(SUM(AA22:AE51)=0, "", SUM(AA22:AE51))</f>
        <v/>
      </c>
      <c r="AB52" s="168"/>
      <c r="AC52" s="168"/>
      <c r="AD52" s="168"/>
      <c r="AE52" s="168"/>
      <c r="AF52" s="170"/>
      <c r="AG52" s="170"/>
      <c r="AH52" s="170"/>
      <c r="AI52" s="170"/>
      <c r="AJ52" s="25"/>
    </row>
    <row r="53" spans="2:36" ht="13.5" customHeight="1" x14ac:dyDescent="0.4">
      <c r="B53" s="5"/>
      <c r="C53" s="197"/>
      <c r="D53" s="167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169"/>
      <c r="AB53" s="169"/>
      <c r="AC53" s="169"/>
      <c r="AD53" s="169"/>
      <c r="AE53" s="169"/>
      <c r="AF53" s="171"/>
      <c r="AG53" s="171"/>
      <c r="AH53" s="171"/>
      <c r="AI53" s="171"/>
      <c r="AJ53" s="25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24"/>
      <c r="R54" s="24"/>
      <c r="S54" s="24"/>
      <c r="T54" s="24"/>
      <c r="U54" s="24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6"/>
    </row>
    <row r="55" spans="2:36" ht="13.5" customHeight="1" x14ac:dyDescent="0.4">
      <c r="B55" s="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24"/>
      <c r="R55" s="24"/>
      <c r="S55" s="24"/>
      <c r="T55" s="24"/>
      <c r="U55" s="24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6"/>
    </row>
    <row r="56" spans="2:36" ht="13.5" customHeight="1" x14ac:dyDescent="0.4">
      <c r="B56" s="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24"/>
      <c r="R56" s="24"/>
      <c r="S56" s="24"/>
      <c r="T56" s="24"/>
      <c r="U56" s="24"/>
      <c r="V56" s="7"/>
      <c r="W56" s="7"/>
      <c r="X56" s="69"/>
      <c r="Y56" s="69"/>
      <c r="Z56" s="69"/>
      <c r="AA56" s="69" t="s">
        <v>59</v>
      </c>
      <c r="AB56" s="69"/>
      <c r="AC56" s="69"/>
      <c r="AD56" s="69"/>
      <c r="AE56" s="69"/>
      <c r="AF56" s="69"/>
      <c r="AG56" s="69" t="s">
        <v>60</v>
      </c>
      <c r="AH56" s="69"/>
      <c r="AI56" s="69"/>
      <c r="AJ56" s="6"/>
    </row>
    <row r="57" spans="2:36" ht="13.5" customHeight="1" x14ac:dyDescent="0.4">
      <c r="B57" s="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24"/>
      <c r="R57" s="24"/>
      <c r="S57" s="24"/>
      <c r="T57" s="24"/>
      <c r="U57" s="24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6"/>
    </row>
    <row r="58" spans="2:36" ht="13.5" customHeight="1" x14ac:dyDescent="0.4">
      <c r="B58" s="1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7"/>
      <c r="R58" s="27"/>
      <c r="S58" s="27"/>
      <c r="T58" s="27"/>
      <c r="U58" s="27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</row>
  </sheetData>
  <sheetProtection algorithmName="SHA-512" hashValue="Yj1wW3HLst66mR46RTQMp3EWQaXPPeocKcukb8nWt1JyplPK+0dLc+zpA+tyWbIXiSjYa2w+0etXsSQUPCuMtw==" saltValue="9uHkU/tag3S4j6kpEW3AFw==" spinCount="100000" sheet="1" objects="1" scenarios="1"/>
  <mergeCells count="163"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AF22:AI23"/>
    <mergeCell ref="D24:P25"/>
    <mergeCell ref="Q24:U25"/>
    <mergeCell ref="V24:Z25"/>
    <mergeCell ref="AA24:AE25"/>
    <mergeCell ref="AF24:AI25"/>
    <mergeCell ref="C20:C53"/>
    <mergeCell ref="D20:P21"/>
    <mergeCell ref="Q20:U21"/>
    <mergeCell ref="V20:Z21"/>
    <mergeCell ref="AA20:AE21"/>
    <mergeCell ref="AF20:AI21"/>
    <mergeCell ref="D22:P23"/>
    <mergeCell ref="Q22:U23"/>
    <mergeCell ref="V22:Z23"/>
    <mergeCell ref="AA22:AE23"/>
    <mergeCell ref="D26:P27"/>
    <mergeCell ref="Q26:U27"/>
    <mergeCell ref="V26:Z27"/>
    <mergeCell ref="AA26:AE27"/>
    <mergeCell ref="AF26:AI27"/>
    <mergeCell ref="D28:L29"/>
    <mergeCell ref="M28:M29"/>
    <mergeCell ref="N28:O29"/>
    <mergeCell ref="P28:P29"/>
    <mergeCell ref="Q28:U29"/>
    <mergeCell ref="V28:Z29"/>
    <mergeCell ref="AA28:AE29"/>
    <mergeCell ref="AF28:AI29"/>
    <mergeCell ref="D30:L31"/>
    <mergeCell ref="M30:M31"/>
    <mergeCell ref="N30:O31"/>
    <mergeCell ref="P30:P31"/>
    <mergeCell ref="Q30:U31"/>
    <mergeCell ref="V30:Z31"/>
    <mergeCell ref="AA30:AE31"/>
    <mergeCell ref="AF30:AI31"/>
    <mergeCell ref="D32:L33"/>
    <mergeCell ref="M32:M33"/>
    <mergeCell ref="N32:O33"/>
    <mergeCell ref="P32:P33"/>
    <mergeCell ref="Q32:U33"/>
    <mergeCell ref="V32:Z33"/>
    <mergeCell ref="AA32:AE33"/>
    <mergeCell ref="AF32:AI33"/>
    <mergeCell ref="AA34:AE35"/>
    <mergeCell ref="AF34:AI35"/>
    <mergeCell ref="D36:L37"/>
    <mergeCell ref="M36:M37"/>
    <mergeCell ref="N36:O37"/>
    <mergeCell ref="P36:P37"/>
    <mergeCell ref="Q36:U37"/>
    <mergeCell ref="V36:Z37"/>
    <mergeCell ref="AA36:AE37"/>
    <mergeCell ref="AF36:AI37"/>
    <mergeCell ref="D34:L35"/>
    <mergeCell ref="M34:M35"/>
    <mergeCell ref="N34:O35"/>
    <mergeCell ref="P34:P35"/>
    <mergeCell ref="Q34:U35"/>
    <mergeCell ref="V34:Z35"/>
    <mergeCell ref="AA38:AE39"/>
    <mergeCell ref="AF38:AI39"/>
    <mergeCell ref="D40:L41"/>
    <mergeCell ref="M40:M41"/>
    <mergeCell ref="N40:O41"/>
    <mergeCell ref="P40:P41"/>
    <mergeCell ref="Q40:U41"/>
    <mergeCell ref="V40:Z41"/>
    <mergeCell ref="AA40:AE41"/>
    <mergeCell ref="AF40:AI41"/>
    <mergeCell ref="D38:L39"/>
    <mergeCell ref="M38:M39"/>
    <mergeCell ref="N38:O39"/>
    <mergeCell ref="P38:P39"/>
    <mergeCell ref="Q38:U39"/>
    <mergeCell ref="V38:Z39"/>
    <mergeCell ref="AA42:AE43"/>
    <mergeCell ref="AF42:AI43"/>
    <mergeCell ref="D44:L45"/>
    <mergeCell ref="M44:M45"/>
    <mergeCell ref="N44:O45"/>
    <mergeCell ref="P44:P45"/>
    <mergeCell ref="Q44:U45"/>
    <mergeCell ref="V44:Z45"/>
    <mergeCell ref="AA44:AE45"/>
    <mergeCell ref="AF44:AI45"/>
    <mergeCell ref="D42:L43"/>
    <mergeCell ref="M42:M43"/>
    <mergeCell ref="N42:O43"/>
    <mergeCell ref="P42:P43"/>
    <mergeCell ref="Q42:U43"/>
    <mergeCell ref="V42:Z43"/>
    <mergeCell ref="AA46:AE47"/>
    <mergeCell ref="AF46:AI47"/>
    <mergeCell ref="D48:L49"/>
    <mergeCell ref="M48:M49"/>
    <mergeCell ref="N48:O49"/>
    <mergeCell ref="P48:P49"/>
    <mergeCell ref="Q48:U49"/>
    <mergeCell ref="V48:Z49"/>
    <mergeCell ref="AA48:AE49"/>
    <mergeCell ref="AF48:AI49"/>
    <mergeCell ref="D46:L47"/>
    <mergeCell ref="M46:M47"/>
    <mergeCell ref="N46:O47"/>
    <mergeCell ref="P46:P47"/>
    <mergeCell ref="Q46:U47"/>
    <mergeCell ref="V46:Z47"/>
    <mergeCell ref="AA50:AE51"/>
    <mergeCell ref="AF50:AI51"/>
    <mergeCell ref="D52:Z53"/>
    <mergeCell ref="AA52:AE53"/>
    <mergeCell ref="AF52:AI53"/>
    <mergeCell ref="X56:Z56"/>
    <mergeCell ref="AA56:AC56"/>
    <mergeCell ref="AD56:AF56"/>
    <mergeCell ref="AG56:AI56"/>
    <mergeCell ref="D50:L51"/>
    <mergeCell ref="M50:M51"/>
    <mergeCell ref="N50:O51"/>
    <mergeCell ref="P50:P51"/>
    <mergeCell ref="Q50:U51"/>
    <mergeCell ref="V50:Z51"/>
  </mergeCells>
  <phoneticPr fontId="1"/>
  <conditionalFormatting sqref="Q1:U1048576">
    <cfRule type="expression" priority="14">
      <formula>MOD($Q$22:$U$51,1)=0</formula>
    </cfRule>
    <cfRule type="expression" priority="15">
      <formula>MOD($Q1048563,1)=0</formula>
    </cfRule>
  </conditionalFormatting>
  <conditionalFormatting sqref="Q28:U51">
    <cfRule type="expression" priority="7">
      <formula>INDIRECT(ADDRESS(ROW(),COLUMN()))=TRUNC(INDIRECT(ADDRESS(ROW(),COLUMN())))</formula>
    </cfRule>
    <cfRule type="expression" priority="9">
      <formula>INDIRECT(ADDRESS(ROW(),COLUMN()))=TRUNC(INDIRECT(ADDRESS(ROW(),COLUMN())))</formula>
    </cfRule>
    <cfRule type="expression" priority="10">
      <formula>MOD($Q28,1)=0</formula>
    </cfRule>
    <cfRule type="expression" priority="11">
      <formula>MOD($Q28,1)=0</formula>
    </cfRule>
    <cfRule type="expression" priority="13">
      <formula>MOD($Q28,1)=0</formula>
    </cfRule>
  </conditionalFormatting>
  <conditionalFormatting sqref="Q28:U29">
    <cfRule type="expression" priority="12">
      <formula>MOD($Q28,1)=0</formula>
    </cfRule>
  </conditionalFormatting>
  <conditionalFormatting sqref="Q30:U31">
    <cfRule type="expression" priority="8">
      <formula>INDIRECT(ADDRESS(ROW(),COLUMN()))=TRUNC(INDIRECT(ADDRESS(ROW(),COLUMN())))</formula>
    </cfRule>
  </conditionalFormatting>
  <conditionalFormatting sqref="Q34:U35">
    <cfRule type="expression" priority="6">
      <formula>MOD($Q34,1)=0</formula>
    </cfRule>
  </conditionalFormatting>
  <conditionalFormatting sqref="Q36:U37">
    <cfRule type="expression" priority="5">
      <formula>INDIRECT(ADDRESS(ROW(),COLUMN()))=TRUNC(INDIRECT(ADDRESS(ROW(),COLUMN())))</formula>
    </cfRule>
  </conditionalFormatting>
  <conditionalFormatting sqref="Q40:U41">
    <cfRule type="expression" priority="4">
      <formula>MOD($Q40,1)=0</formula>
    </cfRule>
  </conditionalFormatting>
  <conditionalFormatting sqref="Q42:U43">
    <cfRule type="expression" priority="3">
      <formula>INDIRECT(ADDRESS(ROW(),COLUMN()))=TRUNC(INDIRECT(ADDRESS(ROW(),COLUMN())))</formula>
    </cfRule>
  </conditionalFormatting>
  <conditionalFormatting sqref="Q46:U47">
    <cfRule type="expression" priority="2">
      <formula>MOD($Q46,1)=0</formula>
    </cfRule>
  </conditionalFormatting>
  <conditionalFormatting sqref="Q48:U49">
    <cfRule type="expression" priority="1">
      <formula>INDIRECT(ADDRESS(ROW(),COLUMN()))=TRUNC(INDIRECT(ADDRESS(ROW(),COLUMN())))</formula>
    </cfRule>
  </conditionalFormatting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392FD5-912A-4F28-BA15-00A4C7A2EC22}">
          <x14:formula1>
            <xm:f>移動支援単価!$A$3:$A$6</xm:f>
          </x14:formula1>
          <xm:sqref>N28:O29 N40:O41 N34:O35 N46:O47</xm:sqref>
        </x14:dataValidation>
        <x14:dataValidation type="list" allowBlank="1" showInputMessage="1" showErrorMessage="1" xr:uid="{FFBA9AEE-1C55-4AF5-9C57-D8A6B639C4C8}">
          <x14:formula1>
            <xm:f>移動支援単価!$A$9:$A$12</xm:f>
          </x14:formula1>
          <xm:sqref>N30:O31 N42:O43 N36:O37 N48:O49</xm:sqref>
        </x14:dataValidation>
        <x14:dataValidation type="list" allowBlank="1" showInputMessage="1" showErrorMessage="1" xr:uid="{2781D674-9619-4B63-9705-EF5B34D0A95A}">
          <x14:formula1>
            <xm:f>移動支援単価!$A$15:$A$18</xm:f>
          </x14:formula1>
          <xm:sqref>N32:O33 N38:O39 N44:O45 N50:O51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8F7C-F487-4C0A-8E83-4B860811D5C8}">
  <dimension ref="B2:BG65"/>
  <sheetViews>
    <sheetView view="pageBreakPreview" zoomScaleNormal="100" zoomScaleSheetLayoutView="100" workbookViewId="0">
      <selection activeCell="C8" sqref="C8:O10"/>
    </sheetView>
  </sheetViews>
  <sheetFormatPr defaultColWidth="2.625" defaultRowHeight="13.5" x14ac:dyDescent="0.4"/>
  <cols>
    <col min="1" max="16384" width="2.625" style="4"/>
  </cols>
  <sheetData>
    <row r="2" spans="2:36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80" t="s">
        <v>17</v>
      </c>
      <c r="D3" s="80"/>
      <c r="E3" s="77"/>
      <c r="F3" s="77"/>
      <c r="G3" s="80" t="s">
        <v>88</v>
      </c>
      <c r="H3" s="77"/>
      <c r="I3" s="77"/>
      <c r="J3" s="80" t="s">
        <v>87</v>
      </c>
      <c r="K3" s="80"/>
      <c r="L3" s="370" t="s">
        <v>86</v>
      </c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6"/>
    </row>
    <row r="4" spans="2:36" ht="13.5" customHeight="1" x14ac:dyDescent="0.4">
      <c r="B4" s="5"/>
      <c r="C4" s="236"/>
      <c r="D4" s="236"/>
      <c r="E4" s="237"/>
      <c r="F4" s="237"/>
      <c r="G4" s="236"/>
      <c r="H4" s="237"/>
      <c r="I4" s="237"/>
      <c r="J4" s="236"/>
      <c r="K4" s="236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6"/>
    </row>
    <row r="5" spans="2:36" ht="13.5" customHeight="1" x14ac:dyDescent="0.4">
      <c r="B5" s="5"/>
      <c r="C5" s="369" t="s">
        <v>62</v>
      </c>
      <c r="D5" s="369"/>
      <c r="E5" s="369"/>
      <c r="F5" s="217"/>
      <c r="G5" s="216"/>
      <c r="H5" s="216"/>
      <c r="I5" s="216"/>
      <c r="J5" s="216"/>
      <c r="K5" s="216"/>
      <c r="L5" s="216"/>
      <c r="M5" s="216"/>
      <c r="N5" s="216"/>
      <c r="O5" s="218"/>
      <c r="P5" s="334" t="s">
        <v>63</v>
      </c>
      <c r="Q5" s="335"/>
      <c r="R5" s="335"/>
      <c r="S5" s="335"/>
      <c r="T5" s="335"/>
      <c r="U5" s="336"/>
      <c r="V5" s="366" t="s">
        <v>64</v>
      </c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8"/>
      <c r="AJ5" s="6"/>
    </row>
    <row r="6" spans="2:36" ht="13.5" customHeight="1" x14ac:dyDescent="0.4">
      <c r="B6" s="5"/>
      <c r="C6" s="369"/>
      <c r="D6" s="369"/>
      <c r="E6" s="369"/>
      <c r="F6" s="217"/>
      <c r="G6" s="216"/>
      <c r="H6" s="216"/>
      <c r="I6" s="216"/>
      <c r="J6" s="216"/>
      <c r="K6" s="216"/>
      <c r="L6" s="216"/>
      <c r="M6" s="216"/>
      <c r="N6" s="216"/>
      <c r="O6" s="218"/>
      <c r="P6" s="233" t="s">
        <v>90</v>
      </c>
      <c r="Q6" s="234"/>
      <c r="R6" s="238"/>
      <c r="S6" s="238"/>
      <c r="T6" s="238"/>
      <c r="U6" s="239"/>
      <c r="V6" s="32"/>
      <c r="W6" s="33"/>
      <c r="X6" s="33"/>
      <c r="Y6" s="33"/>
      <c r="Z6" s="34"/>
      <c r="AA6" s="34"/>
      <c r="AB6" s="34"/>
      <c r="AC6" s="42"/>
      <c r="AD6" s="34"/>
      <c r="AE6" s="34"/>
      <c r="AF6" s="34"/>
      <c r="AG6" s="34"/>
      <c r="AH6" s="34"/>
      <c r="AI6" s="35"/>
      <c r="AJ6" s="6"/>
    </row>
    <row r="7" spans="2:36" ht="13.5" customHeight="1" x14ac:dyDescent="0.4">
      <c r="B7" s="5"/>
      <c r="C7" s="154" t="s">
        <v>42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235"/>
      <c r="Q7" s="236"/>
      <c r="R7" s="240"/>
      <c r="S7" s="240"/>
      <c r="T7" s="240"/>
      <c r="U7" s="241"/>
      <c r="V7" s="366" t="s">
        <v>65</v>
      </c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8"/>
      <c r="AJ7" s="6"/>
    </row>
    <row r="8" spans="2:36" ht="13.5" customHeight="1" x14ac:dyDescent="0.4">
      <c r="B8" s="5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14"/>
      <c r="P8" s="334" t="s">
        <v>66</v>
      </c>
      <c r="Q8" s="335"/>
      <c r="R8" s="335"/>
      <c r="S8" s="335"/>
      <c r="T8" s="335"/>
      <c r="U8" s="336"/>
      <c r="V8" s="337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6"/>
    </row>
    <row r="9" spans="2:36" ht="13.5" customHeight="1" x14ac:dyDescent="0.4">
      <c r="B9" s="5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310"/>
      <c r="P9" s="130"/>
      <c r="Q9" s="131"/>
      <c r="R9" s="131"/>
      <c r="S9" s="229" t="s">
        <v>89</v>
      </c>
      <c r="T9" s="229"/>
      <c r="U9" s="230"/>
      <c r="V9" s="338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2"/>
      <c r="AJ9" s="6"/>
    </row>
    <row r="10" spans="2:36" ht="13.5" customHeight="1" x14ac:dyDescent="0.4">
      <c r="B10" s="5"/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15"/>
      <c r="P10" s="134"/>
      <c r="Q10" s="135"/>
      <c r="R10" s="135"/>
      <c r="S10" s="231"/>
      <c r="T10" s="231"/>
      <c r="U10" s="232"/>
      <c r="V10" s="339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4"/>
      <c r="AJ10" s="6"/>
    </row>
    <row r="11" spans="2:36" x14ac:dyDescent="0.4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6"/>
    </row>
    <row r="12" spans="2:36" ht="13.5" customHeight="1" x14ac:dyDescent="0.4">
      <c r="B12" s="5"/>
      <c r="C12" s="197" t="s">
        <v>67</v>
      </c>
      <c r="D12" s="197" t="s">
        <v>68</v>
      </c>
      <c r="E12" s="340" t="s">
        <v>45</v>
      </c>
      <c r="F12" s="340"/>
      <c r="G12" s="340"/>
      <c r="H12" s="340"/>
      <c r="I12" s="341" t="s">
        <v>69</v>
      </c>
      <c r="J12" s="342"/>
      <c r="K12" s="342"/>
      <c r="L12" s="343"/>
      <c r="M12" s="344" t="s">
        <v>70</v>
      </c>
      <c r="N12" s="345"/>
      <c r="O12" s="350" t="s">
        <v>71</v>
      </c>
      <c r="P12" s="353" t="s">
        <v>50</v>
      </c>
      <c r="Q12" s="354"/>
      <c r="R12" s="354"/>
      <c r="S12" s="355"/>
      <c r="T12" s="323" t="s">
        <v>72</v>
      </c>
      <c r="U12" s="324"/>
      <c r="V12" s="324"/>
      <c r="W12" s="325"/>
      <c r="X12" s="323" t="s">
        <v>72</v>
      </c>
      <c r="Y12" s="324"/>
      <c r="Z12" s="324"/>
      <c r="AA12" s="325"/>
      <c r="AB12" s="324" t="s">
        <v>72</v>
      </c>
      <c r="AC12" s="324"/>
      <c r="AD12" s="324"/>
      <c r="AE12" s="324"/>
      <c r="AF12" s="356" t="s">
        <v>73</v>
      </c>
      <c r="AG12" s="356"/>
      <c r="AH12" s="357" t="s">
        <v>74</v>
      </c>
      <c r="AI12" s="357"/>
      <c r="AJ12" s="6"/>
    </row>
    <row r="13" spans="2:36" ht="13.5" customHeight="1" x14ac:dyDescent="0.4">
      <c r="B13" s="5"/>
      <c r="C13" s="197"/>
      <c r="D13" s="197"/>
      <c r="E13" s="340"/>
      <c r="F13" s="340"/>
      <c r="G13" s="340"/>
      <c r="H13" s="340"/>
      <c r="I13" s="359" t="s">
        <v>75</v>
      </c>
      <c r="J13" s="360"/>
      <c r="K13" s="142" t="s">
        <v>76</v>
      </c>
      <c r="L13" s="143"/>
      <c r="M13" s="346"/>
      <c r="N13" s="347"/>
      <c r="O13" s="351"/>
      <c r="P13" s="363" t="s">
        <v>77</v>
      </c>
      <c r="Q13" s="364"/>
      <c r="R13" s="364"/>
      <c r="S13" s="365"/>
      <c r="T13" s="86" t="s">
        <v>77</v>
      </c>
      <c r="U13" s="87"/>
      <c r="V13" s="87"/>
      <c r="W13" s="88"/>
      <c r="X13" s="86" t="s">
        <v>77</v>
      </c>
      <c r="Y13" s="87"/>
      <c r="Z13" s="87"/>
      <c r="AA13" s="88"/>
      <c r="AB13" s="87" t="s">
        <v>77</v>
      </c>
      <c r="AC13" s="87"/>
      <c r="AD13" s="87"/>
      <c r="AE13" s="87"/>
      <c r="AF13" s="356"/>
      <c r="AG13" s="356"/>
      <c r="AH13" s="357"/>
      <c r="AI13" s="357"/>
      <c r="AJ13" s="6"/>
    </row>
    <row r="14" spans="2:36" ht="13.5" customHeight="1" x14ac:dyDescent="0.4">
      <c r="B14" s="5"/>
      <c r="C14" s="197"/>
      <c r="D14" s="197"/>
      <c r="E14" s="340"/>
      <c r="F14" s="340"/>
      <c r="G14" s="340"/>
      <c r="H14" s="340"/>
      <c r="I14" s="361"/>
      <c r="J14" s="362"/>
      <c r="K14" s="148"/>
      <c r="L14" s="149"/>
      <c r="M14" s="348"/>
      <c r="N14" s="349"/>
      <c r="O14" s="352"/>
      <c r="P14" s="329" t="s">
        <v>78</v>
      </c>
      <c r="Q14" s="330"/>
      <c r="R14" s="330" t="s">
        <v>79</v>
      </c>
      <c r="S14" s="331"/>
      <c r="T14" s="329" t="s">
        <v>78</v>
      </c>
      <c r="U14" s="330"/>
      <c r="V14" s="332" t="s">
        <v>80</v>
      </c>
      <c r="W14" s="333"/>
      <c r="X14" s="358" t="s">
        <v>81</v>
      </c>
      <c r="Y14" s="332"/>
      <c r="Z14" s="332" t="s">
        <v>79</v>
      </c>
      <c r="AA14" s="333"/>
      <c r="AB14" s="332" t="s">
        <v>81</v>
      </c>
      <c r="AC14" s="332"/>
      <c r="AD14" s="332" t="s">
        <v>79</v>
      </c>
      <c r="AE14" s="333"/>
      <c r="AF14" s="356"/>
      <c r="AG14" s="356"/>
      <c r="AH14" s="357"/>
      <c r="AI14" s="357"/>
      <c r="AJ14" s="6"/>
    </row>
    <row r="15" spans="2:36" ht="13.5" customHeight="1" x14ac:dyDescent="0.4">
      <c r="B15" s="5"/>
      <c r="C15" s="308"/>
      <c r="D15" s="308"/>
      <c r="E15" s="130"/>
      <c r="F15" s="131"/>
      <c r="G15" s="131"/>
      <c r="H15" s="114"/>
      <c r="I15" s="311"/>
      <c r="J15" s="312"/>
      <c r="K15" s="311"/>
      <c r="L15" s="312"/>
      <c r="M15" s="315">
        <f>IF(CEILING(SUM(K15-I15),"0:30")&gt;=TIME(8,1,0),CEILING(SUM(K15-I15)-TIME(1,0,0),"0:30"),IF(CEILING(SUM(K15-I15),"0:30")&gt;=TIME(6,1,0),CEILING(SUM(K15-I15)-TIME(0,30,0),"0:30"),CEILING(SUM(K15-I15),"0:30")))*24</f>
        <v>0</v>
      </c>
      <c r="N15" s="316"/>
      <c r="O15" s="319"/>
      <c r="P15" s="302"/>
      <c r="Q15" s="104"/>
      <c r="R15" s="303"/>
      <c r="S15" s="306"/>
      <c r="T15" s="302"/>
      <c r="U15" s="104"/>
      <c r="V15" s="303"/>
      <c r="W15" s="306"/>
      <c r="X15" s="302"/>
      <c r="Y15" s="104"/>
      <c r="Z15" s="303"/>
      <c r="AA15" s="306"/>
      <c r="AB15" s="302"/>
      <c r="AC15" s="104"/>
      <c r="AD15" s="303"/>
      <c r="AE15" s="306"/>
      <c r="AF15" s="83"/>
      <c r="AG15" s="85"/>
      <c r="AH15" s="83"/>
      <c r="AI15" s="85"/>
      <c r="AJ15" s="6"/>
    </row>
    <row r="16" spans="2:36" ht="13.5" customHeight="1" x14ac:dyDescent="0.4">
      <c r="B16" s="5"/>
      <c r="C16" s="322"/>
      <c r="D16" s="322"/>
      <c r="E16" s="134"/>
      <c r="F16" s="135"/>
      <c r="G16" s="135"/>
      <c r="H16" s="115"/>
      <c r="I16" s="313"/>
      <c r="J16" s="314"/>
      <c r="K16" s="313"/>
      <c r="L16" s="314"/>
      <c r="M16" s="317"/>
      <c r="N16" s="318"/>
      <c r="O16" s="319"/>
      <c r="P16" s="320"/>
      <c r="Q16" s="106"/>
      <c r="R16" s="321"/>
      <c r="S16" s="388"/>
      <c r="T16" s="320"/>
      <c r="U16" s="106"/>
      <c r="V16" s="321"/>
      <c r="W16" s="388"/>
      <c r="X16" s="320"/>
      <c r="Y16" s="106"/>
      <c r="Z16" s="321"/>
      <c r="AA16" s="388"/>
      <c r="AB16" s="320"/>
      <c r="AC16" s="106"/>
      <c r="AD16" s="321"/>
      <c r="AE16" s="388"/>
      <c r="AF16" s="89"/>
      <c r="AG16" s="91"/>
      <c r="AH16" s="89"/>
      <c r="AI16" s="91"/>
      <c r="AJ16" s="6"/>
    </row>
    <row r="17" spans="2:59" ht="13.5" customHeight="1" x14ac:dyDescent="0.4">
      <c r="B17" s="5"/>
      <c r="C17" s="308"/>
      <c r="D17" s="308"/>
      <c r="E17" s="130"/>
      <c r="F17" s="131"/>
      <c r="G17" s="131"/>
      <c r="H17" s="114"/>
      <c r="I17" s="311"/>
      <c r="J17" s="312"/>
      <c r="K17" s="311"/>
      <c r="L17" s="312"/>
      <c r="M17" s="315">
        <f t="shared" ref="M17" si="0">IF(CEILING(SUM(K17-I17),"0:30")&gt;=TIME(8,1,0),CEILING(SUM(K17-I17)-TIME(1,0,0),"0:30"),IF(CEILING(SUM(K17-I17),"0:30")&gt;=TIME(6,1,0),CEILING(SUM(K17-I17)-TIME(0,30,0),"0:30"),CEILING(SUM(K17-I17),"0:30")))*24</f>
        <v>0</v>
      </c>
      <c r="N17" s="316"/>
      <c r="O17" s="319"/>
      <c r="P17" s="302"/>
      <c r="Q17" s="104"/>
      <c r="R17" s="303"/>
      <c r="S17" s="306"/>
      <c r="T17" s="302"/>
      <c r="U17" s="104"/>
      <c r="V17" s="303"/>
      <c r="W17" s="306"/>
      <c r="X17" s="302"/>
      <c r="Y17" s="104"/>
      <c r="Z17" s="303"/>
      <c r="AA17" s="306"/>
      <c r="AB17" s="302"/>
      <c r="AC17" s="104"/>
      <c r="AD17" s="303"/>
      <c r="AE17" s="306"/>
      <c r="AF17" s="83"/>
      <c r="AG17" s="85"/>
      <c r="AH17" s="83"/>
      <c r="AI17" s="85"/>
      <c r="AJ17" s="6"/>
    </row>
    <row r="18" spans="2:59" ht="13.5" customHeight="1" x14ac:dyDescent="0.4">
      <c r="B18" s="5"/>
      <c r="C18" s="322"/>
      <c r="D18" s="322"/>
      <c r="E18" s="134"/>
      <c r="F18" s="135"/>
      <c r="G18" s="135"/>
      <c r="H18" s="115"/>
      <c r="I18" s="313"/>
      <c r="J18" s="314"/>
      <c r="K18" s="313"/>
      <c r="L18" s="314"/>
      <c r="M18" s="317"/>
      <c r="N18" s="318"/>
      <c r="O18" s="319"/>
      <c r="P18" s="320"/>
      <c r="Q18" s="106"/>
      <c r="R18" s="321"/>
      <c r="S18" s="388"/>
      <c r="T18" s="320"/>
      <c r="U18" s="106"/>
      <c r="V18" s="321"/>
      <c r="W18" s="388"/>
      <c r="X18" s="320"/>
      <c r="Y18" s="106"/>
      <c r="Z18" s="321"/>
      <c r="AA18" s="388"/>
      <c r="AB18" s="320"/>
      <c r="AC18" s="106"/>
      <c r="AD18" s="321"/>
      <c r="AE18" s="388"/>
      <c r="AF18" s="89"/>
      <c r="AG18" s="91"/>
      <c r="AH18" s="89"/>
      <c r="AI18" s="91"/>
      <c r="AJ18" s="6"/>
    </row>
    <row r="19" spans="2:59" ht="13.5" customHeight="1" x14ac:dyDescent="0.4">
      <c r="B19" s="5"/>
      <c r="C19" s="308"/>
      <c r="D19" s="308"/>
      <c r="E19" s="323"/>
      <c r="F19" s="324"/>
      <c r="G19" s="324"/>
      <c r="H19" s="325"/>
      <c r="I19" s="311"/>
      <c r="J19" s="312"/>
      <c r="K19" s="311"/>
      <c r="L19" s="312"/>
      <c r="M19" s="315">
        <f t="shared" ref="M19" si="1">IF(CEILING(SUM(K19-I19),"0:30")&gt;=TIME(8,1,0),CEILING(SUM(K19-I19)-TIME(1,0,0),"0:30"),IF(CEILING(SUM(K19-I19),"0:30")&gt;=TIME(6,1,0),CEILING(SUM(K19-I19)-TIME(0,30,0),"0:30"),CEILING(SUM(K19-I19),"0:30")))*24</f>
        <v>0</v>
      </c>
      <c r="N19" s="316"/>
      <c r="O19" s="319"/>
      <c r="P19" s="302"/>
      <c r="Q19" s="303"/>
      <c r="R19" s="303"/>
      <c r="S19" s="306"/>
      <c r="T19" s="302"/>
      <c r="U19" s="303"/>
      <c r="V19" s="303"/>
      <c r="W19" s="306"/>
      <c r="X19" s="302"/>
      <c r="Y19" s="303"/>
      <c r="Z19" s="303"/>
      <c r="AA19" s="306"/>
      <c r="AB19" s="302"/>
      <c r="AC19" s="303"/>
      <c r="AD19" s="303"/>
      <c r="AE19" s="306"/>
      <c r="AF19" s="83"/>
      <c r="AG19" s="85"/>
      <c r="AH19" s="83"/>
      <c r="AI19" s="85"/>
      <c r="AJ19" s="6"/>
    </row>
    <row r="20" spans="2:59" ht="13.5" customHeight="1" x14ac:dyDescent="0.4">
      <c r="B20" s="5"/>
      <c r="C20" s="322"/>
      <c r="D20" s="322"/>
      <c r="E20" s="326"/>
      <c r="F20" s="327"/>
      <c r="G20" s="327"/>
      <c r="H20" s="328"/>
      <c r="I20" s="313"/>
      <c r="J20" s="314"/>
      <c r="K20" s="313"/>
      <c r="L20" s="314"/>
      <c r="M20" s="317"/>
      <c r="N20" s="318"/>
      <c r="O20" s="319"/>
      <c r="P20" s="320"/>
      <c r="Q20" s="321"/>
      <c r="R20" s="305"/>
      <c r="S20" s="307"/>
      <c r="T20" s="320"/>
      <c r="U20" s="321"/>
      <c r="V20" s="305"/>
      <c r="W20" s="307"/>
      <c r="X20" s="320"/>
      <c r="Y20" s="321"/>
      <c r="Z20" s="305"/>
      <c r="AA20" s="307"/>
      <c r="AB20" s="320"/>
      <c r="AC20" s="321"/>
      <c r="AD20" s="305"/>
      <c r="AE20" s="307"/>
      <c r="AF20" s="89"/>
      <c r="AG20" s="91"/>
      <c r="AH20" s="89"/>
      <c r="AI20" s="91"/>
      <c r="AJ20" s="6"/>
    </row>
    <row r="21" spans="2:59" ht="13.5" customHeight="1" x14ac:dyDescent="0.4">
      <c r="B21" s="5"/>
      <c r="C21" s="308"/>
      <c r="D21" s="308"/>
      <c r="E21" s="130"/>
      <c r="F21" s="131"/>
      <c r="G21" s="131"/>
      <c r="H21" s="114"/>
      <c r="I21" s="311"/>
      <c r="J21" s="312"/>
      <c r="K21" s="311"/>
      <c r="L21" s="312"/>
      <c r="M21" s="315">
        <f t="shared" ref="M21" si="2">IF(CEILING(SUM(K21-I21),"0:30")&gt;=TIME(8,1,0),CEILING(SUM(K21-I21)-TIME(1,0,0),"0:30"),IF(CEILING(SUM(K21-I21),"0:30")&gt;=TIME(6,1,0),CEILING(SUM(K21-I21)-TIME(0,30,0),"0:30"),CEILING(SUM(K21-I21),"0:30")))*24</f>
        <v>0</v>
      </c>
      <c r="N21" s="316"/>
      <c r="O21" s="319"/>
      <c r="P21" s="302"/>
      <c r="Q21" s="303"/>
      <c r="R21" s="303"/>
      <c r="S21" s="306"/>
      <c r="T21" s="302"/>
      <c r="U21" s="303"/>
      <c r="V21" s="303"/>
      <c r="W21" s="306"/>
      <c r="X21" s="302"/>
      <c r="Y21" s="303"/>
      <c r="Z21" s="303"/>
      <c r="AA21" s="306"/>
      <c r="AB21" s="302"/>
      <c r="AC21" s="303"/>
      <c r="AD21" s="303"/>
      <c r="AE21" s="306"/>
      <c r="AF21" s="83"/>
      <c r="AG21" s="85"/>
      <c r="AH21" s="83"/>
      <c r="AI21" s="85"/>
      <c r="AJ21" s="6"/>
    </row>
    <row r="22" spans="2:59" ht="13.5" customHeight="1" x14ac:dyDescent="0.4">
      <c r="B22" s="5"/>
      <c r="C22" s="322"/>
      <c r="D22" s="322"/>
      <c r="E22" s="134"/>
      <c r="F22" s="135"/>
      <c r="G22" s="135"/>
      <c r="H22" s="115"/>
      <c r="I22" s="313"/>
      <c r="J22" s="314"/>
      <c r="K22" s="313"/>
      <c r="L22" s="314"/>
      <c r="M22" s="317"/>
      <c r="N22" s="318"/>
      <c r="O22" s="319"/>
      <c r="P22" s="320"/>
      <c r="Q22" s="321"/>
      <c r="R22" s="305"/>
      <c r="S22" s="307"/>
      <c r="T22" s="320"/>
      <c r="U22" s="321"/>
      <c r="V22" s="305"/>
      <c r="W22" s="307"/>
      <c r="X22" s="320"/>
      <c r="Y22" s="321"/>
      <c r="Z22" s="305"/>
      <c r="AA22" s="307"/>
      <c r="AB22" s="320"/>
      <c r="AC22" s="321"/>
      <c r="AD22" s="305"/>
      <c r="AE22" s="307"/>
      <c r="AF22" s="89"/>
      <c r="AG22" s="91"/>
      <c r="AH22" s="89"/>
      <c r="AI22" s="91"/>
      <c r="AJ22" s="6"/>
    </row>
    <row r="23" spans="2:59" ht="13.5" customHeight="1" x14ac:dyDescent="0.4">
      <c r="B23" s="5"/>
      <c r="C23" s="308"/>
      <c r="D23" s="308"/>
      <c r="E23" s="130"/>
      <c r="F23" s="131"/>
      <c r="G23" s="131"/>
      <c r="H23" s="114"/>
      <c r="I23" s="311"/>
      <c r="J23" s="312"/>
      <c r="K23" s="311"/>
      <c r="L23" s="312"/>
      <c r="M23" s="315">
        <f t="shared" ref="M23" si="3">IF(CEILING(SUM(K23-I23),"0:30")&gt;=TIME(8,1,0),CEILING(SUM(K23-I23)-TIME(1,0,0),"0:30"),IF(CEILING(SUM(K23-I23),"0:30")&gt;=TIME(6,1,0),CEILING(SUM(K23-I23)-TIME(0,30,0),"0:30"),CEILING(SUM(K23-I23),"0:30")))*24</f>
        <v>0</v>
      </c>
      <c r="N23" s="316"/>
      <c r="O23" s="319"/>
      <c r="P23" s="302"/>
      <c r="Q23" s="303"/>
      <c r="R23" s="303"/>
      <c r="S23" s="306"/>
      <c r="T23" s="302"/>
      <c r="U23" s="303"/>
      <c r="V23" s="303"/>
      <c r="W23" s="306"/>
      <c r="X23" s="302"/>
      <c r="Y23" s="303"/>
      <c r="Z23" s="303"/>
      <c r="AA23" s="306"/>
      <c r="AB23" s="302"/>
      <c r="AC23" s="303"/>
      <c r="AD23" s="303"/>
      <c r="AE23" s="306"/>
      <c r="AF23" s="83"/>
      <c r="AG23" s="85"/>
      <c r="AH23" s="83"/>
      <c r="AI23" s="85"/>
      <c r="AJ23" s="6"/>
    </row>
    <row r="24" spans="2:59" ht="13.5" customHeight="1" x14ac:dyDescent="0.4">
      <c r="B24" s="5"/>
      <c r="C24" s="322"/>
      <c r="D24" s="322"/>
      <c r="E24" s="134"/>
      <c r="F24" s="135"/>
      <c r="G24" s="135"/>
      <c r="H24" s="115"/>
      <c r="I24" s="313"/>
      <c r="J24" s="314"/>
      <c r="K24" s="313"/>
      <c r="L24" s="314"/>
      <c r="M24" s="317"/>
      <c r="N24" s="318"/>
      <c r="O24" s="319"/>
      <c r="P24" s="320"/>
      <c r="Q24" s="321"/>
      <c r="R24" s="305"/>
      <c r="S24" s="307"/>
      <c r="T24" s="320"/>
      <c r="U24" s="321"/>
      <c r="V24" s="305"/>
      <c r="W24" s="307"/>
      <c r="X24" s="320"/>
      <c r="Y24" s="321"/>
      <c r="Z24" s="305"/>
      <c r="AA24" s="307"/>
      <c r="AB24" s="320"/>
      <c r="AC24" s="321"/>
      <c r="AD24" s="305"/>
      <c r="AE24" s="307"/>
      <c r="AF24" s="89"/>
      <c r="AG24" s="91"/>
      <c r="AH24" s="89"/>
      <c r="AI24" s="91"/>
      <c r="AJ24" s="6"/>
    </row>
    <row r="25" spans="2:59" ht="13.5" customHeight="1" x14ac:dyDescent="0.4">
      <c r="B25" s="5"/>
      <c r="C25" s="308"/>
      <c r="D25" s="308"/>
      <c r="E25" s="130"/>
      <c r="F25" s="131"/>
      <c r="G25" s="131"/>
      <c r="H25" s="114"/>
      <c r="I25" s="311"/>
      <c r="J25" s="312"/>
      <c r="K25" s="311"/>
      <c r="L25" s="312"/>
      <c r="M25" s="315">
        <f t="shared" ref="M25" si="4">IF(CEILING(SUM(K25-I25),"0:30")&gt;=TIME(8,1,0),CEILING(SUM(K25-I25)-TIME(1,0,0),"0:30"),IF(CEILING(SUM(K25-I25),"0:30")&gt;=TIME(6,1,0),CEILING(SUM(K25-I25)-TIME(0,30,0),"0:30"),CEILING(SUM(K25-I25),"0:30")))*24</f>
        <v>0</v>
      </c>
      <c r="N25" s="316"/>
      <c r="O25" s="319"/>
      <c r="P25" s="302"/>
      <c r="Q25" s="303"/>
      <c r="R25" s="303"/>
      <c r="S25" s="306"/>
      <c r="T25" s="302"/>
      <c r="U25" s="303"/>
      <c r="V25" s="303"/>
      <c r="W25" s="306"/>
      <c r="X25" s="302"/>
      <c r="Y25" s="303"/>
      <c r="Z25" s="303"/>
      <c r="AA25" s="306"/>
      <c r="AB25" s="302"/>
      <c r="AC25" s="303"/>
      <c r="AD25" s="303"/>
      <c r="AE25" s="306"/>
      <c r="AF25" s="83"/>
      <c r="AG25" s="85"/>
      <c r="AH25" s="83"/>
      <c r="AI25" s="85"/>
      <c r="AJ25" s="6"/>
      <c r="AX25" s="36"/>
      <c r="AY25" s="36"/>
      <c r="AZ25" s="36"/>
      <c r="BA25" s="36"/>
      <c r="BB25" s="36"/>
      <c r="BC25" s="36"/>
      <c r="BD25" s="36"/>
      <c r="BE25" s="36"/>
      <c r="BF25" s="36"/>
      <c r="BG25" s="36"/>
    </row>
    <row r="26" spans="2:59" ht="13.5" customHeight="1" x14ac:dyDescent="0.4">
      <c r="B26" s="5"/>
      <c r="C26" s="322"/>
      <c r="D26" s="322"/>
      <c r="E26" s="134"/>
      <c r="F26" s="135"/>
      <c r="G26" s="135"/>
      <c r="H26" s="115"/>
      <c r="I26" s="313"/>
      <c r="J26" s="314"/>
      <c r="K26" s="313"/>
      <c r="L26" s="314"/>
      <c r="M26" s="317"/>
      <c r="N26" s="318"/>
      <c r="O26" s="319"/>
      <c r="P26" s="320"/>
      <c r="Q26" s="321"/>
      <c r="R26" s="305"/>
      <c r="S26" s="307"/>
      <c r="T26" s="320"/>
      <c r="U26" s="321"/>
      <c r="V26" s="305"/>
      <c r="W26" s="307"/>
      <c r="X26" s="320"/>
      <c r="Y26" s="321"/>
      <c r="Z26" s="305"/>
      <c r="AA26" s="307"/>
      <c r="AB26" s="320"/>
      <c r="AC26" s="321"/>
      <c r="AD26" s="305"/>
      <c r="AE26" s="307"/>
      <c r="AF26" s="89"/>
      <c r="AG26" s="91"/>
      <c r="AH26" s="89"/>
      <c r="AI26" s="91"/>
      <c r="AJ26" s="6"/>
      <c r="AX26" s="36"/>
      <c r="AY26" s="36"/>
      <c r="AZ26" s="36"/>
      <c r="BA26" s="36"/>
      <c r="BB26" s="36"/>
      <c r="BC26" s="36"/>
      <c r="BD26" s="36"/>
      <c r="BE26" s="36"/>
      <c r="BF26" s="36"/>
      <c r="BG26" s="36"/>
    </row>
    <row r="27" spans="2:59" ht="13.5" customHeight="1" x14ac:dyDescent="0.4">
      <c r="B27" s="5"/>
      <c r="C27" s="308"/>
      <c r="D27" s="308"/>
      <c r="E27" s="130"/>
      <c r="F27" s="131"/>
      <c r="G27" s="131"/>
      <c r="H27" s="114"/>
      <c r="I27" s="311"/>
      <c r="J27" s="312"/>
      <c r="K27" s="311"/>
      <c r="L27" s="312"/>
      <c r="M27" s="315">
        <f t="shared" ref="M27" si="5">IF(CEILING(SUM(K27-I27),"0:30")&gt;=TIME(8,1,0),CEILING(SUM(K27-I27)-TIME(1,0,0),"0:30"),IF(CEILING(SUM(K27-I27),"0:30")&gt;=TIME(6,1,0),CEILING(SUM(K27-I27)-TIME(0,30,0),"0:30"),CEILING(SUM(K27-I27),"0:30")))*24</f>
        <v>0</v>
      </c>
      <c r="N27" s="316"/>
      <c r="O27" s="319"/>
      <c r="P27" s="302"/>
      <c r="Q27" s="303"/>
      <c r="R27" s="303"/>
      <c r="S27" s="306"/>
      <c r="T27" s="302"/>
      <c r="U27" s="303"/>
      <c r="V27" s="303"/>
      <c r="W27" s="306"/>
      <c r="X27" s="302"/>
      <c r="Y27" s="303"/>
      <c r="Z27" s="303"/>
      <c r="AA27" s="306"/>
      <c r="AB27" s="302"/>
      <c r="AC27" s="303"/>
      <c r="AD27" s="303"/>
      <c r="AE27" s="306"/>
      <c r="AF27" s="83"/>
      <c r="AG27" s="85"/>
      <c r="AH27" s="83"/>
      <c r="AI27" s="85"/>
      <c r="AJ27" s="6"/>
      <c r="AX27" s="36"/>
      <c r="AY27" s="36"/>
      <c r="AZ27" s="36"/>
      <c r="BA27" s="36"/>
      <c r="BB27" s="36"/>
      <c r="BC27" s="36"/>
      <c r="BD27" s="36"/>
      <c r="BE27" s="36"/>
      <c r="BF27" s="36"/>
      <c r="BG27" s="36"/>
    </row>
    <row r="28" spans="2:59" ht="13.5" customHeight="1" x14ac:dyDescent="0.4">
      <c r="B28" s="5"/>
      <c r="C28" s="322"/>
      <c r="D28" s="322"/>
      <c r="E28" s="134"/>
      <c r="F28" s="135"/>
      <c r="G28" s="135"/>
      <c r="H28" s="115"/>
      <c r="I28" s="313"/>
      <c r="J28" s="314"/>
      <c r="K28" s="313"/>
      <c r="L28" s="314"/>
      <c r="M28" s="317"/>
      <c r="N28" s="318"/>
      <c r="O28" s="319"/>
      <c r="P28" s="320"/>
      <c r="Q28" s="321"/>
      <c r="R28" s="305"/>
      <c r="S28" s="307"/>
      <c r="T28" s="320"/>
      <c r="U28" s="321"/>
      <c r="V28" s="305"/>
      <c r="W28" s="307"/>
      <c r="X28" s="320"/>
      <c r="Y28" s="321"/>
      <c r="Z28" s="305"/>
      <c r="AA28" s="307"/>
      <c r="AB28" s="320"/>
      <c r="AC28" s="321"/>
      <c r="AD28" s="305"/>
      <c r="AE28" s="307"/>
      <c r="AF28" s="89"/>
      <c r="AG28" s="91"/>
      <c r="AH28" s="89"/>
      <c r="AI28" s="91"/>
      <c r="AJ28" s="6"/>
      <c r="AX28" s="36"/>
      <c r="AY28" s="36"/>
      <c r="AZ28" s="36"/>
      <c r="BA28" s="36"/>
      <c r="BB28" s="36"/>
      <c r="BC28" s="36"/>
      <c r="BD28" s="36"/>
      <c r="BE28" s="36"/>
      <c r="BF28" s="36"/>
      <c r="BG28" s="36"/>
    </row>
    <row r="29" spans="2:59" ht="13.5" customHeight="1" x14ac:dyDescent="0.4">
      <c r="B29" s="5"/>
      <c r="C29" s="308"/>
      <c r="D29" s="308"/>
      <c r="E29" s="130"/>
      <c r="F29" s="131"/>
      <c r="G29" s="131"/>
      <c r="H29" s="114"/>
      <c r="I29" s="311"/>
      <c r="J29" s="312"/>
      <c r="K29" s="311"/>
      <c r="L29" s="312"/>
      <c r="M29" s="315">
        <f t="shared" ref="M29" si="6">IF(CEILING(SUM(K29-I29),"0:30")&gt;=TIME(8,1,0),CEILING(SUM(K29-I29)-TIME(1,0,0),"0:30"),IF(CEILING(SUM(K29-I29),"0:30")&gt;=TIME(6,1,0),CEILING(SUM(K29-I29)-TIME(0,30,0),"0:30"),CEILING(SUM(K29-I29),"0:30")))*24</f>
        <v>0</v>
      </c>
      <c r="N29" s="316"/>
      <c r="O29" s="319"/>
      <c r="P29" s="302"/>
      <c r="Q29" s="303"/>
      <c r="R29" s="303"/>
      <c r="S29" s="306"/>
      <c r="T29" s="302"/>
      <c r="U29" s="303"/>
      <c r="V29" s="303"/>
      <c r="W29" s="306"/>
      <c r="X29" s="302"/>
      <c r="Y29" s="303"/>
      <c r="Z29" s="303"/>
      <c r="AA29" s="306"/>
      <c r="AB29" s="302"/>
      <c r="AC29" s="303"/>
      <c r="AD29" s="303"/>
      <c r="AE29" s="306"/>
      <c r="AF29" s="83"/>
      <c r="AG29" s="85"/>
      <c r="AH29" s="83"/>
      <c r="AI29" s="85"/>
      <c r="AJ29" s="6"/>
      <c r="AX29" s="36"/>
      <c r="AY29" s="36"/>
      <c r="AZ29" s="36"/>
      <c r="BA29" s="36"/>
      <c r="BB29" s="36"/>
      <c r="BC29" s="36"/>
      <c r="BD29" s="36"/>
      <c r="BE29" s="36"/>
      <c r="BF29" s="36"/>
      <c r="BG29" s="36"/>
    </row>
    <row r="30" spans="2:59" ht="13.5" customHeight="1" x14ac:dyDescent="0.4">
      <c r="B30" s="5"/>
      <c r="C30" s="322"/>
      <c r="D30" s="322"/>
      <c r="E30" s="134"/>
      <c r="F30" s="135"/>
      <c r="G30" s="135"/>
      <c r="H30" s="115"/>
      <c r="I30" s="313"/>
      <c r="J30" s="314"/>
      <c r="K30" s="313"/>
      <c r="L30" s="314"/>
      <c r="M30" s="317"/>
      <c r="N30" s="318"/>
      <c r="O30" s="319"/>
      <c r="P30" s="320"/>
      <c r="Q30" s="321"/>
      <c r="R30" s="305"/>
      <c r="S30" s="307"/>
      <c r="T30" s="320"/>
      <c r="U30" s="321"/>
      <c r="V30" s="305"/>
      <c r="W30" s="307"/>
      <c r="X30" s="320"/>
      <c r="Y30" s="321"/>
      <c r="Z30" s="305"/>
      <c r="AA30" s="307"/>
      <c r="AB30" s="320"/>
      <c r="AC30" s="321"/>
      <c r="AD30" s="305"/>
      <c r="AE30" s="307"/>
      <c r="AF30" s="89"/>
      <c r="AG30" s="91"/>
      <c r="AH30" s="89"/>
      <c r="AI30" s="91"/>
      <c r="AJ30" s="6"/>
    </row>
    <row r="31" spans="2:59" ht="13.5" customHeight="1" x14ac:dyDescent="0.4">
      <c r="B31" s="5"/>
      <c r="C31" s="308"/>
      <c r="D31" s="308"/>
      <c r="E31" s="130"/>
      <c r="F31" s="131"/>
      <c r="G31" s="131"/>
      <c r="H31" s="114"/>
      <c r="I31" s="311"/>
      <c r="J31" s="312"/>
      <c r="K31" s="311"/>
      <c r="L31" s="312"/>
      <c r="M31" s="315">
        <f t="shared" ref="M31" si="7">IF(CEILING(SUM(K31-I31),"0:30")&gt;=TIME(8,1,0),CEILING(SUM(K31-I31)-TIME(1,0,0),"0:30"),IF(CEILING(SUM(K31-I31),"0:30")&gt;=TIME(6,1,0),CEILING(SUM(K31-I31)-TIME(0,30,0),"0:30"),CEILING(SUM(K31-I31),"0:30")))*24</f>
        <v>0</v>
      </c>
      <c r="N31" s="316"/>
      <c r="O31" s="319"/>
      <c r="P31" s="302"/>
      <c r="Q31" s="303"/>
      <c r="R31" s="303"/>
      <c r="S31" s="306"/>
      <c r="T31" s="302"/>
      <c r="U31" s="303"/>
      <c r="V31" s="303"/>
      <c r="W31" s="306"/>
      <c r="X31" s="302"/>
      <c r="Y31" s="303"/>
      <c r="Z31" s="303"/>
      <c r="AA31" s="306"/>
      <c r="AB31" s="302"/>
      <c r="AC31" s="303"/>
      <c r="AD31" s="303"/>
      <c r="AE31" s="306"/>
      <c r="AF31" s="83"/>
      <c r="AG31" s="85"/>
      <c r="AH31" s="83"/>
      <c r="AI31" s="85"/>
      <c r="AJ31" s="6"/>
    </row>
    <row r="32" spans="2:59" ht="13.5" customHeight="1" x14ac:dyDescent="0.4">
      <c r="B32" s="5"/>
      <c r="C32" s="322"/>
      <c r="D32" s="322"/>
      <c r="E32" s="134"/>
      <c r="F32" s="135"/>
      <c r="G32" s="135"/>
      <c r="H32" s="115"/>
      <c r="I32" s="313"/>
      <c r="J32" s="314"/>
      <c r="K32" s="313"/>
      <c r="L32" s="314"/>
      <c r="M32" s="317"/>
      <c r="N32" s="318"/>
      <c r="O32" s="319"/>
      <c r="P32" s="320"/>
      <c r="Q32" s="321"/>
      <c r="R32" s="305"/>
      <c r="S32" s="307"/>
      <c r="T32" s="320"/>
      <c r="U32" s="321"/>
      <c r="V32" s="305"/>
      <c r="W32" s="307"/>
      <c r="X32" s="320"/>
      <c r="Y32" s="321"/>
      <c r="Z32" s="305"/>
      <c r="AA32" s="307"/>
      <c r="AB32" s="320"/>
      <c r="AC32" s="321"/>
      <c r="AD32" s="305"/>
      <c r="AE32" s="307"/>
      <c r="AF32" s="89"/>
      <c r="AG32" s="91"/>
      <c r="AH32" s="89"/>
      <c r="AI32" s="91"/>
      <c r="AJ32" s="6"/>
    </row>
    <row r="33" spans="2:36" ht="13.5" customHeight="1" x14ac:dyDescent="0.4">
      <c r="B33" s="5"/>
      <c r="C33" s="308"/>
      <c r="D33" s="308"/>
      <c r="E33" s="130"/>
      <c r="F33" s="131"/>
      <c r="G33" s="131"/>
      <c r="H33" s="114"/>
      <c r="I33" s="311"/>
      <c r="J33" s="312"/>
      <c r="K33" s="311"/>
      <c r="L33" s="312"/>
      <c r="M33" s="315">
        <f t="shared" ref="M33" si="8">IF(CEILING(SUM(K33-I33),"0:30")&gt;=TIME(8,1,0),CEILING(SUM(K33-I33)-TIME(1,0,0),"0:30"),IF(CEILING(SUM(K33-I33),"0:30")&gt;=TIME(6,1,0),CEILING(SUM(K33-I33)-TIME(0,30,0),"0:30"),CEILING(SUM(K33-I33),"0:30")))*24</f>
        <v>0</v>
      </c>
      <c r="N33" s="316"/>
      <c r="O33" s="319"/>
      <c r="P33" s="302"/>
      <c r="Q33" s="303"/>
      <c r="R33" s="303"/>
      <c r="S33" s="306"/>
      <c r="T33" s="302"/>
      <c r="U33" s="303"/>
      <c r="V33" s="303"/>
      <c r="W33" s="306"/>
      <c r="X33" s="302"/>
      <c r="Y33" s="303"/>
      <c r="Z33" s="303"/>
      <c r="AA33" s="306"/>
      <c r="AB33" s="302"/>
      <c r="AC33" s="303"/>
      <c r="AD33" s="303"/>
      <c r="AE33" s="306"/>
      <c r="AF33" s="83"/>
      <c r="AG33" s="85"/>
      <c r="AH33" s="83"/>
      <c r="AI33" s="85"/>
      <c r="AJ33" s="6"/>
    </row>
    <row r="34" spans="2:36" ht="13.5" customHeight="1" x14ac:dyDescent="0.4">
      <c r="B34" s="5"/>
      <c r="C34" s="322"/>
      <c r="D34" s="322"/>
      <c r="E34" s="134"/>
      <c r="F34" s="135"/>
      <c r="G34" s="135"/>
      <c r="H34" s="115"/>
      <c r="I34" s="313"/>
      <c r="J34" s="314"/>
      <c r="K34" s="313"/>
      <c r="L34" s="314"/>
      <c r="M34" s="317"/>
      <c r="N34" s="318"/>
      <c r="O34" s="319"/>
      <c r="P34" s="320"/>
      <c r="Q34" s="321"/>
      <c r="R34" s="305"/>
      <c r="S34" s="307"/>
      <c r="T34" s="320"/>
      <c r="U34" s="321"/>
      <c r="V34" s="305"/>
      <c r="W34" s="307"/>
      <c r="X34" s="320"/>
      <c r="Y34" s="321"/>
      <c r="Z34" s="305"/>
      <c r="AA34" s="307"/>
      <c r="AB34" s="320"/>
      <c r="AC34" s="321"/>
      <c r="AD34" s="305"/>
      <c r="AE34" s="307"/>
      <c r="AF34" s="89"/>
      <c r="AG34" s="91"/>
      <c r="AH34" s="89"/>
      <c r="AI34" s="91"/>
      <c r="AJ34" s="6"/>
    </row>
    <row r="35" spans="2:36" ht="13.5" customHeight="1" x14ac:dyDescent="0.4">
      <c r="B35" s="5"/>
      <c r="C35" s="308"/>
      <c r="D35" s="308"/>
      <c r="E35" s="130"/>
      <c r="F35" s="131"/>
      <c r="G35" s="131"/>
      <c r="H35" s="114"/>
      <c r="I35" s="311"/>
      <c r="J35" s="312"/>
      <c r="K35" s="311"/>
      <c r="L35" s="312"/>
      <c r="M35" s="315">
        <f t="shared" ref="M35" si="9">IF(CEILING(SUM(K35-I35),"0:30")&gt;=TIME(8,1,0),CEILING(SUM(K35-I35)-TIME(1,0,0),"0:30"),IF(CEILING(SUM(K35-I35),"0:30")&gt;=TIME(6,1,0),CEILING(SUM(K35-I35)-TIME(0,30,0),"0:30"),CEILING(SUM(K35-I35),"0:30")))*24</f>
        <v>0</v>
      </c>
      <c r="N35" s="316"/>
      <c r="O35" s="319"/>
      <c r="P35" s="302"/>
      <c r="Q35" s="303"/>
      <c r="R35" s="303"/>
      <c r="S35" s="306"/>
      <c r="T35" s="302"/>
      <c r="U35" s="303"/>
      <c r="V35" s="303"/>
      <c r="W35" s="306"/>
      <c r="X35" s="302"/>
      <c r="Y35" s="303"/>
      <c r="Z35" s="303"/>
      <c r="AA35" s="306"/>
      <c r="AB35" s="302"/>
      <c r="AC35" s="303"/>
      <c r="AD35" s="303"/>
      <c r="AE35" s="306"/>
      <c r="AF35" s="83"/>
      <c r="AG35" s="85"/>
      <c r="AH35" s="83"/>
      <c r="AI35" s="85"/>
      <c r="AJ35" s="6"/>
    </row>
    <row r="36" spans="2:36" ht="13.5" customHeight="1" x14ac:dyDescent="0.4">
      <c r="B36" s="5"/>
      <c r="C36" s="322"/>
      <c r="D36" s="322"/>
      <c r="E36" s="134"/>
      <c r="F36" s="135"/>
      <c r="G36" s="135"/>
      <c r="H36" s="115"/>
      <c r="I36" s="313"/>
      <c r="J36" s="314"/>
      <c r="K36" s="313"/>
      <c r="L36" s="314"/>
      <c r="M36" s="317"/>
      <c r="N36" s="318"/>
      <c r="O36" s="319"/>
      <c r="P36" s="320"/>
      <c r="Q36" s="321"/>
      <c r="R36" s="305"/>
      <c r="S36" s="307"/>
      <c r="T36" s="320"/>
      <c r="U36" s="321"/>
      <c r="V36" s="305"/>
      <c r="W36" s="307"/>
      <c r="X36" s="320"/>
      <c r="Y36" s="321"/>
      <c r="Z36" s="305"/>
      <c r="AA36" s="307"/>
      <c r="AB36" s="320"/>
      <c r="AC36" s="321"/>
      <c r="AD36" s="305"/>
      <c r="AE36" s="307"/>
      <c r="AF36" s="89"/>
      <c r="AG36" s="91"/>
      <c r="AH36" s="89"/>
      <c r="AI36" s="91"/>
      <c r="AJ36" s="6"/>
    </row>
    <row r="37" spans="2:36" ht="13.5" customHeight="1" x14ac:dyDescent="0.4">
      <c r="B37" s="5"/>
      <c r="C37" s="308"/>
      <c r="D37" s="308"/>
      <c r="E37" s="130"/>
      <c r="F37" s="131"/>
      <c r="G37" s="131"/>
      <c r="H37" s="114"/>
      <c r="I37" s="311"/>
      <c r="J37" s="312"/>
      <c r="K37" s="311"/>
      <c r="L37" s="312"/>
      <c r="M37" s="315">
        <f t="shared" ref="M37" si="10">IF(CEILING(SUM(K37-I37),"0:30")&gt;=TIME(8,1,0),CEILING(SUM(K37-I37)-TIME(1,0,0),"0:30"),IF(CEILING(SUM(K37-I37),"0:30")&gt;=TIME(6,1,0),CEILING(SUM(K37-I37)-TIME(0,30,0),"0:30"),CEILING(SUM(K37-I37),"0:30")))*24</f>
        <v>0</v>
      </c>
      <c r="N37" s="316"/>
      <c r="O37" s="319"/>
      <c r="P37" s="302"/>
      <c r="Q37" s="303"/>
      <c r="R37" s="303"/>
      <c r="S37" s="306"/>
      <c r="T37" s="302"/>
      <c r="U37" s="303"/>
      <c r="V37" s="303"/>
      <c r="W37" s="306"/>
      <c r="X37" s="302"/>
      <c r="Y37" s="303"/>
      <c r="Z37" s="303"/>
      <c r="AA37" s="306"/>
      <c r="AB37" s="302"/>
      <c r="AC37" s="303"/>
      <c r="AD37" s="303"/>
      <c r="AE37" s="306"/>
      <c r="AF37" s="83"/>
      <c r="AG37" s="85"/>
      <c r="AH37" s="83"/>
      <c r="AI37" s="85"/>
      <c r="AJ37" s="6"/>
    </row>
    <row r="38" spans="2:36" ht="13.5" customHeight="1" x14ac:dyDescent="0.4">
      <c r="B38" s="5"/>
      <c r="C38" s="322"/>
      <c r="D38" s="322"/>
      <c r="E38" s="134"/>
      <c r="F38" s="135"/>
      <c r="G38" s="135"/>
      <c r="H38" s="115"/>
      <c r="I38" s="313"/>
      <c r="J38" s="314"/>
      <c r="K38" s="313"/>
      <c r="L38" s="314"/>
      <c r="M38" s="317"/>
      <c r="N38" s="318"/>
      <c r="O38" s="319"/>
      <c r="P38" s="320"/>
      <c r="Q38" s="321"/>
      <c r="R38" s="305"/>
      <c r="S38" s="307"/>
      <c r="T38" s="320"/>
      <c r="U38" s="321"/>
      <c r="V38" s="305"/>
      <c r="W38" s="307"/>
      <c r="X38" s="320"/>
      <c r="Y38" s="321"/>
      <c r="Z38" s="305"/>
      <c r="AA38" s="307"/>
      <c r="AB38" s="320"/>
      <c r="AC38" s="321"/>
      <c r="AD38" s="305"/>
      <c r="AE38" s="307"/>
      <c r="AF38" s="89"/>
      <c r="AG38" s="91"/>
      <c r="AH38" s="89"/>
      <c r="AI38" s="91"/>
      <c r="AJ38" s="6"/>
    </row>
    <row r="39" spans="2:36" ht="13.5" customHeight="1" x14ac:dyDescent="0.4">
      <c r="B39" s="5"/>
      <c r="C39" s="308"/>
      <c r="D39" s="308"/>
      <c r="E39" s="130"/>
      <c r="F39" s="131"/>
      <c r="G39" s="131"/>
      <c r="H39" s="114"/>
      <c r="I39" s="311"/>
      <c r="J39" s="312"/>
      <c r="K39" s="311"/>
      <c r="L39" s="312"/>
      <c r="M39" s="315">
        <f t="shared" ref="M39" si="11">IF(CEILING(SUM(K39-I39),"0:30")&gt;=TIME(8,1,0),CEILING(SUM(K39-I39)-TIME(1,0,0),"0:30"),IF(CEILING(SUM(K39-I39),"0:30")&gt;=TIME(6,1,0),CEILING(SUM(K39-I39)-TIME(0,30,0),"0:30"),CEILING(SUM(K39-I39),"0:30")))*24</f>
        <v>0</v>
      </c>
      <c r="N39" s="316"/>
      <c r="O39" s="319"/>
      <c r="P39" s="302"/>
      <c r="Q39" s="303"/>
      <c r="R39" s="303"/>
      <c r="S39" s="306"/>
      <c r="T39" s="302"/>
      <c r="U39" s="303"/>
      <c r="V39" s="303"/>
      <c r="W39" s="306"/>
      <c r="X39" s="302"/>
      <c r="Y39" s="303"/>
      <c r="Z39" s="303"/>
      <c r="AA39" s="306"/>
      <c r="AB39" s="302"/>
      <c r="AC39" s="303"/>
      <c r="AD39" s="303"/>
      <c r="AE39" s="306"/>
      <c r="AF39" s="83"/>
      <c r="AG39" s="85"/>
      <c r="AH39" s="83"/>
      <c r="AI39" s="85"/>
      <c r="AJ39" s="6"/>
    </row>
    <row r="40" spans="2:36" ht="13.5" customHeight="1" x14ac:dyDescent="0.4">
      <c r="B40" s="5"/>
      <c r="C40" s="322"/>
      <c r="D40" s="322"/>
      <c r="E40" s="134"/>
      <c r="F40" s="135"/>
      <c r="G40" s="135"/>
      <c r="H40" s="115"/>
      <c r="I40" s="313"/>
      <c r="J40" s="314"/>
      <c r="K40" s="313"/>
      <c r="L40" s="314"/>
      <c r="M40" s="317"/>
      <c r="N40" s="318"/>
      <c r="O40" s="319"/>
      <c r="P40" s="320"/>
      <c r="Q40" s="321"/>
      <c r="R40" s="305"/>
      <c r="S40" s="307"/>
      <c r="T40" s="320"/>
      <c r="U40" s="321"/>
      <c r="V40" s="305"/>
      <c r="W40" s="307"/>
      <c r="X40" s="320"/>
      <c r="Y40" s="321"/>
      <c r="Z40" s="305"/>
      <c r="AA40" s="307"/>
      <c r="AB40" s="320"/>
      <c r="AC40" s="321"/>
      <c r="AD40" s="305"/>
      <c r="AE40" s="307"/>
      <c r="AF40" s="89"/>
      <c r="AG40" s="91"/>
      <c r="AH40" s="89"/>
      <c r="AI40" s="91"/>
      <c r="AJ40" s="6"/>
    </row>
    <row r="41" spans="2:36" ht="13.5" customHeight="1" x14ac:dyDescent="0.4">
      <c r="B41" s="5"/>
      <c r="C41" s="308"/>
      <c r="D41" s="308"/>
      <c r="E41" s="130"/>
      <c r="F41" s="131"/>
      <c r="G41" s="131"/>
      <c r="H41" s="114"/>
      <c r="I41" s="311"/>
      <c r="J41" s="312"/>
      <c r="K41" s="311"/>
      <c r="L41" s="312"/>
      <c r="M41" s="315">
        <f t="shared" ref="M41" si="12">IF(CEILING(SUM(K41-I41),"0:30")&gt;=TIME(8,1,0),CEILING(SUM(K41-I41)-TIME(1,0,0),"0:30"),IF(CEILING(SUM(K41-I41),"0:30")&gt;=TIME(6,1,0),CEILING(SUM(K41-I41)-TIME(0,30,0),"0:30"),CEILING(SUM(K41-I41),"0:30")))*24</f>
        <v>0</v>
      </c>
      <c r="N41" s="316"/>
      <c r="O41" s="319"/>
      <c r="P41" s="302"/>
      <c r="Q41" s="303"/>
      <c r="R41" s="303"/>
      <c r="S41" s="306"/>
      <c r="T41" s="302"/>
      <c r="U41" s="303"/>
      <c r="V41" s="303"/>
      <c r="W41" s="306"/>
      <c r="X41" s="302"/>
      <c r="Y41" s="303"/>
      <c r="Z41" s="303"/>
      <c r="AA41" s="306"/>
      <c r="AB41" s="302"/>
      <c r="AC41" s="303"/>
      <c r="AD41" s="303"/>
      <c r="AE41" s="306"/>
      <c r="AF41" s="83"/>
      <c r="AG41" s="85"/>
      <c r="AH41" s="83"/>
      <c r="AI41" s="85"/>
      <c r="AJ41" s="6"/>
    </row>
    <row r="42" spans="2:36" ht="13.5" customHeight="1" x14ac:dyDescent="0.4">
      <c r="B42" s="5"/>
      <c r="C42" s="322"/>
      <c r="D42" s="322"/>
      <c r="E42" s="134"/>
      <c r="F42" s="135"/>
      <c r="G42" s="135"/>
      <c r="H42" s="115"/>
      <c r="I42" s="313"/>
      <c r="J42" s="314"/>
      <c r="K42" s="313"/>
      <c r="L42" s="314"/>
      <c r="M42" s="317"/>
      <c r="N42" s="318"/>
      <c r="O42" s="319"/>
      <c r="P42" s="320"/>
      <c r="Q42" s="321"/>
      <c r="R42" s="305"/>
      <c r="S42" s="307"/>
      <c r="T42" s="320"/>
      <c r="U42" s="321"/>
      <c r="V42" s="305"/>
      <c r="W42" s="307"/>
      <c r="X42" s="320"/>
      <c r="Y42" s="321"/>
      <c r="Z42" s="305"/>
      <c r="AA42" s="307"/>
      <c r="AB42" s="320"/>
      <c r="AC42" s="321"/>
      <c r="AD42" s="305"/>
      <c r="AE42" s="307"/>
      <c r="AF42" s="89"/>
      <c r="AG42" s="91"/>
      <c r="AH42" s="89"/>
      <c r="AI42" s="91"/>
      <c r="AJ42" s="6"/>
    </row>
    <row r="43" spans="2:36" ht="13.5" customHeight="1" x14ac:dyDescent="0.4">
      <c r="B43" s="5"/>
      <c r="C43" s="308"/>
      <c r="D43" s="308"/>
      <c r="E43" s="130"/>
      <c r="F43" s="131"/>
      <c r="G43" s="131"/>
      <c r="H43" s="114"/>
      <c r="I43" s="311"/>
      <c r="J43" s="312"/>
      <c r="K43" s="311"/>
      <c r="L43" s="312"/>
      <c r="M43" s="315">
        <f t="shared" ref="M43" si="13">IF(CEILING(SUM(K43-I43),"0:30")&gt;=TIME(8,1,0),CEILING(SUM(K43-I43)-TIME(1,0,0),"0:30"),IF(CEILING(SUM(K43-I43),"0:30")&gt;=TIME(6,1,0),CEILING(SUM(K43-I43)-TIME(0,30,0),"0:30"),CEILING(SUM(K43-I43),"0:30")))*24</f>
        <v>0</v>
      </c>
      <c r="N43" s="316"/>
      <c r="O43" s="319"/>
      <c r="P43" s="302"/>
      <c r="Q43" s="303"/>
      <c r="R43" s="303"/>
      <c r="S43" s="306"/>
      <c r="T43" s="302"/>
      <c r="U43" s="303"/>
      <c r="V43" s="303"/>
      <c r="W43" s="306"/>
      <c r="X43" s="302"/>
      <c r="Y43" s="303"/>
      <c r="Z43" s="303"/>
      <c r="AA43" s="306"/>
      <c r="AB43" s="302"/>
      <c r="AC43" s="303"/>
      <c r="AD43" s="303"/>
      <c r="AE43" s="306"/>
      <c r="AF43" s="83"/>
      <c r="AG43" s="85"/>
      <c r="AH43" s="83"/>
      <c r="AI43" s="85"/>
      <c r="AJ43" s="6"/>
    </row>
    <row r="44" spans="2:36" ht="13.5" customHeight="1" x14ac:dyDescent="0.4">
      <c r="B44" s="5"/>
      <c r="C44" s="322"/>
      <c r="D44" s="322"/>
      <c r="E44" s="134"/>
      <c r="F44" s="135"/>
      <c r="G44" s="135"/>
      <c r="H44" s="115"/>
      <c r="I44" s="313"/>
      <c r="J44" s="314"/>
      <c r="K44" s="313"/>
      <c r="L44" s="314"/>
      <c r="M44" s="317"/>
      <c r="N44" s="318"/>
      <c r="O44" s="319"/>
      <c r="P44" s="320"/>
      <c r="Q44" s="321"/>
      <c r="R44" s="305"/>
      <c r="S44" s="307"/>
      <c r="T44" s="320"/>
      <c r="U44" s="321"/>
      <c r="V44" s="305"/>
      <c r="W44" s="307"/>
      <c r="X44" s="320"/>
      <c r="Y44" s="321"/>
      <c r="Z44" s="305"/>
      <c r="AA44" s="307"/>
      <c r="AB44" s="320"/>
      <c r="AC44" s="321"/>
      <c r="AD44" s="305"/>
      <c r="AE44" s="307"/>
      <c r="AF44" s="89"/>
      <c r="AG44" s="91"/>
      <c r="AH44" s="89"/>
      <c r="AI44" s="91"/>
      <c r="AJ44" s="6"/>
    </row>
    <row r="45" spans="2:36" ht="13.5" customHeight="1" x14ac:dyDescent="0.4">
      <c r="B45" s="5"/>
      <c r="C45" s="308"/>
      <c r="D45" s="308"/>
      <c r="E45" s="130"/>
      <c r="F45" s="131"/>
      <c r="G45" s="131"/>
      <c r="H45" s="114"/>
      <c r="I45" s="311"/>
      <c r="J45" s="312"/>
      <c r="K45" s="311"/>
      <c r="L45" s="312"/>
      <c r="M45" s="315">
        <f t="shared" ref="M45" si="14">IF(CEILING(SUM(K45-I45),"0:30")&gt;=TIME(8,1,0),CEILING(SUM(K45-I45)-TIME(1,0,0),"0:30"),IF(CEILING(SUM(K45-I45),"0:30")&gt;=TIME(6,1,0),CEILING(SUM(K45-I45)-TIME(0,30,0),"0:30"),CEILING(SUM(K45-I45),"0:30")))*24</f>
        <v>0</v>
      </c>
      <c r="N45" s="316"/>
      <c r="O45" s="319"/>
      <c r="P45" s="302"/>
      <c r="Q45" s="303"/>
      <c r="R45" s="303"/>
      <c r="S45" s="306"/>
      <c r="T45" s="302"/>
      <c r="U45" s="303"/>
      <c r="V45" s="303"/>
      <c r="W45" s="306"/>
      <c r="X45" s="302"/>
      <c r="Y45" s="303"/>
      <c r="Z45" s="303"/>
      <c r="AA45" s="306"/>
      <c r="AB45" s="302"/>
      <c r="AC45" s="303"/>
      <c r="AD45" s="303"/>
      <c r="AE45" s="306"/>
      <c r="AF45" s="83"/>
      <c r="AG45" s="85"/>
      <c r="AH45" s="83"/>
      <c r="AI45" s="85"/>
      <c r="AJ45" s="6"/>
    </row>
    <row r="46" spans="2:36" ht="13.5" customHeight="1" x14ac:dyDescent="0.4">
      <c r="B46" s="5"/>
      <c r="C46" s="322"/>
      <c r="D46" s="322"/>
      <c r="E46" s="134"/>
      <c r="F46" s="135"/>
      <c r="G46" s="135"/>
      <c r="H46" s="115"/>
      <c r="I46" s="313"/>
      <c r="J46" s="314"/>
      <c r="K46" s="313"/>
      <c r="L46" s="314"/>
      <c r="M46" s="317"/>
      <c r="N46" s="318"/>
      <c r="O46" s="319"/>
      <c r="P46" s="320"/>
      <c r="Q46" s="321"/>
      <c r="R46" s="305"/>
      <c r="S46" s="307"/>
      <c r="T46" s="320"/>
      <c r="U46" s="321"/>
      <c r="V46" s="305"/>
      <c r="W46" s="307"/>
      <c r="X46" s="320"/>
      <c r="Y46" s="321"/>
      <c r="Z46" s="305"/>
      <c r="AA46" s="307"/>
      <c r="AB46" s="320"/>
      <c r="AC46" s="321"/>
      <c r="AD46" s="305"/>
      <c r="AE46" s="307"/>
      <c r="AF46" s="89"/>
      <c r="AG46" s="91"/>
      <c r="AH46" s="89"/>
      <c r="AI46" s="91"/>
      <c r="AJ46" s="6"/>
    </row>
    <row r="47" spans="2:36" ht="13.5" customHeight="1" x14ac:dyDescent="0.4">
      <c r="B47" s="5"/>
      <c r="C47" s="308"/>
      <c r="D47" s="308"/>
      <c r="E47" s="130"/>
      <c r="F47" s="131"/>
      <c r="G47" s="131"/>
      <c r="H47" s="114"/>
      <c r="I47" s="311"/>
      <c r="J47" s="312"/>
      <c r="K47" s="311"/>
      <c r="L47" s="312"/>
      <c r="M47" s="315">
        <f t="shared" ref="M47" si="15">IF(CEILING(SUM(K47-I47),"0:30")&gt;=TIME(8,1,0),CEILING(SUM(K47-I47)-TIME(1,0,0),"0:30"),IF(CEILING(SUM(K47-I47),"0:30")&gt;=TIME(6,1,0),CEILING(SUM(K47-I47)-TIME(0,30,0),"0:30"),CEILING(SUM(K47-I47),"0:30")))*24</f>
        <v>0</v>
      </c>
      <c r="N47" s="316"/>
      <c r="O47" s="319"/>
      <c r="P47" s="302"/>
      <c r="Q47" s="303"/>
      <c r="R47" s="303"/>
      <c r="S47" s="306"/>
      <c r="T47" s="302"/>
      <c r="U47" s="303"/>
      <c r="V47" s="303"/>
      <c r="W47" s="306"/>
      <c r="X47" s="302"/>
      <c r="Y47" s="303"/>
      <c r="Z47" s="303"/>
      <c r="AA47" s="306"/>
      <c r="AB47" s="302"/>
      <c r="AC47" s="303"/>
      <c r="AD47" s="303"/>
      <c r="AE47" s="306"/>
      <c r="AF47" s="83"/>
      <c r="AG47" s="85"/>
      <c r="AH47" s="83"/>
      <c r="AI47" s="85"/>
      <c r="AJ47" s="6"/>
    </row>
    <row r="48" spans="2:36" ht="13.5" customHeight="1" x14ac:dyDescent="0.4">
      <c r="B48" s="5"/>
      <c r="C48" s="322"/>
      <c r="D48" s="322"/>
      <c r="E48" s="134"/>
      <c r="F48" s="135"/>
      <c r="G48" s="135"/>
      <c r="H48" s="115"/>
      <c r="I48" s="313"/>
      <c r="J48" s="314"/>
      <c r="K48" s="313"/>
      <c r="L48" s="314"/>
      <c r="M48" s="317"/>
      <c r="N48" s="318"/>
      <c r="O48" s="319"/>
      <c r="P48" s="320"/>
      <c r="Q48" s="321"/>
      <c r="R48" s="305"/>
      <c r="S48" s="307"/>
      <c r="T48" s="320"/>
      <c r="U48" s="321"/>
      <c r="V48" s="305"/>
      <c r="W48" s="307"/>
      <c r="X48" s="320"/>
      <c r="Y48" s="321"/>
      <c r="Z48" s="305"/>
      <c r="AA48" s="307"/>
      <c r="AB48" s="320"/>
      <c r="AC48" s="321"/>
      <c r="AD48" s="305"/>
      <c r="AE48" s="307"/>
      <c r="AF48" s="89"/>
      <c r="AG48" s="91"/>
      <c r="AH48" s="89"/>
      <c r="AI48" s="91"/>
      <c r="AJ48" s="6"/>
    </row>
    <row r="49" spans="2:49" ht="13.5" customHeight="1" x14ac:dyDescent="0.4">
      <c r="B49" s="5"/>
      <c r="C49" s="308"/>
      <c r="D49" s="308"/>
      <c r="E49" s="130"/>
      <c r="F49" s="131"/>
      <c r="G49" s="131"/>
      <c r="H49" s="114"/>
      <c r="I49" s="311"/>
      <c r="J49" s="312"/>
      <c r="K49" s="311"/>
      <c r="L49" s="312"/>
      <c r="M49" s="315">
        <f t="shared" ref="M49" si="16">IF(CEILING(SUM(K49-I49),"0:30")&gt;=TIME(8,1,0),CEILING(SUM(K49-I49)-TIME(1,0,0),"0:30"),IF(CEILING(SUM(K49-I49),"0:30")&gt;=TIME(6,1,0),CEILING(SUM(K49-I49)-TIME(0,30,0),"0:30"),CEILING(SUM(K49-I49),"0:30")))*24</f>
        <v>0</v>
      </c>
      <c r="N49" s="316"/>
      <c r="O49" s="319"/>
      <c r="P49" s="302"/>
      <c r="Q49" s="303"/>
      <c r="R49" s="303"/>
      <c r="S49" s="306"/>
      <c r="T49" s="302"/>
      <c r="U49" s="303"/>
      <c r="V49" s="303"/>
      <c r="W49" s="306"/>
      <c r="X49" s="302"/>
      <c r="Y49" s="303"/>
      <c r="Z49" s="303"/>
      <c r="AA49" s="306"/>
      <c r="AB49" s="302"/>
      <c r="AC49" s="303"/>
      <c r="AD49" s="303"/>
      <c r="AE49" s="306"/>
      <c r="AF49" s="83"/>
      <c r="AG49" s="85"/>
      <c r="AH49" s="83"/>
      <c r="AI49" s="85"/>
      <c r="AJ49" s="6"/>
    </row>
    <row r="50" spans="2:49" ht="13.5" customHeight="1" x14ac:dyDescent="0.4">
      <c r="B50" s="5"/>
      <c r="C50" s="322"/>
      <c r="D50" s="322"/>
      <c r="E50" s="134"/>
      <c r="F50" s="135"/>
      <c r="G50" s="135"/>
      <c r="H50" s="115"/>
      <c r="I50" s="313"/>
      <c r="J50" s="314"/>
      <c r="K50" s="313"/>
      <c r="L50" s="314"/>
      <c r="M50" s="317"/>
      <c r="N50" s="318"/>
      <c r="O50" s="319"/>
      <c r="P50" s="320"/>
      <c r="Q50" s="321"/>
      <c r="R50" s="305"/>
      <c r="S50" s="307"/>
      <c r="T50" s="320"/>
      <c r="U50" s="321"/>
      <c r="V50" s="305"/>
      <c r="W50" s="307"/>
      <c r="X50" s="320"/>
      <c r="Y50" s="321"/>
      <c r="Z50" s="305"/>
      <c r="AA50" s="307"/>
      <c r="AB50" s="320"/>
      <c r="AC50" s="321"/>
      <c r="AD50" s="305"/>
      <c r="AE50" s="307"/>
      <c r="AF50" s="89"/>
      <c r="AG50" s="91"/>
      <c r="AH50" s="89"/>
      <c r="AI50" s="91"/>
      <c r="AJ50" s="6"/>
    </row>
    <row r="51" spans="2:49" ht="13.5" customHeight="1" x14ac:dyDescent="0.4">
      <c r="B51" s="5"/>
      <c r="C51" s="308"/>
      <c r="D51" s="308"/>
      <c r="E51" s="130"/>
      <c r="F51" s="131"/>
      <c r="G51" s="131"/>
      <c r="H51" s="114"/>
      <c r="I51" s="311"/>
      <c r="J51" s="312"/>
      <c r="K51" s="311"/>
      <c r="L51" s="312"/>
      <c r="M51" s="315">
        <f t="shared" ref="M51" si="17">IF(CEILING(SUM(K51-I51),"0:30")&gt;=TIME(8,1,0),CEILING(SUM(K51-I51)-TIME(1,0,0),"0:30"),IF(CEILING(SUM(K51-I51),"0:30")&gt;=TIME(6,1,0),CEILING(SUM(K51-I51)-TIME(0,30,0),"0:30"),CEILING(SUM(K51-I51),"0:30")))*24</f>
        <v>0</v>
      </c>
      <c r="N51" s="316"/>
      <c r="O51" s="319"/>
      <c r="P51" s="302"/>
      <c r="Q51" s="303"/>
      <c r="R51" s="303"/>
      <c r="S51" s="306"/>
      <c r="T51" s="302"/>
      <c r="U51" s="303"/>
      <c r="V51" s="303"/>
      <c r="W51" s="306"/>
      <c r="X51" s="302"/>
      <c r="Y51" s="303"/>
      <c r="Z51" s="303"/>
      <c r="AA51" s="306"/>
      <c r="AB51" s="302"/>
      <c r="AC51" s="303"/>
      <c r="AD51" s="303"/>
      <c r="AE51" s="306"/>
      <c r="AF51" s="83"/>
      <c r="AG51" s="85"/>
      <c r="AH51" s="83"/>
      <c r="AI51" s="85"/>
      <c r="AJ51" s="6"/>
    </row>
    <row r="52" spans="2:49" ht="13.5" customHeight="1" x14ac:dyDescent="0.4">
      <c r="B52" s="5"/>
      <c r="C52" s="322"/>
      <c r="D52" s="322"/>
      <c r="E52" s="134"/>
      <c r="F52" s="135"/>
      <c r="G52" s="135"/>
      <c r="H52" s="115"/>
      <c r="I52" s="313"/>
      <c r="J52" s="314"/>
      <c r="K52" s="313"/>
      <c r="L52" s="314"/>
      <c r="M52" s="317"/>
      <c r="N52" s="318"/>
      <c r="O52" s="319"/>
      <c r="P52" s="320"/>
      <c r="Q52" s="321"/>
      <c r="R52" s="305"/>
      <c r="S52" s="307"/>
      <c r="T52" s="320"/>
      <c r="U52" s="321"/>
      <c r="V52" s="305"/>
      <c r="W52" s="307"/>
      <c r="X52" s="320"/>
      <c r="Y52" s="321"/>
      <c r="Z52" s="305"/>
      <c r="AA52" s="307"/>
      <c r="AB52" s="320"/>
      <c r="AC52" s="321"/>
      <c r="AD52" s="305"/>
      <c r="AE52" s="307"/>
      <c r="AF52" s="89"/>
      <c r="AG52" s="91"/>
      <c r="AH52" s="89"/>
      <c r="AI52" s="91"/>
      <c r="AJ52" s="6"/>
      <c r="AV52" s="37"/>
    </row>
    <row r="53" spans="2:49" ht="13.5" customHeight="1" x14ac:dyDescent="0.4">
      <c r="B53" s="5"/>
      <c r="C53" s="308"/>
      <c r="D53" s="308"/>
      <c r="E53" s="130"/>
      <c r="F53" s="131"/>
      <c r="G53" s="131"/>
      <c r="H53" s="114"/>
      <c r="I53" s="311"/>
      <c r="J53" s="312"/>
      <c r="K53" s="311"/>
      <c r="L53" s="312"/>
      <c r="M53" s="315">
        <f t="shared" ref="M53" si="18">IF(CEILING(SUM(K53-I53),"0:30")&gt;=TIME(8,1,0),CEILING(SUM(K53-I53)-TIME(1,0,0),"0:30"),IF(CEILING(SUM(K53-I53),"0:30")&gt;=TIME(6,1,0),CEILING(SUM(K53-I53)-TIME(0,30,0),"0:30"),CEILING(SUM(K53-I53),"0:30")))*24</f>
        <v>0</v>
      </c>
      <c r="N53" s="316"/>
      <c r="O53" s="319"/>
      <c r="P53" s="302"/>
      <c r="Q53" s="303"/>
      <c r="R53" s="303"/>
      <c r="S53" s="306"/>
      <c r="T53" s="302"/>
      <c r="U53" s="303"/>
      <c r="V53" s="303"/>
      <c r="W53" s="306"/>
      <c r="X53" s="302"/>
      <c r="Y53" s="303"/>
      <c r="Z53" s="303"/>
      <c r="AA53" s="306"/>
      <c r="AB53" s="302"/>
      <c r="AC53" s="303"/>
      <c r="AD53" s="303"/>
      <c r="AE53" s="306"/>
      <c r="AF53" s="83"/>
      <c r="AG53" s="85"/>
      <c r="AH53" s="83"/>
      <c r="AI53" s="85"/>
      <c r="AJ53" s="6"/>
      <c r="AV53" s="37"/>
      <c r="AW53" s="37"/>
    </row>
    <row r="54" spans="2:49" ht="13.5" customHeight="1" thickBot="1" x14ac:dyDescent="0.45">
      <c r="B54" s="5"/>
      <c r="C54" s="309"/>
      <c r="D54" s="309"/>
      <c r="E54" s="132"/>
      <c r="F54" s="133"/>
      <c r="G54" s="133"/>
      <c r="H54" s="310"/>
      <c r="I54" s="313"/>
      <c r="J54" s="314"/>
      <c r="K54" s="313"/>
      <c r="L54" s="314"/>
      <c r="M54" s="317"/>
      <c r="N54" s="318"/>
      <c r="O54" s="319"/>
      <c r="P54" s="304"/>
      <c r="Q54" s="305"/>
      <c r="R54" s="305"/>
      <c r="S54" s="307"/>
      <c r="T54" s="304"/>
      <c r="U54" s="305"/>
      <c r="V54" s="305"/>
      <c r="W54" s="307"/>
      <c r="X54" s="304"/>
      <c r="Y54" s="305"/>
      <c r="Z54" s="305"/>
      <c r="AA54" s="307"/>
      <c r="AB54" s="304"/>
      <c r="AC54" s="305"/>
      <c r="AD54" s="305"/>
      <c r="AE54" s="307"/>
      <c r="AF54" s="86"/>
      <c r="AG54" s="88"/>
      <c r="AH54" s="86"/>
      <c r="AI54" s="88"/>
      <c r="AJ54" s="6"/>
    </row>
    <row r="55" spans="2:49" ht="13.5" customHeight="1" thickTop="1" x14ac:dyDescent="0.4">
      <c r="B55" s="5"/>
      <c r="C55" s="265"/>
      <c r="D55" s="266"/>
      <c r="E55" s="266"/>
      <c r="F55" s="266"/>
      <c r="G55" s="266"/>
      <c r="H55" s="267"/>
      <c r="I55" s="293" t="s">
        <v>82</v>
      </c>
      <c r="J55" s="294"/>
      <c r="K55" s="294"/>
      <c r="L55" s="295"/>
      <c r="M55" s="296" t="str">
        <f>IF(SUM(M15:N54)=0, "", SUM(M15:N54))</f>
        <v/>
      </c>
      <c r="N55" s="297"/>
      <c r="O55" s="300"/>
      <c r="P55" s="291">
        <f>SUM(P15:Q54)</f>
        <v>0</v>
      </c>
      <c r="Q55" s="291"/>
      <c r="R55" s="291">
        <f>SUM(R15:S54)</f>
        <v>0</v>
      </c>
      <c r="S55" s="291"/>
      <c r="T55" s="291">
        <f>SUM(T15:U54)</f>
        <v>0</v>
      </c>
      <c r="U55" s="291"/>
      <c r="V55" s="291">
        <f>SUM(V15:W54)</f>
        <v>0</v>
      </c>
      <c r="W55" s="291"/>
      <c r="X55" s="291">
        <f>SUM(X15:Y54)</f>
        <v>0</v>
      </c>
      <c r="Y55" s="291"/>
      <c r="Z55" s="291">
        <f>SUM(Z15:AA54)</f>
        <v>0</v>
      </c>
      <c r="AA55" s="291"/>
      <c r="AB55" s="291">
        <f>SUM(AB15:AC54)</f>
        <v>0</v>
      </c>
      <c r="AC55" s="291"/>
      <c r="AD55" s="291">
        <f>SUM(AD15:AE54)</f>
        <v>0</v>
      </c>
      <c r="AE55" s="291"/>
      <c r="AF55" s="265"/>
      <c r="AG55" s="266"/>
      <c r="AH55" s="266"/>
      <c r="AI55" s="267"/>
      <c r="AJ55" s="6"/>
    </row>
    <row r="56" spans="2:49" ht="13.5" customHeight="1" x14ac:dyDescent="0.4">
      <c r="B56" s="5"/>
      <c r="C56" s="268"/>
      <c r="D56" s="269"/>
      <c r="E56" s="269"/>
      <c r="F56" s="269"/>
      <c r="G56" s="269"/>
      <c r="H56" s="270"/>
      <c r="I56" s="89"/>
      <c r="J56" s="90"/>
      <c r="K56" s="90"/>
      <c r="L56" s="91"/>
      <c r="M56" s="298"/>
      <c r="N56" s="299"/>
      <c r="O56" s="301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68"/>
      <c r="AG56" s="269"/>
      <c r="AH56" s="269"/>
      <c r="AI56" s="270"/>
      <c r="AJ56" s="6"/>
    </row>
    <row r="57" spans="2:49" ht="13.5" customHeight="1" thickBot="1" x14ac:dyDescent="0.45">
      <c r="B57" s="5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6"/>
    </row>
    <row r="58" spans="2:49" ht="13.5" customHeight="1" x14ac:dyDescent="0.4">
      <c r="B58" s="5"/>
      <c r="C58" s="271"/>
      <c r="D58" s="272"/>
      <c r="E58" s="272"/>
      <c r="F58" s="272"/>
      <c r="G58" s="273"/>
      <c r="H58" s="277" t="s">
        <v>83</v>
      </c>
      <c r="I58" s="278"/>
      <c r="J58" s="279"/>
      <c r="K58" s="283" t="s">
        <v>84</v>
      </c>
      <c r="L58" s="284"/>
      <c r="M58" s="285"/>
      <c r="N58" s="283" t="s">
        <v>84</v>
      </c>
      <c r="O58" s="284"/>
      <c r="P58" s="285"/>
      <c r="Q58" s="283" t="s">
        <v>84</v>
      </c>
      <c r="R58" s="284"/>
      <c r="S58" s="289"/>
      <c r="T58" s="38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29"/>
      <c r="AG58" s="29"/>
      <c r="AH58" s="29"/>
      <c r="AI58" s="29"/>
      <c r="AJ58" s="6"/>
    </row>
    <row r="59" spans="2:49" ht="13.5" customHeight="1" x14ac:dyDescent="0.4">
      <c r="B59" s="5"/>
      <c r="C59" s="274"/>
      <c r="D59" s="275"/>
      <c r="E59" s="275"/>
      <c r="F59" s="275"/>
      <c r="G59" s="276"/>
      <c r="H59" s="280"/>
      <c r="I59" s="281"/>
      <c r="J59" s="282"/>
      <c r="K59" s="286"/>
      <c r="L59" s="287"/>
      <c r="M59" s="288"/>
      <c r="N59" s="286"/>
      <c r="O59" s="287"/>
      <c r="P59" s="288"/>
      <c r="Q59" s="286"/>
      <c r="R59" s="287"/>
      <c r="S59" s="290"/>
      <c r="T59" s="3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29"/>
      <c r="AG59" s="29"/>
      <c r="AH59" s="29"/>
      <c r="AI59" s="29"/>
      <c r="AJ59" s="6"/>
    </row>
    <row r="60" spans="2:49" ht="13.5" customHeight="1" x14ac:dyDescent="0.4">
      <c r="B60" s="5"/>
      <c r="C60" s="244" t="s">
        <v>85</v>
      </c>
      <c r="D60" s="245"/>
      <c r="E60" s="245"/>
      <c r="F60" s="245"/>
      <c r="G60" s="246"/>
      <c r="H60" s="253"/>
      <c r="I60" s="254"/>
      <c r="J60" s="255"/>
      <c r="K60" s="253"/>
      <c r="L60" s="254"/>
      <c r="M60" s="255"/>
      <c r="N60" s="253"/>
      <c r="O60" s="254"/>
      <c r="P60" s="255"/>
      <c r="Q60" s="253"/>
      <c r="R60" s="254"/>
      <c r="S60" s="262"/>
      <c r="T60" s="39"/>
      <c r="U60" s="40"/>
      <c r="V60" s="41"/>
      <c r="W60" s="41"/>
      <c r="X60" s="30"/>
      <c r="Y60" s="30"/>
      <c r="Z60" s="30"/>
      <c r="AA60" s="30"/>
      <c r="AB60" s="30"/>
      <c r="AC60" s="30"/>
      <c r="AD60" s="30"/>
      <c r="AE60" s="30"/>
      <c r="AF60" s="29"/>
      <c r="AG60" s="29"/>
      <c r="AH60" s="29"/>
      <c r="AI60" s="29"/>
      <c r="AJ60" s="6"/>
    </row>
    <row r="61" spans="2:49" ht="13.5" customHeight="1" x14ac:dyDescent="0.4">
      <c r="B61" s="5"/>
      <c r="C61" s="247"/>
      <c r="D61" s="248"/>
      <c r="E61" s="248"/>
      <c r="F61" s="248"/>
      <c r="G61" s="249"/>
      <c r="H61" s="256"/>
      <c r="I61" s="257"/>
      <c r="J61" s="258"/>
      <c r="K61" s="256"/>
      <c r="L61" s="257"/>
      <c r="M61" s="258"/>
      <c r="N61" s="256"/>
      <c r="O61" s="257"/>
      <c r="P61" s="258"/>
      <c r="Q61" s="256"/>
      <c r="R61" s="257"/>
      <c r="S61" s="263"/>
      <c r="T61" s="38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7"/>
      <c r="AG61" s="7"/>
      <c r="AH61" s="7"/>
      <c r="AI61" s="7"/>
      <c r="AJ61" s="6"/>
    </row>
    <row r="62" spans="2:49" ht="13.5" customHeight="1" thickBot="1" x14ac:dyDescent="0.45">
      <c r="B62" s="5"/>
      <c r="C62" s="250"/>
      <c r="D62" s="251"/>
      <c r="E62" s="251"/>
      <c r="F62" s="251"/>
      <c r="G62" s="252"/>
      <c r="H62" s="259"/>
      <c r="I62" s="260"/>
      <c r="J62" s="261"/>
      <c r="K62" s="259"/>
      <c r="L62" s="260"/>
      <c r="M62" s="261"/>
      <c r="N62" s="259"/>
      <c r="O62" s="260"/>
      <c r="P62" s="261"/>
      <c r="Q62" s="259"/>
      <c r="R62" s="260"/>
      <c r="S62" s="264"/>
      <c r="T62" s="38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7"/>
      <c r="AG62" s="7"/>
      <c r="AH62" s="7"/>
      <c r="AI62" s="7"/>
      <c r="AJ62" s="6"/>
    </row>
    <row r="63" spans="2:49" x14ac:dyDescent="0.4">
      <c r="B63" s="5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6"/>
    </row>
    <row r="64" spans="2:49" ht="13.5" customHeight="1" x14ac:dyDescent="0.4">
      <c r="B64" s="5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69"/>
      <c r="Y64" s="69"/>
      <c r="Z64" s="69"/>
      <c r="AA64" s="69" t="s">
        <v>59</v>
      </c>
      <c r="AB64" s="69"/>
      <c r="AC64" s="69"/>
      <c r="AD64" s="242"/>
      <c r="AE64" s="243"/>
      <c r="AF64" s="167"/>
      <c r="AG64" s="69" t="s">
        <v>60</v>
      </c>
      <c r="AH64" s="69"/>
      <c r="AI64" s="69"/>
      <c r="AJ64" s="6"/>
    </row>
    <row r="65" spans="2:36" x14ac:dyDescent="0.4">
      <c r="B65" s="14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</row>
  </sheetData>
  <sheetProtection algorithmName="SHA-512" hashValue="HsbC9Xf35mQiInNvgZjK+eGp1E87Mc7aVz6714i4ZAL7KvtgufvHnQfsEkzhGOhAYBhBY2pTq/h9zn5nq1YQNA==" saltValue="tCMURtWbmj8XaJnkKyZDHg==" spinCount="100000" sheet="1" objects="1" scenarios="1"/>
  <mergeCells count="421">
    <mergeCell ref="AH47:AI48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T47:U48"/>
    <mergeCell ref="V47:W48"/>
    <mergeCell ref="X47:Y48"/>
    <mergeCell ref="Z47:AA48"/>
    <mergeCell ref="AB47:AC48"/>
    <mergeCell ref="AD47:AE48"/>
    <mergeCell ref="AF47:AG48"/>
    <mergeCell ref="C47:C48"/>
    <mergeCell ref="D47:D48"/>
    <mergeCell ref="E47:H48"/>
    <mergeCell ref="I47:J48"/>
    <mergeCell ref="K47:L48"/>
    <mergeCell ref="M47:N48"/>
    <mergeCell ref="O47:O48"/>
    <mergeCell ref="P47:Q48"/>
    <mergeCell ref="R47:S48"/>
    <mergeCell ref="C45:C46"/>
    <mergeCell ref="D45:D46"/>
    <mergeCell ref="E45:H46"/>
    <mergeCell ref="I45:J46"/>
    <mergeCell ref="K45:L46"/>
    <mergeCell ref="M45:N46"/>
    <mergeCell ref="O45:O46"/>
    <mergeCell ref="P45:Q46"/>
    <mergeCell ref="R45:S46"/>
    <mergeCell ref="L3:AI4"/>
    <mergeCell ref="J3:K4"/>
    <mergeCell ref="H3:I4"/>
    <mergeCell ref="G3:G4"/>
    <mergeCell ref="C3:D4"/>
    <mergeCell ref="M5:M6"/>
    <mergeCell ref="N5:N6"/>
    <mergeCell ref="O5:O6"/>
    <mergeCell ref="P5:U5"/>
    <mergeCell ref="V5:AI5"/>
    <mergeCell ref="C7:O7"/>
    <mergeCell ref="V7:AI7"/>
    <mergeCell ref="C5:E6"/>
    <mergeCell ref="F5:F6"/>
    <mergeCell ref="G5:G6"/>
    <mergeCell ref="H5:H6"/>
    <mergeCell ref="I5:I6"/>
    <mergeCell ref="J5:J6"/>
    <mergeCell ref="K5:K6"/>
    <mergeCell ref="L5:L6"/>
    <mergeCell ref="C8:O10"/>
    <mergeCell ref="P8:U8"/>
    <mergeCell ref="V8:AI10"/>
    <mergeCell ref="C12:C14"/>
    <mergeCell ref="D12:D14"/>
    <mergeCell ref="E12:H14"/>
    <mergeCell ref="I12:L12"/>
    <mergeCell ref="M12:N14"/>
    <mergeCell ref="O12:O14"/>
    <mergeCell ref="P12:S12"/>
    <mergeCell ref="T12:W12"/>
    <mergeCell ref="X12:AA12"/>
    <mergeCell ref="AB12:AE12"/>
    <mergeCell ref="AF12:AG14"/>
    <mergeCell ref="AH12:AI14"/>
    <mergeCell ref="X14:Y14"/>
    <mergeCell ref="Z14:AA14"/>
    <mergeCell ref="AB14:AC14"/>
    <mergeCell ref="AD14:AE14"/>
    <mergeCell ref="I13:J14"/>
    <mergeCell ref="K13:L14"/>
    <mergeCell ref="P13:S13"/>
    <mergeCell ref="T13:W13"/>
    <mergeCell ref="X13:AA13"/>
    <mergeCell ref="AB13:AE13"/>
    <mergeCell ref="P14:Q14"/>
    <mergeCell ref="R14:S14"/>
    <mergeCell ref="T14:U14"/>
    <mergeCell ref="V14:W14"/>
    <mergeCell ref="Z15:AA16"/>
    <mergeCell ref="AB15:AC16"/>
    <mergeCell ref="AD15:AE16"/>
    <mergeCell ref="AF15:AG16"/>
    <mergeCell ref="AH15:AI16"/>
    <mergeCell ref="C17:C18"/>
    <mergeCell ref="D17:D18"/>
    <mergeCell ref="E17:H18"/>
    <mergeCell ref="I17:J18"/>
    <mergeCell ref="K17:L18"/>
    <mergeCell ref="O15:O16"/>
    <mergeCell ref="P15:Q16"/>
    <mergeCell ref="R15:S16"/>
    <mergeCell ref="T15:U16"/>
    <mergeCell ref="V15:W16"/>
    <mergeCell ref="X15:Y16"/>
    <mergeCell ref="C15:C16"/>
    <mergeCell ref="D15:D16"/>
    <mergeCell ref="E15:H16"/>
    <mergeCell ref="I15:J16"/>
    <mergeCell ref="K15:L16"/>
    <mergeCell ref="M15:N16"/>
    <mergeCell ref="X17:Y18"/>
    <mergeCell ref="Z17:AA18"/>
    <mergeCell ref="AB17:AC18"/>
    <mergeCell ref="AD17:AE18"/>
    <mergeCell ref="AF17:AG18"/>
    <mergeCell ref="AH17:AI18"/>
    <mergeCell ref="M17:N18"/>
    <mergeCell ref="O17:O18"/>
    <mergeCell ref="P17:Q18"/>
    <mergeCell ref="R17:S18"/>
    <mergeCell ref="T17:U18"/>
    <mergeCell ref="V17:W18"/>
    <mergeCell ref="Z19:AA20"/>
    <mergeCell ref="AB19:AC20"/>
    <mergeCell ref="AD19:AE20"/>
    <mergeCell ref="AF19:AG20"/>
    <mergeCell ref="AH19:AI20"/>
    <mergeCell ref="V19:W20"/>
    <mergeCell ref="X19:Y20"/>
    <mergeCell ref="C21:C22"/>
    <mergeCell ref="D21:D22"/>
    <mergeCell ref="E21:H22"/>
    <mergeCell ref="I21:J22"/>
    <mergeCell ref="K21:L22"/>
    <mergeCell ref="O19:O20"/>
    <mergeCell ref="P19:Q20"/>
    <mergeCell ref="R19:S20"/>
    <mergeCell ref="T19:U20"/>
    <mergeCell ref="C19:C20"/>
    <mergeCell ref="D19:D20"/>
    <mergeCell ref="E19:H20"/>
    <mergeCell ref="I19:J20"/>
    <mergeCell ref="K19:L20"/>
    <mergeCell ref="M19:N20"/>
    <mergeCell ref="X21:Y22"/>
    <mergeCell ref="Z21:AA22"/>
    <mergeCell ref="AB21:AC22"/>
    <mergeCell ref="AD21:AE22"/>
    <mergeCell ref="AF21:AG22"/>
    <mergeCell ref="AH21:AI22"/>
    <mergeCell ref="M21:N22"/>
    <mergeCell ref="O21:O22"/>
    <mergeCell ref="P21:Q22"/>
    <mergeCell ref="R21:S22"/>
    <mergeCell ref="T21:U22"/>
    <mergeCell ref="V21:W22"/>
    <mergeCell ref="Z23:AA24"/>
    <mergeCell ref="AB23:AC24"/>
    <mergeCell ref="AD23:AE24"/>
    <mergeCell ref="AF23:AG24"/>
    <mergeCell ref="AH23:AI24"/>
    <mergeCell ref="V23:W24"/>
    <mergeCell ref="X23:Y24"/>
    <mergeCell ref="C25:C26"/>
    <mergeCell ref="D25:D26"/>
    <mergeCell ref="E25:H26"/>
    <mergeCell ref="I25:J26"/>
    <mergeCell ref="K25:L26"/>
    <mergeCell ref="O23:O24"/>
    <mergeCell ref="P23:Q24"/>
    <mergeCell ref="R23:S24"/>
    <mergeCell ref="T23:U24"/>
    <mergeCell ref="C23:C24"/>
    <mergeCell ref="D23:D24"/>
    <mergeCell ref="E23:H24"/>
    <mergeCell ref="I23:J24"/>
    <mergeCell ref="K23:L24"/>
    <mergeCell ref="M23:N24"/>
    <mergeCell ref="X25:Y26"/>
    <mergeCell ref="Z25:AA26"/>
    <mergeCell ref="AB25:AC26"/>
    <mergeCell ref="AD25:AE26"/>
    <mergeCell ref="AF25:AG26"/>
    <mergeCell ref="AH25:AI26"/>
    <mergeCell ref="M25:N26"/>
    <mergeCell ref="O25:O26"/>
    <mergeCell ref="P25:Q26"/>
    <mergeCell ref="R25:S26"/>
    <mergeCell ref="T25:U26"/>
    <mergeCell ref="V25:W26"/>
    <mergeCell ref="Z27:AA28"/>
    <mergeCell ref="AB27:AC28"/>
    <mergeCell ref="AD27:AE28"/>
    <mergeCell ref="AF27:AG28"/>
    <mergeCell ref="AH27:AI28"/>
    <mergeCell ref="C29:C30"/>
    <mergeCell ref="D29:D30"/>
    <mergeCell ref="E29:H30"/>
    <mergeCell ref="I29:J30"/>
    <mergeCell ref="K29:L30"/>
    <mergeCell ref="O27:O28"/>
    <mergeCell ref="P27:Q28"/>
    <mergeCell ref="R27:S28"/>
    <mergeCell ref="T27:U28"/>
    <mergeCell ref="V27:W28"/>
    <mergeCell ref="X27:Y28"/>
    <mergeCell ref="C27:C28"/>
    <mergeCell ref="D27:D28"/>
    <mergeCell ref="E27:H28"/>
    <mergeCell ref="I27:J28"/>
    <mergeCell ref="K27:L28"/>
    <mergeCell ref="M27:N28"/>
    <mergeCell ref="X29:Y30"/>
    <mergeCell ref="Z29:AA30"/>
    <mergeCell ref="AB29:AC30"/>
    <mergeCell ref="AD29:AE30"/>
    <mergeCell ref="AF29:AG30"/>
    <mergeCell ref="AH29:AI30"/>
    <mergeCell ref="M29:N30"/>
    <mergeCell ref="O29:O30"/>
    <mergeCell ref="P29:Q30"/>
    <mergeCell ref="R29:S30"/>
    <mergeCell ref="T29:U30"/>
    <mergeCell ref="V29:W30"/>
    <mergeCell ref="Z31:AA32"/>
    <mergeCell ref="AB31:AC32"/>
    <mergeCell ref="AD31:AE32"/>
    <mergeCell ref="AF31:AG32"/>
    <mergeCell ref="AH31:AI32"/>
    <mergeCell ref="C33:C34"/>
    <mergeCell ref="D33:D34"/>
    <mergeCell ref="E33:H34"/>
    <mergeCell ref="I33:J34"/>
    <mergeCell ref="K33:L34"/>
    <mergeCell ref="O31:O32"/>
    <mergeCell ref="P31:Q32"/>
    <mergeCell ref="R31:S32"/>
    <mergeCell ref="T31:U32"/>
    <mergeCell ref="V31:W32"/>
    <mergeCell ref="X31:Y32"/>
    <mergeCell ref="C31:C32"/>
    <mergeCell ref="D31:D32"/>
    <mergeCell ref="E31:H32"/>
    <mergeCell ref="I31:J32"/>
    <mergeCell ref="K31:L32"/>
    <mergeCell ref="M31:N32"/>
    <mergeCell ref="X33:Y34"/>
    <mergeCell ref="Z33:AA34"/>
    <mergeCell ref="AB33:AC34"/>
    <mergeCell ref="AD33:AE34"/>
    <mergeCell ref="AF33:AG34"/>
    <mergeCell ref="AH33:AI34"/>
    <mergeCell ref="M33:N34"/>
    <mergeCell ref="O33:O34"/>
    <mergeCell ref="P33:Q34"/>
    <mergeCell ref="R33:S34"/>
    <mergeCell ref="T33:U34"/>
    <mergeCell ref="V33:W34"/>
    <mergeCell ref="Z35:AA36"/>
    <mergeCell ref="AB35:AC36"/>
    <mergeCell ref="AD35:AE36"/>
    <mergeCell ref="AF35:AG36"/>
    <mergeCell ref="AH35:AI36"/>
    <mergeCell ref="C37:C38"/>
    <mergeCell ref="D37:D38"/>
    <mergeCell ref="E37:H38"/>
    <mergeCell ref="I37:J38"/>
    <mergeCell ref="K37:L38"/>
    <mergeCell ref="O35:O36"/>
    <mergeCell ref="P35:Q36"/>
    <mergeCell ref="R35:S36"/>
    <mergeCell ref="T35:U36"/>
    <mergeCell ref="V35:W36"/>
    <mergeCell ref="X35:Y36"/>
    <mergeCell ref="C35:C36"/>
    <mergeCell ref="D35:D36"/>
    <mergeCell ref="E35:H36"/>
    <mergeCell ref="I35:J36"/>
    <mergeCell ref="K35:L36"/>
    <mergeCell ref="M35:N36"/>
    <mergeCell ref="X37:Y38"/>
    <mergeCell ref="Z37:AA38"/>
    <mergeCell ref="AB37:AC38"/>
    <mergeCell ref="AD37:AE38"/>
    <mergeCell ref="AF37:AG38"/>
    <mergeCell ref="AH37:AI38"/>
    <mergeCell ref="M37:N38"/>
    <mergeCell ref="O37:O38"/>
    <mergeCell ref="P37:Q38"/>
    <mergeCell ref="R37:S38"/>
    <mergeCell ref="T37:U38"/>
    <mergeCell ref="V37:W38"/>
    <mergeCell ref="Z39:AA40"/>
    <mergeCell ref="AB39:AC40"/>
    <mergeCell ref="AD39:AE40"/>
    <mergeCell ref="AF39:AG40"/>
    <mergeCell ref="AH39:AI40"/>
    <mergeCell ref="C41:C42"/>
    <mergeCell ref="D41:D42"/>
    <mergeCell ref="E41:H42"/>
    <mergeCell ref="I41:J42"/>
    <mergeCell ref="K41:L42"/>
    <mergeCell ref="O39:O40"/>
    <mergeCell ref="P39:Q40"/>
    <mergeCell ref="R39:S40"/>
    <mergeCell ref="T39:U40"/>
    <mergeCell ref="V39:W40"/>
    <mergeCell ref="X39:Y40"/>
    <mergeCell ref="C39:C40"/>
    <mergeCell ref="D39:D40"/>
    <mergeCell ref="E39:H40"/>
    <mergeCell ref="I39:J40"/>
    <mergeCell ref="K39:L40"/>
    <mergeCell ref="M39:N40"/>
    <mergeCell ref="X41:Y42"/>
    <mergeCell ref="Z41:AA42"/>
    <mergeCell ref="AB41:AC42"/>
    <mergeCell ref="AD41:AE42"/>
    <mergeCell ref="AF41:AG42"/>
    <mergeCell ref="AH41:AI42"/>
    <mergeCell ref="M41:N42"/>
    <mergeCell ref="O41:O42"/>
    <mergeCell ref="P41:Q42"/>
    <mergeCell ref="R41:S42"/>
    <mergeCell ref="T41:U42"/>
    <mergeCell ref="V41:W42"/>
    <mergeCell ref="Z43:AA44"/>
    <mergeCell ref="AB43:AC44"/>
    <mergeCell ref="AD43:AE44"/>
    <mergeCell ref="AF43:AG44"/>
    <mergeCell ref="AH43:AI44"/>
    <mergeCell ref="C49:C50"/>
    <mergeCell ref="D49:D50"/>
    <mergeCell ref="E49:H50"/>
    <mergeCell ref="I49:J50"/>
    <mergeCell ref="K49:L50"/>
    <mergeCell ref="O43:O44"/>
    <mergeCell ref="P43:Q44"/>
    <mergeCell ref="R43:S44"/>
    <mergeCell ref="T43:U44"/>
    <mergeCell ref="V43:W44"/>
    <mergeCell ref="X43:Y44"/>
    <mergeCell ref="C43:C44"/>
    <mergeCell ref="D43:D44"/>
    <mergeCell ref="E43:H44"/>
    <mergeCell ref="I43:J44"/>
    <mergeCell ref="K43:L44"/>
    <mergeCell ref="M43:N44"/>
    <mergeCell ref="X49:Y50"/>
    <mergeCell ref="Z49:AA50"/>
    <mergeCell ref="AD49:AE50"/>
    <mergeCell ref="AF49:AG50"/>
    <mergeCell ref="AH49:AI50"/>
    <mergeCell ref="M49:N50"/>
    <mergeCell ref="O49:O50"/>
    <mergeCell ref="P49:Q50"/>
    <mergeCell ref="R49:S50"/>
    <mergeCell ref="T49:U50"/>
    <mergeCell ref="V49:W50"/>
    <mergeCell ref="C51:C52"/>
    <mergeCell ref="D51:D52"/>
    <mergeCell ref="E51:H52"/>
    <mergeCell ref="I51:J52"/>
    <mergeCell ref="K51:L52"/>
    <mergeCell ref="M51:N52"/>
    <mergeCell ref="X53:Y54"/>
    <mergeCell ref="Z53:AA54"/>
    <mergeCell ref="AB49:AC50"/>
    <mergeCell ref="AF53:AG54"/>
    <mergeCell ref="AH53:AI54"/>
    <mergeCell ref="M53:N54"/>
    <mergeCell ref="O53:O54"/>
    <mergeCell ref="P53:Q54"/>
    <mergeCell ref="R53:S54"/>
    <mergeCell ref="T53:U54"/>
    <mergeCell ref="V53:W54"/>
    <mergeCell ref="Z51:AA52"/>
    <mergeCell ref="AB51:AC52"/>
    <mergeCell ref="AD51:AE52"/>
    <mergeCell ref="AF51:AG52"/>
    <mergeCell ref="AH51:AI52"/>
    <mergeCell ref="O51:O52"/>
    <mergeCell ref="P51:Q52"/>
    <mergeCell ref="R51:S52"/>
    <mergeCell ref="T51:U52"/>
    <mergeCell ref="V51:W52"/>
    <mergeCell ref="X51:Y52"/>
    <mergeCell ref="AB55:AC56"/>
    <mergeCell ref="AD55:AE56"/>
    <mergeCell ref="C55:H56"/>
    <mergeCell ref="I55:L56"/>
    <mergeCell ref="M55:N56"/>
    <mergeCell ref="O55:O56"/>
    <mergeCell ref="P55:Q56"/>
    <mergeCell ref="R55:S56"/>
    <mergeCell ref="AB53:AC54"/>
    <mergeCell ref="AD53:AE54"/>
    <mergeCell ref="C53:C54"/>
    <mergeCell ref="D53:D54"/>
    <mergeCell ref="E53:H54"/>
    <mergeCell ref="I53:J54"/>
    <mergeCell ref="K53:L54"/>
    <mergeCell ref="S9:U10"/>
    <mergeCell ref="P9:R10"/>
    <mergeCell ref="P6:Q7"/>
    <mergeCell ref="E3:F4"/>
    <mergeCell ref="R6:U7"/>
    <mergeCell ref="AA64:AC64"/>
    <mergeCell ref="AD64:AF64"/>
    <mergeCell ref="AG64:AI64"/>
    <mergeCell ref="C60:G62"/>
    <mergeCell ref="H60:J62"/>
    <mergeCell ref="K60:M62"/>
    <mergeCell ref="N60:P62"/>
    <mergeCell ref="Q60:S62"/>
    <mergeCell ref="X64:Z64"/>
    <mergeCell ref="AF55:AI56"/>
    <mergeCell ref="C58:G59"/>
    <mergeCell ref="H58:J59"/>
    <mergeCell ref="K58:M59"/>
    <mergeCell ref="N58:P59"/>
    <mergeCell ref="Q58:S59"/>
    <mergeCell ref="T55:U56"/>
    <mergeCell ref="V55:W56"/>
    <mergeCell ref="X55:Y56"/>
    <mergeCell ref="Z55:AA56"/>
  </mergeCells>
  <phoneticPr fontId="1"/>
  <pageMargins left="0.78740157480314965" right="0.39370078740157483" top="0.74803149606299213" bottom="0.74803149606299213" header="0.31496062992125984" footer="0.31496062992125984"/>
  <pageSetup paperSize="9" scale="8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AA96-0DE9-4277-86DD-7715CEC4A921}">
  <dimension ref="B2:AH58"/>
  <sheetViews>
    <sheetView view="pageBreakPreview" zoomScaleNormal="100" zoomScaleSheetLayoutView="100" workbookViewId="0">
      <selection activeCell="C15" sqref="C15:C19"/>
    </sheetView>
  </sheetViews>
  <sheetFormatPr defaultColWidth="2.625" defaultRowHeight="13.5" x14ac:dyDescent="0.4"/>
  <cols>
    <col min="1" max="2" width="2.625" style="4"/>
    <col min="3" max="4" width="4.625" style="4" customWidth="1"/>
    <col min="5" max="16384" width="2.625" style="4"/>
  </cols>
  <sheetData>
    <row r="2" spans="2:3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3.5" customHeight="1" x14ac:dyDescent="0.4">
      <c r="B3" s="43"/>
      <c r="C3" s="60" t="s">
        <v>98</v>
      </c>
      <c r="D3" s="60"/>
      <c r="E3" s="77"/>
      <c r="F3" s="77"/>
      <c r="G3" s="60" t="s">
        <v>88</v>
      </c>
      <c r="H3" s="77"/>
      <c r="I3" s="77"/>
      <c r="J3" s="60" t="s">
        <v>87</v>
      </c>
      <c r="K3" s="60"/>
      <c r="L3" s="370" t="s">
        <v>91</v>
      </c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6"/>
    </row>
    <row r="4" spans="2:34" ht="13.5" customHeight="1" x14ac:dyDescent="0.4">
      <c r="B4" s="43"/>
      <c r="C4" s="60"/>
      <c r="D4" s="60"/>
      <c r="E4" s="77"/>
      <c r="F4" s="77"/>
      <c r="G4" s="60"/>
      <c r="H4" s="77"/>
      <c r="I4" s="77"/>
      <c r="J4" s="60"/>
      <c r="K4" s="6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6"/>
    </row>
    <row r="5" spans="2:34" ht="13.5" customHeight="1" x14ac:dyDescent="0.4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42" t="s">
        <v>99</v>
      </c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167"/>
      <c r="AH5" s="6"/>
    </row>
    <row r="6" spans="2:34" ht="13.5" customHeight="1" x14ac:dyDescent="0.4"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6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6"/>
    </row>
    <row r="7" spans="2:34" ht="13.5" customHeight="1" x14ac:dyDescent="0.4"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42" t="s">
        <v>100</v>
      </c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167"/>
      <c r="AH7" s="6"/>
    </row>
    <row r="8" spans="2:34" ht="13.5" customHeight="1" x14ac:dyDescent="0.4"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337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10"/>
      <c r="AH8" s="6"/>
    </row>
    <row r="9" spans="2:34" ht="13.5" customHeight="1" x14ac:dyDescent="0.4"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338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2"/>
      <c r="AH9" s="6"/>
    </row>
    <row r="10" spans="2:34" ht="13.5" customHeight="1" x14ac:dyDescent="0.4"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339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4"/>
      <c r="AH10" s="6"/>
    </row>
    <row r="11" spans="2:34" x14ac:dyDescent="0.4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6"/>
    </row>
    <row r="12" spans="2:34" ht="13.5" customHeight="1" x14ac:dyDescent="0.4">
      <c r="B12" s="5"/>
      <c r="C12" s="197" t="s">
        <v>67</v>
      </c>
      <c r="D12" s="197" t="s">
        <v>68</v>
      </c>
      <c r="E12" s="69" t="s">
        <v>45</v>
      </c>
      <c r="F12" s="69"/>
      <c r="G12" s="69"/>
      <c r="H12" s="69"/>
      <c r="I12" s="242" t="s">
        <v>69</v>
      </c>
      <c r="J12" s="243"/>
      <c r="K12" s="243"/>
      <c r="L12" s="243"/>
      <c r="M12" s="243"/>
      <c r="N12" s="243"/>
      <c r="O12" s="344" t="s">
        <v>70</v>
      </c>
      <c r="P12" s="379"/>
      <c r="Q12" s="378" t="s">
        <v>92</v>
      </c>
      <c r="R12" s="378"/>
      <c r="S12" s="378" t="s">
        <v>93</v>
      </c>
      <c r="T12" s="378"/>
      <c r="U12" s="350" t="s">
        <v>94</v>
      </c>
      <c r="V12" s="83" t="s">
        <v>95</v>
      </c>
      <c r="W12" s="84"/>
      <c r="X12" s="84"/>
      <c r="Y12" s="84"/>
      <c r="Z12" s="84"/>
      <c r="AA12" s="84"/>
      <c r="AB12" s="84"/>
      <c r="AC12" s="85"/>
      <c r="AD12" s="356" t="s">
        <v>73</v>
      </c>
      <c r="AE12" s="356"/>
      <c r="AF12" s="357" t="s">
        <v>74</v>
      </c>
      <c r="AG12" s="357"/>
      <c r="AH12" s="6"/>
    </row>
    <row r="13" spans="2:34" ht="13.5" customHeight="1" x14ac:dyDescent="0.4">
      <c r="B13" s="5"/>
      <c r="C13" s="197"/>
      <c r="D13" s="197"/>
      <c r="E13" s="69"/>
      <c r="F13" s="69"/>
      <c r="G13" s="69"/>
      <c r="H13" s="69"/>
      <c r="I13" s="372" t="s">
        <v>96</v>
      </c>
      <c r="J13" s="372"/>
      <c r="K13" s="372"/>
      <c r="L13" s="372" t="s">
        <v>97</v>
      </c>
      <c r="M13" s="372"/>
      <c r="N13" s="373"/>
      <c r="O13" s="346"/>
      <c r="P13" s="380"/>
      <c r="Q13" s="378"/>
      <c r="R13" s="378"/>
      <c r="S13" s="378"/>
      <c r="T13" s="378"/>
      <c r="U13" s="351"/>
      <c r="V13" s="86"/>
      <c r="W13" s="87"/>
      <c r="X13" s="87"/>
      <c r="Y13" s="87"/>
      <c r="Z13" s="87"/>
      <c r="AA13" s="87"/>
      <c r="AB13" s="87"/>
      <c r="AC13" s="88"/>
      <c r="AD13" s="356"/>
      <c r="AE13" s="356"/>
      <c r="AF13" s="357"/>
      <c r="AG13" s="357"/>
      <c r="AH13" s="6"/>
    </row>
    <row r="14" spans="2:34" ht="13.5" customHeight="1" x14ac:dyDescent="0.4">
      <c r="B14" s="5"/>
      <c r="C14" s="197"/>
      <c r="D14" s="197"/>
      <c r="E14" s="69"/>
      <c r="F14" s="69"/>
      <c r="G14" s="69"/>
      <c r="H14" s="69"/>
      <c r="I14" s="372"/>
      <c r="J14" s="372"/>
      <c r="K14" s="372"/>
      <c r="L14" s="372"/>
      <c r="M14" s="372"/>
      <c r="N14" s="373"/>
      <c r="O14" s="348"/>
      <c r="P14" s="381"/>
      <c r="Q14" s="378"/>
      <c r="R14" s="378"/>
      <c r="S14" s="378"/>
      <c r="T14" s="378"/>
      <c r="U14" s="352"/>
      <c r="V14" s="89"/>
      <c r="W14" s="90"/>
      <c r="X14" s="90"/>
      <c r="Y14" s="90"/>
      <c r="Z14" s="90"/>
      <c r="AA14" s="90"/>
      <c r="AB14" s="90"/>
      <c r="AC14" s="91"/>
      <c r="AD14" s="356"/>
      <c r="AE14" s="356"/>
      <c r="AF14" s="357"/>
      <c r="AG14" s="357"/>
      <c r="AH14" s="6"/>
    </row>
    <row r="15" spans="2:34" ht="13.5" customHeight="1" x14ac:dyDescent="0.4">
      <c r="B15" s="5"/>
      <c r="C15" s="374"/>
      <c r="D15" s="374"/>
      <c r="E15" s="155"/>
      <c r="F15" s="155"/>
      <c r="G15" s="155"/>
      <c r="H15" s="155"/>
      <c r="I15" s="375"/>
      <c r="J15" s="155"/>
      <c r="K15" s="155"/>
      <c r="L15" s="375"/>
      <c r="M15" s="155"/>
      <c r="N15" s="227"/>
      <c r="O15" s="376">
        <f>IF(CEILING(SUM(L15-I15),"0:30")&gt;=TIME(8,1,0),CEILING(SUM(L15-I15)-TIME(1,0,0),"0:30"),IF(CEILING(SUM(L15-I15),"0:30")&gt;=TIME(6,1,0),CEILING(SUM(L15-I15)-TIME(0,30,0),"0:30"),CEILING(SUM(L15-I15),"0:30")))*24</f>
        <v>0</v>
      </c>
      <c r="P15" s="377"/>
      <c r="Q15" s="130"/>
      <c r="R15" s="114"/>
      <c r="S15" s="130"/>
      <c r="T15" s="114"/>
      <c r="U15" s="374"/>
      <c r="V15" s="386"/>
      <c r="W15" s="386"/>
      <c r="X15" s="386"/>
      <c r="Y15" s="386"/>
      <c r="Z15" s="386"/>
      <c r="AA15" s="386"/>
      <c r="AB15" s="386"/>
      <c r="AC15" s="386"/>
      <c r="AD15" s="69"/>
      <c r="AE15" s="69"/>
      <c r="AF15" s="387"/>
      <c r="AG15" s="387"/>
      <c r="AH15" s="6"/>
    </row>
    <row r="16" spans="2:34" ht="13.5" customHeight="1" x14ac:dyDescent="0.4">
      <c r="B16" s="5"/>
      <c r="C16" s="374"/>
      <c r="D16" s="374"/>
      <c r="E16" s="155"/>
      <c r="F16" s="155"/>
      <c r="G16" s="155"/>
      <c r="H16" s="155"/>
      <c r="I16" s="155"/>
      <c r="J16" s="155"/>
      <c r="K16" s="155"/>
      <c r="L16" s="155"/>
      <c r="M16" s="155"/>
      <c r="N16" s="227"/>
      <c r="O16" s="376"/>
      <c r="P16" s="377"/>
      <c r="Q16" s="132"/>
      <c r="R16" s="310"/>
      <c r="S16" s="132"/>
      <c r="T16" s="310"/>
      <c r="U16" s="374"/>
      <c r="V16" s="382"/>
      <c r="W16" s="382"/>
      <c r="X16" s="382"/>
      <c r="Y16" s="382"/>
      <c r="Z16" s="382"/>
      <c r="AA16" s="382"/>
      <c r="AB16" s="382"/>
      <c r="AC16" s="382"/>
      <c r="AD16" s="69"/>
      <c r="AE16" s="69"/>
      <c r="AF16" s="383"/>
      <c r="AG16" s="383"/>
      <c r="AH16" s="6"/>
    </row>
    <row r="17" spans="2:34" ht="13.5" customHeight="1" x14ac:dyDescent="0.4">
      <c r="B17" s="5"/>
      <c r="C17" s="374"/>
      <c r="D17" s="374"/>
      <c r="E17" s="155"/>
      <c r="F17" s="155"/>
      <c r="G17" s="155"/>
      <c r="H17" s="155"/>
      <c r="I17" s="155"/>
      <c r="J17" s="155"/>
      <c r="K17" s="155"/>
      <c r="L17" s="155"/>
      <c r="M17" s="155"/>
      <c r="N17" s="227"/>
      <c r="O17" s="376"/>
      <c r="P17" s="377"/>
      <c r="Q17" s="132"/>
      <c r="R17" s="310"/>
      <c r="S17" s="132"/>
      <c r="T17" s="310"/>
      <c r="U17" s="374"/>
      <c r="V17" s="382"/>
      <c r="W17" s="382"/>
      <c r="X17" s="382"/>
      <c r="Y17" s="382"/>
      <c r="Z17" s="382"/>
      <c r="AA17" s="382"/>
      <c r="AB17" s="382"/>
      <c r="AC17" s="382"/>
      <c r="AD17" s="69"/>
      <c r="AE17" s="69"/>
      <c r="AF17" s="383"/>
      <c r="AG17" s="383"/>
      <c r="AH17" s="6"/>
    </row>
    <row r="18" spans="2:34" ht="13.5" customHeight="1" x14ac:dyDescent="0.4">
      <c r="B18" s="5"/>
      <c r="C18" s="374"/>
      <c r="D18" s="374"/>
      <c r="E18" s="155"/>
      <c r="F18" s="155"/>
      <c r="G18" s="155"/>
      <c r="H18" s="155"/>
      <c r="I18" s="155"/>
      <c r="J18" s="155"/>
      <c r="K18" s="155"/>
      <c r="L18" s="155"/>
      <c r="M18" s="155"/>
      <c r="N18" s="227"/>
      <c r="O18" s="376"/>
      <c r="P18" s="377"/>
      <c r="Q18" s="132"/>
      <c r="R18" s="310"/>
      <c r="S18" s="132"/>
      <c r="T18" s="310"/>
      <c r="U18" s="374"/>
      <c r="V18" s="382"/>
      <c r="W18" s="382"/>
      <c r="X18" s="382"/>
      <c r="Y18" s="382"/>
      <c r="Z18" s="382"/>
      <c r="AA18" s="382"/>
      <c r="AB18" s="382"/>
      <c r="AC18" s="382"/>
      <c r="AD18" s="69"/>
      <c r="AE18" s="69"/>
      <c r="AF18" s="383"/>
      <c r="AG18" s="383"/>
      <c r="AH18" s="6"/>
    </row>
    <row r="19" spans="2:34" ht="13.5" customHeight="1" x14ac:dyDescent="0.4">
      <c r="B19" s="5"/>
      <c r="C19" s="374"/>
      <c r="D19" s="374"/>
      <c r="E19" s="155"/>
      <c r="F19" s="155"/>
      <c r="G19" s="155"/>
      <c r="H19" s="155"/>
      <c r="I19" s="155"/>
      <c r="J19" s="155"/>
      <c r="K19" s="155"/>
      <c r="L19" s="155"/>
      <c r="M19" s="155"/>
      <c r="N19" s="227"/>
      <c r="O19" s="376"/>
      <c r="P19" s="377"/>
      <c r="Q19" s="134"/>
      <c r="R19" s="115"/>
      <c r="S19" s="134"/>
      <c r="T19" s="115"/>
      <c r="U19" s="374"/>
      <c r="V19" s="384"/>
      <c r="W19" s="384"/>
      <c r="X19" s="384"/>
      <c r="Y19" s="384"/>
      <c r="Z19" s="384"/>
      <c r="AA19" s="384"/>
      <c r="AB19" s="384"/>
      <c r="AC19" s="384"/>
      <c r="AD19" s="69"/>
      <c r="AE19" s="69"/>
      <c r="AF19" s="385"/>
      <c r="AG19" s="385"/>
      <c r="AH19" s="6"/>
    </row>
    <row r="20" spans="2:34" ht="13.5" customHeight="1" x14ac:dyDescent="0.4">
      <c r="B20" s="5"/>
      <c r="C20" s="374"/>
      <c r="D20" s="374"/>
      <c r="E20" s="374"/>
      <c r="F20" s="374"/>
      <c r="G20" s="374"/>
      <c r="H20" s="374"/>
      <c r="I20" s="375"/>
      <c r="J20" s="155"/>
      <c r="K20" s="155"/>
      <c r="L20" s="375"/>
      <c r="M20" s="155"/>
      <c r="N20" s="227"/>
      <c r="O20" s="376">
        <f t="shared" ref="O20" si="0">IF(CEILING(SUM(L20-I20),"0:30")&gt;=TIME(8,1,0),CEILING(SUM(L20-I20)-TIME(1,0,0),"0:30"),IF(CEILING(SUM(L20-I20),"0:30")&gt;=TIME(6,1,0),CEILING(SUM(L20-I20)-TIME(0,30,0),"0:30"),CEILING(SUM(L20-I20),"0:30")))*24</f>
        <v>0</v>
      </c>
      <c r="P20" s="377"/>
      <c r="Q20" s="130"/>
      <c r="R20" s="114"/>
      <c r="S20" s="130"/>
      <c r="T20" s="114"/>
      <c r="U20" s="374"/>
      <c r="V20" s="386"/>
      <c r="W20" s="386"/>
      <c r="X20" s="386"/>
      <c r="Y20" s="386"/>
      <c r="Z20" s="386"/>
      <c r="AA20" s="386"/>
      <c r="AB20" s="386"/>
      <c r="AC20" s="386"/>
      <c r="AD20" s="69"/>
      <c r="AE20" s="69"/>
      <c r="AF20" s="387"/>
      <c r="AG20" s="387"/>
      <c r="AH20" s="6"/>
    </row>
    <row r="21" spans="2:34" ht="13.5" customHeight="1" x14ac:dyDescent="0.4">
      <c r="B21" s="5"/>
      <c r="C21" s="374"/>
      <c r="D21" s="374"/>
      <c r="E21" s="374"/>
      <c r="F21" s="374"/>
      <c r="G21" s="374"/>
      <c r="H21" s="374"/>
      <c r="I21" s="155"/>
      <c r="J21" s="155"/>
      <c r="K21" s="155"/>
      <c r="L21" s="155"/>
      <c r="M21" s="155"/>
      <c r="N21" s="227"/>
      <c r="O21" s="376"/>
      <c r="P21" s="377"/>
      <c r="Q21" s="132"/>
      <c r="R21" s="310"/>
      <c r="S21" s="132"/>
      <c r="T21" s="310"/>
      <c r="U21" s="374"/>
      <c r="V21" s="382"/>
      <c r="W21" s="382"/>
      <c r="X21" s="382"/>
      <c r="Y21" s="382"/>
      <c r="Z21" s="382"/>
      <c r="AA21" s="382"/>
      <c r="AB21" s="382"/>
      <c r="AC21" s="382"/>
      <c r="AD21" s="69"/>
      <c r="AE21" s="69"/>
      <c r="AF21" s="383"/>
      <c r="AG21" s="383"/>
      <c r="AH21" s="6"/>
    </row>
    <row r="22" spans="2:34" ht="13.5" customHeight="1" x14ac:dyDescent="0.4">
      <c r="B22" s="5"/>
      <c r="C22" s="374"/>
      <c r="D22" s="374"/>
      <c r="E22" s="374"/>
      <c r="F22" s="374"/>
      <c r="G22" s="374"/>
      <c r="H22" s="374"/>
      <c r="I22" s="155"/>
      <c r="J22" s="155"/>
      <c r="K22" s="155"/>
      <c r="L22" s="155"/>
      <c r="M22" s="155"/>
      <c r="N22" s="227"/>
      <c r="O22" s="376"/>
      <c r="P22" s="377"/>
      <c r="Q22" s="132"/>
      <c r="R22" s="310"/>
      <c r="S22" s="132"/>
      <c r="T22" s="310"/>
      <c r="U22" s="374"/>
      <c r="V22" s="382"/>
      <c r="W22" s="382"/>
      <c r="X22" s="382"/>
      <c r="Y22" s="382"/>
      <c r="Z22" s="382"/>
      <c r="AA22" s="382"/>
      <c r="AB22" s="382"/>
      <c r="AC22" s="382"/>
      <c r="AD22" s="69"/>
      <c r="AE22" s="69"/>
      <c r="AF22" s="383"/>
      <c r="AG22" s="383"/>
      <c r="AH22" s="6"/>
    </row>
    <row r="23" spans="2:34" ht="13.5" customHeight="1" x14ac:dyDescent="0.4">
      <c r="B23" s="5"/>
      <c r="C23" s="374"/>
      <c r="D23" s="374"/>
      <c r="E23" s="374"/>
      <c r="F23" s="374"/>
      <c r="G23" s="374"/>
      <c r="H23" s="374"/>
      <c r="I23" s="155"/>
      <c r="J23" s="155"/>
      <c r="K23" s="155"/>
      <c r="L23" s="155"/>
      <c r="M23" s="155"/>
      <c r="N23" s="227"/>
      <c r="O23" s="376"/>
      <c r="P23" s="377"/>
      <c r="Q23" s="132"/>
      <c r="R23" s="310"/>
      <c r="S23" s="132"/>
      <c r="T23" s="310"/>
      <c r="U23" s="374"/>
      <c r="V23" s="382"/>
      <c r="W23" s="382"/>
      <c r="X23" s="382"/>
      <c r="Y23" s="382"/>
      <c r="Z23" s="382"/>
      <c r="AA23" s="382"/>
      <c r="AB23" s="382"/>
      <c r="AC23" s="382"/>
      <c r="AD23" s="69"/>
      <c r="AE23" s="69"/>
      <c r="AF23" s="383"/>
      <c r="AG23" s="383"/>
      <c r="AH23" s="6"/>
    </row>
    <row r="24" spans="2:34" ht="13.5" customHeight="1" x14ac:dyDescent="0.4">
      <c r="B24" s="5"/>
      <c r="C24" s="374"/>
      <c r="D24" s="374"/>
      <c r="E24" s="374"/>
      <c r="F24" s="374"/>
      <c r="G24" s="374"/>
      <c r="H24" s="374"/>
      <c r="I24" s="155"/>
      <c r="J24" s="155"/>
      <c r="K24" s="155"/>
      <c r="L24" s="155"/>
      <c r="M24" s="155"/>
      <c r="N24" s="227"/>
      <c r="O24" s="376"/>
      <c r="P24" s="377"/>
      <c r="Q24" s="134"/>
      <c r="R24" s="115"/>
      <c r="S24" s="134"/>
      <c r="T24" s="115"/>
      <c r="U24" s="374"/>
      <c r="V24" s="384"/>
      <c r="W24" s="384"/>
      <c r="X24" s="384"/>
      <c r="Y24" s="384"/>
      <c r="Z24" s="384"/>
      <c r="AA24" s="384"/>
      <c r="AB24" s="384"/>
      <c r="AC24" s="384"/>
      <c r="AD24" s="69"/>
      <c r="AE24" s="69"/>
      <c r="AF24" s="385"/>
      <c r="AG24" s="385"/>
      <c r="AH24" s="6"/>
    </row>
    <row r="25" spans="2:34" ht="13.5" customHeight="1" x14ac:dyDescent="0.4">
      <c r="B25" s="5"/>
      <c r="C25" s="374"/>
      <c r="D25" s="374"/>
      <c r="E25" s="155"/>
      <c r="F25" s="155"/>
      <c r="G25" s="155"/>
      <c r="H25" s="155"/>
      <c r="I25" s="375"/>
      <c r="J25" s="155"/>
      <c r="K25" s="155"/>
      <c r="L25" s="375"/>
      <c r="M25" s="155"/>
      <c r="N25" s="227"/>
      <c r="O25" s="376">
        <f t="shared" ref="O25" si="1">IF(CEILING(SUM(L25-I25),"0:30")&gt;=TIME(8,1,0),CEILING(SUM(L25-I25)-TIME(1,0,0),"0:30"),IF(CEILING(SUM(L25-I25),"0:30")&gt;=TIME(6,1,0),CEILING(SUM(L25-I25)-TIME(0,30,0),"0:30"),CEILING(SUM(L25-I25),"0:30")))*24</f>
        <v>0</v>
      </c>
      <c r="P25" s="377"/>
      <c r="Q25" s="130"/>
      <c r="R25" s="114"/>
      <c r="S25" s="130"/>
      <c r="T25" s="114"/>
      <c r="U25" s="374"/>
      <c r="V25" s="386"/>
      <c r="W25" s="386"/>
      <c r="X25" s="386"/>
      <c r="Y25" s="386"/>
      <c r="Z25" s="386"/>
      <c r="AA25" s="386"/>
      <c r="AB25" s="386"/>
      <c r="AC25" s="386"/>
      <c r="AD25" s="69"/>
      <c r="AE25" s="69"/>
      <c r="AF25" s="387"/>
      <c r="AG25" s="387"/>
      <c r="AH25" s="6"/>
    </row>
    <row r="26" spans="2:34" ht="13.5" customHeight="1" x14ac:dyDescent="0.4">
      <c r="B26" s="5"/>
      <c r="C26" s="374"/>
      <c r="D26" s="374"/>
      <c r="E26" s="155"/>
      <c r="F26" s="155"/>
      <c r="G26" s="155"/>
      <c r="H26" s="155"/>
      <c r="I26" s="155"/>
      <c r="J26" s="155"/>
      <c r="K26" s="155"/>
      <c r="L26" s="155"/>
      <c r="M26" s="155"/>
      <c r="N26" s="227"/>
      <c r="O26" s="376"/>
      <c r="P26" s="377"/>
      <c r="Q26" s="132"/>
      <c r="R26" s="310"/>
      <c r="S26" s="132"/>
      <c r="T26" s="310"/>
      <c r="U26" s="374"/>
      <c r="V26" s="382"/>
      <c r="W26" s="382"/>
      <c r="X26" s="382"/>
      <c r="Y26" s="382"/>
      <c r="Z26" s="382"/>
      <c r="AA26" s="382"/>
      <c r="AB26" s="382"/>
      <c r="AC26" s="382"/>
      <c r="AD26" s="69"/>
      <c r="AE26" s="69"/>
      <c r="AF26" s="383"/>
      <c r="AG26" s="383"/>
      <c r="AH26" s="6"/>
    </row>
    <row r="27" spans="2:34" ht="13.5" customHeight="1" x14ac:dyDescent="0.4">
      <c r="B27" s="5"/>
      <c r="C27" s="374"/>
      <c r="D27" s="374"/>
      <c r="E27" s="155"/>
      <c r="F27" s="155"/>
      <c r="G27" s="155"/>
      <c r="H27" s="155"/>
      <c r="I27" s="155"/>
      <c r="J27" s="155"/>
      <c r="K27" s="155"/>
      <c r="L27" s="155"/>
      <c r="M27" s="155"/>
      <c r="N27" s="227"/>
      <c r="O27" s="376"/>
      <c r="P27" s="377"/>
      <c r="Q27" s="132"/>
      <c r="R27" s="310"/>
      <c r="S27" s="132"/>
      <c r="T27" s="310"/>
      <c r="U27" s="374"/>
      <c r="V27" s="382"/>
      <c r="W27" s="382"/>
      <c r="X27" s="382"/>
      <c r="Y27" s="382"/>
      <c r="Z27" s="382"/>
      <c r="AA27" s="382"/>
      <c r="AB27" s="382"/>
      <c r="AC27" s="382"/>
      <c r="AD27" s="69"/>
      <c r="AE27" s="69"/>
      <c r="AF27" s="383"/>
      <c r="AG27" s="383"/>
      <c r="AH27" s="6"/>
    </row>
    <row r="28" spans="2:34" ht="13.5" customHeight="1" x14ac:dyDescent="0.4">
      <c r="B28" s="5"/>
      <c r="C28" s="374"/>
      <c r="D28" s="374"/>
      <c r="E28" s="155"/>
      <c r="F28" s="155"/>
      <c r="G28" s="155"/>
      <c r="H28" s="155"/>
      <c r="I28" s="155"/>
      <c r="J28" s="155"/>
      <c r="K28" s="155"/>
      <c r="L28" s="155"/>
      <c r="M28" s="155"/>
      <c r="N28" s="227"/>
      <c r="O28" s="376"/>
      <c r="P28" s="377"/>
      <c r="Q28" s="132"/>
      <c r="R28" s="310"/>
      <c r="S28" s="132"/>
      <c r="T28" s="310"/>
      <c r="U28" s="374"/>
      <c r="V28" s="382"/>
      <c r="W28" s="382"/>
      <c r="X28" s="382"/>
      <c r="Y28" s="382"/>
      <c r="Z28" s="382"/>
      <c r="AA28" s="382"/>
      <c r="AB28" s="382"/>
      <c r="AC28" s="382"/>
      <c r="AD28" s="69"/>
      <c r="AE28" s="69"/>
      <c r="AF28" s="383"/>
      <c r="AG28" s="383"/>
      <c r="AH28" s="6"/>
    </row>
    <row r="29" spans="2:34" ht="13.5" customHeight="1" x14ac:dyDescent="0.4">
      <c r="B29" s="5"/>
      <c r="C29" s="374"/>
      <c r="D29" s="374"/>
      <c r="E29" s="155"/>
      <c r="F29" s="155"/>
      <c r="G29" s="155"/>
      <c r="H29" s="155"/>
      <c r="I29" s="155"/>
      <c r="J29" s="155"/>
      <c r="K29" s="155"/>
      <c r="L29" s="155"/>
      <c r="M29" s="155"/>
      <c r="N29" s="227"/>
      <c r="O29" s="376"/>
      <c r="P29" s="377"/>
      <c r="Q29" s="134"/>
      <c r="R29" s="115"/>
      <c r="S29" s="134"/>
      <c r="T29" s="115"/>
      <c r="U29" s="374"/>
      <c r="V29" s="384"/>
      <c r="W29" s="384"/>
      <c r="X29" s="384"/>
      <c r="Y29" s="384"/>
      <c r="Z29" s="384"/>
      <c r="AA29" s="384"/>
      <c r="AB29" s="384"/>
      <c r="AC29" s="384"/>
      <c r="AD29" s="69"/>
      <c r="AE29" s="69"/>
      <c r="AF29" s="385"/>
      <c r="AG29" s="385"/>
      <c r="AH29" s="6"/>
    </row>
    <row r="30" spans="2:34" ht="13.5" customHeight="1" x14ac:dyDescent="0.4">
      <c r="B30" s="5"/>
      <c r="C30" s="374"/>
      <c r="D30" s="374"/>
      <c r="E30" s="155"/>
      <c r="F30" s="155"/>
      <c r="G30" s="155"/>
      <c r="H30" s="155"/>
      <c r="I30" s="155"/>
      <c r="J30" s="155"/>
      <c r="K30" s="155"/>
      <c r="L30" s="155"/>
      <c r="M30" s="155"/>
      <c r="N30" s="227"/>
      <c r="O30" s="376">
        <f t="shared" ref="O30" si="2">IF(CEILING(SUM(L30-I30),"0:30")&gt;=TIME(8,1,0),CEILING(SUM(L30-I30)-TIME(1,0,0),"0:30"),IF(CEILING(SUM(L30-I30),"0:30")&gt;=TIME(6,1,0),CEILING(SUM(L30-I30)-TIME(0,30,0),"0:30"),CEILING(SUM(L30-I30),"0:30")))*24</f>
        <v>0</v>
      </c>
      <c r="P30" s="377"/>
      <c r="Q30" s="130"/>
      <c r="R30" s="114"/>
      <c r="S30" s="130"/>
      <c r="T30" s="114"/>
      <c r="U30" s="374"/>
      <c r="V30" s="386"/>
      <c r="W30" s="386"/>
      <c r="X30" s="386"/>
      <c r="Y30" s="386"/>
      <c r="Z30" s="386"/>
      <c r="AA30" s="386"/>
      <c r="AB30" s="386"/>
      <c r="AC30" s="386"/>
      <c r="AD30" s="69"/>
      <c r="AE30" s="69"/>
      <c r="AF30" s="387"/>
      <c r="AG30" s="387"/>
      <c r="AH30" s="6"/>
    </row>
    <row r="31" spans="2:34" ht="13.5" customHeight="1" x14ac:dyDescent="0.4">
      <c r="B31" s="5"/>
      <c r="C31" s="374"/>
      <c r="D31" s="374"/>
      <c r="E31" s="155"/>
      <c r="F31" s="155"/>
      <c r="G31" s="155"/>
      <c r="H31" s="155"/>
      <c r="I31" s="155"/>
      <c r="J31" s="155"/>
      <c r="K31" s="155"/>
      <c r="L31" s="155"/>
      <c r="M31" s="155"/>
      <c r="N31" s="227"/>
      <c r="O31" s="376"/>
      <c r="P31" s="377"/>
      <c r="Q31" s="132"/>
      <c r="R31" s="310"/>
      <c r="S31" s="132"/>
      <c r="T31" s="310"/>
      <c r="U31" s="374"/>
      <c r="V31" s="382"/>
      <c r="W31" s="382"/>
      <c r="X31" s="382"/>
      <c r="Y31" s="382"/>
      <c r="Z31" s="382"/>
      <c r="AA31" s="382"/>
      <c r="AB31" s="382"/>
      <c r="AC31" s="382"/>
      <c r="AD31" s="69"/>
      <c r="AE31" s="69"/>
      <c r="AF31" s="383"/>
      <c r="AG31" s="383"/>
      <c r="AH31" s="6"/>
    </row>
    <row r="32" spans="2:34" ht="13.5" customHeight="1" x14ac:dyDescent="0.4">
      <c r="B32" s="5"/>
      <c r="C32" s="374"/>
      <c r="D32" s="374"/>
      <c r="E32" s="155"/>
      <c r="F32" s="155"/>
      <c r="G32" s="155"/>
      <c r="H32" s="155"/>
      <c r="I32" s="155"/>
      <c r="J32" s="155"/>
      <c r="K32" s="155"/>
      <c r="L32" s="155"/>
      <c r="M32" s="155"/>
      <c r="N32" s="227"/>
      <c r="O32" s="376"/>
      <c r="P32" s="377"/>
      <c r="Q32" s="132"/>
      <c r="R32" s="310"/>
      <c r="S32" s="132"/>
      <c r="T32" s="310"/>
      <c r="U32" s="374"/>
      <c r="V32" s="382"/>
      <c r="W32" s="382"/>
      <c r="X32" s="382"/>
      <c r="Y32" s="382"/>
      <c r="Z32" s="382"/>
      <c r="AA32" s="382"/>
      <c r="AB32" s="382"/>
      <c r="AC32" s="382"/>
      <c r="AD32" s="69"/>
      <c r="AE32" s="69"/>
      <c r="AF32" s="383"/>
      <c r="AG32" s="383"/>
      <c r="AH32" s="6"/>
    </row>
    <row r="33" spans="2:34" ht="13.5" customHeight="1" x14ac:dyDescent="0.4">
      <c r="B33" s="5"/>
      <c r="C33" s="374"/>
      <c r="D33" s="374"/>
      <c r="E33" s="155"/>
      <c r="F33" s="155"/>
      <c r="G33" s="155"/>
      <c r="H33" s="155"/>
      <c r="I33" s="155"/>
      <c r="J33" s="155"/>
      <c r="K33" s="155"/>
      <c r="L33" s="155"/>
      <c r="M33" s="155"/>
      <c r="N33" s="227"/>
      <c r="O33" s="376"/>
      <c r="P33" s="377"/>
      <c r="Q33" s="132"/>
      <c r="R33" s="310"/>
      <c r="S33" s="132"/>
      <c r="T33" s="310"/>
      <c r="U33" s="374"/>
      <c r="V33" s="382"/>
      <c r="W33" s="382"/>
      <c r="X33" s="382"/>
      <c r="Y33" s="382"/>
      <c r="Z33" s="382"/>
      <c r="AA33" s="382"/>
      <c r="AB33" s="382"/>
      <c r="AC33" s="382"/>
      <c r="AD33" s="69"/>
      <c r="AE33" s="69"/>
      <c r="AF33" s="383"/>
      <c r="AG33" s="383"/>
      <c r="AH33" s="6"/>
    </row>
    <row r="34" spans="2:34" ht="13.5" customHeight="1" x14ac:dyDescent="0.4">
      <c r="B34" s="5"/>
      <c r="C34" s="374"/>
      <c r="D34" s="374"/>
      <c r="E34" s="155"/>
      <c r="F34" s="155"/>
      <c r="G34" s="155"/>
      <c r="H34" s="155"/>
      <c r="I34" s="155"/>
      <c r="J34" s="155"/>
      <c r="K34" s="155"/>
      <c r="L34" s="155"/>
      <c r="M34" s="155"/>
      <c r="N34" s="227"/>
      <c r="O34" s="376"/>
      <c r="P34" s="377"/>
      <c r="Q34" s="134"/>
      <c r="R34" s="115"/>
      <c r="S34" s="134"/>
      <c r="T34" s="115"/>
      <c r="U34" s="374"/>
      <c r="V34" s="384"/>
      <c r="W34" s="384"/>
      <c r="X34" s="384"/>
      <c r="Y34" s="384"/>
      <c r="Z34" s="384"/>
      <c r="AA34" s="384"/>
      <c r="AB34" s="384"/>
      <c r="AC34" s="384"/>
      <c r="AD34" s="69"/>
      <c r="AE34" s="69"/>
      <c r="AF34" s="385"/>
      <c r="AG34" s="385"/>
      <c r="AH34" s="6"/>
    </row>
    <row r="35" spans="2:34" ht="13.5" customHeight="1" x14ac:dyDescent="0.4">
      <c r="B35" s="5"/>
      <c r="C35" s="374"/>
      <c r="D35" s="374"/>
      <c r="E35" s="155"/>
      <c r="F35" s="155"/>
      <c r="G35" s="155"/>
      <c r="H35" s="155"/>
      <c r="I35" s="155"/>
      <c r="J35" s="155"/>
      <c r="K35" s="155"/>
      <c r="L35" s="155"/>
      <c r="M35" s="155"/>
      <c r="N35" s="227"/>
      <c r="O35" s="376">
        <f t="shared" ref="O35" si="3">IF(CEILING(SUM(L35-I35),"0:30")&gt;=TIME(8,1,0),CEILING(SUM(L35-I35)-TIME(1,0,0),"0:30"),IF(CEILING(SUM(L35-I35),"0:30")&gt;=TIME(6,1,0),CEILING(SUM(L35-I35)-TIME(0,30,0),"0:30"),CEILING(SUM(L35-I35),"0:30")))*24</f>
        <v>0</v>
      </c>
      <c r="P35" s="377"/>
      <c r="Q35" s="130"/>
      <c r="R35" s="114"/>
      <c r="S35" s="130"/>
      <c r="T35" s="114"/>
      <c r="U35" s="374"/>
      <c r="V35" s="386"/>
      <c r="W35" s="386"/>
      <c r="X35" s="386"/>
      <c r="Y35" s="386"/>
      <c r="Z35" s="386"/>
      <c r="AA35" s="386"/>
      <c r="AB35" s="386"/>
      <c r="AC35" s="386"/>
      <c r="AD35" s="69"/>
      <c r="AE35" s="69"/>
      <c r="AF35" s="387"/>
      <c r="AG35" s="387"/>
      <c r="AH35" s="6"/>
    </row>
    <row r="36" spans="2:34" ht="13.5" customHeight="1" x14ac:dyDescent="0.4">
      <c r="B36" s="5"/>
      <c r="C36" s="374"/>
      <c r="D36" s="374"/>
      <c r="E36" s="155"/>
      <c r="F36" s="155"/>
      <c r="G36" s="155"/>
      <c r="H36" s="155"/>
      <c r="I36" s="155"/>
      <c r="J36" s="155"/>
      <c r="K36" s="155"/>
      <c r="L36" s="155"/>
      <c r="M36" s="155"/>
      <c r="N36" s="227"/>
      <c r="O36" s="376"/>
      <c r="P36" s="377"/>
      <c r="Q36" s="132"/>
      <c r="R36" s="310"/>
      <c r="S36" s="132"/>
      <c r="T36" s="310"/>
      <c r="U36" s="374"/>
      <c r="V36" s="382"/>
      <c r="W36" s="382"/>
      <c r="X36" s="382"/>
      <c r="Y36" s="382"/>
      <c r="Z36" s="382"/>
      <c r="AA36" s="382"/>
      <c r="AB36" s="382"/>
      <c r="AC36" s="382"/>
      <c r="AD36" s="69"/>
      <c r="AE36" s="69"/>
      <c r="AF36" s="383"/>
      <c r="AG36" s="383"/>
      <c r="AH36" s="6"/>
    </row>
    <row r="37" spans="2:34" ht="13.5" customHeight="1" x14ac:dyDescent="0.4">
      <c r="B37" s="5"/>
      <c r="C37" s="374"/>
      <c r="D37" s="374"/>
      <c r="E37" s="155"/>
      <c r="F37" s="155"/>
      <c r="G37" s="155"/>
      <c r="H37" s="155"/>
      <c r="I37" s="155"/>
      <c r="J37" s="155"/>
      <c r="K37" s="155"/>
      <c r="L37" s="155"/>
      <c r="M37" s="155"/>
      <c r="N37" s="227"/>
      <c r="O37" s="376"/>
      <c r="P37" s="377"/>
      <c r="Q37" s="132"/>
      <c r="R37" s="310"/>
      <c r="S37" s="132"/>
      <c r="T37" s="310"/>
      <c r="U37" s="374"/>
      <c r="V37" s="382"/>
      <c r="W37" s="382"/>
      <c r="X37" s="382"/>
      <c r="Y37" s="382"/>
      <c r="Z37" s="382"/>
      <c r="AA37" s="382"/>
      <c r="AB37" s="382"/>
      <c r="AC37" s="382"/>
      <c r="AD37" s="69"/>
      <c r="AE37" s="69"/>
      <c r="AF37" s="383"/>
      <c r="AG37" s="383"/>
      <c r="AH37" s="6"/>
    </row>
    <row r="38" spans="2:34" ht="13.5" customHeight="1" x14ac:dyDescent="0.4">
      <c r="B38" s="5"/>
      <c r="C38" s="374"/>
      <c r="D38" s="374"/>
      <c r="E38" s="155"/>
      <c r="F38" s="155"/>
      <c r="G38" s="155"/>
      <c r="H38" s="155"/>
      <c r="I38" s="155"/>
      <c r="J38" s="155"/>
      <c r="K38" s="155"/>
      <c r="L38" s="155"/>
      <c r="M38" s="155"/>
      <c r="N38" s="227"/>
      <c r="O38" s="376"/>
      <c r="P38" s="377"/>
      <c r="Q38" s="132"/>
      <c r="R38" s="310"/>
      <c r="S38" s="132"/>
      <c r="T38" s="310"/>
      <c r="U38" s="374"/>
      <c r="V38" s="382"/>
      <c r="W38" s="382"/>
      <c r="X38" s="382"/>
      <c r="Y38" s="382"/>
      <c r="Z38" s="382"/>
      <c r="AA38" s="382"/>
      <c r="AB38" s="382"/>
      <c r="AC38" s="382"/>
      <c r="AD38" s="69"/>
      <c r="AE38" s="69"/>
      <c r="AF38" s="383"/>
      <c r="AG38" s="383"/>
      <c r="AH38" s="6"/>
    </row>
    <row r="39" spans="2:34" ht="13.5" customHeight="1" x14ac:dyDescent="0.4">
      <c r="B39" s="5"/>
      <c r="C39" s="374"/>
      <c r="D39" s="374"/>
      <c r="E39" s="155"/>
      <c r="F39" s="155"/>
      <c r="G39" s="155"/>
      <c r="H39" s="155"/>
      <c r="I39" s="155"/>
      <c r="J39" s="155"/>
      <c r="K39" s="155"/>
      <c r="L39" s="155"/>
      <c r="M39" s="155"/>
      <c r="N39" s="227"/>
      <c r="O39" s="376"/>
      <c r="P39" s="377"/>
      <c r="Q39" s="134"/>
      <c r="R39" s="115"/>
      <c r="S39" s="134"/>
      <c r="T39" s="115"/>
      <c r="U39" s="374"/>
      <c r="V39" s="384"/>
      <c r="W39" s="384"/>
      <c r="X39" s="384"/>
      <c r="Y39" s="384"/>
      <c r="Z39" s="384"/>
      <c r="AA39" s="384"/>
      <c r="AB39" s="384"/>
      <c r="AC39" s="384"/>
      <c r="AD39" s="69"/>
      <c r="AE39" s="69"/>
      <c r="AF39" s="385"/>
      <c r="AG39" s="385"/>
      <c r="AH39" s="6"/>
    </row>
    <row r="40" spans="2:34" ht="13.5" customHeight="1" x14ac:dyDescent="0.4">
      <c r="B40" s="5"/>
      <c r="C40" s="374"/>
      <c r="D40" s="374"/>
      <c r="E40" s="155"/>
      <c r="F40" s="155"/>
      <c r="G40" s="155"/>
      <c r="H40" s="155"/>
      <c r="I40" s="155"/>
      <c r="J40" s="155"/>
      <c r="K40" s="155"/>
      <c r="L40" s="155"/>
      <c r="M40" s="155"/>
      <c r="N40" s="227"/>
      <c r="O40" s="376">
        <f t="shared" ref="O40" si="4">IF(CEILING(SUM(L40-I40),"0:30")&gt;=TIME(8,1,0),CEILING(SUM(L40-I40)-TIME(1,0,0),"0:30"),IF(CEILING(SUM(L40-I40),"0:30")&gt;=TIME(6,1,0),CEILING(SUM(L40-I40)-TIME(0,30,0),"0:30"),CEILING(SUM(L40-I40),"0:30")))*24</f>
        <v>0</v>
      </c>
      <c r="P40" s="377"/>
      <c r="Q40" s="130"/>
      <c r="R40" s="114"/>
      <c r="S40" s="130"/>
      <c r="T40" s="114"/>
      <c r="U40" s="374"/>
      <c r="V40" s="386"/>
      <c r="W40" s="386"/>
      <c r="X40" s="386"/>
      <c r="Y40" s="386"/>
      <c r="Z40" s="386"/>
      <c r="AA40" s="386"/>
      <c r="AB40" s="386"/>
      <c r="AC40" s="386"/>
      <c r="AD40" s="69"/>
      <c r="AE40" s="69"/>
      <c r="AF40" s="387"/>
      <c r="AG40" s="387"/>
      <c r="AH40" s="6"/>
    </row>
    <row r="41" spans="2:34" ht="13.5" customHeight="1" x14ac:dyDescent="0.4">
      <c r="B41" s="5"/>
      <c r="C41" s="374"/>
      <c r="D41" s="374"/>
      <c r="E41" s="155"/>
      <c r="F41" s="155"/>
      <c r="G41" s="155"/>
      <c r="H41" s="155"/>
      <c r="I41" s="155"/>
      <c r="J41" s="155"/>
      <c r="K41" s="155"/>
      <c r="L41" s="155"/>
      <c r="M41" s="155"/>
      <c r="N41" s="227"/>
      <c r="O41" s="376"/>
      <c r="P41" s="377"/>
      <c r="Q41" s="132"/>
      <c r="R41" s="310"/>
      <c r="S41" s="132"/>
      <c r="T41" s="310"/>
      <c r="U41" s="374"/>
      <c r="V41" s="382"/>
      <c r="W41" s="382"/>
      <c r="X41" s="382"/>
      <c r="Y41" s="382"/>
      <c r="Z41" s="382"/>
      <c r="AA41" s="382"/>
      <c r="AB41" s="382"/>
      <c r="AC41" s="382"/>
      <c r="AD41" s="69"/>
      <c r="AE41" s="69"/>
      <c r="AF41" s="383"/>
      <c r="AG41" s="383"/>
      <c r="AH41" s="6"/>
    </row>
    <row r="42" spans="2:34" ht="13.5" customHeight="1" x14ac:dyDescent="0.4">
      <c r="B42" s="5"/>
      <c r="C42" s="374"/>
      <c r="D42" s="374"/>
      <c r="E42" s="155"/>
      <c r="F42" s="155"/>
      <c r="G42" s="155"/>
      <c r="H42" s="155"/>
      <c r="I42" s="155"/>
      <c r="J42" s="155"/>
      <c r="K42" s="155"/>
      <c r="L42" s="155"/>
      <c r="M42" s="155"/>
      <c r="N42" s="227"/>
      <c r="O42" s="376"/>
      <c r="P42" s="377"/>
      <c r="Q42" s="132"/>
      <c r="R42" s="310"/>
      <c r="S42" s="132"/>
      <c r="T42" s="310"/>
      <c r="U42" s="374"/>
      <c r="V42" s="382"/>
      <c r="W42" s="382"/>
      <c r="X42" s="382"/>
      <c r="Y42" s="382"/>
      <c r="Z42" s="382"/>
      <c r="AA42" s="382"/>
      <c r="AB42" s="382"/>
      <c r="AC42" s="382"/>
      <c r="AD42" s="69"/>
      <c r="AE42" s="69"/>
      <c r="AF42" s="383"/>
      <c r="AG42" s="383"/>
      <c r="AH42" s="6"/>
    </row>
    <row r="43" spans="2:34" ht="13.5" customHeight="1" x14ac:dyDescent="0.4">
      <c r="B43" s="5"/>
      <c r="C43" s="374"/>
      <c r="D43" s="374"/>
      <c r="E43" s="155"/>
      <c r="F43" s="155"/>
      <c r="G43" s="155"/>
      <c r="H43" s="155"/>
      <c r="I43" s="155"/>
      <c r="J43" s="155"/>
      <c r="K43" s="155"/>
      <c r="L43" s="155"/>
      <c r="M43" s="155"/>
      <c r="N43" s="227"/>
      <c r="O43" s="376"/>
      <c r="P43" s="377"/>
      <c r="Q43" s="132"/>
      <c r="R43" s="310"/>
      <c r="S43" s="132"/>
      <c r="T43" s="310"/>
      <c r="U43" s="374"/>
      <c r="V43" s="382"/>
      <c r="W43" s="382"/>
      <c r="X43" s="382"/>
      <c r="Y43" s="382"/>
      <c r="Z43" s="382"/>
      <c r="AA43" s="382"/>
      <c r="AB43" s="382"/>
      <c r="AC43" s="382"/>
      <c r="AD43" s="69"/>
      <c r="AE43" s="69"/>
      <c r="AF43" s="383"/>
      <c r="AG43" s="383"/>
      <c r="AH43" s="6"/>
    </row>
    <row r="44" spans="2:34" ht="13.5" customHeight="1" x14ac:dyDescent="0.4">
      <c r="B44" s="5"/>
      <c r="C44" s="374"/>
      <c r="D44" s="374"/>
      <c r="E44" s="155"/>
      <c r="F44" s="155"/>
      <c r="G44" s="155"/>
      <c r="H44" s="155"/>
      <c r="I44" s="155"/>
      <c r="J44" s="155"/>
      <c r="K44" s="155"/>
      <c r="L44" s="155"/>
      <c r="M44" s="155"/>
      <c r="N44" s="227"/>
      <c r="O44" s="376"/>
      <c r="P44" s="377"/>
      <c r="Q44" s="134"/>
      <c r="R44" s="115"/>
      <c r="S44" s="134"/>
      <c r="T44" s="115"/>
      <c r="U44" s="374"/>
      <c r="V44" s="384"/>
      <c r="W44" s="384"/>
      <c r="X44" s="384"/>
      <c r="Y44" s="384"/>
      <c r="Z44" s="384"/>
      <c r="AA44" s="384"/>
      <c r="AB44" s="384"/>
      <c r="AC44" s="384"/>
      <c r="AD44" s="69"/>
      <c r="AE44" s="69"/>
      <c r="AF44" s="385"/>
      <c r="AG44" s="385"/>
      <c r="AH44" s="6"/>
    </row>
    <row r="45" spans="2:34" ht="13.5" customHeight="1" x14ac:dyDescent="0.4">
      <c r="B45" s="5"/>
      <c r="C45" s="374"/>
      <c r="D45" s="374"/>
      <c r="E45" s="155"/>
      <c r="F45" s="155"/>
      <c r="G45" s="155"/>
      <c r="H45" s="155"/>
      <c r="I45" s="155"/>
      <c r="J45" s="155"/>
      <c r="K45" s="155"/>
      <c r="L45" s="155"/>
      <c r="M45" s="155"/>
      <c r="N45" s="227"/>
      <c r="O45" s="376">
        <f t="shared" ref="O45" si="5">IF(CEILING(SUM(L45-I45),"0:30")&gt;=TIME(8,1,0),CEILING(SUM(L45-I45)-TIME(1,0,0),"0:30"),IF(CEILING(SUM(L45-I45),"0:30")&gt;=TIME(6,1,0),CEILING(SUM(L45-I45)-TIME(0,30,0),"0:30"),CEILING(SUM(L45-I45),"0:30")))*24</f>
        <v>0</v>
      </c>
      <c r="P45" s="377"/>
      <c r="Q45" s="130"/>
      <c r="R45" s="114"/>
      <c r="S45" s="130"/>
      <c r="T45" s="114"/>
      <c r="U45" s="374"/>
      <c r="V45" s="386"/>
      <c r="W45" s="386"/>
      <c r="X45" s="386"/>
      <c r="Y45" s="386"/>
      <c r="Z45" s="386"/>
      <c r="AA45" s="386"/>
      <c r="AB45" s="386"/>
      <c r="AC45" s="386"/>
      <c r="AD45" s="69"/>
      <c r="AE45" s="69"/>
      <c r="AF45" s="387"/>
      <c r="AG45" s="387"/>
      <c r="AH45" s="6"/>
    </row>
    <row r="46" spans="2:34" ht="13.5" customHeight="1" x14ac:dyDescent="0.4">
      <c r="B46" s="5"/>
      <c r="C46" s="374"/>
      <c r="D46" s="374"/>
      <c r="E46" s="155"/>
      <c r="F46" s="155"/>
      <c r="G46" s="155"/>
      <c r="H46" s="155"/>
      <c r="I46" s="155"/>
      <c r="J46" s="155"/>
      <c r="K46" s="155"/>
      <c r="L46" s="155"/>
      <c r="M46" s="155"/>
      <c r="N46" s="227"/>
      <c r="O46" s="376"/>
      <c r="P46" s="377"/>
      <c r="Q46" s="132"/>
      <c r="R46" s="310"/>
      <c r="S46" s="132"/>
      <c r="T46" s="310"/>
      <c r="U46" s="374"/>
      <c r="V46" s="382"/>
      <c r="W46" s="382"/>
      <c r="X46" s="382"/>
      <c r="Y46" s="382"/>
      <c r="Z46" s="382"/>
      <c r="AA46" s="382"/>
      <c r="AB46" s="382"/>
      <c r="AC46" s="382"/>
      <c r="AD46" s="69"/>
      <c r="AE46" s="69"/>
      <c r="AF46" s="383"/>
      <c r="AG46" s="383"/>
      <c r="AH46" s="6"/>
    </row>
    <row r="47" spans="2:34" ht="13.5" customHeight="1" x14ac:dyDescent="0.4">
      <c r="B47" s="5"/>
      <c r="C47" s="374"/>
      <c r="D47" s="374"/>
      <c r="E47" s="155"/>
      <c r="F47" s="155"/>
      <c r="G47" s="155"/>
      <c r="H47" s="155"/>
      <c r="I47" s="155"/>
      <c r="J47" s="155"/>
      <c r="K47" s="155"/>
      <c r="L47" s="155"/>
      <c r="M47" s="155"/>
      <c r="N47" s="227"/>
      <c r="O47" s="376"/>
      <c r="P47" s="377"/>
      <c r="Q47" s="132"/>
      <c r="R47" s="310"/>
      <c r="S47" s="132"/>
      <c r="T47" s="310"/>
      <c r="U47" s="374"/>
      <c r="V47" s="382"/>
      <c r="W47" s="382"/>
      <c r="X47" s="382"/>
      <c r="Y47" s="382"/>
      <c r="Z47" s="382"/>
      <c r="AA47" s="382"/>
      <c r="AB47" s="382"/>
      <c r="AC47" s="382"/>
      <c r="AD47" s="69"/>
      <c r="AE47" s="69"/>
      <c r="AF47" s="383"/>
      <c r="AG47" s="383"/>
      <c r="AH47" s="6"/>
    </row>
    <row r="48" spans="2:34" ht="13.5" customHeight="1" x14ac:dyDescent="0.4">
      <c r="B48" s="5"/>
      <c r="C48" s="374"/>
      <c r="D48" s="374"/>
      <c r="E48" s="155"/>
      <c r="F48" s="155"/>
      <c r="G48" s="155"/>
      <c r="H48" s="155"/>
      <c r="I48" s="155"/>
      <c r="J48" s="155"/>
      <c r="K48" s="155"/>
      <c r="L48" s="155"/>
      <c r="M48" s="155"/>
      <c r="N48" s="227"/>
      <c r="O48" s="376"/>
      <c r="P48" s="377"/>
      <c r="Q48" s="132"/>
      <c r="R48" s="310"/>
      <c r="S48" s="132"/>
      <c r="T48" s="310"/>
      <c r="U48" s="374"/>
      <c r="V48" s="382"/>
      <c r="W48" s="382"/>
      <c r="X48" s="382"/>
      <c r="Y48" s="382"/>
      <c r="Z48" s="382"/>
      <c r="AA48" s="382"/>
      <c r="AB48" s="382"/>
      <c r="AC48" s="382"/>
      <c r="AD48" s="69"/>
      <c r="AE48" s="69"/>
      <c r="AF48" s="383"/>
      <c r="AG48" s="383"/>
      <c r="AH48" s="6"/>
    </row>
    <row r="49" spans="2:34" ht="13.5" customHeight="1" x14ac:dyDescent="0.4">
      <c r="B49" s="5"/>
      <c r="C49" s="374"/>
      <c r="D49" s="374"/>
      <c r="E49" s="155"/>
      <c r="F49" s="155"/>
      <c r="G49" s="155"/>
      <c r="H49" s="155"/>
      <c r="I49" s="155"/>
      <c r="J49" s="155"/>
      <c r="K49" s="155"/>
      <c r="L49" s="155"/>
      <c r="M49" s="155"/>
      <c r="N49" s="227"/>
      <c r="O49" s="376"/>
      <c r="P49" s="377"/>
      <c r="Q49" s="134"/>
      <c r="R49" s="115"/>
      <c r="S49" s="134"/>
      <c r="T49" s="115"/>
      <c r="U49" s="374"/>
      <c r="V49" s="384"/>
      <c r="W49" s="384"/>
      <c r="X49" s="384"/>
      <c r="Y49" s="384"/>
      <c r="Z49" s="384"/>
      <c r="AA49" s="384"/>
      <c r="AB49" s="384"/>
      <c r="AC49" s="384"/>
      <c r="AD49" s="69"/>
      <c r="AE49" s="69"/>
      <c r="AF49" s="385"/>
      <c r="AG49" s="385"/>
      <c r="AH49" s="6"/>
    </row>
    <row r="50" spans="2:34" ht="13.5" customHeight="1" x14ac:dyDescent="0.4">
      <c r="B50" s="5"/>
      <c r="C50" s="374"/>
      <c r="D50" s="374"/>
      <c r="E50" s="155"/>
      <c r="F50" s="155"/>
      <c r="G50" s="155"/>
      <c r="H50" s="155"/>
      <c r="I50" s="155"/>
      <c r="J50" s="155"/>
      <c r="K50" s="155"/>
      <c r="L50" s="155"/>
      <c r="M50" s="155"/>
      <c r="N50" s="227"/>
      <c r="O50" s="376">
        <f t="shared" ref="O50" si="6">IF(CEILING(SUM(L50-I50),"0:30")&gt;=TIME(8,1,0),CEILING(SUM(L50-I50)-TIME(1,0,0),"0:30"),IF(CEILING(SUM(L50-I50),"0:30")&gt;=TIME(6,1,0),CEILING(SUM(L50-I50)-TIME(0,30,0),"0:30"),CEILING(SUM(L50-I50),"0:30")))*24</f>
        <v>0</v>
      </c>
      <c r="P50" s="377"/>
      <c r="Q50" s="130"/>
      <c r="R50" s="114"/>
      <c r="S50" s="130"/>
      <c r="T50" s="114"/>
      <c r="U50" s="374"/>
      <c r="V50" s="386"/>
      <c r="W50" s="386"/>
      <c r="X50" s="386"/>
      <c r="Y50" s="386"/>
      <c r="Z50" s="386"/>
      <c r="AA50" s="386"/>
      <c r="AB50" s="386"/>
      <c r="AC50" s="386"/>
      <c r="AD50" s="69"/>
      <c r="AE50" s="69"/>
      <c r="AF50" s="387"/>
      <c r="AG50" s="387"/>
      <c r="AH50" s="6"/>
    </row>
    <row r="51" spans="2:34" ht="13.5" customHeight="1" x14ac:dyDescent="0.4">
      <c r="B51" s="5"/>
      <c r="C51" s="374"/>
      <c r="D51" s="374"/>
      <c r="E51" s="155"/>
      <c r="F51" s="155"/>
      <c r="G51" s="155"/>
      <c r="H51" s="155"/>
      <c r="I51" s="155"/>
      <c r="J51" s="155"/>
      <c r="K51" s="155"/>
      <c r="L51" s="155"/>
      <c r="M51" s="155"/>
      <c r="N51" s="227"/>
      <c r="O51" s="376"/>
      <c r="P51" s="377"/>
      <c r="Q51" s="132"/>
      <c r="R51" s="310"/>
      <c r="S51" s="132"/>
      <c r="T51" s="310"/>
      <c r="U51" s="374"/>
      <c r="V51" s="382"/>
      <c r="W51" s="382"/>
      <c r="X51" s="382"/>
      <c r="Y51" s="382"/>
      <c r="Z51" s="382"/>
      <c r="AA51" s="382"/>
      <c r="AB51" s="382"/>
      <c r="AC51" s="382"/>
      <c r="AD51" s="69"/>
      <c r="AE51" s="69"/>
      <c r="AF51" s="383"/>
      <c r="AG51" s="383"/>
      <c r="AH51" s="6"/>
    </row>
    <row r="52" spans="2:34" ht="13.5" customHeight="1" x14ac:dyDescent="0.4">
      <c r="B52" s="5"/>
      <c r="C52" s="374"/>
      <c r="D52" s="374"/>
      <c r="E52" s="155"/>
      <c r="F52" s="155"/>
      <c r="G52" s="155"/>
      <c r="H52" s="155"/>
      <c r="I52" s="155"/>
      <c r="J52" s="155"/>
      <c r="K52" s="155"/>
      <c r="L52" s="155"/>
      <c r="M52" s="155"/>
      <c r="N52" s="227"/>
      <c r="O52" s="376"/>
      <c r="P52" s="377"/>
      <c r="Q52" s="132"/>
      <c r="R52" s="310"/>
      <c r="S52" s="132"/>
      <c r="T52" s="310"/>
      <c r="U52" s="374"/>
      <c r="V52" s="382"/>
      <c r="W52" s="382"/>
      <c r="X52" s="382"/>
      <c r="Y52" s="382"/>
      <c r="Z52" s="382"/>
      <c r="AA52" s="382"/>
      <c r="AB52" s="382"/>
      <c r="AC52" s="382"/>
      <c r="AD52" s="69"/>
      <c r="AE52" s="69"/>
      <c r="AF52" s="383"/>
      <c r="AG52" s="383"/>
      <c r="AH52" s="6"/>
    </row>
    <row r="53" spans="2:34" ht="13.5" customHeight="1" x14ac:dyDescent="0.4">
      <c r="B53" s="5"/>
      <c r="C53" s="374"/>
      <c r="D53" s="374"/>
      <c r="E53" s="155"/>
      <c r="F53" s="155"/>
      <c r="G53" s="155"/>
      <c r="H53" s="155"/>
      <c r="I53" s="155"/>
      <c r="J53" s="155"/>
      <c r="K53" s="155"/>
      <c r="L53" s="155"/>
      <c r="M53" s="155"/>
      <c r="N53" s="227"/>
      <c r="O53" s="376"/>
      <c r="P53" s="377"/>
      <c r="Q53" s="132"/>
      <c r="R53" s="310"/>
      <c r="S53" s="132"/>
      <c r="T53" s="310"/>
      <c r="U53" s="374"/>
      <c r="V53" s="382"/>
      <c r="W53" s="382"/>
      <c r="X53" s="382"/>
      <c r="Y53" s="382"/>
      <c r="Z53" s="382"/>
      <c r="AA53" s="382"/>
      <c r="AB53" s="382"/>
      <c r="AC53" s="382"/>
      <c r="AD53" s="69"/>
      <c r="AE53" s="69"/>
      <c r="AF53" s="383"/>
      <c r="AG53" s="383"/>
      <c r="AH53" s="6"/>
    </row>
    <row r="54" spans="2:34" ht="13.5" customHeight="1" x14ac:dyDescent="0.4">
      <c r="B54" s="5"/>
      <c r="C54" s="374"/>
      <c r="D54" s="374"/>
      <c r="E54" s="155"/>
      <c r="F54" s="155"/>
      <c r="G54" s="155"/>
      <c r="H54" s="155"/>
      <c r="I54" s="155"/>
      <c r="J54" s="155"/>
      <c r="K54" s="155"/>
      <c r="L54" s="155"/>
      <c r="M54" s="155"/>
      <c r="N54" s="227"/>
      <c r="O54" s="376"/>
      <c r="P54" s="377"/>
      <c r="Q54" s="134"/>
      <c r="R54" s="115"/>
      <c r="S54" s="134"/>
      <c r="T54" s="115"/>
      <c r="U54" s="374"/>
      <c r="V54" s="384"/>
      <c r="W54" s="384"/>
      <c r="X54" s="384"/>
      <c r="Y54" s="384"/>
      <c r="Z54" s="384"/>
      <c r="AA54" s="384"/>
      <c r="AB54" s="384"/>
      <c r="AC54" s="384"/>
      <c r="AD54" s="69"/>
      <c r="AE54" s="69"/>
      <c r="AF54" s="385"/>
      <c r="AG54" s="385"/>
      <c r="AH54" s="6"/>
    </row>
    <row r="55" spans="2:34" ht="13.5" customHeight="1" x14ac:dyDescent="0.4">
      <c r="B55" s="5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7"/>
      <c r="AG55" s="7"/>
      <c r="AH55" s="6"/>
    </row>
    <row r="56" spans="2:34" x14ac:dyDescent="0.4">
      <c r="B56" s="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6"/>
    </row>
    <row r="57" spans="2:34" ht="13.5" customHeight="1" x14ac:dyDescent="0.4">
      <c r="B57" s="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69"/>
      <c r="W57" s="69"/>
      <c r="X57" s="69"/>
      <c r="Y57" s="69" t="s">
        <v>59</v>
      </c>
      <c r="Z57" s="69"/>
      <c r="AA57" s="69"/>
      <c r="AB57" s="69"/>
      <c r="AC57" s="69"/>
      <c r="AD57" s="69"/>
      <c r="AE57" s="69" t="s">
        <v>60</v>
      </c>
      <c r="AF57" s="69"/>
      <c r="AG57" s="69"/>
      <c r="AH57" s="6"/>
    </row>
    <row r="58" spans="2:34" x14ac:dyDescent="0.4">
      <c r="B58" s="1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</row>
  </sheetData>
  <sheetProtection algorithmName="SHA-512" hashValue="oQvFYPLehgCoKkeK6RmAUrH/Ef7qllUCocMYlcCX400QuGMZvuVvA6DGGWUVENl4gqm1ogWa+IqI8YOXuXog0Q==" saltValue="iG1dSwcNPUPSuakdent26Q==" spinCount="100000" sheet="1" objects="1" scenarios="1"/>
  <mergeCells count="186">
    <mergeCell ref="L3:AG4"/>
    <mergeCell ref="J3:K4"/>
    <mergeCell ref="H3:I4"/>
    <mergeCell ref="G3:G4"/>
    <mergeCell ref="E3:F4"/>
    <mergeCell ref="C3:D4"/>
    <mergeCell ref="AF53:AG53"/>
    <mergeCell ref="V54:AC54"/>
    <mergeCell ref="AF54:AG54"/>
    <mergeCell ref="V49:AC49"/>
    <mergeCell ref="AF49:AG49"/>
    <mergeCell ref="C50:C54"/>
    <mergeCell ref="D50:D54"/>
    <mergeCell ref="E50:H54"/>
    <mergeCell ref="I50:K54"/>
    <mergeCell ref="L50:N54"/>
    <mergeCell ref="O50:P54"/>
    <mergeCell ref="Q50:R54"/>
    <mergeCell ref="S50:T54"/>
    <mergeCell ref="U45:U49"/>
    <mergeCell ref="V45:AC45"/>
    <mergeCell ref="AD45:AE49"/>
    <mergeCell ref="AF45:AG45"/>
    <mergeCell ref="V46:AC46"/>
    <mergeCell ref="V57:X57"/>
    <mergeCell ref="Y57:AA57"/>
    <mergeCell ref="AB57:AD57"/>
    <mergeCell ref="AE57:AG57"/>
    <mergeCell ref="U50:U54"/>
    <mergeCell ref="V50:AC50"/>
    <mergeCell ref="AD50:AE54"/>
    <mergeCell ref="AF50:AG50"/>
    <mergeCell ref="V51:AC51"/>
    <mergeCell ref="AF51:AG51"/>
    <mergeCell ref="V52:AC52"/>
    <mergeCell ref="AF52:AG52"/>
    <mergeCell ref="V53:AC53"/>
    <mergeCell ref="AF46:AG46"/>
    <mergeCell ref="V47:AC47"/>
    <mergeCell ref="AF47:AG47"/>
    <mergeCell ref="V48:AC48"/>
    <mergeCell ref="AF48:AG48"/>
    <mergeCell ref="AF44:AG44"/>
    <mergeCell ref="C45:C49"/>
    <mergeCell ref="D45:D49"/>
    <mergeCell ref="E45:H49"/>
    <mergeCell ref="I45:K49"/>
    <mergeCell ref="L45:N49"/>
    <mergeCell ref="O45:P49"/>
    <mergeCell ref="Q45:R49"/>
    <mergeCell ref="S45:T49"/>
    <mergeCell ref="V41:AC41"/>
    <mergeCell ref="AF41:AG41"/>
    <mergeCell ref="V42:AC42"/>
    <mergeCell ref="AF42:AG42"/>
    <mergeCell ref="V43:AC43"/>
    <mergeCell ref="AF43:AG43"/>
    <mergeCell ref="Q40:R44"/>
    <mergeCell ref="S40:T44"/>
    <mergeCell ref="U40:U44"/>
    <mergeCell ref="V40:AC40"/>
    <mergeCell ref="AD40:AE44"/>
    <mergeCell ref="V44:AC44"/>
    <mergeCell ref="AF31:AG31"/>
    <mergeCell ref="V32:AC32"/>
    <mergeCell ref="AF32:AG32"/>
    <mergeCell ref="V33:AC33"/>
    <mergeCell ref="V38:AC38"/>
    <mergeCell ref="AF38:AG38"/>
    <mergeCell ref="V39:AC39"/>
    <mergeCell ref="AF39:AG39"/>
    <mergeCell ref="C40:C44"/>
    <mergeCell ref="D40:D44"/>
    <mergeCell ref="E40:H44"/>
    <mergeCell ref="I40:K44"/>
    <mergeCell ref="L40:N44"/>
    <mergeCell ref="O40:P44"/>
    <mergeCell ref="S35:T39"/>
    <mergeCell ref="U35:U39"/>
    <mergeCell ref="V35:AC35"/>
    <mergeCell ref="AD35:AE39"/>
    <mergeCell ref="AF35:AG35"/>
    <mergeCell ref="V36:AC36"/>
    <mergeCell ref="AF36:AG36"/>
    <mergeCell ref="V37:AC37"/>
    <mergeCell ref="AF37:AG37"/>
    <mergeCell ref="AF40:AG40"/>
    <mergeCell ref="C35:C39"/>
    <mergeCell ref="D35:D39"/>
    <mergeCell ref="E35:H39"/>
    <mergeCell ref="I35:K39"/>
    <mergeCell ref="L35:N39"/>
    <mergeCell ref="O35:P39"/>
    <mergeCell ref="Q35:R39"/>
    <mergeCell ref="U30:U34"/>
    <mergeCell ref="V30:AC30"/>
    <mergeCell ref="V31:AC31"/>
    <mergeCell ref="AF29:AG29"/>
    <mergeCell ref="C30:C34"/>
    <mergeCell ref="D30:D34"/>
    <mergeCell ref="E30:H34"/>
    <mergeCell ref="I30:K34"/>
    <mergeCell ref="L30:N34"/>
    <mergeCell ref="O30:P34"/>
    <mergeCell ref="Q30:R34"/>
    <mergeCell ref="S30:T34"/>
    <mergeCell ref="U25:U29"/>
    <mergeCell ref="V25:AC25"/>
    <mergeCell ref="AD25:AE29"/>
    <mergeCell ref="AF25:AG25"/>
    <mergeCell ref="V26:AC26"/>
    <mergeCell ref="AF26:AG26"/>
    <mergeCell ref="V27:AC27"/>
    <mergeCell ref="AF27:AG27"/>
    <mergeCell ref="V28:AC28"/>
    <mergeCell ref="AF28:AG28"/>
    <mergeCell ref="AF33:AG33"/>
    <mergeCell ref="V34:AC34"/>
    <mergeCell ref="AF34:AG34"/>
    <mergeCell ref="AD30:AE34"/>
    <mergeCell ref="AF30:AG30"/>
    <mergeCell ref="C25:C29"/>
    <mergeCell ref="D25:D29"/>
    <mergeCell ref="E25:H29"/>
    <mergeCell ref="I25:K29"/>
    <mergeCell ref="L25:N29"/>
    <mergeCell ref="O25:P29"/>
    <mergeCell ref="Q25:R29"/>
    <mergeCell ref="S25:T29"/>
    <mergeCell ref="V29:AC29"/>
    <mergeCell ref="V23:AC23"/>
    <mergeCell ref="AF23:AG23"/>
    <mergeCell ref="Q20:R24"/>
    <mergeCell ref="S20:T24"/>
    <mergeCell ref="U20:U24"/>
    <mergeCell ref="V20:AC20"/>
    <mergeCell ref="AD20:AE24"/>
    <mergeCell ref="V24:AC24"/>
    <mergeCell ref="AF24:AG24"/>
    <mergeCell ref="V18:AC18"/>
    <mergeCell ref="AF18:AG18"/>
    <mergeCell ref="V19:AC19"/>
    <mergeCell ref="AF19:AG19"/>
    <mergeCell ref="C20:C24"/>
    <mergeCell ref="D20:D24"/>
    <mergeCell ref="E20:H24"/>
    <mergeCell ref="I20:K24"/>
    <mergeCell ref="L20:N24"/>
    <mergeCell ref="O20:P24"/>
    <mergeCell ref="S15:T19"/>
    <mergeCell ref="U15:U19"/>
    <mergeCell ref="V15:AC15"/>
    <mergeCell ref="AD15:AE19"/>
    <mergeCell ref="AF15:AG15"/>
    <mergeCell ref="V16:AC16"/>
    <mergeCell ref="AF16:AG16"/>
    <mergeCell ref="V17:AC17"/>
    <mergeCell ref="AF17:AG17"/>
    <mergeCell ref="AF20:AG20"/>
    <mergeCell ref="V21:AC21"/>
    <mergeCell ref="AF21:AG21"/>
    <mergeCell ref="V22:AC22"/>
    <mergeCell ref="AF22:AG22"/>
    <mergeCell ref="C15:C19"/>
    <mergeCell ref="D15:D19"/>
    <mergeCell ref="E15:H19"/>
    <mergeCell ref="I15:K19"/>
    <mergeCell ref="L15:N19"/>
    <mergeCell ref="O15:P19"/>
    <mergeCell ref="Q15:R19"/>
    <mergeCell ref="Q12:R14"/>
    <mergeCell ref="S12:T14"/>
    <mergeCell ref="C12:C14"/>
    <mergeCell ref="D12:D14"/>
    <mergeCell ref="E12:H14"/>
    <mergeCell ref="I12:N12"/>
    <mergeCell ref="O12:P14"/>
    <mergeCell ref="AF12:AG14"/>
    <mergeCell ref="I13:K14"/>
    <mergeCell ref="L13:N14"/>
    <mergeCell ref="U12:U14"/>
    <mergeCell ref="V12:AC14"/>
    <mergeCell ref="AD12:AE14"/>
    <mergeCell ref="T8:AG10"/>
    <mergeCell ref="T7:AG7"/>
    <mergeCell ref="T5:AG5"/>
  </mergeCells>
  <phoneticPr fontId="1"/>
  <pageMargins left="0.78740157480314965" right="0.39370078740157483" top="0.74803149606299213" bottom="0.74803149606299213" header="0.31496062992125984" footer="0.31496062992125984"/>
  <pageSetup paperSize="9" scale="8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C8CC-F997-4C46-96CF-0A27EAD46EAA}">
  <dimension ref="A1:G18"/>
  <sheetViews>
    <sheetView workbookViewId="0">
      <selection activeCell="E9" sqref="E9"/>
    </sheetView>
  </sheetViews>
  <sheetFormatPr defaultRowHeight="18.75" x14ac:dyDescent="0.4"/>
  <sheetData>
    <row r="1" spans="1:7" x14ac:dyDescent="0.4">
      <c r="D1" s="18"/>
      <c r="E1" s="18"/>
      <c r="F1" s="18"/>
      <c r="G1" s="18"/>
    </row>
    <row r="2" spans="1:7" x14ac:dyDescent="0.4">
      <c r="A2" s="18" t="s">
        <v>32</v>
      </c>
      <c r="B2" s="18"/>
      <c r="C2" s="18"/>
      <c r="D2" s="18"/>
      <c r="E2" s="18"/>
      <c r="F2" s="18"/>
      <c r="G2" s="18"/>
    </row>
    <row r="3" spans="1:7" x14ac:dyDescent="0.4">
      <c r="A3" s="18" t="s">
        <v>33</v>
      </c>
      <c r="B3" s="19">
        <v>1100</v>
      </c>
      <c r="D3" s="18"/>
      <c r="E3" s="18"/>
      <c r="F3" s="18"/>
      <c r="G3" s="18"/>
    </row>
    <row r="4" spans="1:7" x14ac:dyDescent="0.4">
      <c r="A4" s="18" t="s">
        <v>34</v>
      </c>
      <c r="B4" s="18">
        <v>900</v>
      </c>
      <c r="D4" s="18"/>
      <c r="E4" s="18"/>
      <c r="F4" s="18"/>
      <c r="G4" s="18"/>
    </row>
    <row r="5" spans="1:7" x14ac:dyDescent="0.4">
      <c r="A5" s="18" t="s">
        <v>35</v>
      </c>
      <c r="B5" s="18">
        <v>725</v>
      </c>
      <c r="D5" s="18"/>
      <c r="E5" s="18"/>
      <c r="F5" s="18"/>
      <c r="G5" s="18"/>
    </row>
    <row r="6" spans="1:7" x14ac:dyDescent="0.4">
      <c r="A6" s="18" t="s">
        <v>36</v>
      </c>
      <c r="B6" s="18">
        <v>600</v>
      </c>
    </row>
    <row r="7" spans="1:7" x14ac:dyDescent="0.4">
      <c r="A7" s="18"/>
      <c r="B7" s="18"/>
    </row>
    <row r="8" spans="1:7" x14ac:dyDescent="0.4">
      <c r="A8" s="18" t="s">
        <v>37</v>
      </c>
      <c r="B8" s="18"/>
    </row>
    <row r="9" spans="1:7" x14ac:dyDescent="0.4">
      <c r="A9" s="18" t="s">
        <v>33</v>
      </c>
      <c r="B9" s="19">
        <v>1375</v>
      </c>
    </row>
    <row r="10" spans="1:7" x14ac:dyDescent="0.4">
      <c r="A10" s="18" t="s">
        <v>34</v>
      </c>
      <c r="B10" s="20">
        <v>1125</v>
      </c>
    </row>
    <row r="11" spans="1:7" x14ac:dyDescent="0.4">
      <c r="A11" s="18" t="s">
        <v>35</v>
      </c>
      <c r="B11" s="18">
        <v>906.25</v>
      </c>
    </row>
    <row r="12" spans="1:7" x14ac:dyDescent="0.4">
      <c r="A12" s="18" t="s">
        <v>36</v>
      </c>
      <c r="B12" s="18">
        <v>750</v>
      </c>
    </row>
    <row r="13" spans="1:7" x14ac:dyDescent="0.4">
      <c r="A13" s="18"/>
      <c r="B13" s="18"/>
    </row>
    <row r="14" spans="1:7" x14ac:dyDescent="0.4">
      <c r="A14" s="18" t="s">
        <v>38</v>
      </c>
      <c r="B14" s="18"/>
    </row>
    <row r="15" spans="1:7" x14ac:dyDescent="0.4">
      <c r="A15" s="18" t="s">
        <v>33</v>
      </c>
      <c r="B15" s="19">
        <v>500</v>
      </c>
    </row>
    <row r="16" spans="1:7" x14ac:dyDescent="0.4">
      <c r="A16" s="18" t="s">
        <v>34</v>
      </c>
      <c r="B16" s="18">
        <v>340</v>
      </c>
    </row>
    <row r="17" spans="1:2" x14ac:dyDescent="0.4">
      <c r="A17" s="18" t="s">
        <v>35</v>
      </c>
      <c r="B17" s="18">
        <v>250</v>
      </c>
    </row>
    <row r="18" spans="1:2" x14ac:dyDescent="0.4">
      <c r="A18" s="18" t="s">
        <v>36</v>
      </c>
      <c r="B18" s="18">
        <v>200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</vt:lpstr>
      <vt:lpstr>明細書</vt:lpstr>
      <vt:lpstr>実績記録票</vt:lpstr>
      <vt:lpstr>グループ支援実績記録票</vt:lpstr>
      <vt:lpstr>移動支援単価</vt:lpstr>
      <vt:lpstr>グループ支援実績記録票!Print_Area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2026-02-25T08:40:38Z</cp:lastPrinted>
  <dcterms:created xsi:type="dcterms:W3CDTF">2025-08-27T02:02:04Z</dcterms:created>
  <dcterms:modified xsi:type="dcterms:W3CDTF">2026-03-04T08:41:14Z</dcterms:modified>
</cp:coreProperties>
</file>