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A63C3453-61B7-4274-89E5-F1AC956AA370}" xr6:coauthVersionLast="36" xr6:coauthVersionMax="36" xr10:uidLastSave="{00000000-0000-0000-0000-000000000000}"/>
  <bookViews>
    <workbookView xWindow="0" yWindow="0" windowWidth="17256" windowHeight="5604" xr2:uid="{E00A8BCC-E360-48AA-879F-BD091B58A52A}"/>
  </bookViews>
  <sheets>
    <sheet name="チェックシート" sheetId="1" r:id="rId1"/>
    <sheet name="資料参考様式" sheetId="2" r:id="rId2"/>
  </sheets>
  <definedNames>
    <definedName name="_xlnm.Print_Area" localSheetId="0">チェックシート!$A$1:$M$140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0" i="2" l="1"/>
  <c r="AB20" i="2" s="1"/>
  <c r="N20" i="2"/>
  <c r="AA19" i="2"/>
  <c r="AB19" i="2" s="1"/>
  <c r="N19" i="2"/>
  <c r="N21" i="2" s="1"/>
  <c r="AB12" i="2"/>
  <c r="AA12" i="2"/>
  <c r="N12" i="2"/>
  <c r="AA11" i="2"/>
  <c r="N11" i="2"/>
  <c r="AB11" i="2" s="1"/>
  <c r="AB10" i="2"/>
  <c r="AA10" i="2"/>
  <c r="N10" i="2"/>
  <c r="AA9" i="2"/>
  <c r="N9" i="2"/>
  <c r="AB9" i="2" s="1"/>
  <c r="AA8" i="2"/>
  <c r="N8" i="2"/>
  <c r="AB8" i="2" s="1"/>
  <c r="AA7" i="2"/>
  <c r="N7" i="2"/>
  <c r="AB7" i="2" s="1"/>
  <c r="AA6" i="2"/>
  <c r="N6" i="2"/>
  <c r="AB6" i="2" s="1"/>
  <c r="AA5" i="2"/>
  <c r="AB5" i="2" s="1"/>
  <c r="N5" i="2"/>
  <c r="AA21" i="2" l="1"/>
  <c r="AB21" i="2" s="1"/>
  <c r="V37" i="1"/>
  <c r="U133" i="1" l="1"/>
  <c r="U129" i="1"/>
  <c r="U125" i="1"/>
  <c r="U117" i="1"/>
  <c r="U119" i="1"/>
  <c r="U122" i="1"/>
  <c r="U111" i="1"/>
  <c r="U107" i="1"/>
  <c r="U104" i="1"/>
  <c r="U99" i="1"/>
  <c r="U98" i="1"/>
  <c r="U88" i="1"/>
  <c r="S87" i="1"/>
  <c r="S86" i="1"/>
  <c r="S83" i="1"/>
  <c r="S82" i="1"/>
  <c r="S80" i="1"/>
  <c r="S79" i="1"/>
  <c r="S78" i="1"/>
  <c r="S76" i="1"/>
  <c r="S74" i="1"/>
  <c r="S71" i="1"/>
  <c r="S68" i="1"/>
  <c r="S63" i="1"/>
  <c r="S62" i="1"/>
  <c r="S58" i="1"/>
  <c r="S55" i="1"/>
  <c r="S51" i="1"/>
  <c r="T35" i="1"/>
  <c r="S36" i="1"/>
  <c r="S35" i="1"/>
  <c r="S32" i="1"/>
  <c r="S30" i="1"/>
  <c r="S27" i="1"/>
  <c r="S25" i="1"/>
  <c r="V42" i="1"/>
  <c r="S42" i="1" s="1"/>
  <c r="S37" i="1"/>
  <c r="P87" i="1"/>
  <c r="T87" i="1" s="1"/>
  <c r="P86" i="1"/>
  <c r="T86" i="1" s="1"/>
  <c r="P83" i="1"/>
  <c r="T83" i="1" s="1"/>
  <c r="P82" i="1"/>
  <c r="T82" i="1" s="1"/>
  <c r="P80" i="1"/>
  <c r="T80" i="1" s="1"/>
  <c r="P79" i="1"/>
  <c r="T79" i="1" s="1"/>
  <c r="P78" i="1"/>
  <c r="T78" i="1" s="1"/>
  <c r="P77" i="1"/>
  <c r="P76" i="1"/>
  <c r="Q75" i="1"/>
  <c r="P75" i="1"/>
  <c r="Q74" i="1"/>
  <c r="P74" i="1"/>
  <c r="Q71" i="1"/>
  <c r="U71" i="1" s="1"/>
  <c r="P71" i="1"/>
  <c r="T71" i="1" s="1"/>
  <c r="Q68" i="1"/>
  <c r="U68" i="1" s="1"/>
  <c r="P68" i="1"/>
  <c r="T68" i="1" s="1"/>
  <c r="Q59" i="1"/>
  <c r="Q60" i="1"/>
  <c r="Q61" i="1"/>
  <c r="Q58" i="1"/>
  <c r="Q51" i="1"/>
  <c r="Q57" i="1"/>
  <c r="Q55" i="1"/>
  <c r="Q53" i="1"/>
  <c r="Q36" i="1"/>
  <c r="U36" i="1" s="1"/>
  <c r="P36" i="1"/>
  <c r="T36" i="1" s="1"/>
  <c r="P35" i="1"/>
  <c r="H137" i="1" l="1"/>
  <c r="U74" i="1"/>
  <c r="T74" i="1"/>
  <c r="U55" i="1"/>
  <c r="T76" i="1"/>
  <c r="U51" i="1"/>
  <c r="U58" i="1"/>
  <c r="H138" i="1" l="1"/>
  <c r="H139" i="1"/>
  <c r="H140" i="1" l="1"/>
</calcChain>
</file>

<file path=xl/sharedStrings.xml><?xml version="1.0" encoding="utf-8"?>
<sst xmlns="http://schemas.openxmlformats.org/spreadsheetml/2006/main" count="273" uniqueCount="186">
  <si>
    <t>環境に対する理念・方針</t>
    <phoneticPr fontId="1"/>
  </si>
  <si>
    <t>環境に関する取組目標</t>
    <phoneticPr fontId="1"/>
  </si>
  <si>
    <t>第１の柱　ゼロカーボンに挑むまち（地球環境）</t>
    <phoneticPr fontId="1"/>
  </si>
  <si>
    <t>取 組 項 目</t>
    <phoneticPr fontId="1"/>
  </si>
  <si>
    <t>ゼロ</t>
    <phoneticPr fontId="1"/>
  </si>
  <si>
    <t>ごみ</t>
    <phoneticPr fontId="1"/>
  </si>
  <si>
    <t>エコ</t>
    <phoneticPr fontId="1"/>
  </si>
  <si>
    <t>評 価 点</t>
    <rPh sb="4" eb="5">
      <t>テン</t>
    </rPh>
    <phoneticPr fontId="1"/>
  </si>
  <si>
    <t>ｅｃｏオフィスまつもと
環境に配慮した取組状況チェックシート</t>
    <phoneticPr fontId="1"/>
  </si>
  <si>
    <t>３　事業所としての組織的な取組内容についてのみ記入してください。</t>
    <phoneticPr fontId="1"/>
  </si>
  <si>
    <t>２　実施している取組みの状況が分かるよう、取組内容ごとに写真、書類等を添付してください。</t>
    <phoneticPr fontId="1"/>
  </si>
  <si>
    <t>　※　印刷する場合は、両面印刷でご使用ください。</t>
    <rPh sb="3" eb="5">
      <t>インサツ</t>
    </rPh>
    <rPh sb="7" eb="9">
      <t>バアイ</t>
    </rPh>
    <rPh sb="11" eb="13">
      <t>リョウメン</t>
    </rPh>
    <rPh sb="13" eb="15">
      <t>インサツ</t>
    </rPh>
    <rPh sb="17" eb="19">
      <t>シヨウ</t>
    </rPh>
    <phoneticPr fontId="1"/>
  </si>
  <si>
    <t>取 組 内 容</t>
    <phoneticPr fontId="1"/>
  </si>
  <si>
    <t>　　　　ゼロ：ゼロカーボン推進部門
　　　　ごみ：ごみ減量推進部門
　　　　エコ：エコ・コミュニティ部門</t>
    <phoneticPr fontId="1"/>
  </si>
  <si>
    <r>
      <t>　事業所に再生可能エネルギー設備（太陽光発電設備・太陽熱利用設備・木質バイオマス利用設備（薪ストーブ等）・地中熱利用設備等）を導入し、</t>
    </r>
    <r>
      <rPr>
        <u/>
        <sz val="9"/>
        <color theme="1"/>
        <rFont val="BIZ UD明朝 Medium"/>
        <family val="1"/>
        <charset val="128"/>
      </rPr>
      <t>自家消費</t>
    </r>
    <r>
      <rPr>
        <sz val="9"/>
        <color theme="1"/>
        <rFont val="BIZ UD明朝 Medium"/>
        <family val="1"/>
        <charset val="128"/>
      </rPr>
      <t>している。</t>
    </r>
    <phoneticPr fontId="1"/>
  </si>
  <si>
    <r>
      <t>　事業所に再生可能エネルギーを利用した発電設備を導入し、</t>
    </r>
    <r>
      <rPr>
        <u/>
        <sz val="9"/>
        <color theme="1"/>
        <rFont val="BIZ UD明朝 Medium"/>
        <family val="1"/>
        <charset val="128"/>
      </rPr>
      <t>売電</t>
    </r>
    <r>
      <rPr>
        <sz val="9"/>
        <color theme="1"/>
        <rFont val="BIZ UD明朝 Medium"/>
        <family val="1"/>
        <charset val="128"/>
      </rPr>
      <t>している。</t>
    </r>
    <phoneticPr fontId="1"/>
  </si>
  <si>
    <t>　再生可能エネルギー（太陽光・太陽熱・バイオマス・地熱・風力・水力等）を活用した事業を行っている。</t>
    <phoneticPr fontId="1"/>
  </si>
  <si>
    <t>（内容：</t>
    <rPh sb="1" eb="3">
      <t>ナイヨウ</t>
    </rPh>
    <phoneticPr fontId="1"/>
  </si>
  <si>
    <t>）</t>
    <phoneticPr fontId="1"/>
  </si>
  <si>
    <t>　事業所の省エネ・高断熱化を図っている。</t>
    <phoneticPr fontId="1"/>
  </si>
  <si>
    <t>（内容１：</t>
    <rPh sb="1" eb="3">
      <t>ナイヨウ</t>
    </rPh>
    <phoneticPr fontId="1"/>
  </si>
  <si>
    <t>（内容２：</t>
    <rPh sb="1" eb="3">
      <t>ナイヨウ</t>
    </rPh>
    <phoneticPr fontId="1"/>
  </si>
  <si>
    <t>１又は２</t>
    <rPh sb="1" eb="2">
      <t>マタ</t>
    </rPh>
    <phoneticPr fontId="1"/>
  </si>
  <si>
    <t>電気</t>
    <rPh sb="0" eb="2">
      <t>デンキ</t>
    </rPh>
    <phoneticPr fontId="1"/>
  </si>
  <si>
    <t>水道</t>
    <rPh sb="0" eb="2">
      <t>スイドウ</t>
    </rPh>
    <phoneticPr fontId="1"/>
  </si>
  <si>
    <t>重油</t>
    <rPh sb="0" eb="2">
      <t>ジュウユ</t>
    </rPh>
    <phoneticPr fontId="1"/>
  </si>
  <si>
    <t>その他</t>
    <rPh sb="2" eb="3">
      <t>タ</t>
    </rPh>
    <phoneticPr fontId="1"/>
  </si>
  <si>
    <t>ガス</t>
    <phoneticPr fontId="1"/>
  </si>
  <si>
    <t>ガソリン</t>
    <phoneticPr fontId="1"/>
  </si>
  <si>
    <t>軽油</t>
    <rPh sb="0" eb="2">
      <t>ケイユ</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</si>
  <si>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kwh）</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</si>
  <si>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3" eb="4">
      <t>ネン</t>
    </rPh>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</si>
  <si>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ℓ）</t>
    </r>
    <rPh sb="3" eb="4">
      <t>ネン</t>
    </rPh>
    <phoneticPr fontId="1"/>
  </si>
  <si>
    <r>
      <t>（種類・使用量：</t>
    </r>
    <r>
      <rPr>
        <u/>
        <sz val="9"/>
        <color theme="1"/>
        <rFont val="BIZ UD明朝 Medium"/>
        <family val="1"/>
        <charset val="128"/>
      </rPr>
      <t>　　　</t>
    </r>
    <r>
      <rPr>
        <sz val="9"/>
        <color theme="1"/>
        <rFont val="BIZ UD明朝 Medium"/>
        <family val="1"/>
        <charset val="128"/>
      </rP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
    </r>
    <rPh sb="1" eb="3">
      <t>シュルイ</t>
    </rPh>
    <rPh sb="4" eb="6">
      <t>シヨウ</t>
    </rPh>
    <rPh sb="6" eb="7">
      <t>リョウ</t>
    </rPh>
    <rPh sb="14" eb="15">
      <t>ネン</t>
    </rPh>
    <phoneticPr fontId="1"/>
  </si>
  <si>
    <t>　エネルギー使用量を把握している。（下記のうち３項目以上チェックで加点）</t>
    <phoneticPr fontId="1"/>
  </si>
  <si>
    <t>　温室効果ガス削減に関する情報発信及び収集を行っている。</t>
    <phoneticPr fontId="1"/>
  </si>
  <si>
    <t>　グリーン購入製品を使用している。</t>
    <phoneticPr fontId="1"/>
  </si>
  <si>
    <t>　※　取組例を参考に、１つ実施している場合は１点、２つ以上実施している場合は２点
　＜取組例＞
　・事業所内のすべての照明をＬＥＤ化
　・高効率な給湯器（エコキュート、エコフィール、エコジョーズ等）の導入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</si>
  <si>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r>
      <t>電気（</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kwh／実績値：</t>
    </r>
    <r>
      <rPr>
        <u/>
        <sz val="9"/>
        <color theme="1"/>
        <rFont val="BIZ UD明朝 Medium"/>
        <family val="1"/>
        <charset val="128"/>
      </rPr>
      <t>　　　</t>
    </r>
    <r>
      <rPr>
        <sz val="9"/>
        <color theme="1"/>
        <rFont val="BIZ UD明朝 Medium"/>
        <family val="1"/>
        <charset val="128"/>
      </rPr>
      <t>kwh）又は（前年比：</t>
    </r>
    <r>
      <rPr>
        <u/>
        <sz val="9"/>
        <color theme="1"/>
        <rFont val="BIZ UD明朝 Medium"/>
        <family val="1"/>
        <charset val="128"/>
      </rPr>
      <t>　</t>
    </r>
    <r>
      <rPr>
        <sz val="9"/>
        <color theme="1"/>
        <rFont val="BIZ UD明朝 Medium"/>
        <family val="1"/>
        <charset val="128"/>
      </rPr>
      <t>％減）</t>
    </r>
    <rPh sb="0" eb="2">
      <t>デンキ</t>
    </rPh>
    <phoneticPr fontId="1"/>
  </si>
  <si>
    <r>
      <t>ガス（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phoneticPr fontId="1"/>
  </si>
  <si>
    <r>
      <t>水道（</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0" eb="2">
      <t>スイドウ</t>
    </rPh>
    <phoneticPr fontId="1"/>
  </si>
  <si>
    <r>
      <t>ガソリン（</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phoneticPr fontId="1"/>
  </si>
  <si>
    <r>
      <t>重油（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ジュウユ</t>
    </rPh>
    <phoneticPr fontId="1"/>
  </si>
  <si>
    <r>
      <t>軽油（</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ℓ／実績値：</t>
    </r>
    <r>
      <rPr>
        <u/>
        <sz val="9"/>
        <color theme="1"/>
        <rFont val="BIZ UD明朝 Medium"/>
        <family val="1"/>
        <charset val="128"/>
      </rPr>
      <t>　　　</t>
    </r>
    <r>
      <rPr>
        <sz val="9"/>
        <color theme="1"/>
        <rFont val="BIZ UD明朝 Medium"/>
        <family val="1"/>
        <charset val="128"/>
      </rPr>
      <t>ℓ）又は（前年比：</t>
    </r>
    <r>
      <rPr>
        <u/>
        <sz val="9"/>
        <color theme="1"/>
        <rFont val="BIZ UD明朝 Medium"/>
        <family val="1"/>
        <charset val="128"/>
      </rPr>
      <t>　</t>
    </r>
    <r>
      <rPr>
        <sz val="9"/>
        <color theme="1"/>
        <rFont val="BIZ UD明朝 Medium"/>
        <family val="1"/>
        <charset val="128"/>
      </rPr>
      <t>％減）</t>
    </r>
    <rPh sb="0" eb="2">
      <t>ケイユ</t>
    </rPh>
    <phoneticPr fontId="1"/>
  </si>
  <si>
    <r>
      <t>その他（</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2" eb="3">
      <t>タ</t>
    </rPh>
    <phoneticPr fontId="1"/>
  </si>
  <si>
    <r>
      <t>エネルギー総量（</t>
    </r>
    <r>
      <rPr>
        <u/>
        <sz val="9"/>
        <color theme="1"/>
        <rFont val="BIZ UD明朝 Medium"/>
        <family val="1"/>
        <charset val="128"/>
      </rPr>
      <t>　　</t>
    </r>
    <r>
      <rPr>
        <sz val="9"/>
        <color theme="1"/>
        <rFont val="BIZ UD明朝 Medium"/>
        <family val="1"/>
        <charset val="128"/>
      </rPr>
      <t>年の計画値：</t>
    </r>
    <r>
      <rPr>
        <u/>
        <sz val="9"/>
        <color theme="1"/>
        <rFont val="BIZ UD明朝 Medium"/>
        <family val="1"/>
        <charset val="128"/>
      </rPr>
      <t>　　　</t>
    </r>
    <r>
      <rPr>
        <sz val="9"/>
        <color theme="1"/>
        <rFont val="BIZ UD明朝 Medium"/>
        <family val="1"/>
        <charset val="128"/>
      </rPr>
      <t>／実績値：</t>
    </r>
    <r>
      <rPr>
        <u/>
        <sz val="9"/>
        <color theme="1"/>
        <rFont val="BIZ UD明朝 Medium"/>
        <family val="1"/>
        <charset val="128"/>
      </rPr>
      <t>　　　</t>
    </r>
    <r>
      <rPr>
        <sz val="9"/>
        <color theme="1"/>
        <rFont val="BIZ UD明朝 Medium"/>
        <family val="1"/>
        <charset val="128"/>
      </rPr>
      <t>）又は（前年比：</t>
    </r>
    <r>
      <rPr>
        <u/>
        <sz val="9"/>
        <color theme="1"/>
        <rFont val="BIZ UD明朝 Medium"/>
        <family val="1"/>
        <charset val="128"/>
      </rPr>
      <t>　</t>
    </r>
    <r>
      <rPr>
        <sz val="9"/>
        <color theme="1"/>
        <rFont val="BIZ UD明朝 Medium"/>
        <family val="1"/>
        <charset val="128"/>
      </rPr>
      <t>％減）</t>
    </r>
    <rPh sb="5" eb="7">
      <t>ソウリョウ</t>
    </rPh>
    <phoneticPr fontId="1"/>
  </si>
  <si>
    <t>【記入方法】</t>
    <rPh sb="1" eb="3">
      <t>キニュウ</t>
    </rPh>
    <rPh sb="3" eb="5">
      <t>ホウホウ</t>
    </rPh>
    <phoneticPr fontId="1"/>
  </si>
  <si>
    <t>　エネルギー使用量を計画どおり減量できている。又は、前年比１％以上減量できている。（下記のうち３項目以上チェックで加点）</t>
    <phoneticPr fontId="1"/>
  </si>
  <si>
    <t>１　表において、取り組んでいる内容の□にチェックし、具体的な内容や数値等の必要な部分の記入をし
　てください。取組内容の区分に従い、その区分の中で一つでも該当する取組みがあれば、評価点の欄に
　ある点数を加算できます（一部の項目を除いて、二つ以上の取組みに該当してもそれ以上の加算はあり
　ません）。</t>
    <rPh sb="2" eb="3">
      <t>ヒョウ</t>
    </rPh>
    <phoneticPr fontId="1"/>
  </si>
  <si>
    <t>再生可能
エネルギー
利用の促進</t>
    <rPh sb="0" eb="2">
      <t>サイセイ</t>
    </rPh>
    <rPh sb="2" eb="4">
      <t>カノウ</t>
    </rPh>
    <rPh sb="11" eb="13">
      <t>リヨウ</t>
    </rPh>
    <rPh sb="14" eb="16">
      <t>ソクシン</t>
    </rPh>
    <phoneticPr fontId="1"/>
  </si>
  <si>
    <t>日常的な
省エネル
ギーへの
取組み</t>
    <rPh sb="0" eb="3">
      <t>ニチジョウテキ</t>
    </rPh>
    <rPh sb="5" eb="6">
      <t>ショウ</t>
    </rPh>
    <rPh sb="15" eb="17">
      <t>トリク</t>
    </rPh>
    <phoneticPr fontId="1"/>
  </si>
  <si>
    <t>　日常の移動に、徒歩、自転車、公共交通機関を利用している。</t>
    <phoneticPr fontId="1"/>
  </si>
  <si>
    <t>公共交通の
利用促進</t>
    <rPh sb="0" eb="2">
      <t>コウキョウ</t>
    </rPh>
    <rPh sb="2" eb="4">
      <t>コウツウ</t>
    </rPh>
    <rPh sb="6" eb="8">
      <t>リヨウ</t>
    </rPh>
    <rPh sb="8" eb="10">
      <t>ソクシン</t>
    </rPh>
    <phoneticPr fontId="1"/>
  </si>
  <si>
    <t>　従業員の１割以上がエコ通勤を実施している。</t>
    <phoneticPr fontId="1"/>
  </si>
  <si>
    <r>
      <t>（従業員数</t>
    </r>
    <r>
      <rPr>
        <u/>
        <sz val="9"/>
        <color theme="1"/>
        <rFont val="BIZ UD明朝 Medium"/>
        <family val="1"/>
        <charset val="128"/>
      </rPr>
      <t>　　　</t>
    </r>
    <r>
      <rPr>
        <sz val="9"/>
        <color theme="1"/>
        <rFont val="BIZ UD明朝 Medium"/>
        <family val="1"/>
        <charset val="128"/>
      </rPr>
      <t>人、実施人数</t>
    </r>
    <r>
      <rPr>
        <u/>
        <sz val="9"/>
        <color theme="1"/>
        <rFont val="BIZ UD明朝 Medium"/>
        <family val="1"/>
        <charset val="128"/>
      </rPr>
      <t>　　　</t>
    </r>
    <r>
      <rPr>
        <sz val="9"/>
        <color theme="1"/>
        <rFont val="BIZ UD明朝 Medium"/>
        <family val="1"/>
        <charset val="128"/>
      </rPr>
      <t>人、実施率</t>
    </r>
    <r>
      <rPr>
        <u/>
        <sz val="9"/>
        <color theme="1"/>
        <rFont val="BIZ UD明朝 Medium"/>
        <family val="1"/>
        <charset val="128"/>
      </rPr>
      <t>　　　</t>
    </r>
    <r>
      <rPr>
        <sz val="9"/>
        <color theme="1"/>
        <rFont val="BIZ UD明朝 Medium"/>
        <family val="1"/>
        <charset val="128"/>
      </rPr>
      <t>％）</t>
    </r>
    <rPh sb="1" eb="4">
      <t>ジュウギョウイン</t>
    </rPh>
    <rPh sb="4" eb="5">
      <t>スウ</t>
    </rPh>
    <rPh sb="8" eb="9">
      <t>ニン</t>
    </rPh>
    <rPh sb="10" eb="12">
      <t>ジッシ</t>
    </rPh>
    <rPh sb="12" eb="14">
      <t>ニンズウ</t>
    </rPh>
    <rPh sb="17" eb="18">
      <t>ニン</t>
    </rPh>
    <rPh sb="19" eb="21">
      <t>ジッシ</t>
    </rPh>
    <rPh sb="21" eb="22">
      <t>リツ</t>
    </rPh>
    <phoneticPr fontId="1"/>
  </si>
  <si>
    <t>　環境配慮車（電気自動車・燃料電池自動車・ハイブリッド自動車・クリーンディーゼル自動車）の導入率が、特殊車両を除く全車両数の２５％以上である。</t>
    <phoneticPr fontId="1"/>
  </si>
  <si>
    <t>　自動車を所有していない。</t>
    <phoneticPr fontId="1"/>
  </si>
  <si>
    <r>
      <t>（環境配慮車数</t>
    </r>
    <r>
      <rPr>
        <u/>
        <sz val="9"/>
        <color theme="1"/>
        <rFont val="BIZ UD明朝 Medium"/>
        <family val="1"/>
        <charset val="128"/>
      </rPr>
      <t>　　　</t>
    </r>
    <r>
      <rPr>
        <sz val="9"/>
        <color theme="1"/>
        <rFont val="BIZ UD明朝 Medium"/>
        <family val="1"/>
        <charset val="128"/>
      </rPr>
      <t>台、全車両数</t>
    </r>
    <r>
      <rPr>
        <u/>
        <sz val="9"/>
        <color theme="1"/>
        <rFont val="BIZ UD明朝 Medium"/>
        <family val="1"/>
        <charset val="128"/>
      </rPr>
      <t>　　　</t>
    </r>
    <r>
      <rPr>
        <sz val="9"/>
        <color theme="1"/>
        <rFont val="BIZ UD明朝 Medium"/>
        <family val="1"/>
        <charset val="128"/>
      </rPr>
      <t>台、導入率</t>
    </r>
    <r>
      <rPr>
        <u/>
        <sz val="9"/>
        <color theme="1"/>
        <rFont val="BIZ UD明朝 Medium"/>
        <family val="1"/>
        <charset val="128"/>
      </rPr>
      <t>　　　</t>
    </r>
    <r>
      <rPr>
        <sz val="9"/>
        <color theme="1"/>
        <rFont val="BIZ UD明朝 Medium"/>
        <family val="1"/>
        <charset val="128"/>
      </rPr>
      <t>％）</t>
    </r>
    <rPh sb="1" eb="3">
      <t>カンキョウ</t>
    </rPh>
    <rPh sb="3" eb="5">
      <t>ハイリョ</t>
    </rPh>
    <rPh sb="5" eb="6">
      <t>シャ</t>
    </rPh>
    <rPh sb="6" eb="7">
      <t>スウ</t>
    </rPh>
    <rPh sb="10" eb="11">
      <t>ダイ</t>
    </rPh>
    <rPh sb="12" eb="15">
      <t>ゼンシャリョウ</t>
    </rPh>
    <rPh sb="15" eb="16">
      <t>スウ</t>
    </rPh>
    <rPh sb="19" eb="20">
      <t>ダイ</t>
    </rPh>
    <rPh sb="21" eb="23">
      <t>ドウニュウ</t>
    </rPh>
    <rPh sb="23" eb="24">
      <t>リツ</t>
    </rPh>
    <phoneticPr fontId="1"/>
  </si>
  <si>
    <t>　エコドライブについて、従業員へ啓発・実践している。</t>
    <phoneticPr fontId="1"/>
  </si>
  <si>
    <t>　燃費を管理し、改善に努めている。</t>
    <phoneticPr fontId="1"/>
  </si>
  <si>
    <t>　テレワークを導入している。</t>
    <phoneticPr fontId="1"/>
  </si>
  <si>
    <t>自動車排出
ガス対策の
推進</t>
    <phoneticPr fontId="1"/>
  </si>
  <si>
    <r>
      <t>　自社の温室効果ガス排出量を把握している。（</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t-ＣＯ２）</t>
    </r>
    <phoneticPr fontId="1"/>
  </si>
  <si>
    <t>　自社の温室効果ガス排出量の削減目標を設定し、その達成に向けて取り組むべき方向や内容を定め、実践する計画（例：松本市役所ゼロカーボン実現プラン）を策定している。
※　２０５０年までに温室効果ガス排出量実質ゼロを達成する目標になっていること。</t>
    <phoneticPr fontId="1"/>
  </si>
  <si>
    <t>温室効果
ガス排出量
の把握</t>
    <rPh sb="0" eb="2">
      <t>オンシツ</t>
    </rPh>
    <rPh sb="2" eb="4">
      <t>コウカ</t>
    </rPh>
    <rPh sb="7" eb="9">
      <t>ハイシュツ</t>
    </rPh>
    <rPh sb="9" eb="10">
      <t>リョウ</t>
    </rPh>
    <rPh sb="12" eb="14">
      <t>ハアク</t>
    </rPh>
    <phoneticPr fontId="1"/>
  </si>
  <si>
    <t>第２の柱　資源の循環で新たな価値を生み出すまち（循環型社会）</t>
    <rPh sb="5" eb="7">
      <t>シゲン</t>
    </rPh>
    <rPh sb="8" eb="10">
      <t>ジュンカン</t>
    </rPh>
    <rPh sb="11" eb="12">
      <t>アラ</t>
    </rPh>
    <rPh sb="14" eb="16">
      <t>カチ</t>
    </rPh>
    <rPh sb="17" eb="18">
      <t>ウ</t>
    </rPh>
    <rPh sb="19" eb="20">
      <t>ダ</t>
    </rPh>
    <rPh sb="24" eb="27">
      <t>ジュンカンガタ</t>
    </rPh>
    <rPh sb="27" eb="29">
      <t>シャカイ</t>
    </rPh>
    <phoneticPr fontId="1"/>
  </si>
  <si>
    <t>　ワンウェイプラスチック（使い捨てプラスチック）の削減に取り組んでいる。</t>
    <phoneticPr fontId="1"/>
  </si>
  <si>
    <t>　＜取組例＞
　・バイオマス素材が配合されている製品等への転換
　・ペットボトルの削減に資する取組みの実施
　・アメニティ等の提供方法の工夫　他</t>
    <phoneticPr fontId="1"/>
  </si>
  <si>
    <t>　リユース品を活用している。</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</si>
  <si>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</si>
  <si>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</si>
  <si>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</si>
  <si>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</si>
  <si>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</si>
  <si>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</si>
  <si>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</si>
  <si>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自社のごみ量を把握し、減量できている。</t>
    <phoneticPr fontId="1"/>
  </si>
  <si>
    <r>
      <t>（</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　→　</t>
    </r>
    <r>
      <rPr>
        <u/>
        <sz val="9"/>
        <color theme="1"/>
        <rFont val="BIZ UD明朝 Medium"/>
        <family val="1"/>
        <charset val="128"/>
      </rPr>
      <t>　　　</t>
    </r>
    <r>
      <rPr>
        <sz val="9"/>
        <color theme="1"/>
        <rFont val="BIZ UD明朝 Medium"/>
        <family val="1"/>
        <charset val="128"/>
      </rPr>
      <t>年</t>
    </r>
    <r>
      <rPr>
        <u/>
        <sz val="9"/>
        <color theme="1"/>
        <rFont val="BIZ UD明朝 Medium"/>
        <family val="1"/>
        <charset val="128"/>
      </rPr>
      <t>　　　　　</t>
    </r>
    <r>
      <rPr>
        <sz val="9"/>
        <color theme="1"/>
        <rFont val="BIZ UD明朝 Medium"/>
        <family val="1"/>
        <charset val="128"/>
      </rPr>
      <t>ｇ）</t>
    </r>
    <phoneticPr fontId="1"/>
  </si>
  <si>
    <t>２Ｒ（リ
デュース・
リユース）
の優先的な
推進</t>
    <phoneticPr fontId="1"/>
  </si>
  <si>
    <t>　「残さず食べよう！」推進店・事業所の認定を受けている。</t>
    <phoneticPr fontId="1"/>
  </si>
  <si>
    <t>食品ロス
削減の推進</t>
    <rPh sb="0" eb="2">
      <t>ショクヒン</t>
    </rPh>
    <rPh sb="5" eb="7">
      <t>サクゲン</t>
    </rPh>
    <rPh sb="8" eb="10">
      <t>スイシン</t>
    </rPh>
    <phoneticPr fontId="1"/>
  </si>
  <si>
    <t>　正しい分別方法についての理解を進めている。</t>
    <phoneticPr fontId="1"/>
  </si>
  <si>
    <t>　＜取組例＞
　・社内研修等による家庭、職場における分別方法の学習
　・自社から出る廃棄物の種類を把握し、従業員に処理方法を周知</t>
    <phoneticPr fontId="1"/>
  </si>
  <si>
    <t>　資源化するために紙類を分別している。</t>
    <phoneticPr fontId="1"/>
  </si>
  <si>
    <t>リサイクル
の徹底</t>
    <rPh sb="7" eb="9">
      <t>テッテイ</t>
    </rPh>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</si>
  <si>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</si>
  <si>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</si>
  <si>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</si>
  <si>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</si>
  <si>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</si>
  <si>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</si>
  <si>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持続性の
高い農業
の推進</t>
    <phoneticPr fontId="1"/>
  </si>
  <si>
    <t>農林産物の
地産地消の
推進</t>
    <phoneticPr fontId="1"/>
  </si>
  <si>
    <t>第３の柱　誰もが安全に安心して暮らせるまち（生活環境）</t>
    <rPh sb="5" eb="6">
      <t>ダレ</t>
    </rPh>
    <rPh sb="8" eb="10">
      <t>アンゼン</t>
    </rPh>
    <rPh sb="11" eb="13">
      <t>アンシン</t>
    </rPh>
    <rPh sb="15" eb="16">
      <t>ク</t>
    </rPh>
    <rPh sb="22" eb="24">
      <t>セイカツ</t>
    </rPh>
    <rPh sb="24" eb="26">
      <t>カンキョウ</t>
    </rPh>
    <phoneticPr fontId="1"/>
  </si>
  <si>
    <t>　自社が引き起こし得る公害を把握し、発生防止や対策に関するマニュアルを作成している。</t>
    <phoneticPr fontId="1"/>
  </si>
  <si>
    <t>公害発生源
対策、未然
防止策の
徹底</t>
    <phoneticPr fontId="1"/>
  </si>
  <si>
    <t>　地区の一斉清掃等、地域と一体となった美化活動に参加又は支援している。</t>
    <phoneticPr fontId="1"/>
  </si>
  <si>
    <t>不法投棄
対策の推進</t>
    <phoneticPr fontId="1"/>
  </si>
  <si>
    <t>第４の柱　豊かな自然を守り、ともに暮らすまち（自然環境）</t>
    <rPh sb="5" eb="6">
      <t>ユタ</t>
    </rPh>
    <rPh sb="8" eb="10">
      <t>シゼン</t>
    </rPh>
    <rPh sb="11" eb="12">
      <t>マモ</t>
    </rPh>
    <rPh sb="17" eb="18">
      <t>ク</t>
    </rPh>
    <rPh sb="23" eb="25">
      <t>シゼン</t>
    </rPh>
    <rPh sb="25" eb="27">
      <t>カンキョウ</t>
    </rPh>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</si>
  <si>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</si>
  <si>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</si>
  <si>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</si>
  <si>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多様な
自然環境の
保護・保全</t>
    <phoneticPr fontId="1"/>
  </si>
  <si>
    <t>野生鳥獣や
外来生物に
よる悪影響
の低減</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</si>
  <si>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</si>
  <si>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</si>
  <si>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</si>
  <si>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外来種の駆除に参加又は支援している。</t>
    <phoneticPr fontId="1"/>
  </si>
  <si>
    <t>（</t>
    <phoneticPr fontId="1"/>
  </si>
  <si>
    <r>
      <rPr>
        <u/>
        <sz val="9"/>
        <color theme="1"/>
        <rFont val="BIZ UD明朝 Medium"/>
        <family val="1"/>
        <charset val="128"/>
      </rPr>
      <t>　　　　　　　　　　</t>
    </r>
    <r>
      <rPr>
        <sz val="9"/>
        <color theme="1"/>
        <rFont val="BIZ UD明朝 Medium"/>
        <family val="1"/>
        <charset val="128"/>
      </rPr>
      <t>の駆除）</t>
    </r>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</si>
  <si>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</si>
  <si>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</si>
  <si>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市民参加の
自然教育
活動の実践</t>
    <phoneticPr fontId="1"/>
  </si>
  <si>
    <t>第５の柱　緑・水・文化が生み出す五感に心地よいまち（快適環境）</t>
    <rPh sb="5" eb="6">
      <t>ミドリ</t>
    </rPh>
    <rPh sb="7" eb="8">
      <t>ミズ</t>
    </rPh>
    <rPh sb="9" eb="11">
      <t>ブンカ</t>
    </rPh>
    <rPh sb="12" eb="13">
      <t>ウ</t>
    </rPh>
    <rPh sb="14" eb="15">
      <t>ダ</t>
    </rPh>
    <rPh sb="16" eb="18">
      <t>ゴカン</t>
    </rPh>
    <rPh sb="19" eb="21">
      <t>ココチ</t>
    </rPh>
    <rPh sb="26" eb="28">
      <t>カイテキ</t>
    </rPh>
    <rPh sb="28" eb="30">
      <t>カンキョウ</t>
    </rPh>
    <phoneticPr fontId="1"/>
  </si>
  <si>
    <t>　公園の清掃等の公園整備に参加又は支援している。</t>
    <phoneticPr fontId="1"/>
  </si>
  <si>
    <t>　自社の敷地内の緑化を進めている。</t>
    <phoneticPr fontId="1"/>
  </si>
  <si>
    <t>緑地の保全
と緑化の
推進</t>
    <rPh sb="0" eb="2">
      <t>リョクチ</t>
    </rPh>
    <rPh sb="3" eb="5">
      <t>ホゼン</t>
    </rPh>
    <rPh sb="7" eb="9">
      <t>リョッカ</t>
    </rPh>
    <rPh sb="11" eb="13">
      <t>スイシン</t>
    </rPh>
    <phoneticPr fontId="1"/>
  </si>
  <si>
    <r>
      <t>　事業所周辺（敷地内・駐車場等）のごみ拾い・清掃をしている。（頻度：</t>
    </r>
    <r>
      <rPr>
        <u/>
        <sz val="9"/>
        <color theme="1"/>
        <rFont val="BIZ UD明朝 Medium"/>
        <family val="1"/>
        <charset val="128"/>
      </rPr>
      <t>　　　　　</t>
    </r>
    <r>
      <rPr>
        <sz val="9"/>
        <color theme="1"/>
        <rFont val="BIZ UD明朝 Medium"/>
        <family val="1"/>
        <charset val="128"/>
      </rPr>
      <t>）</t>
    </r>
    <phoneticPr fontId="1"/>
  </si>
  <si>
    <t>　環境美化月間（週間）等、取組強化期間を設け、従業員へ啓発活動を行っている。</t>
    <phoneticPr fontId="1"/>
  </si>
  <si>
    <r>
      <t>（強化期間：</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　～　</t>
    </r>
    <r>
      <rPr>
        <u/>
        <sz val="9"/>
        <color theme="1"/>
        <rFont val="BIZ UD明朝 Medium"/>
        <family val="1"/>
        <charset val="128"/>
      </rPr>
      <t>　　</t>
    </r>
    <r>
      <rPr>
        <sz val="9"/>
        <color theme="1"/>
        <rFont val="BIZ UD明朝 Medium"/>
        <family val="1"/>
        <charset val="128"/>
      </rPr>
      <t>月</t>
    </r>
    <r>
      <rPr>
        <u/>
        <sz val="9"/>
        <color theme="1"/>
        <rFont val="BIZ UD明朝 Medium"/>
        <family val="1"/>
        <charset val="128"/>
      </rPr>
      <t>　　</t>
    </r>
    <r>
      <rPr>
        <sz val="9"/>
        <color theme="1"/>
        <rFont val="BIZ UD明朝 Medium"/>
        <family val="1"/>
        <charset val="128"/>
      </rPr>
      <t>日）</t>
    </r>
    <phoneticPr fontId="1"/>
  </si>
  <si>
    <t>環境美化
の促進</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</si>
  <si>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</si>
  <si>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</si>
  <si>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</si>
  <si>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花いっぱい
運動の推進</t>
    <phoneticPr fontId="1"/>
  </si>
  <si>
    <t>　河川清掃や河川パトロールに参加又はこれらの活動を行う団体を支援している。</t>
    <phoneticPr fontId="1"/>
  </si>
  <si>
    <r>
      <t>（支援している団体名：</t>
    </r>
    <r>
      <rPr>
        <u/>
        <sz val="9"/>
        <color theme="1"/>
        <rFont val="BIZ UD明朝 Medium"/>
        <family val="1"/>
        <charset val="128"/>
      </rPr>
      <t>　　　　　　　　　　　　　</t>
    </r>
    <r>
      <rPr>
        <sz val="9"/>
        <color theme="1"/>
        <rFont val="BIZ UD明朝 Medium"/>
        <family val="1"/>
        <charset val="128"/>
      </rPr>
      <t>）</t>
    </r>
    <phoneticPr fontId="1"/>
  </si>
  <si>
    <t>　河川空間の利活用の促進による、市の賑わい創出の事業に協力している。</t>
    <phoneticPr fontId="1"/>
  </si>
  <si>
    <t>親水性の
ある水辺
の保全</t>
    <phoneticPr fontId="1"/>
  </si>
  <si>
    <t>　自社の敷地内の通路や駐車場への浸透性舗装の設置により、地下水の保全に取り組んで
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</si>
  <si>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</si>
  <si>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</si>
  <si>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</si>
  <si>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湧水・井戸
の保全と
活用</t>
    <phoneticPr fontId="1"/>
  </si>
  <si>
    <t>松本の特徴
ある景観の
保全、創出</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</si>
  <si>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</si>
  <si>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</si>
  <si>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</si>
  <si>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</si>
  <si>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</si>
  <si>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</si>
  <si>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</si>
  <si>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</si>
  <si>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</si>
  <si>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</si>
  <si>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</si>
  <si>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</si>
  <si>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</si>
  <si>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</si>
  <si>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</si>
  <si>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</si>
  <si>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</si>
  <si>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　再生可能エネルギーにより発電された電力（再生可能エネルギー由来５０％以上）を購入している。</t>
    <phoneticPr fontId="1"/>
  </si>
  <si>
    <t>　空調の設定温度を、冷房時には室温２８度、暖房時には室温２０度を目安として設定している。</t>
    <phoneticPr fontId="1"/>
  </si>
  <si>
    <r>
      <t>　自社のリサイクル率を把握している。（</t>
    </r>
    <r>
      <rPr>
        <u/>
        <sz val="9"/>
        <color theme="1"/>
        <rFont val="BIZ UD明朝 Medium"/>
        <family val="1"/>
        <charset val="128"/>
      </rPr>
      <t>　　　</t>
    </r>
    <r>
      <rPr>
        <sz val="9"/>
        <color theme="1"/>
        <rFont val="BIZ UD明朝 Medium"/>
        <family val="1"/>
        <charset val="128"/>
      </rPr>
      <t>％）</t>
    </r>
    <phoneticPr fontId="1"/>
  </si>
  <si>
    <t>　バイオディーゼル燃料（Ｂ５）を日常的に利用している。　※　Ｂ５以上なら可</t>
    <rPh sb="32" eb="34">
      <t>イジョウ</t>
    </rPh>
    <rPh sb="36" eb="37">
      <t>カ</t>
    </rPh>
    <phoneticPr fontId="1"/>
  </si>
  <si>
    <t>ecoオフィスまつもと　エネルギー使用量実績表</t>
    <rPh sb="17" eb="20">
      <t>シヨウリョウ</t>
    </rPh>
    <rPh sb="20" eb="22">
      <t>ジッセキ</t>
    </rPh>
    <rPh sb="22" eb="23">
      <t>ヒョウ</t>
    </rPh>
    <phoneticPr fontId="1"/>
  </si>
  <si>
    <r>
      <t>前年度（</t>
    </r>
    <r>
      <rPr>
        <u/>
        <sz val="11"/>
        <color theme="1"/>
        <rFont val="BIZ UDゴシック"/>
        <family val="3"/>
        <charset val="128"/>
      </rPr>
      <t>　　　</t>
    </r>
    <r>
      <rPr>
        <sz val="11"/>
        <color theme="1"/>
        <rFont val="BIZ UDゴシック"/>
        <family val="3"/>
        <charset val="128"/>
      </rPr>
      <t>年度）</t>
    </r>
    <rPh sb="0" eb="3">
      <t>ゼンネンド</t>
    </rPh>
    <rPh sb="7" eb="9">
      <t>ネンド</t>
    </rPh>
    <phoneticPr fontId="1"/>
  </si>
  <si>
    <r>
      <t>今年度（</t>
    </r>
    <r>
      <rPr>
        <u/>
        <sz val="11"/>
        <color theme="1"/>
        <rFont val="BIZ UDゴシック"/>
        <family val="3"/>
        <charset val="128"/>
      </rPr>
      <t>　　　</t>
    </r>
    <r>
      <rPr>
        <sz val="11"/>
        <color theme="1"/>
        <rFont val="BIZ UDゴシック"/>
        <family val="3"/>
        <charset val="128"/>
      </rPr>
      <t>年度）</t>
    </r>
    <rPh sb="0" eb="3">
      <t>コンネンド</t>
    </rPh>
    <rPh sb="7" eb="9">
      <t>ネンド</t>
    </rPh>
    <phoneticPr fontId="1"/>
  </si>
  <si>
    <t>前年度との比較（％）</t>
    <rPh sb="0" eb="3">
      <t>ゼンネンド</t>
    </rPh>
    <rPh sb="5" eb="7">
      <t>ヒカク</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</si>
  <si>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</si>
  <si>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</si>
  <si>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</si>
  <si>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</si>
  <si>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</si>
  <si>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</si>
  <si>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</si>
  <si>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</si>
  <si>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</si>
  <si>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</si>
  <si>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</si>
  <si>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</si>
  <si>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合計</t>
    <rPh sb="0" eb="2">
      <t>ゴウケイ</t>
    </rPh>
    <phoneticPr fontId="1"/>
  </si>
  <si>
    <t>電気(kwh)</t>
    <rPh sb="0" eb="2">
      <t>デンキ</t>
    </rPh>
    <phoneticPr fontId="1"/>
  </si>
  <si>
    <t>ガス(㎥）</t>
    <phoneticPr fontId="1"/>
  </si>
  <si>
    <t>水道（㎥）</t>
    <rPh sb="0" eb="2">
      <t>スイドウ</t>
    </rPh>
    <phoneticPr fontId="1"/>
  </si>
  <si>
    <t>ガソリン（ℓ）</t>
    <phoneticPr fontId="1"/>
  </si>
  <si>
    <t>重油（ℓ）</t>
    <rPh sb="0" eb="2">
      <t>ジュウユ</t>
    </rPh>
    <phoneticPr fontId="1"/>
  </si>
  <si>
    <t>軽油（ℓ）</t>
    <rPh sb="0" eb="2">
      <t>ケイユ</t>
    </rPh>
    <phoneticPr fontId="1"/>
  </si>
  <si>
    <t>その他（種類・単位）</t>
    <rPh sb="2" eb="3">
      <t>タ</t>
    </rPh>
    <rPh sb="4" eb="6">
      <t>シュルイ</t>
    </rPh>
    <rPh sb="7" eb="9">
      <t>タンイ</t>
    </rPh>
    <phoneticPr fontId="1"/>
  </si>
  <si>
    <t>エネルギー総量</t>
    <rPh sb="5" eb="7">
      <t>ソウリョウ</t>
    </rPh>
    <phoneticPr fontId="1"/>
  </si>
  <si>
    <t>※年間合計のみご記入いただいても構いません。</t>
    <rPh sb="1" eb="3">
      <t>ネンカン</t>
    </rPh>
    <rPh sb="3" eb="5">
      <t>ゴウケイ</t>
    </rPh>
    <rPh sb="8" eb="10">
      <t>キニュウ</t>
    </rPh>
    <rPh sb="16" eb="17">
      <t>カマ</t>
    </rPh>
    <phoneticPr fontId="1"/>
  </si>
  <si>
    <t>ecoオフィスまつもと　ごみ量実績表</t>
    <rPh sb="14" eb="15">
      <t>リョウ</t>
    </rPh>
    <rPh sb="15" eb="17">
      <t>ジッセキ</t>
    </rPh>
    <rPh sb="17" eb="18">
      <t>ヒョウ</t>
    </rPh>
    <phoneticPr fontId="1"/>
  </si>
  <si>
    <t>前年度との差（g）</t>
    <rPh sb="0" eb="3">
      <t>ゼンネンド</t>
    </rPh>
    <rPh sb="5" eb="6">
      <t>サ</t>
    </rPh>
    <phoneticPr fontId="1"/>
  </si>
  <si>
    <t>一般廃棄物(g)</t>
    <rPh sb="0" eb="2">
      <t>イッパン</t>
    </rPh>
    <rPh sb="2" eb="5">
      <t>ハイキブツ</t>
    </rPh>
    <phoneticPr fontId="1"/>
  </si>
  <si>
    <t>産業廃棄物(g）</t>
    <rPh sb="0" eb="2">
      <t>サンギョウ</t>
    </rPh>
    <rPh sb="2" eb="5">
      <t>ハイキブツ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</si>
</sst>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0_ "/>
  </numFmts>
  <fonts count="12"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2"/>
      <color theme="1"/>
      <name val="BIZ UD明朝 Medium"/>
      <family val="1"/>
      <charset val="128"/>
    </font>
    <font>
      <b/>
      <sz val="10"/>
      <color theme="1"/>
      <name val="BIZ UD明朝 Medium"/>
      <family val="1"/>
      <charset val="128"/>
    </font>
    <font>
      <u/>
      <sz val="9"/>
      <color theme="1"/>
      <name val="BIZ UD明朝 Medium"/>
      <family val="1"/>
      <charset val="128"/>
    </font>
    <font>
      <sz val="9"/>
      <color rgb="FF9D9D9D"/>
      <name val="BIZ UD明朝 Medium"/>
      <family val="1"/>
      <charset val="128"/>
    </font>
    <font>
      <b/>
      <sz val="16"/>
      <color theme="1"/>
      <name val="BIZ UDゴシック"/>
      <family val="3"/>
      <charset val="128"/>
    </font>
    <font>
      <sz val="11"/>
      <color theme="1"/>
      <name val="BIZ UDゴシック"/>
      <family val="3"/>
      <charset val="128"/>
    </font>
    <font>
      <u/>
      <sz val="11"/>
      <color theme="1"/>
      <name val="BIZ UDゴシック"/>
      <family val="3"/>
      <charset val="128"/>
    </font>
  </fonts>
  <fills count="3">
    <fill>
      <patternFill patternType="none"/>
    </fill>
    <fill>
      <patternFill patternType="gray125"/>
    </fill>
    <fill>
      <patternFill patternType="solid">
        <fgColor them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double">
        <color auto="1"/>
      </left>
      <right style="double">
        <color auto="1"/>
      </right>
      <top/>
      <bottom style="double">
        <color indexed="64"/>
      </bottom>
      <diagonal/>
    </border>
    <border>
      <left style="medium">
        <color indexed="64"/>
      </left>
      <right style="medium">
        <color indexed="64"/>
      </right>
      <top style="thin">
        <color auto="1"/>
      </top>
      <bottom style="thin">
        <color auto="1"/>
      </bottom>
      <diagonal/>
    </border>
    <border>
      <left style="double">
        <color auto="1"/>
      </left>
      <right style="double">
        <color auto="1"/>
      </right>
      <top/>
      <bottom style="thin">
        <color auto="1"/>
      </bottom>
      <diagonal/>
    </border>
    <border>
      <left style="medium">
        <color indexed="64"/>
      </left>
      <right style="medium">
        <color indexed="64"/>
      </right>
      <top style="thin">
        <color auto="1"/>
      </top>
      <bottom/>
      <diagonal/>
    </border>
    <border>
      <left style="medium">
        <color indexed="64"/>
      </left>
      <right style="double">
        <color auto="1"/>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style="double">
        <color auto="1"/>
      </right>
      <top style="thin">
        <color auto="1"/>
      </top>
      <bottom style="medium">
        <color indexed="64"/>
      </bottom>
      <diagonal/>
    </border>
    <border>
      <left/>
      <right style="thin">
        <color auto="1"/>
      </right>
      <top style="medium">
        <color indexed="64"/>
      </top>
      <bottom/>
      <diagonal/>
    </border>
    <border>
      <left style="medium">
        <color indexed="64"/>
      </left>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0" fontId="0" fillId="0" borderId="0">
      <alignment vertical="center"/>
    </xf>
  </cellStyleXfs>
  <cellXfs count="127">
    <xf numFmtId="0" fontId="0" fillId="0" borderId="0" xfId="0">
      <alignment vertical="center"/>
    </xf>
    <xf numFmtId="0" fontId="2" fillId="0" borderId="0" xfId="0" applyFont="1">
      <alignment vertical="center"/>
    </xf>
    <xf numFmtId="0" fontId="2" fillId="0" borderId="0" xfId="0" applyFont="1" applyProtection="1">
      <alignment vertical="center"/>
    </xf>
    <xf numFmtId="0" fontId="8" fillId="0" borderId="0" xfId="0" applyFont="1" applyProtection="1">
      <alignment vertical="center"/>
    </xf>
    <xf numFmtId="0" fontId="8" fillId="0" borderId="0" xfId="0" applyNumberFormat="1" applyFont="1" applyProtection="1">
      <alignment vertical="center"/>
    </xf>
    <xf numFmtId="0" fontId="8" fillId="0" borderId="0" xfId="0" applyFont="1" applyAlignment="1" applyProtection="1">
      <alignment horizontal="right" vertical="center" wrapText="1"/>
    </xf>
    <xf numFmtId="0" fontId="8" fillId="0" borderId="0" xfId="0" applyFont="1" applyAlignment="1" applyProtection="1">
      <alignment vertical="center" wrapText="1"/>
    </xf>
    <xf numFmtId="0" fontId="8" fillId="0" borderId="0" xfId="0" applyNumberFormat="1" applyFont="1" applyAlignment="1" applyProtection="1">
      <alignment vertical="center" wrapText="1"/>
    </xf>
    <xf numFmtId="0" fontId="4" fillId="0" borderId="0" xfId="0" applyFont="1" applyAlignment="1" applyProtection="1">
      <alignment horizontal="center"/>
    </xf>
    <xf numFmtId="0" fontId="2" fillId="0" borderId="0" xfId="0" applyFont="1" applyAlignment="1" applyProtection="1">
      <alignment vertical="center"/>
    </xf>
    <xf numFmtId="0" fontId="3" fillId="0" borderId="0" xfId="0" applyFont="1" applyProtection="1">
      <alignment vertical="center"/>
    </xf>
    <xf numFmtId="0" fontId="6" fillId="0" borderId="0" xfId="0" applyFont="1" applyProtection="1">
      <alignment vertical="center"/>
    </xf>
    <xf numFmtId="0" fontId="2" fillId="0" borderId="4" xfId="0" applyFont="1" applyBorder="1" applyAlignment="1" applyProtection="1">
      <alignment horizontal="center" vertical="center" textRotation="255"/>
    </xf>
    <xf numFmtId="0" fontId="2" fillId="0" borderId="8"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1" xfId="0" applyFont="1" applyBorder="1" applyProtection="1">
      <alignment vertical="center"/>
    </xf>
    <xf numFmtId="0" fontId="2" fillId="0" borderId="4" xfId="0" applyFont="1" applyBorder="1" applyAlignment="1" applyProtection="1">
      <alignment horizontal="center" vertical="center"/>
    </xf>
    <xf numFmtId="0" fontId="2" fillId="0" borderId="15" xfId="0" applyFont="1" applyBorder="1" applyAlignment="1" applyProtection="1">
      <alignment vertical="center" wrapTex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15" xfId="0" applyFont="1" applyBorder="1" applyProtection="1">
      <alignment vertical="center"/>
    </xf>
    <xf numFmtId="0" fontId="2" fillId="0" borderId="12" xfId="0" applyFont="1" applyBorder="1" applyProtection="1">
      <alignment vertical="center"/>
    </xf>
    <xf numFmtId="0" fontId="2" fillId="0" borderId="12" xfId="0" applyFont="1" applyBorder="1" applyAlignment="1" applyProtection="1">
      <alignment horizontal="center" vertical="center"/>
    </xf>
    <xf numFmtId="0" fontId="2" fillId="0" borderId="13" xfId="0" applyFont="1" applyBorder="1" applyProtection="1">
      <alignment vertical="center"/>
    </xf>
    <xf numFmtId="0" fontId="2" fillId="0" borderId="11" xfId="0" applyFont="1" applyBorder="1" applyProtection="1">
      <alignment vertical="center"/>
    </xf>
    <xf numFmtId="0" fontId="2" fillId="0" borderId="8" xfId="0" applyFont="1" applyBorder="1" applyProtection="1">
      <alignment vertical="center"/>
    </xf>
    <xf numFmtId="0" fontId="2" fillId="0" borderId="14" xfId="0" applyFont="1" applyBorder="1" applyProtection="1">
      <alignment vertical="center"/>
    </xf>
    <xf numFmtId="0" fontId="2" fillId="0" borderId="0" xfId="0" applyFont="1" applyAlignment="1" applyProtection="1">
      <alignment horizontal="center" vertical="center"/>
    </xf>
    <xf numFmtId="0" fontId="2" fillId="0" borderId="4" xfId="0" applyFont="1" applyBorder="1" applyAlignment="1" applyProtection="1">
      <alignment horizontal="center" vertical="center" wrapText="1"/>
    </xf>
    <xf numFmtId="0" fontId="2" fillId="0" borderId="9" xfId="0" applyFont="1" applyBorder="1" applyProtection="1">
      <alignment vertical="center"/>
    </xf>
    <xf numFmtId="0" fontId="2" fillId="0" borderId="16" xfId="0" applyFont="1" applyBorder="1" applyProtection="1">
      <alignment vertical="center"/>
    </xf>
    <xf numFmtId="0" fontId="2" fillId="0" borderId="2" xfId="0" applyFont="1" applyBorder="1" applyProtection="1">
      <alignment vertical="center"/>
    </xf>
    <xf numFmtId="0" fontId="2" fillId="0" borderId="0" xfId="0" applyFont="1" applyBorder="1" applyAlignment="1" applyProtection="1">
      <alignment vertical="center"/>
    </xf>
    <xf numFmtId="0" fontId="2" fillId="0" borderId="0" xfId="0" applyFont="1" applyAlignment="1" applyProtection="1"/>
    <xf numFmtId="176" fontId="2" fillId="0" borderId="21" xfId="0" applyNumberFormat="1" applyFont="1" applyBorder="1" applyAlignment="1" applyProtection="1">
      <alignment horizontal="right" vertical="center" wrapText="1"/>
    </xf>
    <xf numFmtId="0" fontId="2" fillId="0" borderId="23" xfId="0" applyFont="1" applyBorder="1" applyAlignment="1" applyProtection="1">
      <alignment horizontal="right" vertical="center"/>
    </xf>
    <xf numFmtId="0" fontId="2" fillId="0" borderId="3" xfId="0" applyFont="1" applyBorder="1" applyAlignment="1" applyProtection="1">
      <alignment horizontal="center" vertical="center"/>
    </xf>
    <xf numFmtId="176" fontId="2" fillId="0" borderId="21" xfId="0" applyNumberFormat="1" applyFont="1" applyBorder="1" applyAlignment="1" applyProtection="1">
      <alignment horizontal="right" vertical="center"/>
    </xf>
    <xf numFmtId="176" fontId="2" fillId="0" borderId="19" xfId="0" applyNumberFormat="1" applyFont="1" applyBorder="1" applyAlignment="1" applyProtection="1">
      <alignment horizontal="right" vertical="center"/>
    </xf>
    <xf numFmtId="0" fontId="2" fillId="0" borderId="24" xfId="0" applyFont="1" applyBorder="1" applyAlignment="1" applyProtection="1">
      <alignment horizontal="right" vertical="center"/>
    </xf>
    <xf numFmtId="0" fontId="2" fillId="0" borderId="1" xfId="0" applyFont="1" applyBorder="1" applyAlignment="1" applyProtection="1">
      <alignment vertical="center" wrapText="1"/>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4" xfId="0" applyFont="1" applyBorder="1" applyAlignment="1" applyProtection="1">
      <alignment horizontal="center" vertical="center" shrinkToFit="1"/>
    </xf>
    <xf numFmtId="0" fontId="5" fillId="0" borderId="0" xfId="0" applyFont="1" applyAlignment="1" applyProtection="1">
      <alignment horizontal="center" wrapText="1"/>
    </xf>
    <xf numFmtId="0" fontId="5" fillId="0" borderId="0" xfId="0" applyFont="1" applyAlignment="1" applyProtection="1">
      <alignment horizontal="center"/>
    </xf>
    <xf numFmtId="0" fontId="6" fillId="0" borderId="0" xfId="0" applyFont="1" applyAlignment="1" applyProtection="1">
      <alignment vertical="center" wrapText="1"/>
    </xf>
    <xf numFmtId="0" fontId="6" fillId="0" borderId="0" xfId="0" applyFont="1" applyAlignment="1" applyProtection="1">
      <alignment vertical="center"/>
    </xf>
    <xf numFmtId="0" fontId="2" fillId="0" borderId="0" xfId="0" applyFont="1" applyAlignment="1" applyProtection="1">
      <alignment horizontal="right"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2" fillId="0" borderId="4" xfId="0" applyFont="1" applyBorder="1" applyAlignment="1" applyProtection="1">
      <alignment horizontal="center"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2" xfId="0" applyFont="1" applyBorder="1" applyAlignment="1" applyProtection="1">
      <alignment vertical="center" wrapText="1"/>
    </xf>
    <xf numFmtId="0" fontId="2" fillId="0" borderId="3"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5" xfId="0" applyFont="1" applyBorder="1" applyAlignment="1" applyProtection="1">
      <alignment vertical="center" wrapText="1"/>
    </xf>
    <xf numFmtId="0" fontId="2" fillId="0" borderId="4" xfId="0" applyFont="1" applyBorder="1" applyAlignment="1" applyProtection="1">
      <alignment horizontal="center" vertical="center" textRotation="255"/>
    </xf>
    <xf numFmtId="0" fontId="2" fillId="0" borderId="12" xfId="0" applyFont="1" applyBorder="1" applyAlignment="1" applyProtection="1">
      <alignment vertical="center" wrapText="1"/>
    </xf>
    <xf numFmtId="0" fontId="2" fillId="0" borderId="13" xfId="0" applyFont="1" applyBorder="1" applyAlignment="1" applyProtection="1">
      <alignment vertical="center" wrapText="1"/>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2" xfId="0" applyFont="1" applyBorder="1" applyAlignment="1" applyProtection="1">
      <alignment horizontal="right" vertical="center" wrapText="1"/>
    </xf>
    <xf numFmtId="0" fontId="2" fillId="0" borderId="12" xfId="0" applyFont="1" applyBorder="1" applyAlignment="1" applyProtection="1">
      <alignment horizontal="center" vertical="center" wrapText="1"/>
    </xf>
    <xf numFmtId="0" fontId="2" fillId="0" borderId="9" xfId="0" applyFont="1" applyBorder="1" applyAlignment="1" applyProtection="1">
      <alignment vertical="center" wrapText="1"/>
    </xf>
    <xf numFmtId="0" fontId="2" fillId="0" borderId="10" xfId="0" applyFont="1" applyBorder="1" applyAlignment="1" applyProtection="1">
      <alignment vertical="center" wrapText="1"/>
    </xf>
    <xf numFmtId="0" fontId="2" fillId="0" borderId="14"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0" xfId="0" applyFont="1" applyBorder="1" applyAlignment="1" applyProtection="1">
      <alignment vertical="center"/>
    </xf>
    <xf numFmtId="0" fontId="2" fillId="0" borderId="15" xfId="0" applyFont="1" applyBorder="1" applyAlignment="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2" xfId="0" applyFont="1" applyBorder="1" applyAlignment="1" applyProtection="1">
      <alignment horizontal="lef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vertical="center"/>
    </xf>
    <xf numFmtId="0" fontId="2" fillId="0" borderId="1" xfId="0" applyFont="1" applyBorder="1" applyAlignment="1" applyProtection="1">
      <alignment horizontal="center" vertical="center"/>
    </xf>
    <xf numFmtId="0" fontId="9" fillId="0" borderId="0" xfId="0" applyFont="1">
      <alignment vertical="center"/>
    </xf>
    <xf numFmtId="0" fontId="10" fillId="0" borderId="0" xfId="0" applyFont="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0" borderId="25" xfId="0" applyFont="1" applyBorder="1" applyAlignment="1">
      <alignment horizontal="center" vertical="center" wrapText="1"/>
    </xf>
    <xf numFmtId="0" fontId="10" fillId="2" borderId="4" xfId="0" applyFont="1" applyFill="1" applyBorder="1">
      <alignment vertical="center"/>
    </xf>
    <xf numFmtId="0" fontId="10" fillId="2" borderId="1" xfId="0" applyFont="1" applyFill="1" applyBorder="1">
      <alignment vertical="center"/>
    </xf>
    <xf numFmtId="0" fontId="10" fillId="2" borderId="26" xfId="0" applyFont="1" applyFill="1" applyBorder="1">
      <alignment vertical="center"/>
    </xf>
    <xf numFmtId="0" fontId="10" fillId="2" borderId="3" xfId="0" applyFont="1" applyFill="1" applyBorder="1">
      <alignment vertical="center"/>
    </xf>
    <xf numFmtId="0" fontId="10" fillId="2" borderId="27" xfId="0" applyFont="1" applyFill="1" applyBorder="1">
      <alignment vertical="center"/>
    </xf>
    <xf numFmtId="0" fontId="10" fillId="0" borderId="28" xfId="0" applyFont="1" applyBorder="1" applyAlignment="1">
      <alignment horizontal="center" vertical="center" wrapText="1"/>
    </xf>
    <xf numFmtId="0" fontId="10" fillId="0" borderId="4" xfId="0" applyFont="1" applyBorder="1">
      <alignment vertical="center"/>
    </xf>
    <xf numFmtId="177" fontId="10" fillId="0" borderId="4" xfId="0" applyNumberFormat="1" applyFont="1" applyBorder="1" applyAlignment="1">
      <alignment vertical="center" shrinkToFit="1"/>
    </xf>
    <xf numFmtId="177" fontId="10" fillId="0" borderId="1"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 xfId="0" applyNumberFormat="1" applyFont="1" applyBorder="1" applyAlignment="1">
      <alignment vertical="center" shrinkToFit="1"/>
    </xf>
    <xf numFmtId="178" fontId="10" fillId="0" borderId="30" xfId="0" applyNumberFormat="1" applyFont="1" applyBorder="1" applyAlignment="1">
      <alignment vertical="center" shrinkToFit="1"/>
    </xf>
    <xf numFmtId="177" fontId="10" fillId="0" borderId="31" xfId="0" applyNumberFormat="1" applyFont="1" applyBorder="1" applyAlignment="1">
      <alignment vertical="center" shrinkToFit="1"/>
    </xf>
    <xf numFmtId="177" fontId="10" fillId="0" borderId="32" xfId="0" applyNumberFormat="1" applyFont="1" applyBorder="1" applyAlignment="1">
      <alignment vertical="center" shrinkToFit="1"/>
    </xf>
    <xf numFmtId="177" fontId="10" fillId="0" borderId="33" xfId="0" applyNumberFormat="1" applyFont="1" applyBorder="1" applyAlignment="1">
      <alignment vertical="center" shrinkToFit="1"/>
    </xf>
    <xf numFmtId="177" fontId="10" fillId="0" borderId="34" xfId="0" applyNumberFormat="1" applyFont="1" applyBorder="1" applyAlignment="1">
      <alignment vertical="center" shrinkToFit="1"/>
    </xf>
    <xf numFmtId="0" fontId="10" fillId="0" borderId="35" xfId="0" applyFont="1" applyFill="1" applyBorder="1">
      <alignment vertical="center"/>
    </xf>
    <xf numFmtId="177" fontId="10" fillId="0" borderId="36" xfId="0" applyNumberFormat="1" applyFont="1" applyBorder="1" applyAlignment="1">
      <alignment vertical="center" shrinkToFit="1"/>
    </xf>
    <xf numFmtId="178" fontId="10" fillId="0" borderId="37"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O$25" lockText="1" noThreeD="1"/>
</file>

<file path=xl/ctrlProps/ctrlProp10.xml><?xml version="1.0" encoding="utf-8"?>
<formControlPr xmlns="http://schemas.microsoft.com/office/spreadsheetml/2009/9/main" objectType="CheckBox" fmlaLink="$N$38" lockText="1" noThreeD="1"/>
</file>

<file path=xl/ctrlProps/ctrlProp11.xml><?xml version="1.0" encoding="utf-8"?>
<formControlPr xmlns="http://schemas.microsoft.com/office/spreadsheetml/2009/9/main" objectType="CheckBox" fmlaLink="$N$39" lockText="1" noThreeD="1"/>
</file>

<file path=xl/ctrlProps/ctrlProp12.xml><?xml version="1.0" encoding="utf-8"?>
<formControlPr xmlns="http://schemas.microsoft.com/office/spreadsheetml/2009/9/main" objectType="CheckBox" fmlaLink="$N$40" lockText="1" noThreeD="1"/>
</file>

<file path=xl/ctrlProps/ctrlProp13.xml><?xml version="1.0" encoding="utf-8"?>
<formControlPr xmlns="http://schemas.microsoft.com/office/spreadsheetml/2009/9/main" objectType="CheckBox" fmlaLink="$N$41" lockText="1" noThreeD="1"/>
</file>

<file path=xl/ctrlProps/ctrlProp14.xml><?xml version="1.0" encoding="utf-8"?>
<formControlPr xmlns="http://schemas.microsoft.com/office/spreadsheetml/2009/9/main" objectType="CheckBox" fmlaLink="$O$38" lockText="1" noThreeD="1"/>
</file>

<file path=xl/ctrlProps/ctrlProp15.xml><?xml version="1.0" encoding="utf-8"?>
<formControlPr xmlns="http://schemas.microsoft.com/office/spreadsheetml/2009/9/main" objectType="CheckBox" fmlaLink="$O$39" lockText="1" noThreeD="1"/>
</file>

<file path=xl/ctrlProps/ctrlProp16.xml><?xml version="1.0" encoding="utf-8"?>
<formControlPr xmlns="http://schemas.microsoft.com/office/spreadsheetml/2009/9/main" objectType="CheckBox" fmlaLink="$O$40" lockText="1" noThreeD="1"/>
</file>

<file path=xl/ctrlProps/ctrlProp17.xml><?xml version="1.0" encoding="utf-8"?>
<formControlPr xmlns="http://schemas.microsoft.com/office/spreadsheetml/2009/9/main" objectType="CheckBox" fmlaLink="$O$43" lockText="1" noThreeD="1"/>
</file>

<file path=xl/ctrlProps/ctrlProp18.xml><?xml version="1.0" encoding="utf-8"?>
<formControlPr xmlns="http://schemas.microsoft.com/office/spreadsheetml/2009/9/main" objectType="CheckBox" fmlaLink="$O$44" lockText="1" noThreeD="1"/>
</file>

<file path=xl/ctrlProps/ctrlProp19.xml><?xml version="1.0" encoding="utf-8"?>
<formControlPr xmlns="http://schemas.microsoft.com/office/spreadsheetml/2009/9/main" objectType="CheckBox" fmlaLink="$O$45" lockText="1" noThreeD="1"/>
</file>

<file path=xl/ctrlProps/ctrlProp2.xml><?xml version="1.0" encoding="utf-8"?>
<formControlPr xmlns="http://schemas.microsoft.com/office/spreadsheetml/2009/9/main" objectType="CheckBox" fmlaLink="$O$26" lockText="1" noThreeD="1"/>
</file>

<file path=xl/ctrlProps/ctrlProp20.xml><?xml version="1.0" encoding="utf-8"?>
<formControlPr xmlns="http://schemas.microsoft.com/office/spreadsheetml/2009/9/main" objectType="CheckBox" fmlaLink="$O$46" lockText="1" noThreeD="1"/>
</file>

<file path=xl/ctrlProps/ctrlProp21.xml><?xml version="1.0" encoding="utf-8"?>
<formControlPr xmlns="http://schemas.microsoft.com/office/spreadsheetml/2009/9/main" objectType="CheckBox" fmlaLink="$O$47" lockText="1" noThreeD="1"/>
</file>

<file path=xl/ctrlProps/ctrlProp22.xml><?xml version="1.0" encoding="utf-8"?>
<formControlPr xmlns="http://schemas.microsoft.com/office/spreadsheetml/2009/9/main" objectType="CheckBox" fmlaLink="$O$48" lockText="1" noThreeD="1"/>
</file>

<file path=xl/ctrlProps/ctrlProp23.xml><?xml version="1.0" encoding="utf-8"?>
<formControlPr xmlns="http://schemas.microsoft.com/office/spreadsheetml/2009/9/main" objectType="CheckBox" fmlaLink="$O$49" lockText="1" noThreeD="1"/>
</file>

<file path=xl/ctrlProps/ctrlProp24.xml><?xml version="1.0" encoding="utf-8"?>
<formControlPr xmlns="http://schemas.microsoft.com/office/spreadsheetml/2009/9/main" objectType="CheckBox" fmlaLink="$O$50" lockText="1" noThreeD="1"/>
</file>

<file path=xl/ctrlProps/ctrlProp25.xml><?xml version="1.0" encoding="utf-8"?>
<formControlPr xmlns="http://schemas.microsoft.com/office/spreadsheetml/2009/9/main" objectType="CheckBox" fmlaLink="$O$51" lockText="1" noThreeD="1"/>
</file>

<file path=xl/ctrlProps/ctrlProp26.xml><?xml version="1.0" encoding="utf-8"?>
<formControlPr xmlns="http://schemas.microsoft.com/office/spreadsheetml/2009/9/main" objectType="CheckBox" fmlaLink="$O$53" lockText="1" noThreeD="1"/>
</file>

<file path=xl/ctrlProps/ctrlProp27.xml><?xml version="1.0" encoding="utf-8"?>
<formControlPr xmlns="http://schemas.microsoft.com/office/spreadsheetml/2009/9/main" objectType="CheckBox" fmlaLink="$O$57" lockText="1" noThreeD="1"/>
</file>

<file path=xl/ctrlProps/ctrlProp28.xml><?xml version="1.0" encoding="utf-8"?>
<formControlPr xmlns="http://schemas.microsoft.com/office/spreadsheetml/2009/9/main" objectType="CheckBox" fmlaLink="$O$55" lockText="1" noThreeD="1"/>
</file>

<file path=xl/ctrlProps/ctrlProp29.xml><?xml version="1.0" encoding="utf-8"?>
<formControlPr xmlns="http://schemas.microsoft.com/office/spreadsheetml/2009/9/main" objectType="CheckBox" fmlaLink="$O$58" lockText="1" noThreeD="1"/>
</file>

<file path=xl/ctrlProps/ctrlProp3.xml><?xml version="1.0" encoding="utf-8"?>
<formControlPr xmlns="http://schemas.microsoft.com/office/spreadsheetml/2009/9/main" objectType="CheckBox" fmlaLink="$O$27" lockText="1" noThreeD="1"/>
</file>

<file path=xl/ctrlProps/ctrlProp30.xml><?xml version="1.0" encoding="utf-8"?>
<formControlPr xmlns="http://schemas.microsoft.com/office/spreadsheetml/2009/9/main" objectType="CheckBox" fmlaLink="$O$59" lockText="1" noThreeD="1"/>
</file>

<file path=xl/ctrlProps/ctrlProp31.xml><?xml version="1.0" encoding="utf-8"?>
<formControlPr xmlns="http://schemas.microsoft.com/office/spreadsheetml/2009/9/main" objectType="CheckBox" fmlaLink="$O$60" lockText="1" noThreeD="1"/>
</file>

<file path=xl/ctrlProps/ctrlProp32.xml><?xml version="1.0" encoding="utf-8"?>
<formControlPr xmlns="http://schemas.microsoft.com/office/spreadsheetml/2009/9/main" objectType="CheckBox" fmlaLink="$O$61" lockText="1" noThreeD="1"/>
</file>

<file path=xl/ctrlProps/ctrlProp33.xml><?xml version="1.0" encoding="utf-8"?>
<formControlPr xmlns="http://schemas.microsoft.com/office/spreadsheetml/2009/9/main" objectType="CheckBox" fmlaLink="$O$62" lockText="1" noThreeD="1"/>
</file>

<file path=xl/ctrlProps/ctrlProp34.xml><?xml version="1.0" encoding="utf-8"?>
<formControlPr xmlns="http://schemas.microsoft.com/office/spreadsheetml/2009/9/main" objectType="CheckBox" fmlaLink="$O$63" lockText="1" noThreeD="1"/>
</file>

<file path=xl/ctrlProps/ctrlProp35.xml><?xml version="1.0" encoding="utf-8"?>
<formControlPr xmlns="http://schemas.microsoft.com/office/spreadsheetml/2009/9/main" objectType="CheckBox" fmlaLink="$O$68" lockText="1" noThreeD="1"/>
</file>

<file path=xl/ctrlProps/ctrlProp36.xml><?xml version="1.0" encoding="utf-8"?>
<formControlPr xmlns="http://schemas.microsoft.com/office/spreadsheetml/2009/9/main" objectType="CheckBox" fmlaLink="$O$71" lockText="1" noThreeD="1"/>
</file>

<file path=xl/ctrlProps/ctrlProp37.xml><?xml version="1.0" encoding="utf-8"?>
<formControlPr xmlns="http://schemas.microsoft.com/office/spreadsheetml/2009/9/main" objectType="CheckBox" fmlaLink="$O$74" lockText="1" noThreeD="1"/>
</file>

<file path=xl/ctrlProps/ctrlProp38.xml><?xml version="1.0" encoding="utf-8"?>
<formControlPr xmlns="http://schemas.microsoft.com/office/spreadsheetml/2009/9/main" objectType="CheckBox" fmlaLink="$O$75" lockText="1" noThreeD="1"/>
</file>

<file path=xl/ctrlProps/ctrlProp39.xml><?xml version="1.0" encoding="utf-8"?>
<formControlPr xmlns="http://schemas.microsoft.com/office/spreadsheetml/2009/9/main" objectType="CheckBox" fmlaLink="$O$76" lockText="1" noThreeD="1"/>
</file>

<file path=xl/ctrlProps/ctrlProp4.xml><?xml version="1.0" encoding="utf-8"?>
<formControlPr xmlns="http://schemas.microsoft.com/office/spreadsheetml/2009/9/main" objectType="CheckBox" fmlaLink="$O$28" lockText="1" noThreeD="1"/>
</file>

<file path=xl/ctrlProps/ctrlProp40.xml><?xml version="1.0" encoding="utf-8"?>
<formControlPr xmlns="http://schemas.microsoft.com/office/spreadsheetml/2009/9/main" objectType="CheckBox" fmlaLink="$O$77" lockText="1" noThreeD="1"/>
</file>

<file path=xl/ctrlProps/ctrlProp41.xml><?xml version="1.0" encoding="utf-8"?>
<formControlPr xmlns="http://schemas.microsoft.com/office/spreadsheetml/2009/9/main" objectType="CheckBox" fmlaLink="$O$78" lockText="1" noThreeD="1"/>
</file>

<file path=xl/ctrlProps/ctrlProp42.xml><?xml version="1.0" encoding="utf-8"?>
<formControlPr xmlns="http://schemas.microsoft.com/office/spreadsheetml/2009/9/main" objectType="CheckBox" fmlaLink="$O$79" lockText="1" noThreeD="1"/>
</file>

<file path=xl/ctrlProps/ctrlProp43.xml><?xml version="1.0" encoding="utf-8"?>
<formControlPr xmlns="http://schemas.microsoft.com/office/spreadsheetml/2009/9/main" objectType="CheckBox" fmlaLink="$O$80" lockText="1" noThreeD="1"/>
</file>

<file path=xl/ctrlProps/ctrlProp44.xml><?xml version="1.0" encoding="utf-8"?>
<formControlPr xmlns="http://schemas.microsoft.com/office/spreadsheetml/2009/9/main" objectType="CheckBox" fmlaLink="$O$82" lockText="1" noThreeD="1"/>
</file>

<file path=xl/ctrlProps/ctrlProp45.xml><?xml version="1.0" encoding="utf-8"?>
<formControlPr xmlns="http://schemas.microsoft.com/office/spreadsheetml/2009/9/main" objectType="CheckBox" fmlaLink="$O$83" lockText="1" noThreeD="1"/>
</file>

<file path=xl/ctrlProps/ctrlProp46.xml><?xml version="1.0" encoding="utf-8"?>
<formControlPr xmlns="http://schemas.microsoft.com/office/spreadsheetml/2009/9/main" objectType="CheckBox" fmlaLink="$O$86" lockText="1" noThreeD="1"/>
</file>

<file path=xl/ctrlProps/ctrlProp47.xml><?xml version="1.0" encoding="utf-8"?>
<formControlPr xmlns="http://schemas.microsoft.com/office/spreadsheetml/2009/9/main" objectType="CheckBox" fmlaLink="$O$87" lockText="1" noThreeD="1"/>
</file>

<file path=xl/ctrlProps/ctrlProp48.xml><?xml version="1.0" encoding="utf-8"?>
<formControlPr xmlns="http://schemas.microsoft.com/office/spreadsheetml/2009/9/main" objectType="CheckBox" fmlaLink="$Q$88" lockText="1" noThreeD="1"/>
</file>

<file path=xl/ctrlProps/ctrlProp49.xml><?xml version="1.0" encoding="utf-8"?>
<formControlPr xmlns="http://schemas.microsoft.com/office/spreadsheetml/2009/9/main" objectType="CheckBox" fmlaLink="$Q$89" lockText="1" noThreeD="1"/>
</file>

<file path=xl/ctrlProps/ctrlProp5.xml><?xml version="1.0" encoding="utf-8"?>
<formControlPr xmlns="http://schemas.microsoft.com/office/spreadsheetml/2009/9/main" objectType="CheckBox" fmlaLink="$O$30" lockText="1" noThreeD="1"/>
</file>

<file path=xl/ctrlProps/ctrlProp50.xml><?xml version="1.0" encoding="utf-8"?>
<formControlPr xmlns="http://schemas.microsoft.com/office/spreadsheetml/2009/9/main" objectType="CheckBox" fmlaLink="$Q$90" lockText="1" noThreeD="1"/>
</file>

<file path=xl/ctrlProps/ctrlProp51.xml><?xml version="1.0" encoding="utf-8"?>
<formControlPr xmlns="http://schemas.microsoft.com/office/spreadsheetml/2009/9/main" objectType="CheckBox" fmlaLink="$Q$91" lockText="1" noThreeD="1"/>
</file>

<file path=xl/ctrlProps/ctrlProp52.xml><?xml version="1.0" encoding="utf-8"?>
<formControlPr xmlns="http://schemas.microsoft.com/office/spreadsheetml/2009/9/main" objectType="CheckBox" fmlaLink="$Q$92" lockText="1" noThreeD="1"/>
</file>

<file path=xl/ctrlProps/ctrlProp53.xml><?xml version="1.0" encoding="utf-8"?>
<formControlPr xmlns="http://schemas.microsoft.com/office/spreadsheetml/2009/9/main" objectType="CheckBox" fmlaLink="$Q$93" lockText="1" noThreeD="1"/>
</file>

<file path=xl/ctrlProps/ctrlProp54.xml><?xml version="1.0" encoding="utf-8"?>
<formControlPr xmlns="http://schemas.microsoft.com/office/spreadsheetml/2009/9/main" objectType="CheckBox" fmlaLink="$Q$98" lockText="1" noThreeD="1"/>
</file>

<file path=xl/ctrlProps/ctrlProp55.xml><?xml version="1.0" encoding="utf-8"?>
<formControlPr xmlns="http://schemas.microsoft.com/office/spreadsheetml/2009/9/main" objectType="CheckBox" fmlaLink="$Q$99" lockText="1" noThreeD="1"/>
</file>

<file path=xl/ctrlProps/ctrlProp56.xml><?xml version="1.0" encoding="utf-8"?>
<formControlPr xmlns="http://schemas.microsoft.com/office/spreadsheetml/2009/9/main" objectType="CheckBox" fmlaLink="$Q$104" lockText="1" noThreeD="1"/>
</file>

<file path=xl/ctrlProps/ctrlProp57.xml><?xml version="1.0" encoding="utf-8"?>
<formControlPr xmlns="http://schemas.microsoft.com/office/spreadsheetml/2009/9/main" objectType="CheckBox" fmlaLink="$Q$105" lockText="1" noThreeD="1"/>
</file>

<file path=xl/ctrlProps/ctrlProp58.xml><?xml version="1.0" encoding="utf-8"?>
<formControlPr xmlns="http://schemas.microsoft.com/office/spreadsheetml/2009/9/main" objectType="CheckBox" fmlaLink="$Q$106" lockText="1" noThreeD="1"/>
</file>

<file path=xl/ctrlProps/ctrlProp59.xml><?xml version="1.0" encoding="utf-8"?>
<formControlPr xmlns="http://schemas.microsoft.com/office/spreadsheetml/2009/9/main" objectType="CheckBox" fmlaLink="$Q$107" lockText="1" noThreeD="1"/>
</file>

<file path=xl/ctrlProps/ctrlProp6.xml><?xml version="1.0" encoding="utf-8"?>
<formControlPr xmlns="http://schemas.microsoft.com/office/spreadsheetml/2009/9/main" objectType="CheckBox" fmlaLink="$O$32" lockText="1" noThreeD="1"/>
</file>

<file path=xl/ctrlProps/ctrlProp60.xml><?xml version="1.0" encoding="utf-8"?>
<formControlPr xmlns="http://schemas.microsoft.com/office/spreadsheetml/2009/9/main" objectType="CheckBox" fmlaLink="$Q$108" lockText="1" noThreeD="1"/>
</file>

<file path=xl/ctrlProps/ctrlProp61.xml><?xml version="1.0" encoding="utf-8"?>
<formControlPr xmlns="http://schemas.microsoft.com/office/spreadsheetml/2009/9/main" objectType="CheckBox" fmlaLink="$Q$109" lockText="1" noThreeD="1"/>
</file>

<file path=xl/ctrlProps/ctrlProp62.xml><?xml version="1.0" encoding="utf-8"?>
<formControlPr xmlns="http://schemas.microsoft.com/office/spreadsheetml/2009/9/main" objectType="CheckBox" fmlaLink="$Q$110" lockText="1" noThreeD="1"/>
</file>

<file path=xl/ctrlProps/ctrlProp63.xml><?xml version="1.0" encoding="utf-8"?>
<formControlPr xmlns="http://schemas.microsoft.com/office/spreadsheetml/2009/9/main" objectType="CheckBox" fmlaLink="$Q$111" lockText="1" noThreeD="1"/>
</file>

<file path=xl/ctrlProps/ctrlProp64.xml><?xml version="1.0" encoding="utf-8"?>
<formControlPr xmlns="http://schemas.microsoft.com/office/spreadsheetml/2009/9/main" objectType="CheckBox" fmlaLink="$Q$112" lockText="1" noThreeD="1"/>
</file>

<file path=xl/ctrlProps/ctrlProp65.xml><?xml version="1.0" encoding="utf-8"?>
<formControlPr xmlns="http://schemas.microsoft.com/office/spreadsheetml/2009/9/main" objectType="CheckBox" fmlaLink="$Q$117" lockText="1" noThreeD="1"/>
</file>

<file path=xl/ctrlProps/ctrlProp66.xml><?xml version="1.0" encoding="utf-8"?>
<formControlPr xmlns="http://schemas.microsoft.com/office/spreadsheetml/2009/9/main" objectType="CheckBox" fmlaLink="$Q$118" lockText="1" noThreeD="1"/>
</file>

<file path=xl/ctrlProps/ctrlProp67.xml><?xml version="1.0" encoding="utf-8"?>
<formControlPr xmlns="http://schemas.microsoft.com/office/spreadsheetml/2009/9/main" objectType="CheckBox" fmlaLink="$Q$119" lockText="1" noThreeD="1"/>
</file>

<file path=xl/ctrlProps/ctrlProp68.xml><?xml version="1.0" encoding="utf-8"?>
<formControlPr xmlns="http://schemas.microsoft.com/office/spreadsheetml/2009/9/main" objectType="CheckBox" fmlaLink="$Q$120" lockText="1" noThreeD="1"/>
</file>

<file path=xl/ctrlProps/ctrlProp69.xml><?xml version="1.0" encoding="utf-8"?>
<formControlPr xmlns="http://schemas.microsoft.com/office/spreadsheetml/2009/9/main" objectType="CheckBox" fmlaLink="$Q$122" lockText="1" noThreeD="1"/>
</file>

<file path=xl/ctrlProps/ctrlProp7.xml><?xml version="1.0" encoding="utf-8"?>
<formControlPr xmlns="http://schemas.microsoft.com/office/spreadsheetml/2009/9/main" objectType="CheckBox" fmlaLink="$O$33" lockText="1" noThreeD="1"/>
</file>

<file path=xl/ctrlProps/ctrlProp70.xml><?xml version="1.0" encoding="utf-8"?>
<formControlPr xmlns="http://schemas.microsoft.com/office/spreadsheetml/2009/9/main" objectType="CheckBox" fmlaLink="$Q$123" lockText="1" noThreeD="1"/>
</file>

<file path=xl/ctrlProps/ctrlProp71.xml><?xml version="1.0" encoding="utf-8"?>
<formControlPr xmlns="http://schemas.microsoft.com/office/spreadsheetml/2009/9/main" objectType="CheckBox" fmlaLink="$Q$124" lockText="1" noThreeD="1"/>
</file>

<file path=xl/ctrlProps/ctrlProp72.xml><?xml version="1.0" encoding="utf-8"?>
<formControlPr xmlns="http://schemas.microsoft.com/office/spreadsheetml/2009/9/main" objectType="CheckBox" fmlaLink="$Q$125" lockText="1" noThreeD="1"/>
</file>

<file path=xl/ctrlProps/ctrlProp73.xml><?xml version="1.0" encoding="utf-8"?>
<formControlPr xmlns="http://schemas.microsoft.com/office/spreadsheetml/2009/9/main" objectType="CheckBox" fmlaLink="$Q$127" lockText="1" noThreeD="1"/>
</file>

<file path=xl/ctrlProps/ctrlProp74.xml><?xml version="1.0" encoding="utf-8"?>
<formControlPr xmlns="http://schemas.microsoft.com/office/spreadsheetml/2009/9/main" objectType="CheckBox" fmlaLink="$Q$129" lockText="1" noThreeD="1"/>
</file>

<file path=xl/ctrlProps/ctrlProp75.xml><?xml version="1.0" encoding="utf-8"?>
<formControlPr xmlns="http://schemas.microsoft.com/office/spreadsheetml/2009/9/main" objectType="CheckBox" fmlaLink="$Q$130" lockText="1" noThreeD="1"/>
</file>

<file path=xl/ctrlProps/ctrlProp76.xml><?xml version="1.0" encoding="utf-8"?>
<formControlPr xmlns="http://schemas.microsoft.com/office/spreadsheetml/2009/9/main" objectType="CheckBox" fmlaLink="$Q$131" lockText="1" noThreeD="1"/>
</file>

<file path=xl/ctrlProps/ctrlProp77.xml><?xml version="1.0" encoding="utf-8"?>
<formControlPr xmlns="http://schemas.microsoft.com/office/spreadsheetml/2009/9/main" objectType="CheckBox" fmlaLink="$Q$132" lockText="1" noThreeD="1"/>
</file>

<file path=xl/ctrlProps/ctrlProp78.xml><?xml version="1.0" encoding="utf-8"?>
<formControlPr xmlns="http://schemas.microsoft.com/office/spreadsheetml/2009/9/main" objectType="CheckBox" fmlaLink="$Q$133" lockText="1" noThreeD="1"/>
</file>

<file path=xl/ctrlProps/ctrlProp79.xml><?xml version="1.0" encoding="utf-8"?>
<formControlPr xmlns="http://schemas.microsoft.com/office/spreadsheetml/2009/9/main" objectType="CheckBox" fmlaLink="$Q$134" lockText="1" noThreeD="1"/>
</file>

<file path=xl/ctrlProps/ctrlProp8.xml><?xml version="1.0" encoding="utf-8"?>
<formControlPr xmlns="http://schemas.microsoft.com/office/spreadsheetml/2009/9/main" objectType="CheckBox" fmlaLink="$O$35" lockText="1" noThreeD="1"/>
</file>

<file path=xl/ctrlProps/ctrlProp80.xml><?xml version="1.0" encoding="utf-8"?>
<formControlPr xmlns="http://schemas.microsoft.com/office/spreadsheetml/2009/9/main" objectType="CheckBox" fmlaLink="$Q$135" lockText="1" noThreeD="1"/>
</file>

<file path=xl/ctrlProps/ctrlProp9.xml><?xml version="1.0" encoding="utf-8"?>
<formControlPr xmlns="http://schemas.microsoft.com/office/spreadsheetml/2009/9/main" objectType="CheckBox" fmlaLink="$O$3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24</xdr:row>
          <xdr:rowOff>15240</xdr:rowOff>
        </xdr:from>
        <xdr:to>
          <xdr:col>2</xdr:col>
          <xdr:colOff>15240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25</xdr:row>
          <xdr:rowOff>15240</xdr:rowOff>
        </xdr:from>
        <xdr:to>
          <xdr:col>2</xdr:col>
          <xdr:colOff>15240</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26</xdr:row>
          <xdr:rowOff>15240</xdr:rowOff>
        </xdr:from>
        <xdr:to>
          <xdr:col>2</xdr:col>
          <xdr:colOff>22860</xdr:colOff>
          <xdr:row>26</xdr:row>
          <xdr:rowOff>327660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15240</xdr:rowOff>
        </xdr:from>
        <xdr:to>
          <xdr:col>2</xdr:col>
          <xdr:colOff>15240</xdr:colOff>
          <xdr:row>28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29</xdr:row>
          <xdr:rowOff>15240</xdr:rowOff>
        </xdr:from>
        <xdr:to>
          <xdr:col>2</xdr:col>
          <xdr:colOff>22860</xdr:colOff>
          <xdr:row>30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xdr:row>
          <xdr:rowOff>15240</xdr:rowOff>
        </xdr:from>
        <xdr:to>
          <xdr:col>3</xdr:col>
          <xdr:colOff>15240</xdr:colOff>
          <xdr:row>32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32</xdr:row>
          <xdr:rowOff>15240</xdr:rowOff>
        </xdr:from>
        <xdr:to>
          <xdr:col>3</xdr:col>
          <xdr:colOff>22860</xdr:colOff>
          <xdr:row>33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34</xdr:row>
          <xdr:rowOff>15240</xdr:rowOff>
        </xdr:from>
        <xdr:to>
          <xdr:col>2</xdr:col>
          <xdr:colOff>22860</xdr:colOff>
          <xdr:row>34</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xdr:rowOff>
        </xdr:from>
        <xdr:to>
          <xdr:col>2</xdr:col>
          <xdr:colOff>22860</xdr:colOff>
          <xdr:row>35</xdr:row>
          <xdr:rowOff>327660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0</xdr:colOff>
          <xdr:row>39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3</xdr:col>
          <xdr:colOff>0</xdr:colOff>
          <xdr:row>40</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3</xdr:col>
          <xdr:colOff>0</xdr:colOff>
          <xdr:row>41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0</xdr:colOff>
          <xdr:row>43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0</xdr:colOff>
          <xdr:row>45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0</xdr:colOff>
          <xdr:row>46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0</xdr:colOff>
          <xdr:row>47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3</xdr:col>
          <xdr:colOff>0</xdr:colOff>
          <xdr:row>48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3</xdr:col>
          <xdr:colOff>0</xdr:colOff>
          <xdr:row>49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0</xdr:colOff>
          <xdr:row>50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50</xdr:row>
          <xdr:rowOff>15240</xdr:rowOff>
        </xdr:from>
        <xdr:to>
          <xdr:col>2</xdr:col>
          <xdr:colOff>22860</xdr:colOff>
          <xdr:row>50</xdr:row>
          <xdr:rowOff>327660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52</xdr:row>
          <xdr:rowOff>15240</xdr:rowOff>
        </xdr:from>
        <xdr:to>
          <xdr:col>2</xdr:col>
          <xdr:colOff>15240</xdr:colOff>
          <xdr:row>52</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56</xdr:row>
          <xdr:rowOff>15240</xdr:rowOff>
        </xdr:from>
        <xdr:to>
          <xdr:col>2</xdr:col>
          <xdr:colOff>22860</xdr:colOff>
          <xdr:row>57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54</xdr:row>
          <xdr:rowOff>15240</xdr:rowOff>
        </xdr:from>
        <xdr:to>
          <xdr:col>2</xdr:col>
          <xdr:colOff>22860</xdr:colOff>
          <xdr:row>54</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57</xdr:row>
          <xdr:rowOff>0</xdr:rowOff>
        </xdr:from>
        <xdr:to>
          <xdr:col>2</xdr:col>
          <xdr:colOff>15240</xdr:colOff>
          <xdr:row>58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58</xdr:row>
          <xdr:rowOff>0</xdr:rowOff>
        </xdr:from>
        <xdr:to>
          <xdr:col>2</xdr:col>
          <xdr:colOff>15240</xdr:colOff>
          <xdr:row>59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59</xdr:row>
          <xdr:rowOff>0</xdr:rowOff>
        </xdr:from>
        <xdr:to>
          <xdr:col>2</xdr:col>
          <xdr:colOff>15240</xdr:colOff>
          <xdr:row>60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60</xdr:row>
          <xdr:rowOff>0</xdr:rowOff>
        </xdr:from>
        <xdr:to>
          <xdr:col>2</xdr:col>
          <xdr:colOff>15240</xdr:colOff>
          <xdr:row>61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61</xdr:row>
          <xdr:rowOff>0</xdr:rowOff>
        </xdr:from>
        <xdr:to>
          <xdr:col>2</xdr:col>
          <xdr:colOff>15240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62</xdr:row>
          <xdr:rowOff>15240</xdr:rowOff>
        </xdr:from>
        <xdr:to>
          <xdr:col>2</xdr:col>
          <xdr:colOff>22860</xdr:colOff>
          <xdr:row>63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67</xdr:row>
          <xdr:rowOff>15240</xdr:rowOff>
        </xdr:from>
        <xdr:to>
          <xdr:col>2</xdr:col>
          <xdr:colOff>22860</xdr:colOff>
          <xdr:row>67</xdr:row>
          <xdr:rowOff>327660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70</xdr:row>
          <xdr:rowOff>15240</xdr:rowOff>
        </xdr:from>
        <xdr:to>
          <xdr:col>2</xdr:col>
          <xdr:colOff>22860</xdr:colOff>
          <xdr:row>70</xdr:row>
          <xdr:rowOff>327660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73</xdr:row>
          <xdr:rowOff>0</xdr:rowOff>
        </xdr:from>
        <xdr:to>
          <xdr:col>2</xdr:col>
          <xdr:colOff>22860</xdr:colOff>
          <xdr:row>74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74</xdr:row>
          <xdr:rowOff>0</xdr:rowOff>
        </xdr:from>
        <xdr:to>
          <xdr:col>2</xdr:col>
          <xdr:colOff>15240</xdr:colOff>
          <xdr:row>75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75</xdr:row>
          <xdr:rowOff>0</xdr:rowOff>
        </xdr:from>
        <xdr:to>
          <xdr:col>2</xdr:col>
          <xdr:colOff>15240</xdr:colOff>
          <xdr:row>76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76</xdr:row>
          <xdr:rowOff>0</xdr:rowOff>
        </xdr:from>
        <xdr:to>
          <xdr:col>2</xdr:col>
          <xdr:colOff>15240</xdr:colOff>
          <xdr:row>77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77</xdr:row>
          <xdr:rowOff>0</xdr:rowOff>
        </xdr:from>
        <xdr:to>
          <xdr:col>2</xdr:col>
          <xdr:colOff>15240</xdr:colOff>
          <xdr:row>78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78</xdr:row>
          <xdr:rowOff>0</xdr:rowOff>
        </xdr:from>
        <xdr:to>
          <xdr:col>2</xdr:col>
          <xdr:colOff>15240</xdr:colOff>
          <xdr:row>79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79</xdr:row>
          <xdr:rowOff>0</xdr:rowOff>
        </xdr:from>
        <xdr:to>
          <xdr:col>2</xdr:col>
          <xdr:colOff>15240</xdr:colOff>
          <xdr:row>80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81</xdr:row>
          <xdr:rowOff>0</xdr:rowOff>
        </xdr:from>
        <xdr:to>
          <xdr:col>2</xdr:col>
          <xdr:colOff>22860</xdr:colOff>
          <xdr:row>82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82</xdr:row>
          <xdr:rowOff>15240</xdr:rowOff>
        </xdr:from>
        <xdr:to>
          <xdr:col>2</xdr:col>
          <xdr:colOff>22860</xdr:colOff>
          <xdr:row>82</xdr:row>
          <xdr:rowOff>327660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85</xdr:row>
          <xdr:rowOff>7620</xdr:rowOff>
        </xdr:from>
        <xdr:to>
          <xdr:col>2</xdr:col>
          <xdr:colOff>22860</xdr:colOff>
          <xdr:row>85</xdr:row>
          <xdr:rowOff>320040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86</xdr:row>
          <xdr:rowOff>15240</xdr:rowOff>
        </xdr:from>
        <xdr:to>
          <xdr:col>2</xdr:col>
          <xdr:colOff>22860</xdr:colOff>
          <xdr:row>86</xdr:row>
          <xdr:rowOff>327660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87</xdr:row>
          <xdr:rowOff>0</xdr:rowOff>
        </xdr:from>
        <xdr:to>
          <xdr:col>2</xdr:col>
          <xdr:colOff>15240</xdr:colOff>
          <xdr:row>88</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88</xdr:row>
          <xdr:rowOff>0</xdr:rowOff>
        </xdr:from>
        <xdr:to>
          <xdr:col>2</xdr:col>
          <xdr:colOff>15240</xdr:colOff>
          <xdr:row>89</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89</xdr:row>
          <xdr:rowOff>0</xdr:rowOff>
        </xdr:from>
        <xdr:to>
          <xdr:col>2</xdr:col>
          <xdr:colOff>22860</xdr:colOff>
          <xdr:row>90</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90</xdr:row>
          <xdr:rowOff>0</xdr:rowOff>
        </xdr:from>
        <xdr:to>
          <xdr:col>2</xdr:col>
          <xdr:colOff>22860</xdr:colOff>
          <xdr:row>91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91</xdr:row>
          <xdr:rowOff>0</xdr:rowOff>
        </xdr:from>
        <xdr:to>
          <xdr:col>2</xdr:col>
          <xdr:colOff>15240</xdr:colOff>
          <xdr:row>92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92</xdr:row>
          <xdr:rowOff>0</xdr:rowOff>
        </xdr:from>
        <xdr:to>
          <xdr:col>2</xdr:col>
          <xdr:colOff>22860</xdr:colOff>
          <xdr:row>93</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97</xdr:row>
          <xdr:rowOff>0</xdr:rowOff>
        </xdr:from>
        <xdr:to>
          <xdr:col>2</xdr:col>
          <xdr:colOff>15240</xdr:colOff>
          <xdr:row>98</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98</xdr:row>
          <xdr:rowOff>0</xdr:rowOff>
        </xdr:from>
        <xdr:to>
          <xdr:col>2</xdr:col>
          <xdr:colOff>15240</xdr:colOff>
          <xdr:row>99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103</xdr:row>
          <xdr:rowOff>0</xdr:rowOff>
        </xdr:from>
        <xdr:to>
          <xdr:col>2</xdr:col>
          <xdr:colOff>15240</xdr:colOff>
          <xdr:row>104</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104</xdr:row>
          <xdr:rowOff>0</xdr:rowOff>
        </xdr:from>
        <xdr:to>
          <xdr:col>2</xdr:col>
          <xdr:colOff>15240</xdr:colOff>
          <xdr:row>105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105</xdr:row>
          <xdr:rowOff>0</xdr:rowOff>
        </xdr:from>
        <xdr:to>
          <xdr:col>2</xdr:col>
          <xdr:colOff>15240</xdr:colOff>
          <xdr:row>106</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106</xdr:row>
          <xdr:rowOff>0</xdr:rowOff>
        </xdr:from>
        <xdr:to>
          <xdr:col>2</xdr:col>
          <xdr:colOff>15240</xdr:colOff>
          <xdr:row>107</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107</xdr:row>
          <xdr:rowOff>0</xdr:rowOff>
        </xdr:from>
        <xdr:to>
          <xdr:col>2</xdr:col>
          <xdr:colOff>7620</xdr:colOff>
          <xdr:row>108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108</xdr:row>
          <xdr:rowOff>0</xdr:rowOff>
        </xdr:from>
        <xdr:to>
          <xdr:col>2</xdr:col>
          <xdr:colOff>15240</xdr:colOff>
          <xdr:row>109</xdr:row>
          <xdr:rowOff>7620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109</xdr:row>
          <xdr:rowOff>0</xdr:rowOff>
        </xdr:from>
        <xdr:to>
          <xdr:col>2</xdr:col>
          <xdr:colOff>15240</xdr:colOff>
          <xdr:row>110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110</xdr:row>
          <xdr:rowOff>0</xdr:rowOff>
        </xdr:from>
        <xdr:to>
          <xdr:col>2</xdr:col>
          <xdr:colOff>15240</xdr:colOff>
          <xdr:row>111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111</xdr:row>
          <xdr:rowOff>0</xdr:rowOff>
        </xdr:from>
        <xdr:to>
          <xdr:col>2</xdr:col>
          <xdr:colOff>15240</xdr:colOff>
          <xdr:row>112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116</xdr:row>
          <xdr:rowOff>0</xdr:rowOff>
        </xdr:from>
        <xdr:to>
          <xdr:col>2</xdr:col>
          <xdr:colOff>15240</xdr:colOff>
          <xdr:row>117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117</xdr:row>
          <xdr:rowOff>0</xdr:rowOff>
        </xdr:from>
        <xdr:to>
          <xdr:col>2</xdr:col>
          <xdr:colOff>15240</xdr:colOff>
          <xdr:row>118</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118</xdr:row>
          <xdr:rowOff>0</xdr:rowOff>
        </xdr:from>
        <xdr:to>
          <xdr:col>2</xdr:col>
          <xdr:colOff>15240</xdr:colOff>
          <xdr:row>119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119</xdr:row>
          <xdr:rowOff>0</xdr:rowOff>
        </xdr:from>
        <xdr:to>
          <xdr:col>2</xdr:col>
          <xdr:colOff>15240</xdr:colOff>
          <xdr:row>120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121</xdr:row>
          <xdr:rowOff>0</xdr:rowOff>
        </xdr:from>
        <xdr:to>
          <xdr:col>2</xdr:col>
          <xdr:colOff>15240</xdr:colOff>
          <xdr:row>122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122</xdr:row>
          <xdr:rowOff>0</xdr:rowOff>
        </xdr:from>
        <xdr:to>
          <xdr:col>2</xdr:col>
          <xdr:colOff>15240</xdr:colOff>
          <xdr:row>123</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123</xdr:row>
          <xdr:rowOff>0</xdr:rowOff>
        </xdr:from>
        <xdr:to>
          <xdr:col>2</xdr:col>
          <xdr:colOff>15240</xdr:colOff>
          <xdr:row>124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124</xdr:row>
          <xdr:rowOff>0</xdr:rowOff>
        </xdr:from>
        <xdr:to>
          <xdr:col>2</xdr:col>
          <xdr:colOff>15240</xdr:colOff>
          <xdr:row>125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126</xdr:row>
          <xdr:rowOff>0</xdr:rowOff>
        </xdr:from>
        <xdr:to>
          <xdr:col>2</xdr:col>
          <xdr:colOff>15240</xdr:colOff>
          <xdr:row>127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128</xdr:row>
          <xdr:rowOff>0</xdr:rowOff>
        </xdr:from>
        <xdr:to>
          <xdr:col>2</xdr:col>
          <xdr:colOff>0</xdr:colOff>
          <xdr:row>129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129</xdr:row>
          <xdr:rowOff>0</xdr:rowOff>
        </xdr:from>
        <xdr:to>
          <xdr:col>2</xdr:col>
          <xdr:colOff>15240</xdr:colOff>
          <xdr:row>130</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130</xdr:row>
          <xdr:rowOff>7620</xdr:rowOff>
        </xdr:from>
        <xdr:to>
          <xdr:col>2</xdr:col>
          <xdr:colOff>7620</xdr:colOff>
          <xdr:row>131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131</xdr:row>
          <xdr:rowOff>0</xdr:rowOff>
        </xdr:from>
        <xdr:to>
          <xdr:col>2</xdr:col>
          <xdr:colOff>7620</xdr:colOff>
          <xdr:row>132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132</xdr:row>
          <xdr:rowOff>0</xdr:rowOff>
        </xdr:from>
        <xdr:to>
          <xdr:col>2</xdr:col>
          <xdr:colOff>0</xdr:colOff>
          <xdr:row>133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133</xdr:row>
          <xdr:rowOff>0</xdr:rowOff>
        </xdr:from>
        <xdr:to>
          <xdr:col>2</xdr:col>
          <xdr:colOff>0</xdr:colOff>
          <xdr:row>134</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134</xdr:row>
          <xdr:rowOff>0</xdr:rowOff>
        </xdr:from>
        <xdr:to>
          <xdr:col>2</xdr:col>
          <xdr:colOff>15240</xdr:colOff>
          <xdr:row>135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15240</xdr:colOff>
      <xdr:row>0</xdr:row>
      <xdr:rowOff>40005</xdr:rowOff>
    </xdr:from>
    <xdr:to>
      <xdr:col>27</xdr:col>
      <xdr:colOff>747447</xdr:colOff>
      <xdr:row>1</xdr:row>
      <xdr:rowOff>125730</xdr:rowOff>
    </xdr:to>
    <xdr:sp macro="" textlink="">
      <xdr:nvSpPr>
        <xdr:cNvPr id="2" name="正方形/長方形 1">
          <a:extLst>
            <a:ext uri="{FF2B5EF4-FFF2-40B4-BE49-F238E27FC236}">
              <a16:creationId xmlns:a16="http://schemas.microsoft.com/office/drawing/2014/main" id="{94EF5B45-273C-4C83-9395-508F5976170F}"/>
            </a:ext>
          </a:extLst>
        </xdr:cNvPr>
        <xdr:cNvSpPr/>
      </xdr:nvSpPr>
      <xdr:spPr>
        <a:xfrm>
          <a:off x="9029700" y="40005"/>
          <a:ext cx="4763187" cy="32194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本様式の使用は自由です。すでにお使いの書式の提出でも構いません。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Y144"/>
  <sheetViews>
    <sheetView tabSelected="1" view="pageBreakPreview" zoomScaleNormal="100" zoomScaleSheetLayoutView="100" workbookViewId="0">
      <selection activeCell="A11" sqref="A11:M11"/>
    </sheetView>
  </sheetViews>
  <sheetFormatPr defaultRowHeight="10.8" x14ac:dyDescent="0.45"/>
  <cols>
    <col min="1" max="1" width="9.3984375" style="2" customWidth="1"/>
    <col min="2" max="3" width="2.69921875" style="2" customWidth="1"/>
    <col min="4" max="4" width="8.3984375" style="2" customWidth="1"/>
    <col min="5" max="5" width="18" style="2" customWidth="1"/>
    <col min="6" max="6" width="2.69921875" style="2" customWidth="1"/>
    <col min="7" max="7" width="8.3984375" style="2" customWidth="1"/>
    <col min="8" max="9" width="9" style="2" customWidth="1"/>
    <col min="10" max="10" width="3.09765625" style="2" customWidth="1"/>
    <col min="11" max="13" width="2.3984375" style="2" customWidth="1"/>
    <col min="14" max="16" width="8.796875" style="3"/>
    <col min="17" max="17" width="9.5" style="3" customWidth="1"/>
    <col min="18" max="18" width="8.796875" style="3"/>
    <col min="19" max="20" width="8.796875" style="4"/>
    <col min="21" max="21" width="9.59765625" style="4" customWidth="1"/>
    <col min="22" max="22" width="8.796875" style="3"/>
    <col min="23" max="25" width="8.796875" style="2"/>
    <col min="26" max="16384" width="8.796875" style="1"/>
  </cols>
  <sheetData>
    <row r="1" spans="1:13" ht="36.6" customHeight="1" x14ac:dyDescent="0.15">
      <c r="A1" s="45" t="s">
        <v>8</v>
      </c>
      <c r="B1" s="46"/>
      <c r="C1" s="46"/>
      <c r="D1" s="46"/>
      <c r="E1" s="46"/>
      <c r="F1" s="46"/>
      <c r="G1" s="46"/>
      <c r="H1" s="46"/>
      <c r="I1" s="46"/>
      <c r="J1" s="46"/>
      <c r="K1" s="46"/>
      <c r="L1" s="46"/>
      <c r="M1" s="46"/>
    </row>
    <row r="2" spans="1:13" ht="10.8" customHeight="1" x14ac:dyDescent="0.15">
      <c r="A2" s="8"/>
      <c r="B2" s="8"/>
      <c r="C2" s="8"/>
      <c r="D2" s="8"/>
      <c r="E2" s="8"/>
      <c r="F2" s="8"/>
      <c r="G2" s="8"/>
      <c r="H2" s="8"/>
      <c r="I2" s="8"/>
      <c r="J2" s="8"/>
      <c r="K2" s="8"/>
      <c r="L2" s="8"/>
      <c r="M2" s="8"/>
    </row>
    <row r="3" spans="1:13" ht="18.600000000000001" customHeight="1" x14ac:dyDescent="0.45">
      <c r="A3" s="47" t="s">
        <v>46</v>
      </c>
      <c r="B3" s="48"/>
      <c r="C3" s="48"/>
      <c r="D3" s="48"/>
      <c r="E3" s="48"/>
      <c r="F3" s="48"/>
      <c r="G3" s="48"/>
      <c r="H3" s="48"/>
      <c r="I3" s="48"/>
      <c r="J3" s="48"/>
      <c r="K3" s="48"/>
      <c r="L3" s="48"/>
      <c r="M3" s="48"/>
    </row>
    <row r="4" spans="1:13" ht="52.2" customHeight="1" x14ac:dyDescent="0.45">
      <c r="A4" s="50" t="s">
        <v>48</v>
      </c>
      <c r="B4" s="50"/>
      <c r="C4" s="50"/>
      <c r="D4" s="50"/>
      <c r="E4" s="50"/>
      <c r="F4" s="50"/>
      <c r="G4" s="50"/>
      <c r="H4" s="50"/>
      <c r="I4" s="50"/>
      <c r="J4" s="50"/>
      <c r="K4" s="50"/>
      <c r="L4" s="50"/>
      <c r="M4" s="50"/>
    </row>
    <row r="5" spans="1:13" ht="22.2" customHeight="1" x14ac:dyDescent="0.45">
      <c r="A5" s="50" t="s">
        <v>10</v>
      </c>
      <c r="B5" s="51"/>
      <c r="C5" s="51"/>
      <c r="D5" s="51"/>
      <c r="E5" s="51"/>
      <c r="F5" s="51"/>
      <c r="G5" s="51"/>
      <c r="H5" s="51"/>
      <c r="I5" s="51"/>
      <c r="J5" s="51"/>
      <c r="K5" s="51"/>
      <c r="L5" s="51"/>
      <c r="M5" s="51"/>
    </row>
    <row r="6" spans="1:13" ht="22.2" customHeight="1" x14ac:dyDescent="0.45">
      <c r="A6" s="50" t="s">
        <v>9</v>
      </c>
      <c r="B6" s="51"/>
      <c r="C6" s="51"/>
      <c r="D6" s="51"/>
      <c r="E6" s="51"/>
      <c r="F6" s="51"/>
      <c r="G6" s="51"/>
      <c r="H6" s="51"/>
      <c r="I6" s="51"/>
      <c r="J6" s="51"/>
      <c r="K6" s="51"/>
      <c r="L6" s="51"/>
      <c r="M6" s="51"/>
    </row>
    <row r="7" spans="1:13" ht="13.2" customHeight="1" x14ac:dyDescent="0.45">
      <c r="A7" s="49" t="s">
        <v>11</v>
      </c>
      <c r="B7" s="49"/>
      <c r="C7" s="49"/>
      <c r="D7" s="49"/>
      <c r="E7" s="49"/>
      <c r="F7" s="49"/>
      <c r="G7" s="49"/>
      <c r="H7" s="49"/>
      <c r="I7" s="49"/>
      <c r="J7" s="49"/>
      <c r="K7" s="49"/>
      <c r="L7" s="49"/>
      <c r="M7" s="49"/>
    </row>
    <row r="8" spans="1:13" ht="13.2" customHeight="1" x14ac:dyDescent="0.45">
      <c r="A8" s="9"/>
      <c r="B8" s="9"/>
      <c r="C8" s="9"/>
      <c r="D8" s="9"/>
      <c r="E8" s="9"/>
      <c r="F8" s="9"/>
      <c r="G8" s="9"/>
      <c r="H8" s="9"/>
      <c r="I8" s="9"/>
      <c r="J8" s="9"/>
      <c r="K8" s="9"/>
      <c r="L8" s="9"/>
      <c r="M8" s="9"/>
    </row>
    <row r="9" spans="1:13" ht="13.2" customHeight="1" x14ac:dyDescent="0.45">
      <c r="A9" s="9"/>
      <c r="B9" s="9"/>
      <c r="C9" s="9"/>
      <c r="D9" s="9"/>
      <c r="E9" s="9"/>
      <c r="F9" s="9"/>
      <c r="G9" s="9"/>
      <c r="H9" s="9"/>
      <c r="I9" s="9"/>
      <c r="J9" s="9"/>
      <c r="K9" s="9"/>
      <c r="L9" s="9"/>
      <c r="M9" s="9"/>
    </row>
    <row r="10" spans="1:13" ht="16.8" customHeight="1" x14ac:dyDescent="0.45">
      <c r="A10" s="10" t="s">
        <v>0</v>
      </c>
    </row>
    <row r="11" spans="1:13" ht="57.6" customHeight="1" x14ac:dyDescent="0.45">
      <c r="A11" s="41"/>
      <c r="B11" s="42"/>
      <c r="C11" s="42"/>
      <c r="D11" s="42"/>
      <c r="E11" s="42"/>
      <c r="F11" s="42"/>
      <c r="G11" s="42"/>
      <c r="H11" s="42"/>
      <c r="I11" s="42"/>
      <c r="J11" s="42"/>
      <c r="K11" s="42"/>
      <c r="L11" s="42"/>
      <c r="M11" s="43"/>
    </row>
    <row r="12" spans="1:13" ht="13.2" customHeight="1" x14ac:dyDescent="0.45"/>
    <row r="13" spans="1:13" ht="13.2" customHeight="1" x14ac:dyDescent="0.45"/>
    <row r="14" spans="1:13" ht="12" x14ac:dyDescent="0.45">
      <c r="A14" s="10" t="s">
        <v>1</v>
      </c>
    </row>
    <row r="15" spans="1:13" ht="57.6" customHeight="1" x14ac:dyDescent="0.45">
      <c r="A15" s="41"/>
      <c r="B15" s="42"/>
      <c r="C15" s="42"/>
      <c r="D15" s="42"/>
      <c r="E15" s="42"/>
      <c r="F15" s="42"/>
      <c r="G15" s="42"/>
      <c r="H15" s="42"/>
      <c r="I15" s="42"/>
      <c r="J15" s="42"/>
      <c r="K15" s="42"/>
      <c r="L15" s="42"/>
      <c r="M15" s="43"/>
    </row>
    <row r="16" spans="1:13" ht="13.2" customHeight="1" x14ac:dyDescent="0.45"/>
    <row r="17" spans="1:21" ht="13.2" customHeight="1" x14ac:dyDescent="0.45"/>
    <row r="18" spans="1:21" ht="13.2" customHeight="1" x14ac:dyDescent="0.45"/>
    <row r="19" spans="1:21" ht="12.6" customHeight="1" x14ac:dyDescent="0.45"/>
    <row r="20" spans="1:21" ht="10.199999999999999" customHeight="1" x14ac:dyDescent="0.45">
      <c r="H20" s="96" t="s">
        <v>13</v>
      </c>
      <c r="I20" s="96"/>
      <c r="J20" s="96"/>
      <c r="K20" s="96"/>
      <c r="L20" s="96"/>
      <c r="M20" s="96"/>
    </row>
    <row r="21" spans="1:21" ht="10.199999999999999" customHeight="1" x14ac:dyDescent="0.45">
      <c r="H21" s="96"/>
      <c r="I21" s="96"/>
      <c r="J21" s="96"/>
      <c r="K21" s="96"/>
      <c r="L21" s="96"/>
      <c r="M21" s="96"/>
    </row>
    <row r="22" spans="1:21" ht="18.600000000000001" customHeight="1" x14ac:dyDescent="0.45">
      <c r="A22" s="11" t="s">
        <v>2</v>
      </c>
      <c r="H22" s="97"/>
      <c r="I22" s="97"/>
      <c r="J22" s="97"/>
      <c r="K22" s="97"/>
      <c r="L22" s="97"/>
      <c r="M22" s="97"/>
      <c r="P22" s="5"/>
    </row>
    <row r="23" spans="1:21" ht="15" customHeight="1" x14ac:dyDescent="0.45">
      <c r="A23" s="44" t="s">
        <v>3</v>
      </c>
      <c r="B23" s="52" t="s">
        <v>12</v>
      </c>
      <c r="C23" s="52"/>
      <c r="D23" s="52"/>
      <c r="E23" s="52"/>
      <c r="F23" s="52"/>
      <c r="G23" s="52"/>
      <c r="H23" s="52"/>
      <c r="I23" s="52"/>
      <c r="J23" s="52"/>
      <c r="K23" s="52" t="s">
        <v>7</v>
      </c>
      <c r="L23" s="52"/>
      <c r="M23" s="52"/>
    </row>
    <row r="24" spans="1:21" ht="32.4" customHeight="1" x14ac:dyDescent="0.45">
      <c r="A24" s="44"/>
      <c r="B24" s="52"/>
      <c r="C24" s="52"/>
      <c r="D24" s="52"/>
      <c r="E24" s="52"/>
      <c r="F24" s="52"/>
      <c r="G24" s="52"/>
      <c r="H24" s="52"/>
      <c r="I24" s="52"/>
      <c r="J24" s="52"/>
      <c r="K24" s="12" t="s">
        <v>4</v>
      </c>
      <c r="L24" s="12" t="s">
        <v>5</v>
      </c>
      <c r="M24" s="12" t="s">
        <v>6</v>
      </c>
      <c r="O24" s="6" t="s">
        <v>149</v>
      </c>
      <c r="P24" s="6" t="s">
        <v>150</v>
      </c>
      <c r="Q24" s="6" t="s">
        <v>151</v>
      </c>
      <c r="S24" s="7" t="s">
        <v>149</v>
      </c>
      <c r="T24" s="7" t="s">
        <v>150</v>
      </c>
      <c r="U24" s="7" t="s">
        <v>151</v>
      </c>
    </row>
    <row r="25" spans="1:21" ht="33" customHeight="1" x14ac:dyDescent="0.45">
      <c r="A25" s="64" t="s">
        <v>49</v>
      </c>
      <c r="B25" s="13"/>
      <c r="C25" s="69" t="s">
        <v>14</v>
      </c>
      <c r="D25" s="69"/>
      <c r="E25" s="69"/>
      <c r="F25" s="69"/>
      <c r="G25" s="69"/>
      <c r="H25" s="69"/>
      <c r="I25" s="69"/>
      <c r="J25" s="70"/>
      <c r="K25" s="52">
        <v>2</v>
      </c>
      <c r="L25" s="52"/>
      <c r="M25" s="52"/>
      <c r="O25" s="3" t="b">
        <v>0</v>
      </c>
      <c r="S25" s="4">
        <f>IF(OR(O25=TRUE,O26=TRUE),2,0)</f>
        <v>0</v>
      </c>
    </row>
    <row r="26" spans="1:21" ht="33" customHeight="1" x14ac:dyDescent="0.45">
      <c r="A26" s="65"/>
      <c r="B26" s="14"/>
      <c r="C26" s="60" t="s">
        <v>152</v>
      </c>
      <c r="D26" s="60"/>
      <c r="E26" s="60"/>
      <c r="F26" s="60"/>
      <c r="G26" s="60"/>
      <c r="H26" s="60"/>
      <c r="I26" s="60"/>
      <c r="J26" s="61"/>
      <c r="K26" s="52"/>
      <c r="L26" s="52"/>
      <c r="M26" s="52"/>
      <c r="O26" s="3" t="b">
        <v>0</v>
      </c>
    </row>
    <row r="27" spans="1:21" ht="26.4" customHeight="1" x14ac:dyDescent="0.45">
      <c r="A27" s="65"/>
      <c r="B27" s="13"/>
      <c r="C27" s="53" t="s">
        <v>15</v>
      </c>
      <c r="D27" s="53"/>
      <c r="E27" s="53"/>
      <c r="F27" s="53"/>
      <c r="G27" s="53"/>
      <c r="H27" s="53"/>
      <c r="I27" s="53"/>
      <c r="J27" s="54"/>
      <c r="K27" s="52">
        <v>1</v>
      </c>
      <c r="L27" s="52"/>
      <c r="M27" s="52"/>
      <c r="O27" s="3" t="b">
        <v>0</v>
      </c>
      <c r="S27" s="4">
        <f>IF(OR(O27=TRUE,O28=TRUE),1,0)</f>
        <v>0</v>
      </c>
    </row>
    <row r="28" spans="1:21" ht="33" customHeight="1" x14ac:dyDescent="0.45">
      <c r="A28" s="65"/>
      <c r="B28" s="71"/>
      <c r="C28" s="57" t="s">
        <v>16</v>
      </c>
      <c r="D28" s="57"/>
      <c r="E28" s="57"/>
      <c r="F28" s="57"/>
      <c r="G28" s="57"/>
      <c r="H28" s="57"/>
      <c r="I28" s="57"/>
      <c r="J28" s="58"/>
      <c r="K28" s="52"/>
      <c r="L28" s="52"/>
      <c r="M28" s="52"/>
      <c r="O28" s="3" t="b">
        <v>0</v>
      </c>
    </row>
    <row r="29" spans="1:21" ht="19.8" customHeight="1" x14ac:dyDescent="0.45">
      <c r="A29" s="66"/>
      <c r="B29" s="72"/>
      <c r="C29" s="67" t="s">
        <v>17</v>
      </c>
      <c r="D29" s="67"/>
      <c r="E29" s="68"/>
      <c r="F29" s="68"/>
      <c r="G29" s="68"/>
      <c r="H29" s="68"/>
      <c r="I29" s="68"/>
      <c r="J29" s="15" t="s">
        <v>18</v>
      </c>
      <c r="K29" s="52"/>
      <c r="L29" s="52"/>
      <c r="M29" s="52"/>
    </row>
    <row r="30" spans="1:21" ht="33" customHeight="1" x14ac:dyDescent="0.45">
      <c r="A30" s="64" t="s">
        <v>50</v>
      </c>
      <c r="B30" s="16"/>
      <c r="C30" s="55" t="s">
        <v>153</v>
      </c>
      <c r="D30" s="55"/>
      <c r="E30" s="55"/>
      <c r="F30" s="55"/>
      <c r="G30" s="55"/>
      <c r="H30" s="55"/>
      <c r="I30" s="55"/>
      <c r="J30" s="56"/>
      <c r="K30" s="17">
        <v>1</v>
      </c>
      <c r="L30" s="17"/>
      <c r="M30" s="17"/>
      <c r="O30" s="3" t="b">
        <v>0</v>
      </c>
      <c r="S30" s="4">
        <f>IF(O30=TRUE,1,0)</f>
        <v>0</v>
      </c>
    </row>
    <row r="31" spans="1:21" ht="26.4" customHeight="1" x14ac:dyDescent="0.45">
      <c r="A31" s="73"/>
      <c r="B31" s="75"/>
      <c r="C31" s="53" t="s">
        <v>19</v>
      </c>
      <c r="D31" s="53"/>
      <c r="E31" s="53"/>
      <c r="F31" s="53"/>
      <c r="G31" s="53"/>
      <c r="H31" s="53"/>
      <c r="I31" s="53"/>
      <c r="J31" s="54"/>
      <c r="K31" s="59" t="s">
        <v>22</v>
      </c>
      <c r="L31" s="52"/>
      <c r="M31" s="52"/>
    </row>
    <row r="32" spans="1:21" ht="19.8" customHeight="1" x14ac:dyDescent="0.45">
      <c r="A32" s="73"/>
      <c r="B32" s="76"/>
      <c r="C32" s="62" t="s">
        <v>20</v>
      </c>
      <c r="D32" s="62"/>
      <c r="E32" s="63"/>
      <c r="F32" s="63"/>
      <c r="G32" s="63"/>
      <c r="H32" s="63"/>
      <c r="I32" s="63"/>
      <c r="J32" s="18" t="s">
        <v>18</v>
      </c>
      <c r="K32" s="59"/>
      <c r="L32" s="52"/>
      <c r="M32" s="52"/>
      <c r="O32" s="3" t="b">
        <v>0</v>
      </c>
      <c r="S32" s="4">
        <f>IF(AND(O32=TRUE,O33=TRUE),2,IF(OR(O32=TRUE,O33=TRUE),1,0))</f>
        <v>0</v>
      </c>
    </row>
    <row r="33" spans="1:22" ht="19.8" customHeight="1" x14ac:dyDescent="0.45">
      <c r="A33" s="73"/>
      <c r="B33" s="76"/>
      <c r="C33" s="62" t="s">
        <v>21</v>
      </c>
      <c r="D33" s="62"/>
      <c r="E33" s="63"/>
      <c r="F33" s="63"/>
      <c r="G33" s="63"/>
      <c r="H33" s="63"/>
      <c r="I33" s="63"/>
      <c r="J33" s="18" t="s">
        <v>18</v>
      </c>
      <c r="K33" s="59"/>
      <c r="L33" s="52"/>
      <c r="M33" s="52"/>
      <c r="O33" s="3" t="b">
        <v>0</v>
      </c>
    </row>
    <row r="34" spans="1:22" ht="123" customHeight="1" x14ac:dyDescent="0.45">
      <c r="A34" s="73"/>
      <c r="B34" s="77"/>
      <c r="C34" s="60" t="s">
        <v>37</v>
      </c>
      <c r="D34" s="60"/>
      <c r="E34" s="60"/>
      <c r="F34" s="60"/>
      <c r="G34" s="60"/>
      <c r="H34" s="60"/>
      <c r="I34" s="60"/>
      <c r="J34" s="61"/>
      <c r="K34" s="59"/>
      <c r="L34" s="52"/>
      <c r="M34" s="52"/>
    </row>
    <row r="35" spans="1:22" ht="26.4" customHeight="1" x14ac:dyDescent="0.45">
      <c r="A35" s="73"/>
      <c r="B35" s="16"/>
      <c r="C35" s="42" t="s">
        <v>36</v>
      </c>
      <c r="D35" s="42"/>
      <c r="E35" s="42"/>
      <c r="F35" s="42"/>
      <c r="G35" s="42"/>
      <c r="H35" s="42"/>
      <c r="I35" s="42"/>
      <c r="J35" s="43"/>
      <c r="K35" s="17">
        <v>1</v>
      </c>
      <c r="L35" s="17">
        <v>1</v>
      </c>
      <c r="M35" s="17"/>
      <c r="O35" s="3" t="b">
        <v>0</v>
      </c>
      <c r="P35" s="3" t="b">
        <f>O35</f>
        <v>0</v>
      </c>
      <c r="S35" s="4">
        <f>IF(O35=TRUE,1,0)</f>
        <v>0</v>
      </c>
      <c r="T35" s="4">
        <f>IF(P35=TRUE,1,0)</f>
        <v>0</v>
      </c>
    </row>
    <row r="36" spans="1:22" ht="26.4" customHeight="1" x14ac:dyDescent="0.45">
      <c r="A36" s="73"/>
      <c r="B36" s="16"/>
      <c r="C36" s="42" t="s">
        <v>35</v>
      </c>
      <c r="D36" s="42"/>
      <c r="E36" s="42"/>
      <c r="F36" s="42"/>
      <c r="G36" s="42"/>
      <c r="H36" s="42"/>
      <c r="I36" s="42"/>
      <c r="J36" s="43"/>
      <c r="K36" s="17">
        <v>1</v>
      </c>
      <c r="L36" s="17">
        <v>1</v>
      </c>
      <c r="M36" s="17">
        <v>1</v>
      </c>
      <c r="O36" s="3" t="b">
        <v>0</v>
      </c>
      <c r="P36" s="3" t="b">
        <f>O36</f>
        <v>0</v>
      </c>
      <c r="Q36" s="3" t="b">
        <f>O36</f>
        <v>0</v>
      </c>
      <c r="S36" s="4">
        <f>IF(O36=TRUE,1,0)</f>
        <v>0</v>
      </c>
      <c r="T36" s="4">
        <f>IF(P36=TRUE,1,0)</f>
        <v>0</v>
      </c>
      <c r="U36" s="4">
        <f>IF(Q36=TRUE,1,0)</f>
        <v>0</v>
      </c>
    </row>
    <row r="37" spans="1:22" ht="26.4" customHeight="1" x14ac:dyDescent="0.45">
      <c r="A37" s="73"/>
      <c r="B37" s="75"/>
      <c r="C37" s="53" t="s">
        <v>34</v>
      </c>
      <c r="D37" s="53"/>
      <c r="E37" s="53"/>
      <c r="F37" s="53"/>
      <c r="G37" s="53"/>
      <c r="H37" s="53"/>
      <c r="I37" s="53"/>
      <c r="J37" s="54"/>
      <c r="K37" s="52">
        <v>1</v>
      </c>
      <c r="L37" s="52"/>
      <c r="M37" s="52"/>
      <c r="S37" s="4">
        <f>IF(V37&gt;=3,1,0)</f>
        <v>0</v>
      </c>
      <c r="V37" s="3">
        <f>COUNTIF(N38:O41,TRUE)</f>
        <v>0</v>
      </c>
    </row>
    <row r="38" spans="1:22" ht="19.8" customHeight="1" x14ac:dyDescent="0.45">
      <c r="A38" s="73"/>
      <c r="B38" s="76"/>
      <c r="C38" s="19"/>
      <c r="D38" s="20" t="s">
        <v>23</v>
      </c>
      <c r="E38" s="19" t="s">
        <v>30</v>
      </c>
      <c r="F38" s="19"/>
      <c r="G38" s="20" t="s">
        <v>27</v>
      </c>
      <c r="H38" s="78" t="s">
        <v>31</v>
      </c>
      <c r="I38" s="78"/>
      <c r="J38" s="21"/>
      <c r="K38" s="52"/>
      <c r="L38" s="52"/>
      <c r="M38" s="52"/>
      <c r="N38" s="3" t="b">
        <v>0</v>
      </c>
      <c r="O38" s="3" t="b">
        <v>0</v>
      </c>
    </row>
    <row r="39" spans="1:22" ht="19.8" customHeight="1" x14ac:dyDescent="0.45">
      <c r="A39" s="73"/>
      <c r="B39" s="76"/>
      <c r="C39" s="19"/>
      <c r="D39" s="20" t="s">
        <v>24</v>
      </c>
      <c r="E39" s="19" t="s">
        <v>31</v>
      </c>
      <c r="F39" s="19"/>
      <c r="G39" s="20" t="s">
        <v>28</v>
      </c>
      <c r="H39" s="78" t="s">
        <v>32</v>
      </c>
      <c r="I39" s="78"/>
      <c r="J39" s="21"/>
      <c r="K39" s="52"/>
      <c r="L39" s="52"/>
      <c r="M39" s="52"/>
      <c r="N39" s="3" t="b">
        <v>0</v>
      </c>
      <c r="O39" s="3" t="b">
        <v>0</v>
      </c>
    </row>
    <row r="40" spans="1:22" ht="19.8" customHeight="1" x14ac:dyDescent="0.45">
      <c r="A40" s="73"/>
      <c r="B40" s="76"/>
      <c r="C40" s="19"/>
      <c r="D40" s="20" t="s">
        <v>25</v>
      </c>
      <c r="E40" s="19" t="s">
        <v>32</v>
      </c>
      <c r="F40" s="19"/>
      <c r="G40" s="20" t="s">
        <v>29</v>
      </c>
      <c r="H40" s="78" t="s">
        <v>32</v>
      </c>
      <c r="I40" s="78"/>
      <c r="J40" s="21"/>
      <c r="K40" s="52"/>
      <c r="L40" s="52"/>
      <c r="M40" s="52"/>
      <c r="N40" s="3" t="b">
        <v>0</v>
      </c>
      <c r="O40" s="3" t="b">
        <v>0</v>
      </c>
    </row>
    <row r="41" spans="1:22" ht="19.8" customHeight="1" x14ac:dyDescent="0.45">
      <c r="A41" s="73"/>
      <c r="B41" s="77"/>
      <c r="C41" s="22"/>
      <c r="D41" s="23" t="s">
        <v>26</v>
      </c>
      <c r="E41" s="82" t="s">
        <v>33</v>
      </c>
      <c r="F41" s="82"/>
      <c r="G41" s="82"/>
      <c r="H41" s="82"/>
      <c r="I41" s="82"/>
      <c r="J41" s="24"/>
      <c r="K41" s="52"/>
      <c r="L41" s="52"/>
      <c r="M41" s="52"/>
      <c r="N41" s="3" t="b">
        <v>0</v>
      </c>
    </row>
    <row r="42" spans="1:22" ht="33" customHeight="1" x14ac:dyDescent="0.45">
      <c r="A42" s="73"/>
      <c r="B42" s="75"/>
      <c r="C42" s="69" t="s">
        <v>47</v>
      </c>
      <c r="D42" s="53"/>
      <c r="E42" s="53"/>
      <c r="F42" s="53"/>
      <c r="G42" s="53"/>
      <c r="H42" s="53"/>
      <c r="I42" s="53"/>
      <c r="J42" s="54"/>
      <c r="K42" s="52">
        <v>2</v>
      </c>
      <c r="L42" s="52"/>
      <c r="M42" s="52"/>
      <c r="S42" s="4">
        <f>IF(V42&gt;=3,2,0)</f>
        <v>0</v>
      </c>
      <c r="V42" s="3">
        <f>COUNTIF(O43:O50,TRUE)</f>
        <v>0</v>
      </c>
    </row>
    <row r="43" spans="1:22" ht="19.8" customHeight="1" x14ac:dyDescent="0.45">
      <c r="A43" s="73"/>
      <c r="B43" s="76"/>
      <c r="C43" s="19"/>
      <c r="D43" s="78" t="s">
        <v>38</v>
      </c>
      <c r="E43" s="78"/>
      <c r="F43" s="78"/>
      <c r="G43" s="78"/>
      <c r="H43" s="78"/>
      <c r="I43" s="78"/>
      <c r="J43" s="79"/>
      <c r="K43" s="52"/>
      <c r="L43" s="52"/>
      <c r="M43" s="52"/>
      <c r="O43" s="3" t="b">
        <v>0</v>
      </c>
    </row>
    <row r="44" spans="1:22" ht="19.8" customHeight="1" x14ac:dyDescent="0.45">
      <c r="A44" s="73"/>
      <c r="B44" s="76"/>
      <c r="C44" s="19"/>
      <c r="D44" s="78" t="s">
        <v>39</v>
      </c>
      <c r="E44" s="78"/>
      <c r="F44" s="78"/>
      <c r="G44" s="78"/>
      <c r="H44" s="78"/>
      <c r="I44" s="78"/>
      <c r="J44" s="79"/>
      <c r="K44" s="52"/>
      <c r="L44" s="52"/>
      <c r="M44" s="52"/>
      <c r="O44" s="3" t="b">
        <v>0</v>
      </c>
    </row>
    <row r="45" spans="1:22" ht="19.8" customHeight="1" x14ac:dyDescent="0.45">
      <c r="A45" s="73"/>
      <c r="B45" s="76"/>
      <c r="C45" s="19"/>
      <c r="D45" s="78" t="s">
        <v>40</v>
      </c>
      <c r="E45" s="78"/>
      <c r="F45" s="78"/>
      <c r="G45" s="78"/>
      <c r="H45" s="78"/>
      <c r="I45" s="78"/>
      <c r="J45" s="79"/>
      <c r="K45" s="52"/>
      <c r="L45" s="52"/>
      <c r="M45" s="52"/>
      <c r="O45" s="3" t="b">
        <v>0</v>
      </c>
    </row>
    <row r="46" spans="1:22" ht="19.8" customHeight="1" x14ac:dyDescent="0.45">
      <c r="A46" s="73"/>
      <c r="B46" s="76"/>
      <c r="C46" s="19"/>
      <c r="D46" s="78" t="s">
        <v>41</v>
      </c>
      <c r="E46" s="78"/>
      <c r="F46" s="78"/>
      <c r="G46" s="78"/>
      <c r="H46" s="78"/>
      <c r="I46" s="78"/>
      <c r="J46" s="79"/>
      <c r="K46" s="52"/>
      <c r="L46" s="52"/>
      <c r="M46" s="52"/>
      <c r="O46" s="3" t="b">
        <v>0</v>
      </c>
    </row>
    <row r="47" spans="1:22" ht="19.8" customHeight="1" x14ac:dyDescent="0.45">
      <c r="A47" s="73"/>
      <c r="B47" s="76"/>
      <c r="C47" s="19"/>
      <c r="D47" s="78" t="s">
        <v>42</v>
      </c>
      <c r="E47" s="78"/>
      <c r="F47" s="78"/>
      <c r="G47" s="78"/>
      <c r="H47" s="78"/>
      <c r="I47" s="78"/>
      <c r="J47" s="79"/>
      <c r="K47" s="52"/>
      <c r="L47" s="52"/>
      <c r="M47" s="52"/>
      <c r="O47" s="3" t="b">
        <v>0</v>
      </c>
    </row>
    <row r="48" spans="1:22" ht="19.8" customHeight="1" x14ac:dyDescent="0.45">
      <c r="A48" s="73"/>
      <c r="B48" s="76"/>
      <c r="C48" s="19"/>
      <c r="D48" s="78" t="s">
        <v>43</v>
      </c>
      <c r="E48" s="78"/>
      <c r="F48" s="78"/>
      <c r="G48" s="78"/>
      <c r="H48" s="78"/>
      <c r="I48" s="78"/>
      <c r="J48" s="79"/>
      <c r="K48" s="52"/>
      <c r="L48" s="52"/>
      <c r="M48" s="52"/>
      <c r="O48" s="3" t="b">
        <v>0</v>
      </c>
    </row>
    <row r="49" spans="1:21" ht="19.8" customHeight="1" x14ac:dyDescent="0.45">
      <c r="A49" s="73"/>
      <c r="B49" s="76"/>
      <c r="C49" s="19"/>
      <c r="D49" s="78" t="s">
        <v>44</v>
      </c>
      <c r="E49" s="78"/>
      <c r="F49" s="78"/>
      <c r="G49" s="78"/>
      <c r="H49" s="78"/>
      <c r="I49" s="78"/>
      <c r="J49" s="79"/>
      <c r="K49" s="52"/>
      <c r="L49" s="52"/>
      <c r="M49" s="52"/>
      <c r="O49" s="3" t="b">
        <v>0</v>
      </c>
    </row>
    <row r="50" spans="1:21" ht="19.8" customHeight="1" x14ac:dyDescent="0.45">
      <c r="A50" s="74"/>
      <c r="B50" s="77"/>
      <c r="C50" s="22"/>
      <c r="D50" s="80" t="s">
        <v>45</v>
      </c>
      <c r="E50" s="80"/>
      <c r="F50" s="80"/>
      <c r="G50" s="80"/>
      <c r="H50" s="80"/>
      <c r="I50" s="80"/>
      <c r="J50" s="81"/>
      <c r="K50" s="52"/>
      <c r="L50" s="52"/>
      <c r="M50" s="52"/>
      <c r="O50" s="3" t="b">
        <v>0</v>
      </c>
    </row>
    <row r="51" spans="1:21" ht="26.4" customHeight="1" x14ac:dyDescent="0.45">
      <c r="A51" s="64" t="s">
        <v>52</v>
      </c>
      <c r="B51" s="75"/>
      <c r="C51" s="53" t="s">
        <v>51</v>
      </c>
      <c r="D51" s="53"/>
      <c r="E51" s="53"/>
      <c r="F51" s="53"/>
      <c r="G51" s="53"/>
      <c r="H51" s="53"/>
      <c r="I51" s="53"/>
      <c r="J51" s="54"/>
      <c r="K51" s="52">
        <v>1</v>
      </c>
      <c r="L51" s="52"/>
      <c r="M51" s="52">
        <v>1</v>
      </c>
      <c r="O51" s="3" t="b">
        <v>0</v>
      </c>
      <c r="Q51" s="3" t="b">
        <f>O51</f>
        <v>0</v>
      </c>
      <c r="S51" s="4">
        <f>IF(OR(O51=TRUE,O53=TRUE),1,0)</f>
        <v>0</v>
      </c>
      <c r="U51" s="4">
        <f>IF(OR(Q51=TRUE,Q53=TRUE),1,0)</f>
        <v>0</v>
      </c>
    </row>
    <row r="52" spans="1:21" ht="19.8" customHeight="1" x14ac:dyDescent="0.45">
      <c r="A52" s="65"/>
      <c r="B52" s="76"/>
      <c r="C52" s="62" t="s">
        <v>17</v>
      </c>
      <c r="D52" s="62"/>
      <c r="E52" s="63"/>
      <c r="F52" s="63"/>
      <c r="G52" s="63"/>
      <c r="H52" s="63"/>
      <c r="I52" s="63"/>
      <c r="J52" s="18" t="s">
        <v>18</v>
      </c>
      <c r="K52" s="52"/>
      <c r="L52" s="52"/>
      <c r="M52" s="52"/>
    </row>
    <row r="53" spans="1:21" ht="26.4" customHeight="1" x14ac:dyDescent="0.45">
      <c r="A53" s="65"/>
      <c r="B53" s="76"/>
      <c r="C53" s="78" t="s">
        <v>53</v>
      </c>
      <c r="D53" s="78"/>
      <c r="E53" s="78"/>
      <c r="F53" s="78"/>
      <c r="G53" s="78"/>
      <c r="H53" s="78"/>
      <c r="I53" s="78"/>
      <c r="J53" s="79"/>
      <c r="K53" s="52"/>
      <c r="L53" s="52"/>
      <c r="M53" s="52"/>
      <c r="O53" s="3" t="b">
        <v>0</v>
      </c>
      <c r="Q53" s="3" t="b">
        <f>O53</f>
        <v>0</v>
      </c>
    </row>
    <row r="54" spans="1:21" ht="19.8" customHeight="1" x14ac:dyDescent="0.45">
      <c r="A54" s="66"/>
      <c r="B54" s="77"/>
      <c r="C54" s="60" t="s">
        <v>54</v>
      </c>
      <c r="D54" s="60"/>
      <c r="E54" s="60"/>
      <c r="F54" s="60"/>
      <c r="G54" s="60"/>
      <c r="H54" s="60"/>
      <c r="I54" s="60"/>
      <c r="J54" s="61"/>
      <c r="K54" s="52"/>
      <c r="L54" s="52"/>
      <c r="M54" s="52"/>
    </row>
    <row r="55" spans="1:21" ht="33" customHeight="1" x14ac:dyDescent="0.45">
      <c r="A55" s="64" t="s">
        <v>61</v>
      </c>
      <c r="B55" s="75"/>
      <c r="C55" s="69" t="s">
        <v>55</v>
      </c>
      <c r="D55" s="69"/>
      <c r="E55" s="69"/>
      <c r="F55" s="69"/>
      <c r="G55" s="69"/>
      <c r="H55" s="69"/>
      <c r="I55" s="69"/>
      <c r="J55" s="70"/>
      <c r="K55" s="52">
        <v>1</v>
      </c>
      <c r="L55" s="52"/>
      <c r="M55" s="52">
        <v>1</v>
      </c>
      <c r="O55" s="3" t="b">
        <v>0</v>
      </c>
      <c r="Q55" s="3" t="b">
        <f>O55</f>
        <v>0</v>
      </c>
      <c r="S55" s="4">
        <f>IF(OR(O55=TRUE,O57=TRUE),1,0)</f>
        <v>0</v>
      </c>
      <c r="U55" s="4">
        <f>IF(OR(Q55=TRUE,Q57=TRUE),1,0)</f>
        <v>0</v>
      </c>
    </row>
    <row r="56" spans="1:21" ht="19.8" customHeight="1" x14ac:dyDescent="0.45">
      <c r="A56" s="73"/>
      <c r="B56" s="76"/>
      <c r="C56" s="57" t="s">
        <v>57</v>
      </c>
      <c r="D56" s="57"/>
      <c r="E56" s="57"/>
      <c r="F56" s="57"/>
      <c r="G56" s="57"/>
      <c r="H56" s="57"/>
      <c r="I56" s="57"/>
      <c r="J56" s="58"/>
      <c r="K56" s="52"/>
      <c r="L56" s="52"/>
      <c r="M56" s="52"/>
    </row>
    <row r="57" spans="1:21" ht="26.4" customHeight="1" x14ac:dyDescent="0.45">
      <c r="A57" s="73"/>
      <c r="B57" s="25"/>
      <c r="C57" s="80" t="s">
        <v>56</v>
      </c>
      <c r="D57" s="80"/>
      <c r="E57" s="80"/>
      <c r="F57" s="80"/>
      <c r="G57" s="80"/>
      <c r="H57" s="80"/>
      <c r="I57" s="80"/>
      <c r="J57" s="81"/>
      <c r="K57" s="52"/>
      <c r="L57" s="52"/>
      <c r="M57" s="52"/>
      <c r="O57" s="3" t="b">
        <v>0</v>
      </c>
      <c r="Q57" s="3" t="b">
        <f>O57</f>
        <v>0</v>
      </c>
    </row>
    <row r="58" spans="1:21" ht="26.4" customHeight="1" x14ac:dyDescent="0.45">
      <c r="A58" s="73"/>
      <c r="B58" s="26"/>
      <c r="C58" s="53" t="s">
        <v>58</v>
      </c>
      <c r="D58" s="53"/>
      <c r="E58" s="53"/>
      <c r="F58" s="53"/>
      <c r="G58" s="53"/>
      <c r="H58" s="53"/>
      <c r="I58" s="53"/>
      <c r="J58" s="54"/>
      <c r="K58" s="52">
        <v>1</v>
      </c>
      <c r="L58" s="52"/>
      <c r="M58" s="52">
        <v>1</v>
      </c>
      <c r="O58" s="3" t="b">
        <v>0</v>
      </c>
      <c r="Q58" s="3" t="b">
        <f>O58</f>
        <v>0</v>
      </c>
      <c r="S58" s="4">
        <f>IF(OR(O58=TRUE,O59=TRUE,O60=TRUE,O61=TRUE),1,0)</f>
        <v>0</v>
      </c>
      <c r="U58" s="4">
        <f>IF(OR(Q58=TRUE,Q59=TRUE,Q60=TRUE,Q61=TRUE),1,0)</f>
        <v>0</v>
      </c>
    </row>
    <row r="59" spans="1:21" ht="26.4" customHeight="1" x14ac:dyDescent="0.45">
      <c r="A59" s="73"/>
      <c r="B59" s="27"/>
      <c r="C59" s="78" t="s">
        <v>155</v>
      </c>
      <c r="D59" s="78"/>
      <c r="E59" s="78"/>
      <c r="F59" s="78"/>
      <c r="G59" s="78"/>
      <c r="H59" s="78"/>
      <c r="I59" s="78"/>
      <c r="J59" s="79"/>
      <c r="K59" s="52"/>
      <c r="L59" s="52"/>
      <c r="M59" s="52"/>
      <c r="O59" s="3" t="b">
        <v>0</v>
      </c>
      <c r="Q59" s="3" t="b">
        <f t="shared" ref="Q59:Q61" si="0">O59</f>
        <v>0</v>
      </c>
    </row>
    <row r="60" spans="1:21" ht="26.4" customHeight="1" x14ac:dyDescent="0.45">
      <c r="A60" s="73"/>
      <c r="B60" s="27"/>
      <c r="C60" s="78" t="s">
        <v>59</v>
      </c>
      <c r="D60" s="78"/>
      <c r="E60" s="78"/>
      <c r="F60" s="78"/>
      <c r="G60" s="78"/>
      <c r="H60" s="78"/>
      <c r="I60" s="78"/>
      <c r="J60" s="79"/>
      <c r="K60" s="52"/>
      <c r="L60" s="52"/>
      <c r="M60" s="52"/>
      <c r="O60" s="3" t="b">
        <v>0</v>
      </c>
      <c r="Q60" s="3" t="b">
        <f t="shared" si="0"/>
        <v>0</v>
      </c>
    </row>
    <row r="61" spans="1:21" ht="26.4" customHeight="1" x14ac:dyDescent="0.45">
      <c r="A61" s="74"/>
      <c r="B61" s="25"/>
      <c r="C61" s="80" t="s">
        <v>60</v>
      </c>
      <c r="D61" s="80"/>
      <c r="E61" s="80"/>
      <c r="F61" s="80"/>
      <c r="G61" s="80"/>
      <c r="H61" s="80"/>
      <c r="I61" s="80"/>
      <c r="J61" s="81"/>
      <c r="K61" s="52"/>
      <c r="L61" s="52"/>
      <c r="M61" s="52"/>
      <c r="O61" s="3" t="b">
        <v>0</v>
      </c>
      <c r="Q61" s="3" t="b">
        <f t="shared" si="0"/>
        <v>0</v>
      </c>
    </row>
    <row r="62" spans="1:21" ht="26.4" customHeight="1" x14ac:dyDescent="0.45">
      <c r="A62" s="64" t="s">
        <v>64</v>
      </c>
      <c r="B62" s="16"/>
      <c r="C62" s="42" t="s">
        <v>62</v>
      </c>
      <c r="D62" s="42"/>
      <c r="E62" s="42"/>
      <c r="F62" s="42"/>
      <c r="G62" s="42"/>
      <c r="H62" s="42"/>
      <c r="I62" s="42"/>
      <c r="J62" s="43"/>
      <c r="K62" s="17">
        <v>2</v>
      </c>
      <c r="L62" s="17"/>
      <c r="M62" s="17"/>
      <c r="O62" s="3" t="b">
        <v>0</v>
      </c>
      <c r="S62" s="4">
        <f>IF(O62=TRUE,2,0)</f>
        <v>0</v>
      </c>
    </row>
    <row r="63" spans="1:21" ht="39.6" customHeight="1" x14ac:dyDescent="0.45">
      <c r="A63" s="74"/>
      <c r="B63" s="16"/>
      <c r="C63" s="55" t="s">
        <v>63</v>
      </c>
      <c r="D63" s="55"/>
      <c r="E63" s="55"/>
      <c r="F63" s="55"/>
      <c r="G63" s="55"/>
      <c r="H63" s="55"/>
      <c r="I63" s="55"/>
      <c r="J63" s="56"/>
      <c r="K63" s="17">
        <v>3</v>
      </c>
      <c r="L63" s="17"/>
      <c r="M63" s="17"/>
      <c r="O63" s="3" t="b">
        <v>0</v>
      </c>
      <c r="S63" s="4">
        <f>IF(O63=TRUE,3,0)</f>
        <v>0</v>
      </c>
    </row>
    <row r="64" spans="1:21" ht="26.4" customHeight="1" x14ac:dyDescent="0.45">
      <c r="K64" s="28"/>
      <c r="L64" s="28"/>
      <c r="M64" s="28"/>
    </row>
    <row r="65" spans="1:21" ht="18.600000000000001" customHeight="1" x14ac:dyDescent="0.45">
      <c r="A65" s="11" t="s">
        <v>65</v>
      </c>
      <c r="K65" s="28"/>
      <c r="L65" s="28"/>
      <c r="M65" s="28"/>
      <c r="P65" s="5"/>
    </row>
    <row r="66" spans="1:21" ht="15" customHeight="1" x14ac:dyDescent="0.45">
      <c r="A66" s="44" t="s">
        <v>3</v>
      </c>
      <c r="B66" s="52" t="s">
        <v>12</v>
      </c>
      <c r="C66" s="52"/>
      <c r="D66" s="52"/>
      <c r="E66" s="52"/>
      <c r="F66" s="52"/>
      <c r="G66" s="52"/>
      <c r="H66" s="52"/>
      <c r="I66" s="52"/>
      <c r="J66" s="52"/>
      <c r="K66" s="52" t="s">
        <v>7</v>
      </c>
      <c r="L66" s="52"/>
      <c r="M66" s="52"/>
    </row>
    <row r="67" spans="1:21" ht="32.4" customHeight="1" x14ac:dyDescent="0.45">
      <c r="A67" s="44"/>
      <c r="B67" s="52"/>
      <c r="C67" s="52"/>
      <c r="D67" s="52"/>
      <c r="E67" s="52"/>
      <c r="F67" s="52"/>
      <c r="G67" s="52"/>
      <c r="H67" s="52"/>
      <c r="I67" s="52"/>
      <c r="J67" s="52"/>
      <c r="K67" s="12" t="s">
        <v>4</v>
      </c>
      <c r="L67" s="12" t="s">
        <v>5</v>
      </c>
      <c r="M67" s="12" t="s">
        <v>6</v>
      </c>
    </row>
    <row r="68" spans="1:21" ht="26.4" customHeight="1" x14ac:dyDescent="0.45">
      <c r="A68" s="64" t="s">
        <v>78</v>
      </c>
      <c r="B68" s="75"/>
      <c r="C68" s="53" t="s">
        <v>66</v>
      </c>
      <c r="D68" s="53"/>
      <c r="E68" s="53"/>
      <c r="F68" s="53"/>
      <c r="G68" s="53"/>
      <c r="H68" s="53"/>
      <c r="I68" s="53"/>
      <c r="J68" s="54"/>
      <c r="K68" s="52">
        <v>2</v>
      </c>
      <c r="L68" s="52">
        <v>2</v>
      </c>
      <c r="M68" s="52">
        <v>2</v>
      </c>
      <c r="O68" s="3" t="b">
        <v>0</v>
      </c>
      <c r="P68" s="3" t="b">
        <f>O68</f>
        <v>0</v>
      </c>
      <c r="Q68" s="3" t="b">
        <f>O68</f>
        <v>0</v>
      </c>
      <c r="S68" s="4">
        <f>IF(O68=TRUE,2,0)</f>
        <v>0</v>
      </c>
      <c r="T68" s="4">
        <f>IF(P68=TRUE,2,0)</f>
        <v>0</v>
      </c>
      <c r="U68" s="4">
        <f>IF(Q68=TRUE,2,0)</f>
        <v>0</v>
      </c>
    </row>
    <row r="69" spans="1:21" ht="19.8" customHeight="1" x14ac:dyDescent="0.45">
      <c r="A69" s="73"/>
      <c r="B69" s="76"/>
      <c r="C69" s="62" t="s">
        <v>17</v>
      </c>
      <c r="D69" s="62"/>
      <c r="E69" s="63"/>
      <c r="F69" s="63"/>
      <c r="G69" s="63"/>
      <c r="H69" s="63"/>
      <c r="I69" s="63"/>
      <c r="J69" s="18" t="s">
        <v>18</v>
      </c>
      <c r="K69" s="52"/>
      <c r="L69" s="52"/>
      <c r="M69" s="52"/>
    </row>
    <row r="70" spans="1:21" ht="46.2" customHeight="1" x14ac:dyDescent="0.45">
      <c r="A70" s="73"/>
      <c r="B70" s="77"/>
      <c r="C70" s="60" t="s">
        <v>67</v>
      </c>
      <c r="D70" s="60"/>
      <c r="E70" s="60"/>
      <c r="F70" s="60"/>
      <c r="G70" s="60"/>
      <c r="H70" s="60"/>
      <c r="I70" s="60"/>
      <c r="J70" s="61"/>
      <c r="K70" s="52"/>
      <c r="L70" s="52"/>
      <c r="M70" s="52"/>
    </row>
    <row r="71" spans="1:21" ht="26.4" customHeight="1" x14ac:dyDescent="0.45">
      <c r="A71" s="73"/>
      <c r="B71" s="75"/>
      <c r="C71" s="53" t="s">
        <v>68</v>
      </c>
      <c r="D71" s="53"/>
      <c r="E71" s="53"/>
      <c r="F71" s="53"/>
      <c r="G71" s="53"/>
      <c r="H71" s="53"/>
      <c r="I71" s="53"/>
      <c r="J71" s="54"/>
      <c r="K71" s="52">
        <v>2</v>
      </c>
      <c r="L71" s="52">
        <v>2</v>
      </c>
      <c r="M71" s="52">
        <v>2</v>
      </c>
      <c r="O71" s="3" t="b">
        <v>0</v>
      </c>
      <c r="P71" s="3" t="b">
        <f>O71</f>
        <v>0</v>
      </c>
      <c r="Q71" s="3" t="b">
        <f>O71</f>
        <v>0</v>
      </c>
      <c r="S71" s="4">
        <f>IF(O71=TRUE,2,0)</f>
        <v>0</v>
      </c>
      <c r="T71" s="4">
        <f t="shared" ref="T71:U71" si="1">IF(P71=TRUE,2,0)</f>
        <v>0</v>
      </c>
      <c r="U71" s="4">
        <f t="shared" si="1"/>
        <v>0</v>
      </c>
    </row>
    <row r="72" spans="1:21" ht="19.8" customHeight="1" x14ac:dyDescent="0.45">
      <c r="A72" s="73"/>
      <c r="B72" s="76"/>
      <c r="C72" s="62" t="s">
        <v>17</v>
      </c>
      <c r="D72" s="62"/>
      <c r="E72" s="63"/>
      <c r="F72" s="63"/>
      <c r="G72" s="63"/>
      <c r="H72" s="63"/>
      <c r="I72" s="63"/>
      <c r="J72" s="18" t="s">
        <v>18</v>
      </c>
      <c r="K72" s="52"/>
      <c r="L72" s="52"/>
      <c r="M72" s="52"/>
    </row>
    <row r="73" spans="1:21" ht="39.6" customHeight="1" x14ac:dyDescent="0.45">
      <c r="A73" s="73"/>
      <c r="B73" s="77"/>
      <c r="C73" s="60" t="s">
        <v>69</v>
      </c>
      <c r="D73" s="60"/>
      <c r="E73" s="60"/>
      <c r="F73" s="60"/>
      <c r="G73" s="60"/>
      <c r="H73" s="60"/>
      <c r="I73" s="60"/>
      <c r="J73" s="61"/>
      <c r="K73" s="52"/>
      <c r="L73" s="52"/>
      <c r="M73" s="52"/>
    </row>
    <row r="74" spans="1:21" ht="26.4" customHeight="1" x14ac:dyDescent="0.45">
      <c r="A74" s="73"/>
      <c r="B74" s="26"/>
      <c r="C74" s="53" t="s">
        <v>70</v>
      </c>
      <c r="D74" s="53"/>
      <c r="E74" s="53"/>
      <c r="F74" s="53"/>
      <c r="G74" s="53"/>
      <c r="H74" s="53"/>
      <c r="I74" s="53"/>
      <c r="J74" s="54"/>
      <c r="K74" s="52">
        <v>1</v>
      </c>
      <c r="L74" s="52">
        <v>1</v>
      </c>
      <c r="M74" s="52">
        <v>1</v>
      </c>
      <c r="O74" s="3" t="b">
        <v>0</v>
      </c>
      <c r="P74" s="3" t="b">
        <f t="shared" ref="P74:P80" si="2">O74</f>
        <v>0</v>
      </c>
      <c r="Q74" s="3" t="b">
        <f>O74</f>
        <v>0</v>
      </c>
      <c r="S74" s="4">
        <f>IF(OR(O74=TRUE,O75=TRUE),1,0)</f>
        <v>0</v>
      </c>
      <c r="T74" s="4">
        <f>IF(OR(P74=TRUE,P75=TRUE),1,0)</f>
        <v>0</v>
      </c>
      <c r="U74" s="4">
        <f>IF(OR(Q74=TRUE,Q75=TRUE),1,0)</f>
        <v>0</v>
      </c>
    </row>
    <row r="75" spans="1:21" ht="26.4" customHeight="1" x14ac:dyDescent="0.45">
      <c r="A75" s="73"/>
      <c r="B75" s="25"/>
      <c r="C75" s="80" t="s">
        <v>71</v>
      </c>
      <c r="D75" s="80"/>
      <c r="E75" s="80"/>
      <c r="F75" s="80"/>
      <c r="G75" s="80"/>
      <c r="H75" s="80"/>
      <c r="I75" s="80"/>
      <c r="J75" s="81"/>
      <c r="K75" s="52"/>
      <c r="L75" s="52"/>
      <c r="M75" s="52"/>
      <c r="O75" s="3" t="b">
        <v>0</v>
      </c>
      <c r="P75" s="3" t="b">
        <f t="shared" si="2"/>
        <v>0</v>
      </c>
      <c r="Q75" s="3" t="b">
        <f>O75</f>
        <v>0</v>
      </c>
    </row>
    <row r="76" spans="1:21" ht="26.4" customHeight="1" x14ac:dyDescent="0.45">
      <c r="A76" s="73"/>
      <c r="B76" s="26"/>
      <c r="C76" s="53" t="s">
        <v>72</v>
      </c>
      <c r="D76" s="53"/>
      <c r="E76" s="53"/>
      <c r="F76" s="53"/>
      <c r="G76" s="53"/>
      <c r="H76" s="53"/>
      <c r="I76" s="53"/>
      <c r="J76" s="54"/>
      <c r="K76" s="52">
        <v>1</v>
      </c>
      <c r="L76" s="52">
        <v>1</v>
      </c>
      <c r="M76" s="52"/>
      <c r="O76" s="3" t="b">
        <v>0</v>
      </c>
      <c r="P76" s="3" t="b">
        <f t="shared" si="2"/>
        <v>0</v>
      </c>
      <c r="S76" s="4">
        <f>IF(OR(O76=TRUE,O77=TRUE),1,0)</f>
        <v>0</v>
      </c>
      <c r="T76" s="4">
        <f>IF(OR(P76=TRUE,P77=TRUE),1,0)</f>
        <v>0</v>
      </c>
    </row>
    <row r="77" spans="1:21" ht="26.4" customHeight="1" x14ac:dyDescent="0.45">
      <c r="A77" s="73"/>
      <c r="B77" s="25"/>
      <c r="C77" s="80" t="s">
        <v>73</v>
      </c>
      <c r="D77" s="80"/>
      <c r="E77" s="80"/>
      <c r="F77" s="80"/>
      <c r="G77" s="80"/>
      <c r="H77" s="80"/>
      <c r="I77" s="80"/>
      <c r="J77" s="81"/>
      <c r="K77" s="52"/>
      <c r="L77" s="52"/>
      <c r="M77" s="52"/>
      <c r="O77" s="3" t="b">
        <v>0</v>
      </c>
      <c r="P77" s="3" t="b">
        <f t="shared" si="2"/>
        <v>0</v>
      </c>
    </row>
    <row r="78" spans="1:21" ht="26.4" customHeight="1" x14ac:dyDescent="0.45">
      <c r="A78" s="73"/>
      <c r="B78" s="16"/>
      <c r="C78" s="42" t="s">
        <v>74</v>
      </c>
      <c r="D78" s="42"/>
      <c r="E78" s="42"/>
      <c r="F78" s="42"/>
      <c r="G78" s="42"/>
      <c r="H78" s="42"/>
      <c r="I78" s="42"/>
      <c r="J78" s="43"/>
      <c r="K78" s="17">
        <v>1</v>
      </c>
      <c r="L78" s="17">
        <v>1</v>
      </c>
      <c r="M78" s="17"/>
      <c r="O78" s="3" t="b">
        <v>0</v>
      </c>
      <c r="P78" s="3" t="b">
        <f t="shared" si="2"/>
        <v>0</v>
      </c>
      <c r="S78" s="4">
        <f>IF(O78=TRUE,1,0)</f>
        <v>0</v>
      </c>
      <c r="T78" s="4">
        <f>IF(P78=TRUE,1,0)</f>
        <v>0</v>
      </c>
    </row>
    <row r="79" spans="1:21" ht="26.4" customHeight="1" x14ac:dyDescent="0.45">
      <c r="A79" s="73"/>
      <c r="B79" s="16"/>
      <c r="C79" s="42" t="s">
        <v>75</v>
      </c>
      <c r="D79" s="42"/>
      <c r="E79" s="42"/>
      <c r="F79" s="42"/>
      <c r="G79" s="42"/>
      <c r="H79" s="42"/>
      <c r="I79" s="42"/>
      <c r="J79" s="43"/>
      <c r="K79" s="17">
        <v>2</v>
      </c>
      <c r="L79" s="17">
        <v>2</v>
      </c>
      <c r="M79" s="17"/>
      <c r="O79" s="3" t="b">
        <v>0</v>
      </c>
      <c r="P79" s="3" t="b">
        <f t="shared" si="2"/>
        <v>0</v>
      </c>
      <c r="S79" s="4">
        <f>IF(O79=TRUE,2,0)</f>
        <v>0</v>
      </c>
      <c r="T79" s="4">
        <f>IF(P79=TRUE,2,0)</f>
        <v>0</v>
      </c>
    </row>
    <row r="80" spans="1:21" ht="26.4" customHeight="1" x14ac:dyDescent="0.45">
      <c r="A80" s="73"/>
      <c r="B80" s="75"/>
      <c r="C80" s="69" t="s">
        <v>76</v>
      </c>
      <c r="D80" s="69"/>
      <c r="E80" s="69"/>
      <c r="F80" s="69"/>
      <c r="G80" s="69"/>
      <c r="H80" s="69"/>
      <c r="I80" s="69"/>
      <c r="J80" s="70"/>
      <c r="K80" s="52">
        <v>2</v>
      </c>
      <c r="L80" s="52">
        <v>2</v>
      </c>
      <c r="M80" s="52"/>
      <c r="O80" s="3" t="b">
        <v>0</v>
      </c>
      <c r="P80" s="3" t="b">
        <f t="shared" si="2"/>
        <v>0</v>
      </c>
      <c r="S80" s="4">
        <f>IF(O80=TRUE,2,0)</f>
        <v>0</v>
      </c>
      <c r="T80" s="4">
        <f>IF(P80=TRUE,2,0)</f>
        <v>0</v>
      </c>
    </row>
    <row r="81" spans="1:21" ht="19.8" customHeight="1" x14ac:dyDescent="0.45">
      <c r="A81" s="74"/>
      <c r="B81" s="77"/>
      <c r="C81" s="60" t="s">
        <v>77</v>
      </c>
      <c r="D81" s="60"/>
      <c r="E81" s="60"/>
      <c r="F81" s="60"/>
      <c r="G81" s="60"/>
      <c r="H81" s="60"/>
      <c r="I81" s="60"/>
      <c r="J81" s="61"/>
      <c r="K81" s="52"/>
      <c r="L81" s="52"/>
      <c r="M81" s="52"/>
    </row>
    <row r="82" spans="1:21" ht="26.4" customHeight="1" x14ac:dyDescent="0.45">
      <c r="A82" s="29" t="s">
        <v>80</v>
      </c>
      <c r="B82" s="16"/>
      <c r="C82" s="42" t="s">
        <v>79</v>
      </c>
      <c r="D82" s="42"/>
      <c r="E82" s="42"/>
      <c r="F82" s="42"/>
      <c r="G82" s="42"/>
      <c r="H82" s="42"/>
      <c r="I82" s="42"/>
      <c r="J82" s="43"/>
      <c r="K82" s="17">
        <v>2</v>
      </c>
      <c r="L82" s="17">
        <v>2</v>
      </c>
      <c r="M82" s="17"/>
      <c r="O82" s="3" t="b">
        <v>0</v>
      </c>
      <c r="P82" s="3" t="b">
        <f>O82</f>
        <v>0</v>
      </c>
      <c r="S82" s="4">
        <f>IF(O82=TRUE,2,0)</f>
        <v>0</v>
      </c>
      <c r="T82" s="4">
        <f>IF(P82=TRUE,2,0)</f>
        <v>0</v>
      </c>
    </row>
    <row r="83" spans="1:21" ht="26.4" customHeight="1" x14ac:dyDescent="0.45">
      <c r="A83" s="64" t="s">
        <v>84</v>
      </c>
      <c r="B83" s="75"/>
      <c r="C83" s="53" t="s">
        <v>81</v>
      </c>
      <c r="D83" s="53"/>
      <c r="E83" s="53"/>
      <c r="F83" s="53"/>
      <c r="G83" s="53"/>
      <c r="H83" s="53"/>
      <c r="I83" s="53"/>
      <c r="J83" s="54"/>
      <c r="K83" s="52">
        <v>1</v>
      </c>
      <c r="L83" s="52">
        <v>1</v>
      </c>
      <c r="M83" s="52"/>
      <c r="O83" s="3" t="b">
        <v>0</v>
      </c>
      <c r="P83" s="3" t="b">
        <f>O83</f>
        <v>0</v>
      </c>
      <c r="S83" s="4">
        <f>IF(O83=TRUE,1,0)</f>
        <v>0</v>
      </c>
      <c r="T83" s="4">
        <f>IF(P83=TRUE,1,0)</f>
        <v>0</v>
      </c>
    </row>
    <row r="84" spans="1:21" ht="19.8" customHeight="1" x14ac:dyDescent="0.45">
      <c r="A84" s="65"/>
      <c r="B84" s="76"/>
      <c r="C84" s="62" t="s">
        <v>17</v>
      </c>
      <c r="D84" s="62"/>
      <c r="E84" s="63"/>
      <c r="F84" s="63"/>
      <c r="G84" s="63"/>
      <c r="H84" s="63"/>
      <c r="I84" s="63"/>
      <c r="J84" s="18" t="s">
        <v>18</v>
      </c>
      <c r="K84" s="52"/>
      <c r="L84" s="52"/>
      <c r="M84" s="52"/>
    </row>
    <row r="85" spans="1:21" ht="39.6" customHeight="1" x14ac:dyDescent="0.45">
      <c r="A85" s="65"/>
      <c r="B85" s="77"/>
      <c r="C85" s="60" t="s">
        <v>82</v>
      </c>
      <c r="D85" s="60"/>
      <c r="E85" s="60"/>
      <c r="F85" s="60"/>
      <c r="G85" s="60"/>
      <c r="H85" s="60"/>
      <c r="I85" s="60"/>
      <c r="J85" s="61"/>
      <c r="K85" s="52"/>
      <c r="L85" s="52"/>
      <c r="M85" s="52"/>
    </row>
    <row r="86" spans="1:21" ht="26.4" customHeight="1" x14ac:dyDescent="0.45">
      <c r="A86" s="65"/>
      <c r="B86" s="16"/>
      <c r="C86" s="55" t="s">
        <v>83</v>
      </c>
      <c r="D86" s="55"/>
      <c r="E86" s="55"/>
      <c r="F86" s="55"/>
      <c r="G86" s="55"/>
      <c r="H86" s="55"/>
      <c r="I86" s="55"/>
      <c r="J86" s="56"/>
      <c r="K86" s="17">
        <v>2</v>
      </c>
      <c r="L86" s="17">
        <v>2</v>
      </c>
      <c r="M86" s="17"/>
      <c r="O86" s="3" t="b">
        <v>0</v>
      </c>
      <c r="P86" s="3" t="b">
        <f>O86</f>
        <v>0</v>
      </c>
      <c r="S86" s="4">
        <f>IF(O86=TRUE,2,0)</f>
        <v>0</v>
      </c>
      <c r="T86" s="4">
        <f>IF(P86=TRUE,2,0)</f>
        <v>0</v>
      </c>
    </row>
    <row r="87" spans="1:21" ht="26.4" customHeight="1" x14ac:dyDescent="0.45">
      <c r="A87" s="66"/>
      <c r="B87" s="16"/>
      <c r="C87" s="55" t="s">
        <v>154</v>
      </c>
      <c r="D87" s="55"/>
      <c r="E87" s="55"/>
      <c r="F87" s="55"/>
      <c r="G87" s="55"/>
      <c r="H87" s="55"/>
      <c r="I87" s="55"/>
      <c r="J87" s="56"/>
      <c r="K87" s="17">
        <v>2</v>
      </c>
      <c r="L87" s="17">
        <v>2</v>
      </c>
      <c r="M87" s="17"/>
      <c r="O87" s="3" t="b">
        <v>0</v>
      </c>
      <c r="P87" s="3" t="b">
        <f>O87</f>
        <v>0</v>
      </c>
      <c r="S87" s="4">
        <f>IF(O87=TRUE,2,0)</f>
        <v>0</v>
      </c>
      <c r="T87" s="4">
        <f>IF(P87=TRUE,2,0)</f>
        <v>0</v>
      </c>
    </row>
    <row r="88" spans="1:21" ht="26.4" customHeight="1" x14ac:dyDescent="0.45">
      <c r="A88" s="64" t="s">
        <v>91</v>
      </c>
      <c r="B88" s="30"/>
      <c r="C88" s="53" t="s">
        <v>85</v>
      </c>
      <c r="D88" s="53"/>
      <c r="E88" s="53"/>
      <c r="F88" s="53"/>
      <c r="G88" s="53"/>
      <c r="H88" s="53"/>
      <c r="I88" s="53"/>
      <c r="J88" s="54"/>
      <c r="K88" s="52"/>
      <c r="L88" s="52"/>
      <c r="M88" s="52">
        <v>1</v>
      </c>
      <c r="Q88" s="3" t="b">
        <v>0</v>
      </c>
      <c r="U88" s="4">
        <f>IF(OR(Q88=TRUE,Q89=TRUE,Q90=TRUE,Q91=TRUE,Q92=TRUE,Q93=TRUE),1,0)</f>
        <v>0</v>
      </c>
    </row>
    <row r="89" spans="1:21" ht="26.4" customHeight="1" x14ac:dyDescent="0.45">
      <c r="A89" s="73"/>
      <c r="B89" s="19"/>
      <c r="C89" s="57" t="s">
        <v>86</v>
      </c>
      <c r="D89" s="78"/>
      <c r="E89" s="78"/>
      <c r="F89" s="78"/>
      <c r="G89" s="78"/>
      <c r="H89" s="78"/>
      <c r="I89" s="78"/>
      <c r="J89" s="79"/>
      <c r="K89" s="52"/>
      <c r="L89" s="52"/>
      <c r="M89" s="52"/>
      <c r="Q89" s="3" t="b">
        <v>0</v>
      </c>
    </row>
    <row r="90" spans="1:21" ht="26.4" customHeight="1" x14ac:dyDescent="0.45">
      <c r="A90" s="74"/>
      <c r="B90" s="19"/>
      <c r="C90" s="78" t="s">
        <v>87</v>
      </c>
      <c r="D90" s="78"/>
      <c r="E90" s="78"/>
      <c r="F90" s="78"/>
      <c r="G90" s="78"/>
      <c r="H90" s="78"/>
      <c r="I90" s="78"/>
      <c r="J90" s="79"/>
      <c r="K90" s="52"/>
      <c r="L90" s="52"/>
      <c r="M90" s="52"/>
      <c r="Q90" s="3" t="b">
        <v>0</v>
      </c>
    </row>
    <row r="91" spans="1:21" ht="26.4" customHeight="1" x14ac:dyDescent="0.45">
      <c r="A91" s="65" t="s">
        <v>92</v>
      </c>
      <c r="B91" s="31"/>
      <c r="C91" s="83" t="s">
        <v>88</v>
      </c>
      <c r="D91" s="83"/>
      <c r="E91" s="83"/>
      <c r="F91" s="83"/>
      <c r="G91" s="83"/>
      <c r="H91" s="83"/>
      <c r="I91" s="83"/>
      <c r="J91" s="84"/>
      <c r="K91" s="52"/>
      <c r="L91" s="52"/>
      <c r="M91" s="52"/>
      <c r="Q91" s="3" t="b">
        <v>0</v>
      </c>
    </row>
    <row r="92" spans="1:21" ht="26.4" customHeight="1" x14ac:dyDescent="0.45">
      <c r="A92" s="73"/>
      <c r="B92" s="27"/>
      <c r="C92" s="78" t="s">
        <v>89</v>
      </c>
      <c r="D92" s="78"/>
      <c r="E92" s="78"/>
      <c r="F92" s="78"/>
      <c r="G92" s="78"/>
      <c r="H92" s="78"/>
      <c r="I92" s="78"/>
      <c r="J92" s="79"/>
      <c r="K92" s="52"/>
      <c r="L92" s="52"/>
      <c r="M92" s="52"/>
      <c r="Q92" s="3" t="b">
        <v>0</v>
      </c>
    </row>
    <row r="93" spans="1:21" ht="26.4" customHeight="1" x14ac:dyDescent="0.45">
      <c r="A93" s="74"/>
      <c r="B93" s="25"/>
      <c r="C93" s="80" t="s">
        <v>90</v>
      </c>
      <c r="D93" s="80"/>
      <c r="E93" s="80"/>
      <c r="F93" s="80"/>
      <c r="G93" s="80"/>
      <c r="H93" s="80"/>
      <c r="I93" s="80"/>
      <c r="J93" s="81"/>
      <c r="K93" s="52"/>
      <c r="L93" s="52"/>
      <c r="M93" s="52"/>
      <c r="Q93" s="3" t="b">
        <v>0</v>
      </c>
    </row>
    <row r="94" spans="1:21" ht="26.4" customHeight="1" x14ac:dyDescent="0.45">
      <c r="K94" s="28"/>
      <c r="L94" s="28"/>
      <c r="M94" s="28"/>
    </row>
    <row r="95" spans="1:21" ht="18.600000000000001" customHeight="1" x14ac:dyDescent="0.45">
      <c r="A95" s="11" t="s">
        <v>93</v>
      </c>
      <c r="K95" s="28"/>
      <c r="L95" s="28"/>
      <c r="M95" s="28"/>
      <c r="P95" s="5"/>
    </row>
    <row r="96" spans="1:21" ht="15" customHeight="1" x14ac:dyDescent="0.45">
      <c r="A96" s="44" t="s">
        <v>3</v>
      </c>
      <c r="B96" s="52" t="s">
        <v>12</v>
      </c>
      <c r="C96" s="52"/>
      <c r="D96" s="52"/>
      <c r="E96" s="52"/>
      <c r="F96" s="52"/>
      <c r="G96" s="52"/>
      <c r="H96" s="52"/>
      <c r="I96" s="52"/>
      <c r="J96" s="52"/>
      <c r="K96" s="52" t="s">
        <v>7</v>
      </c>
      <c r="L96" s="52"/>
      <c r="M96" s="52"/>
    </row>
    <row r="97" spans="1:21" ht="32.4" customHeight="1" x14ac:dyDescent="0.45">
      <c r="A97" s="44"/>
      <c r="B97" s="52"/>
      <c r="C97" s="52"/>
      <c r="D97" s="52"/>
      <c r="E97" s="52"/>
      <c r="F97" s="52"/>
      <c r="G97" s="52"/>
      <c r="H97" s="52"/>
      <c r="I97" s="52"/>
      <c r="J97" s="52"/>
      <c r="K97" s="12" t="s">
        <v>4</v>
      </c>
      <c r="L97" s="12" t="s">
        <v>5</v>
      </c>
      <c r="M97" s="12" t="s">
        <v>6</v>
      </c>
    </row>
    <row r="98" spans="1:21" ht="46.2" customHeight="1" x14ac:dyDescent="0.45">
      <c r="A98" s="29" t="s">
        <v>95</v>
      </c>
      <c r="B98" s="32"/>
      <c r="C98" s="55" t="s">
        <v>94</v>
      </c>
      <c r="D98" s="55"/>
      <c r="E98" s="55"/>
      <c r="F98" s="55"/>
      <c r="G98" s="55"/>
      <c r="H98" s="55"/>
      <c r="I98" s="55"/>
      <c r="J98" s="56"/>
      <c r="K98" s="17"/>
      <c r="L98" s="17"/>
      <c r="M98" s="17">
        <v>2</v>
      </c>
      <c r="Q98" s="3" t="b">
        <v>0</v>
      </c>
      <c r="U98" s="4">
        <f>IF(Q98=TRUE,2,0)</f>
        <v>0</v>
      </c>
    </row>
    <row r="99" spans="1:21" ht="26.4" customHeight="1" x14ac:dyDescent="0.45">
      <c r="A99" s="29" t="s">
        <v>97</v>
      </c>
      <c r="B99" s="16"/>
      <c r="C99" s="42" t="s">
        <v>96</v>
      </c>
      <c r="D99" s="42"/>
      <c r="E99" s="42"/>
      <c r="F99" s="42"/>
      <c r="G99" s="42"/>
      <c r="H99" s="42"/>
      <c r="I99" s="42"/>
      <c r="J99" s="43"/>
      <c r="K99" s="17"/>
      <c r="L99" s="17"/>
      <c r="M99" s="17">
        <v>1</v>
      </c>
      <c r="Q99" s="3" t="b">
        <v>0</v>
      </c>
      <c r="U99" s="4">
        <f>IF(Q99=TRUE,1,0)</f>
        <v>0</v>
      </c>
    </row>
    <row r="100" spans="1:21" ht="26.4" customHeight="1" x14ac:dyDescent="0.45">
      <c r="K100" s="28"/>
      <c r="L100" s="28"/>
      <c r="M100" s="28"/>
    </row>
    <row r="101" spans="1:21" ht="18.600000000000001" customHeight="1" x14ac:dyDescent="0.45">
      <c r="A101" s="11" t="s">
        <v>98</v>
      </c>
      <c r="K101" s="28"/>
      <c r="L101" s="28"/>
      <c r="M101" s="28"/>
      <c r="P101" s="5"/>
    </row>
    <row r="102" spans="1:21" ht="15" customHeight="1" x14ac:dyDescent="0.45">
      <c r="A102" s="44" t="s">
        <v>3</v>
      </c>
      <c r="B102" s="52" t="s">
        <v>12</v>
      </c>
      <c r="C102" s="52"/>
      <c r="D102" s="52"/>
      <c r="E102" s="52"/>
      <c r="F102" s="52"/>
      <c r="G102" s="52"/>
      <c r="H102" s="52"/>
      <c r="I102" s="52"/>
      <c r="J102" s="52"/>
      <c r="K102" s="52" t="s">
        <v>7</v>
      </c>
      <c r="L102" s="52"/>
      <c r="M102" s="52"/>
    </row>
    <row r="103" spans="1:21" ht="32.4" customHeight="1" x14ac:dyDescent="0.45">
      <c r="A103" s="44"/>
      <c r="B103" s="52"/>
      <c r="C103" s="52"/>
      <c r="D103" s="52"/>
      <c r="E103" s="52"/>
      <c r="F103" s="52"/>
      <c r="G103" s="52"/>
      <c r="H103" s="52"/>
      <c r="I103" s="52"/>
      <c r="J103" s="52"/>
      <c r="K103" s="12" t="s">
        <v>4</v>
      </c>
      <c r="L103" s="12" t="s">
        <v>5</v>
      </c>
      <c r="M103" s="12" t="s">
        <v>6</v>
      </c>
    </row>
    <row r="104" spans="1:21" ht="26.4" customHeight="1" x14ac:dyDescent="0.45">
      <c r="A104" s="64" t="s">
        <v>102</v>
      </c>
      <c r="B104" s="26"/>
      <c r="C104" s="69" t="s">
        <v>99</v>
      </c>
      <c r="D104" s="69"/>
      <c r="E104" s="69"/>
      <c r="F104" s="69"/>
      <c r="G104" s="69"/>
      <c r="H104" s="69"/>
      <c r="I104" s="69"/>
      <c r="J104" s="70"/>
      <c r="K104" s="52"/>
      <c r="L104" s="52"/>
      <c r="M104" s="52">
        <v>1</v>
      </c>
      <c r="Q104" s="3" t="b">
        <v>0</v>
      </c>
      <c r="U104" s="4">
        <f>IF(OR(Q104=TRUE,Q105=TRUE,Q106=TRUE),1,0)</f>
        <v>0</v>
      </c>
    </row>
    <row r="105" spans="1:21" ht="26.4" customHeight="1" x14ac:dyDescent="0.45">
      <c r="A105" s="73"/>
      <c r="B105" s="27"/>
      <c r="C105" s="57" t="s">
        <v>100</v>
      </c>
      <c r="D105" s="78"/>
      <c r="E105" s="78"/>
      <c r="F105" s="78"/>
      <c r="G105" s="78"/>
      <c r="H105" s="78"/>
      <c r="I105" s="78"/>
      <c r="J105" s="79"/>
      <c r="K105" s="52"/>
      <c r="L105" s="52"/>
      <c r="M105" s="52"/>
      <c r="Q105" s="3" t="b">
        <v>0</v>
      </c>
    </row>
    <row r="106" spans="1:21" ht="26.4" customHeight="1" x14ac:dyDescent="0.45">
      <c r="A106" s="74"/>
      <c r="B106" s="25"/>
      <c r="C106" s="80" t="s">
        <v>101</v>
      </c>
      <c r="D106" s="80"/>
      <c r="E106" s="80"/>
      <c r="F106" s="80"/>
      <c r="G106" s="80"/>
      <c r="H106" s="80"/>
      <c r="I106" s="80"/>
      <c r="J106" s="81"/>
      <c r="K106" s="52"/>
      <c r="L106" s="52"/>
      <c r="M106" s="52"/>
      <c r="Q106" s="3" t="b">
        <v>0</v>
      </c>
    </row>
    <row r="107" spans="1:21" ht="26.4" customHeight="1" x14ac:dyDescent="0.45">
      <c r="A107" s="64" t="s">
        <v>103</v>
      </c>
      <c r="B107" s="26"/>
      <c r="C107" s="53" t="s">
        <v>104</v>
      </c>
      <c r="D107" s="53"/>
      <c r="E107" s="53"/>
      <c r="F107" s="53"/>
      <c r="G107" s="53"/>
      <c r="H107" s="53"/>
      <c r="I107" s="53"/>
      <c r="J107" s="54"/>
      <c r="K107" s="52"/>
      <c r="L107" s="52"/>
      <c r="M107" s="52">
        <v>1</v>
      </c>
      <c r="Q107" s="3" t="b">
        <v>0</v>
      </c>
      <c r="U107" s="4">
        <f>IF(OR(Q107=TRUE,Q108=TRUE,Q109=TRUE,Q110=TRUE),1,0)</f>
        <v>0</v>
      </c>
    </row>
    <row r="108" spans="1:21" ht="26.4" customHeight="1" x14ac:dyDescent="0.45">
      <c r="A108" s="73"/>
      <c r="B108" s="27"/>
      <c r="C108" s="57" t="s">
        <v>105</v>
      </c>
      <c r="D108" s="78"/>
      <c r="E108" s="78"/>
      <c r="F108" s="78"/>
      <c r="G108" s="78"/>
      <c r="H108" s="78"/>
      <c r="I108" s="78"/>
      <c r="J108" s="79"/>
      <c r="K108" s="52"/>
      <c r="L108" s="52"/>
      <c r="M108" s="52"/>
      <c r="Q108" s="3" t="b">
        <v>0</v>
      </c>
    </row>
    <row r="109" spans="1:21" ht="26.4" customHeight="1" x14ac:dyDescent="0.45">
      <c r="A109" s="73"/>
      <c r="B109" s="27"/>
      <c r="C109" s="85" t="s">
        <v>107</v>
      </c>
      <c r="D109" s="85"/>
      <c r="E109" s="85"/>
      <c r="F109" s="33" t="s">
        <v>108</v>
      </c>
      <c r="G109" s="86" t="s">
        <v>109</v>
      </c>
      <c r="H109" s="86"/>
      <c r="I109" s="86"/>
      <c r="J109" s="87"/>
      <c r="K109" s="52"/>
      <c r="L109" s="52"/>
      <c r="M109" s="52"/>
      <c r="Q109" s="3" t="b">
        <v>0</v>
      </c>
    </row>
    <row r="110" spans="1:21" ht="26.4" customHeight="1" x14ac:dyDescent="0.45">
      <c r="A110" s="74"/>
      <c r="B110" s="25"/>
      <c r="C110" s="60" t="s">
        <v>106</v>
      </c>
      <c r="D110" s="80"/>
      <c r="E110" s="80"/>
      <c r="F110" s="80"/>
      <c r="G110" s="80"/>
      <c r="H110" s="80"/>
      <c r="I110" s="80"/>
      <c r="J110" s="81"/>
      <c r="K110" s="52"/>
      <c r="L110" s="52"/>
      <c r="M110" s="52"/>
      <c r="Q110" s="3" t="b">
        <v>0</v>
      </c>
    </row>
    <row r="111" spans="1:21" ht="26.4" customHeight="1" x14ac:dyDescent="0.45">
      <c r="A111" s="64" t="s">
        <v>112</v>
      </c>
      <c r="B111" s="26"/>
      <c r="C111" s="69" t="s">
        <v>110</v>
      </c>
      <c r="D111" s="53"/>
      <c r="E111" s="53"/>
      <c r="F111" s="53"/>
      <c r="G111" s="53"/>
      <c r="H111" s="53"/>
      <c r="I111" s="53"/>
      <c r="J111" s="54"/>
      <c r="K111" s="52"/>
      <c r="L111" s="52"/>
      <c r="M111" s="52">
        <v>2</v>
      </c>
      <c r="Q111" s="3" t="b">
        <v>0</v>
      </c>
      <c r="U111" s="4">
        <f>IF(OR(Q111=TRUE,Q112=TRUE),2,0)</f>
        <v>0</v>
      </c>
    </row>
    <row r="112" spans="1:21" ht="26.4" customHeight="1" x14ac:dyDescent="0.45">
      <c r="A112" s="74"/>
      <c r="B112" s="25"/>
      <c r="C112" s="60" t="s">
        <v>111</v>
      </c>
      <c r="D112" s="80"/>
      <c r="E112" s="80"/>
      <c r="F112" s="80"/>
      <c r="G112" s="80"/>
      <c r="H112" s="80"/>
      <c r="I112" s="80"/>
      <c r="J112" s="81"/>
      <c r="K112" s="52"/>
      <c r="L112" s="52"/>
      <c r="M112" s="52"/>
      <c r="Q112" s="3" t="b">
        <v>0</v>
      </c>
    </row>
    <row r="113" spans="1:21" ht="26.4" customHeight="1" x14ac:dyDescent="0.45">
      <c r="K113" s="28"/>
      <c r="L113" s="28"/>
      <c r="M113" s="28"/>
    </row>
    <row r="114" spans="1:21" ht="18.600000000000001" customHeight="1" x14ac:dyDescent="0.45">
      <c r="A114" s="11" t="s">
        <v>113</v>
      </c>
      <c r="K114" s="28"/>
      <c r="L114" s="28"/>
      <c r="M114" s="28"/>
      <c r="P114" s="5"/>
    </row>
    <row r="115" spans="1:21" ht="15" customHeight="1" x14ac:dyDescent="0.45">
      <c r="A115" s="44" t="s">
        <v>3</v>
      </c>
      <c r="B115" s="52" t="s">
        <v>12</v>
      </c>
      <c r="C115" s="52"/>
      <c r="D115" s="52"/>
      <c r="E115" s="52"/>
      <c r="F115" s="52"/>
      <c r="G115" s="52"/>
      <c r="H115" s="52"/>
      <c r="I115" s="52"/>
      <c r="J115" s="52"/>
      <c r="K115" s="52" t="s">
        <v>7</v>
      </c>
      <c r="L115" s="52"/>
      <c r="M115" s="52"/>
    </row>
    <row r="116" spans="1:21" ht="32.4" customHeight="1" x14ac:dyDescent="0.45">
      <c r="A116" s="44"/>
      <c r="B116" s="52"/>
      <c r="C116" s="52"/>
      <c r="D116" s="52"/>
      <c r="E116" s="52"/>
      <c r="F116" s="52"/>
      <c r="G116" s="52"/>
      <c r="H116" s="52"/>
      <c r="I116" s="52"/>
      <c r="J116" s="52"/>
      <c r="K116" s="12" t="s">
        <v>4</v>
      </c>
      <c r="L116" s="12" t="s">
        <v>5</v>
      </c>
      <c r="M116" s="12" t="s">
        <v>6</v>
      </c>
    </row>
    <row r="117" spans="1:21" ht="26.4" customHeight="1" x14ac:dyDescent="0.45">
      <c r="A117" s="64" t="s">
        <v>116</v>
      </c>
      <c r="B117" s="26"/>
      <c r="C117" s="53" t="s">
        <v>114</v>
      </c>
      <c r="D117" s="53"/>
      <c r="E117" s="53"/>
      <c r="F117" s="53"/>
      <c r="G117" s="53"/>
      <c r="H117" s="53"/>
      <c r="I117" s="53"/>
      <c r="J117" s="54"/>
      <c r="K117" s="52"/>
      <c r="L117" s="52"/>
      <c r="M117" s="52">
        <v>1</v>
      </c>
      <c r="Q117" s="3" t="b">
        <v>0</v>
      </c>
      <c r="U117" s="4">
        <f>IF(OR(Q117=TRUE,Q118=TRUE),1,0)</f>
        <v>0</v>
      </c>
    </row>
    <row r="118" spans="1:21" ht="26.4" customHeight="1" x14ac:dyDescent="0.45">
      <c r="A118" s="74"/>
      <c r="B118" s="25"/>
      <c r="C118" s="60" t="s">
        <v>115</v>
      </c>
      <c r="D118" s="80"/>
      <c r="E118" s="80"/>
      <c r="F118" s="80"/>
      <c r="G118" s="80"/>
      <c r="H118" s="80"/>
      <c r="I118" s="80"/>
      <c r="J118" s="81"/>
      <c r="K118" s="52"/>
      <c r="L118" s="52"/>
      <c r="M118" s="52"/>
      <c r="Q118" s="3" t="b">
        <v>0</v>
      </c>
    </row>
    <row r="119" spans="1:21" ht="26.4" customHeight="1" x14ac:dyDescent="0.45">
      <c r="A119" s="64" t="s">
        <v>120</v>
      </c>
      <c r="B119" s="26"/>
      <c r="C119" s="53" t="s">
        <v>117</v>
      </c>
      <c r="D119" s="53"/>
      <c r="E119" s="53"/>
      <c r="F119" s="53"/>
      <c r="G119" s="53"/>
      <c r="H119" s="53"/>
      <c r="I119" s="53"/>
      <c r="J119" s="54"/>
      <c r="K119" s="52"/>
      <c r="L119" s="52"/>
      <c r="M119" s="52">
        <v>1</v>
      </c>
      <c r="Q119" s="3" t="b">
        <v>0</v>
      </c>
      <c r="U119" s="4">
        <f>IF(OR(Q119=TRUE,Q120=TRUE),1,0)</f>
        <v>0</v>
      </c>
    </row>
    <row r="120" spans="1:21" ht="26.4" customHeight="1" x14ac:dyDescent="0.45">
      <c r="A120" s="73"/>
      <c r="B120" s="76"/>
      <c r="C120" s="57" t="s">
        <v>118</v>
      </c>
      <c r="D120" s="78"/>
      <c r="E120" s="78"/>
      <c r="F120" s="78"/>
      <c r="G120" s="78"/>
      <c r="H120" s="78"/>
      <c r="I120" s="78"/>
      <c r="J120" s="79"/>
      <c r="K120" s="52"/>
      <c r="L120" s="52"/>
      <c r="M120" s="52"/>
      <c r="Q120" s="3" t="b">
        <v>0</v>
      </c>
    </row>
    <row r="121" spans="1:21" ht="19.8" customHeight="1" x14ac:dyDescent="0.45">
      <c r="A121" s="74"/>
      <c r="B121" s="77"/>
      <c r="C121" s="60" t="s">
        <v>119</v>
      </c>
      <c r="D121" s="60"/>
      <c r="E121" s="60"/>
      <c r="F121" s="60"/>
      <c r="G121" s="60"/>
      <c r="H121" s="60"/>
      <c r="I121" s="60"/>
      <c r="J121" s="61"/>
      <c r="K121" s="52"/>
      <c r="L121" s="52"/>
      <c r="M121" s="52"/>
    </row>
    <row r="122" spans="1:21" ht="26.4" customHeight="1" x14ac:dyDescent="0.45">
      <c r="A122" s="64" t="s">
        <v>124</v>
      </c>
      <c r="B122" s="26"/>
      <c r="C122" s="69" t="s">
        <v>121</v>
      </c>
      <c r="D122" s="69"/>
      <c r="E122" s="69"/>
      <c r="F122" s="69"/>
      <c r="G122" s="69"/>
      <c r="H122" s="69"/>
      <c r="I122" s="69"/>
      <c r="J122" s="70"/>
      <c r="K122" s="52"/>
      <c r="L122" s="52"/>
      <c r="M122" s="52">
        <v>1</v>
      </c>
      <c r="Q122" s="3" t="b">
        <v>0</v>
      </c>
      <c r="U122" s="4">
        <f>IF(OR(Q122=TRUE,Q123=TRUE,Q124=TRUE),1,0)</f>
        <v>0</v>
      </c>
    </row>
    <row r="123" spans="1:21" ht="26.4" customHeight="1" x14ac:dyDescent="0.45">
      <c r="A123" s="73"/>
      <c r="B123" s="27"/>
      <c r="C123" s="57" t="s">
        <v>122</v>
      </c>
      <c r="D123" s="78"/>
      <c r="E123" s="78"/>
      <c r="F123" s="78"/>
      <c r="G123" s="78"/>
      <c r="H123" s="78"/>
      <c r="I123" s="78"/>
      <c r="J123" s="79"/>
      <c r="K123" s="52"/>
      <c r="L123" s="52"/>
      <c r="M123" s="52"/>
      <c r="Q123" s="3" t="b">
        <v>0</v>
      </c>
    </row>
    <row r="124" spans="1:21" ht="26.4" customHeight="1" x14ac:dyDescent="0.45">
      <c r="A124" s="74"/>
      <c r="B124" s="25"/>
      <c r="C124" s="80" t="s">
        <v>123</v>
      </c>
      <c r="D124" s="80"/>
      <c r="E124" s="80"/>
      <c r="F124" s="80"/>
      <c r="G124" s="80"/>
      <c r="H124" s="80"/>
      <c r="I124" s="80"/>
      <c r="J124" s="81"/>
      <c r="K124" s="52"/>
      <c r="L124" s="52"/>
      <c r="M124" s="52"/>
      <c r="Q124" s="3" t="b">
        <v>0</v>
      </c>
    </row>
    <row r="125" spans="1:21" ht="26.4" customHeight="1" x14ac:dyDescent="0.45">
      <c r="A125" s="64" t="s">
        <v>128</v>
      </c>
      <c r="B125" s="75"/>
      <c r="C125" s="69" t="s">
        <v>125</v>
      </c>
      <c r="D125" s="69"/>
      <c r="E125" s="69"/>
      <c r="F125" s="69"/>
      <c r="G125" s="69"/>
      <c r="H125" s="69"/>
      <c r="I125" s="69"/>
      <c r="J125" s="70"/>
      <c r="K125" s="52"/>
      <c r="L125" s="52"/>
      <c r="M125" s="52">
        <v>1</v>
      </c>
      <c r="Q125" s="3" t="b">
        <v>0</v>
      </c>
      <c r="U125" s="4">
        <f>IF(OR(Q125=TRUE,Q127=TRUE),1,0)</f>
        <v>0</v>
      </c>
    </row>
    <row r="126" spans="1:21" ht="19.8" customHeight="1" x14ac:dyDescent="0.45">
      <c r="A126" s="73"/>
      <c r="B126" s="76"/>
      <c r="C126" s="57" t="s">
        <v>126</v>
      </c>
      <c r="D126" s="57"/>
      <c r="E126" s="57"/>
      <c r="F126" s="57"/>
      <c r="G126" s="57"/>
      <c r="H126" s="57"/>
      <c r="I126" s="57"/>
      <c r="J126" s="58"/>
      <c r="K126" s="52"/>
      <c r="L126" s="52"/>
      <c r="M126" s="52"/>
    </row>
    <row r="127" spans="1:21" ht="26.4" customHeight="1" x14ac:dyDescent="0.45">
      <c r="A127" s="73"/>
      <c r="B127" s="76"/>
      <c r="C127" s="57" t="s">
        <v>127</v>
      </c>
      <c r="D127" s="78"/>
      <c r="E127" s="78"/>
      <c r="F127" s="78"/>
      <c r="G127" s="78"/>
      <c r="H127" s="78"/>
      <c r="I127" s="78"/>
      <c r="J127" s="79"/>
      <c r="K127" s="52"/>
      <c r="L127" s="52"/>
      <c r="M127" s="52"/>
      <c r="Q127" s="3" t="b">
        <v>0</v>
      </c>
    </row>
    <row r="128" spans="1:21" ht="19.8" customHeight="1" x14ac:dyDescent="0.45">
      <c r="A128" s="74"/>
      <c r="B128" s="77"/>
      <c r="C128" s="67" t="s">
        <v>17</v>
      </c>
      <c r="D128" s="67"/>
      <c r="E128" s="68"/>
      <c r="F128" s="68"/>
      <c r="G128" s="68"/>
      <c r="H128" s="68"/>
      <c r="I128" s="68"/>
      <c r="J128" s="15" t="s">
        <v>18</v>
      </c>
      <c r="K128" s="52"/>
      <c r="L128" s="52"/>
      <c r="M128" s="52"/>
    </row>
    <row r="129" spans="1:21" ht="26.4" customHeight="1" x14ac:dyDescent="0.45">
      <c r="A129" s="64" t="s">
        <v>133</v>
      </c>
      <c r="B129" s="26"/>
      <c r="C129" s="69" t="s">
        <v>129</v>
      </c>
      <c r="D129" s="69"/>
      <c r="E129" s="69"/>
      <c r="F129" s="69"/>
      <c r="G129" s="69"/>
      <c r="H129" s="69"/>
      <c r="I129" s="69"/>
      <c r="J129" s="70"/>
      <c r="K129" s="52"/>
      <c r="L129" s="52"/>
      <c r="M129" s="52">
        <v>1</v>
      </c>
      <c r="Q129" s="3" t="b">
        <v>0</v>
      </c>
      <c r="U129" s="4">
        <f>IF(OR(Q129=TRUE,Q130=TRUE,Q131=TRUE,Q132=TRUE),1,0)</f>
        <v>0</v>
      </c>
    </row>
    <row r="130" spans="1:21" ht="26.4" customHeight="1" x14ac:dyDescent="0.45">
      <c r="A130" s="73"/>
      <c r="B130" s="27"/>
      <c r="C130" s="57" t="s">
        <v>130</v>
      </c>
      <c r="D130" s="78"/>
      <c r="E130" s="78"/>
      <c r="F130" s="78"/>
      <c r="G130" s="78"/>
      <c r="H130" s="78"/>
      <c r="I130" s="78"/>
      <c r="J130" s="79"/>
      <c r="K130" s="52"/>
      <c r="L130" s="52"/>
      <c r="M130" s="52"/>
      <c r="Q130" s="3" t="b">
        <v>0</v>
      </c>
    </row>
    <row r="131" spans="1:21" ht="26.4" customHeight="1" x14ac:dyDescent="0.45">
      <c r="A131" s="73"/>
      <c r="B131" s="27"/>
      <c r="C131" s="57" t="s">
        <v>131</v>
      </c>
      <c r="D131" s="78"/>
      <c r="E131" s="78"/>
      <c r="F131" s="78"/>
      <c r="G131" s="78"/>
      <c r="H131" s="78"/>
      <c r="I131" s="78"/>
      <c r="J131" s="79"/>
      <c r="K131" s="52"/>
      <c r="L131" s="52"/>
      <c r="M131" s="52"/>
      <c r="Q131" s="3" t="b">
        <v>0</v>
      </c>
    </row>
    <row r="132" spans="1:21" ht="26.4" customHeight="1" x14ac:dyDescent="0.45">
      <c r="A132" s="74"/>
      <c r="B132" s="25"/>
      <c r="C132" s="60" t="s">
        <v>132</v>
      </c>
      <c r="D132" s="80"/>
      <c r="E132" s="80"/>
      <c r="F132" s="80"/>
      <c r="G132" s="80"/>
      <c r="H132" s="80"/>
      <c r="I132" s="80"/>
      <c r="J132" s="81"/>
      <c r="K132" s="52"/>
      <c r="L132" s="52"/>
      <c r="M132" s="52"/>
      <c r="Q132" s="3" t="b">
        <v>0</v>
      </c>
    </row>
    <row r="133" spans="1:21" ht="26.4" customHeight="1" x14ac:dyDescent="0.45">
      <c r="A133" s="64" t="s">
        <v>134</v>
      </c>
      <c r="B133" s="26"/>
      <c r="C133" s="69" t="s">
        <v>135</v>
      </c>
      <c r="D133" s="53"/>
      <c r="E133" s="53"/>
      <c r="F133" s="53"/>
      <c r="G133" s="53"/>
      <c r="H133" s="53"/>
      <c r="I133" s="53"/>
      <c r="J133" s="54"/>
      <c r="K133" s="52"/>
      <c r="L133" s="52"/>
      <c r="M133" s="52">
        <v>1</v>
      </c>
      <c r="Q133" s="3" t="b">
        <v>0</v>
      </c>
      <c r="U133" s="4">
        <f>IF(OR(Q133=TRUE,Q134=TRUE,Q135=TRUE),1,0)</f>
        <v>0</v>
      </c>
    </row>
    <row r="134" spans="1:21" ht="26.4" customHeight="1" x14ac:dyDescent="0.45">
      <c r="A134" s="73"/>
      <c r="B134" s="27"/>
      <c r="C134" s="57" t="s">
        <v>136</v>
      </c>
      <c r="D134" s="78"/>
      <c r="E134" s="78"/>
      <c r="F134" s="78"/>
      <c r="G134" s="78"/>
      <c r="H134" s="78"/>
      <c r="I134" s="78"/>
      <c r="J134" s="79"/>
      <c r="K134" s="52"/>
      <c r="L134" s="52"/>
      <c r="M134" s="52"/>
      <c r="Q134" s="3" t="b">
        <v>0</v>
      </c>
    </row>
    <row r="135" spans="1:21" ht="26.4" customHeight="1" x14ac:dyDescent="0.45">
      <c r="A135" s="74"/>
      <c r="B135" s="25"/>
      <c r="C135" s="60" t="s">
        <v>137</v>
      </c>
      <c r="D135" s="80"/>
      <c r="E135" s="80"/>
      <c r="F135" s="80"/>
      <c r="G135" s="80"/>
      <c r="H135" s="80"/>
      <c r="I135" s="80"/>
      <c r="J135" s="81"/>
      <c r="K135" s="52"/>
      <c r="L135" s="52"/>
      <c r="M135" s="52"/>
      <c r="Q135" s="3" t="b">
        <v>0</v>
      </c>
    </row>
    <row r="136" spans="1:21" ht="26.4" customHeight="1" thickBot="1" x14ac:dyDescent="0.2">
      <c r="E136" s="34" t="s">
        <v>147</v>
      </c>
      <c r="J136" s="98" t="s">
        <v>148</v>
      </c>
      <c r="K136" s="98"/>
      <c r="L136" s="98"/>
      <c r="M136" s="28"/>
    </row>
    <row r="137" spans="1:21" ht="26.4" customHeight="1" thickBot="1" x14ac:dyDescent="0.5">
      <c r="E137" s="88" t="s">
        <v>143</v>
      </c>
      <c r="F137" s="89"/>
      <c r="G137" s="90"/>
      <c r="H137" s="35">
        <f>SUM(S25:S135)</f>
        <v>0</v>
      </c>
      <c r="I137" s="36" t="s">
        <v>139</v>
      </c>
      <c r="J137" s="99"/>
      <c r="K137" s="100"/>
      <c r="L137" s="37" t="s">
        <v>138</v>
      </c>
      <c r="M137" s="28"/>
    </row>
    <row r="138" spans="1:21" ht="26.4" customHeight="1" thickBot="1" x14ac:dyDescent="0.5">
      <c r="E138" s="88" t="s">
        <v>144</v>
      </c>
      <c r="F138" s="91"/>
      <c r="G138" s="92"/>
      <c r="H138" s="38">
        <f>SUM(T25:T135)</f>
        <v>0</v>
      </c>
      <c r="I138" s="36" t="s">
        <v>140</v>
      </c>
      <c r="J138" s="99"/>
      <c r="K138" s="100"/>
      <c r="L138" s="37" t="s">
        <v>138</v>
      </c>
      <c r="M138" s="28"/>
    </row>
    <row r="139" spans="1:21" ht="26.4" customHeight="1" thickBot="1" x14ac:dyDescent="0.5">
      <c r="E139" s="88" t="s">
        <v>145</v>
      </c>
      <c r="F139" s="91"/>
      <c r="G139" s="92"/>
      <c r="H139" s="38">
        <f>SUM(U25:U135)</f>
        <v>0</v>
      </c>
      <c r="I139" s="36" t="s">
        <v>141</v>
      </c>
      <c r="J139" s="99"/>
      <c r="K139" s="100"/>
      <c r="L139" s="37" t="s">
        <v>138</v>
      </c>
      <c r="M139" s="28"/>
    </row>
    <row r="140" spans="1:21" ht="26.4" customHeight="1" thickBot="1" x14ac:dyDescent="0.5">
      <c r="E140" s="93" t="s">
        <v>146</v>
      </c>
      <c r="F140" s="94"/>
      <c r="G140" s="95"/>
      <c r="H140" s="39">
        <f>SUM(H137:H139)</f>
        <v>0</v>
      </c>
      <c r="I140" s="40" t="s">
        <v>142</v>
      </c>
      <c r="J140" s="99"/>
      <c r="K140" s="100"/>
      <c r="L140" s="37" t="s">
        <v>138</v>
      </c>
      <c r="M140" s="28"/>
    </row>
    <row r="141" spans="1:21" ht="26.4" customHeight="1" x14ac:dyDescent="0.45">
      <c r="K141" s="28"/>
      <c r="L141" s="28"/>
      <c r="M141" s="28"/>
    </row>
    <row r="142" spans="1:21" ht="26.4" customHeight="1" x14ac:dyDescent="0.45">
      <c r="K142" s="28"/>
      <c r="L142" s="28"/>
      <c r="M142" s="28"/>
    </row>
    <row r="143" spans="1:21" ht="26.4" customHeight="1" x14ac:dyDescent="0.45">
      <c r="K143" s="28"/>
      <c r="L143" s="28"/>
      <c r="M143" s="28"/>
    </row>
    <row r="144" spans="1:21" ht="26.4" customHeight="1" x14ac:dyDescent="0.45">
      <c r="K144" s="28"/>
      <c r="L144" s="28"/>
      <c r="M144" s="28"/>
    </row>
  </sheetData>
  <mergeCells count="241">
    <mergeCell ref="H38:I38"/>
    <mergeCell ref="H39:I39"/>
    <mergeCell ref="H40:I40"/>
    <mergeCell ref="H20:M22"/>
    <mergeCell ref="J136:L136"/>
    <mergeCell ref="J137:K137"/>
    <mergeCell ref="J138:K138"/>
    <mergeCell ref="J139:K139"/>
    <mergeCell ref="J140:K140"/>
    <mergeCell ref="C123:J123"/>
    <mergeCell ref="C124:J124"/>
    <mergeCell ref="K122:K124"/>
    <mergeCell ref="L122:L124"/>
    <mergeCell ref="M122:M124"/>
    <mergeCell ref="K119:K121"/>
    <mergeCell ref="L119:L121"/>
    <mergeCell ref="M119:M121"/>
    <mergeCell ref="L117:L118"/>
    <mergeCell ref="M117:M118"/>
    <mergeCell ref="C110:J110"/>
    <mergeCell ref="C98:J98"/>
    <mergeCell ref="C99:J99"/>
    <mergeCell ref="C87:J87"/>
    <mergeCell ref="L80:L81"/>
    <mergeCell ref="E137:G137"/>
    <mergeCell ref="E138:G138"/>
    <mergeCell ref="E139:G139"/>
    <mergeCell ref="E140:G140"/>
    <mergeCell ref="C134:J134"/>
    <mergeCell ref="C135:J135"/>
    <mergeCell ref="A133:A135"/>
    <mergeCell ref="K133:K135"/>
    <mergeCell ref="L133:L135"/>
    <mergeCell ref="A129:A132"/>
    <mergeCell ref="K129:K132"/>
    <mergeCell ref="L129:L132"/>
    <mergeCell ref="M129:M132"/>
    <mergeCell ref="C133:J133"/>
    <mergeCell ref="M133:M135"/>
    <mergeCell ref="M125:M128"/>
    <mergeCell ref="C129:J129"/>
    <mergeCell ref="C130:J130"/>
    <mergeCell ref="C131:J131"/>
    <mergeCell ref="C132:J132"/>
    <mergeCell ref="A125:A128"/>
    <mergeCell ref="B125:B126"/>
    <mergeCell ref="B127:B128"/>
    <mergeCell ref="K125:K128"/>
    <mergeCell ref="L125:L128"/>
    <mergeCell ref="C125:J125"/>
    <mergeCell ref="C126:J126"/>
    <mergeCell ref="C127:J127"/>
    <mergeCell ref="C128:D128"/>
    <mergeCell ref="E128:I128"/>
    <mergeCell ref="A119:A121"/>
    <mergeCell ref="C122:J122"/>
    <mergeCell ref="A122:A124"/>
    <mergeCell ref="C119:J119"/>
    <mergeCell ref="C120:J120"/>
    <mergeCell ref="C121:J121"/>
    <mergeCell ref="B120:B121"/>
    <mergeCell ref="C118:J118"/>
    <mergeCell ref="K117:K118"/>
    <mergeCell ref="A117:A118"/>
    <mergeCell ref="A111:A112"/>
    <mergeCell ref="A115:A116"/>
    <mergeCell ref="B115:J116"/>
    <mergeCell ref="K115:M115"/>
    <mergeCell ref="C117:J117"/>
    <mergeCell ref="C111:J111"/>
    <mergeCell ref="C112:J112"/>
    <mergeCell ref="K111:K112"/>
    <mergeCell ref="L111:L112"/>
    <mergeCell ref="M111:M112"/>
    <mergeCell ref="A107:A110"/>
    <mergeCell ref="C109:E109"/>
    <mergeCell ref="G109:J109"/>
    <mergeCell ref="K107:K110"/>
    <mergeCell ref="L104:L106"/>
    <mergeCell ref="M104:M106"/>
    <mergeCell ref="C107:J107"/>
    <mergeCell ref="C108:J108"/>
    <mergeCell ref="L107:L110"/>
    <mergeCell ref="M107:M110"/>
    <mergeCell ref="C104:J104"/>
    <mergeCell ref="C105:J105"/>
    <mergeCell ref="C106:J106"/>
    <mergeCell ref="A104:A106"/>
    <mergeCell ref="K104:K106"/>
    <mergeCell ref="A102:A103"/>
    <mergeCell ref="B102:J103"/>
    <mergeCell ref="K102:M102"/>
    <mergeCell ref="M88:M93"/>
    <mergeCell ref="A88:A90"/>
    <mergeCell ref="A91:A93"/>
    <mergeCell ref="A96:A97"/>
    <mergeCell ref="B96:J97"/>
    <mergeCell ref="K96:M96"/>
    <mergeCell ref="C91:J91"/>
    <mergeCell ref="C92:J92"/>
    <mergeCell ref="C93:J93"/>
    <mergeCell ref="K88:K93"/>
    <mergeCell ref="L88:L93"/>
    <mergeCell ref="A83:A87"/>
    <mergeCell ref="C88:J88"/>
    <mergeCell ref="C89:J89"/>
    <mergeCell ref="C90:J90"/>
    <mergeCell ref="K83:K85"/>
    <mergeCell ref="L83:L85"/>
    <mergeCell ref="M83:M85"/>
    <mergeCell ref="C86:J86"/>
    <mergeCell ref="C83:J83"/>
    <mergeCell ref="C84:D84"/>
    <mergeCell ref="E84:I84"/>
    <mergeCell ref="C85:J85"/>
    <mergeCell ref="B83:B85"/>
    <mergeCell ref="M80:M81"/>
    <mergeCell ref="B80:B81"/>
    <mergeCell ref="A68:A81"/>
    <mergeCell ref="C82:J82"/>
    <mergeCell ref="C78:J78"/>
    <mergeCell ref="C79:J79"/>
    <mergeCell ref="C80:J80"/>
    <mergeCell ref="C81:J81"/>
    <mergeCell ref="K80:K81"/>
    <mergeCell ref="C76:J76"/>
    <mergeCell ref="C77:J77"/>
    <mergeCell ref="K76:K77"/>
    <mergeCell ref="L76:L77"/>
    <mergeCell ref="M76:M77"/>
    <mergeCell ref="C74:J74"/>
    <mergeCell ref="C75:J75"/>
    <mergeCell ref="K74:K75"/>
    <mergeCell ref="L74:L75"/>
    <mergeCell ref="M74:M75"/>
    <mergeCell ref="C72:D72"/>
    <mergeCell ref="E72:I72"/>
    <mergeCell ref="C73:J73"/>
    <mergeCell ref="B71:B73"/>
    <mergeCell ref="K71:K73"/>
    <mergeCell ref="B68:B70"/>
    <mergeCell ref="K68:K70"/>
    <mergeCell ref="L68:L70"/>
    <mergeCell ref="M68:M70"/>
    <mergeCell ref="C71:J71"/>
    <mergeCell ref="L71:L73"/>
    <mergeCell ref="M71:M73"/>
    <mergeCell ref="K66:M66"/>
    <mergeCell ref="C68:J68"/>
    <mergeCell ref="C69:D69"/>
    <mergeCell ref="E69:I69"/>
    <mergeCell ref="C70:J70"/>
    <mergeCell ref="C62:J62"/>
    <mergeCell ref="C63:J63"/>
    <mergeCell ref="A62:A63"/>
    <mergeCell ref="A66:A67"/>
    <mergeCell ref="B66:J67"/>
    <mergeCell ref="C61:J61"/>
    <mergeCell ref="K58:K61"/>
    <mergeCell ref="L58:L61"/>
    <mergeCell ref="M58:M61"/>
    <mergeCell ref="A55:A61"/>
    <mergeCell ref="L55:L57"/>
    <mergeCell ref="M55:M57"/>
    <mergeCell ref="C58:J58"/>
    <mergeCell ref="C59:J59"/>
    <mergeCell ref="C60:J60"/>
    <mergeCell ref="C55:J55"/>
    <mergeCell ref="C56:J56"/>
    <mergeCell ref="C57:J57"/>
    <mergeCell ref="B55:B56"/>
    <mergeCell ref="K55:K57"/>
    <mergeCell ref="K51:K54"/>
    <mergeCell ref="L51:L54"/>
    <mergeCell ref="M51:M54"/>
    <mergeCell ref="A51:A54"/>
    <mergeCell ref="B53:B54"/>
    <mergeCell ref="C53:J53"/>
    <mergeCell ref="C54:J54"/>
    <mergeCell ref="B51:B52"/>
    <mergeCell ref="C51:J51"/>
    <mergeCell ref="C52:D52"/>
    <mergeCell ref="E52:I52"/>
    <mergeCell ref="C42:J42"/>
    <mergeCell ref="A30:A50"/>
    <mergeCell ref="B31:B34"/>
    <mergeCell ref="B37:B41"/>
    <mergeCell ref="B42:B50"/>
    <mergeCell ref="K42:K50"/>
    <mergeCell ref="L42:L50"/>
    <mergeCell ref="M42:M50"/>
    <mergeCell ref="D43:J43"/>
    <mergeCell ref="D44:J44"/>
    <mergeCell ref="D45:J45"/>
    <mergeCell ref="D46:J46"/>
    <mergeCell ref="D47:J47"/>
    <mergeCell ref="D48:J48"/>
    <mergeCell ref="D49:J49"/>
    <mergeCell ref="D50:J50"/>
    <mergeCell ref="M31:M34"/>
    <mergeCell ref="E41:I41"/>
    <mergeCell ref="K37:K41"/>
    <mergeCell ref="L37:L41"/>
    <mergeCell ref="M37:M41"/>
    <mergeCell ref="C37:J37"/>
    <mergeCell ref="C36:J36"/>
    <mergeCell ref="C35:J35"/>
    <mergeCell ref="A25:A29"/>
    <mergeCell ref="C29:D29"/>
    <mergeCell ref="E29:I29"/>
    <mergeCell ref="C32:D32"/>
    <mergeCell ref="E32:I32"/>
    <mergeCell ref="C27:J27"/>
    <mergeCell ref="C26:J26"/>
    <mergeCell ref="C25:J25"/>
    <mergeCell ref="B28:B29"/>
    <mergeCell ref="M25:M26"/>
    <mergeCell ref="K27:K29"/>
    <mergeCell ref="L27:L29"/>
    <mergeCell ref="M27:M29"/>
    <mergeCell ref="K23:M23"/>
    <mergeCell ref="C31:J31"/>
    <mergeCell ref="C30:J30"/>
    <mergeCell ref="C28:J28"/>
    <mergeCell ref="K25:K26"/>
    <mergeCell ref="L25:L26"/>
    <mergeCell ref="K31:K34"/>
    <mergeCell ref="L31:L34"/>
    <mergeCell ref="C34:J34"/>
    <mergeCell ref="C33:D33"/>
    <mergeCell ref="E33:I33"/>
    <mergeCell ref="A11:M11"/>
    <mergeCell ref="A15:M15"/>
    <mergeCell ref="A23:A24"/>
    <mergeCell ref="A1:M1"/>
    <mergeCell ref="A3:M3"/>
    <mergeCell ref="A7:M7"/>
    <mergeCell ref="A6:M6"/>
    <mergeCell ref="A5:M5"/>
    <mergeCell ref="A4:M4"/>
    <mergeCell ref="B23:J24"/>
  </mergeCells>
  <phoneticPr fontId="1"/>
  <pageMargins left="0.7" right="0.7" top="0.75" bottom="0.75" header="0.3" footer="0.3"/>
  <pageSetup paperSize="9" orientation="portrait" r:id="rId1"/>
  <headerFooter>
    <oddFooter>&amp;R&amp;P/&amp;N</oddFooter>
  </headerFooter>
  <rowBreaks count="5" manualBreakCount="5">
    <brk id="18" max="11" man="1"/>
    <brk id="41" max="11" man="1"/>
    <brk id="64" max="11" man="1"/>
    <brk id="87" max="12" man="1"/>
    <brk id="113"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15240</xdr:colOff>
                    <xdr:row>24</xdr:row>
                    <xdr:rowOff>15240</xdr:rowOff>
                  </from>
                  <to>
                    <xdr:col>2</xdr:col>
                    <xdr:colOff>15240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15240</xdr:colOff>
                    <xdr:row>25</xdr:row>
                    <xdr:rowOff>15240</xdr:rowOff>
                  </from>
                  <to>
                    <xdr:col>2</xdr:col>
                    <xdr:colOff>15240</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15240</xdr:colOff>
                    <xdr:row>26</xdr:row>
                    <xdr:rowOff>15240</xdr:rowOff>
                  </from>
                  <to>
                    <xdr:col>2</xdr:col>
                    <xdr:colOff>22860</xdr:colOff>
                    <xdr:row>26</xdr:row>
                    <xdr:rowOff>327660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15240</xdr:colOff>
                    <xdr:row>27</xdr:row>
                    <xdr:rowOff>15240</xdr:rowOff>
                  </from>
                  <to>
                    <xdr:col>2</xdr:col>
                    <xdr:colOff>15240</xdr:colOff>
                    <xdr:row>28</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15240</xdr:colOff>
                    <xdr:row>29</xdr:row>
                    <xdr:rowOff>15240</xdr:rowOff>
                  </from>
                  <to>
                    <xdr:col>2</xdr:col>
                    <xdr:colOff>22860</xdr:colOff>
                    <xdr:row>30</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15240</xdr:colOff>
                    <xdr:row>31</xdr:row>
                    <xdr:rowOff>15240</xdr:rowOff>
                  </from>
                  <to>
                    <xdr:col>3</xdr:col>
                    <xdr:colOff>15240</xdr:colOff>
                    <xdr:row>32</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15240</xdr:colOff>
                    <xdr:row>32</xdr:row>
                    <xdr:rowOff>15240</xdr:rowOff>
                  </from>
                  <to>
                    <xdr:col>3</xdr:col>
                    <xdr:colOff>22860</xdr:colOff>
                    <xdr:row>33</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15240</xdr:colOff>
                    <xdr:row>34</xdr:row>
                    <xdr:rowOff>15240</xdr:rowOff>
                  </from>
                  <to>
                    <xdr:col>2</xdr:col>
                    <xdr:colOff>22860</xdr:colOff>
                    <xdr:row>34</xdr:row>
                    <xdr:rowOff>327660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15240</xdr:colOff>
                    <xdr:row>35</xdr:row>
                    <xdr:rowOff>15240</xdr:rowOff>
                  </from>
                  <to>
                    <xdr:col>2</xdr:col>
                    <xdr:colOff>22860</xdr:colOff>
                    <xdr:row>35</xdr:row>
                    <xdr:rowOff>327660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0</xdr:colOff>
                    <xdr:row>37</xdr:row>
                    <xdr:rowOff>0</xdr:rowOff>
                  </from>
                  <to>
                    <xdr:col>3</xdr:col>
                    <xdr:colOff>0</xdr:colOff>
                    <xdr:row>38</xdr:row>
                    <xdr:rowOff>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0</xdr:colOff>
                    <xdr:row>38</xdr:row>
                    <xdr:rowOff>0</xdr:rowOff>
                  </from>
                  <to>
                    <xdr:col>3</xdr:col>
                    <xdr:colOff>0</xdr:colOff>
                    <xdr:row>39</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0</xdr:colOff>
                    <xdr:row>39</xdr:row>
                    <xdr:rowOff>0</xdr:rowOff>
                  </from>
                  <to>
                    <xdr:col>3</xdr:col>
                    <xdr:colOff>0</xdr:colOff>
                    <xdr:row>40</xdr:row>
                    <xdr:rowOff>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xdr:col>
                    <xdr:colOff>0</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2</xdr:col>
                    <xdr:colOff>0</xdr:colOff>
                    <xdr:row>45</xdr:row>
                    <xdr:rowOff>0</xdr:rowOff>
                  </from>
                  <to>
                    <xdr:col>3</xdr:col>
                    <xdr:colOff>0</xdr:colOff>
                    <xdr:row>46</xdr:row>
                    <xdr:rowOff>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2</xdr:col>
                    <xdr:colOff>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2</xdr:col>
                    <xdr:colOff>0</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0</xdr:colOff>
                    <xdr:row>48</xdr:row>
                    <xdr:rowOff>0</xdr:rowOff>
                  </from>
                  <to>
                    <xdr:col>3</xdr:col>
                    <xdr:colOff>0</xdr:colOff>
                    <xdr:row>49</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0</xdr:colOff>
                    <xdr:row>49</xdr:row>
                    <xdr:rowOff>0</xdr:rowOff>
                  </from>
                  <to>
                    <xdr:col>3</xdr:col>
                    <xdr:colOff>0</xdr:colOff>
                    <xdr:row>50</xdr:row>
                    <xdr:rowOff>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xdr:col>
                    <xdr:colOff>15240</xdr:colOff>
                    <xdr:row>50</xdr:row>
                    <xdr:rowOff>15240</xdr:rowOff>
                  </from>
                  <to>
                    <xdr:col>2</xdr:col>
                    <xdr:colOff>22860</xdr:colOff>
                    <xdr:row>50</xdr:row>
                    <xdr:rowOff>327660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1</xdr:col>
                    <xdr:colOff>15240</xdr:colOff>
                    <xdr:row>52</xdr:row>
                    <xdr:rowOff>15240</xdr:rowOff>
                  </from>
                  <to>
                    <xdr:col>2</xdr:col>
                    <xdr:colOff>15240</xdr:colOff>
                    <xdr:row>52</xdr:row>
                    <xdr:rowOff>327660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1</xdr:col>
                    <xdr:colOff>15240</xdr:colOff>
                    <xdr:row>56</xdr:row>
                    <xdr:rowOff>15240</xdr:rowOff>
                  </from>
                  <to>
                    <xdr:col>2</xdr:col>
                    <xdr:colOff>22860</xdr:colOff>
                    <xdr:row>57</xdr:row>
                    <xdr:rowOff>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1</xdr:col>
                    <xdr:colOff>15240</xdr:colOff>
                    <xdr:row>54</xdr:row>
                    <xdr:rowOff>15240</xdr:rowOff>
                  </from>
                  <to>
                    <xdr:col>2</xdr:col>
                    <xdr:colOff>22860</xdr:colOff>
                    <xdr:row>54</xdr:row>
                    <xdr:rowOff>327660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1</xdr:col>
                    <xdr:colOff>15240</xdr:colOff>
                    <xdr:row>57</xdr:row>
                    <xdr:rowOff>0</xdr:rowOff>
                  </from>
                  <to>
                    <xdr:col>2</xdr:col>
                    <xdr:colOff>15240</xdr:colOff>
                    <xdr:row>58</xdr:row>
                    <xdr:rowOff>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xdr:col>
                    <xdr:colOff>15240</xdr:colOff>
                    <xdr:row>58</xdr:row>
                    <xdr:rowOff>0</xdr:rowOff>
                  </from>
                  <to>
                    <xdr:col>2</xdr:col>
                    <xdr:colOff>15240</xdr:colOff>
                    <xdr:row>59</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xdr:col>
                    <xdr:colOff>15240</xdr:colOff>
                    <xdr:row>59</xdr:row>
                    <xdr:rowOff>0</xdr:rowOff>
                  </from>
                  <to>
                    <xdr:col>2</xdr:col>
                    <xdr:colOff>15240</xdr:colOff>
                    <xdr:row>60</xdr:row>
                    <xdr:rowOff>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1</xdr:col>
                    <xdr:colOff>15240</xdr:colOff>
                    <xdr:row>60</xdr:row>
                    <xdr:rowOff>0</xdr:rowOff>
                  </from>
                  <to>
                    <xdr:col>2</xdr:col>
                    <xdr:colOff>15240</xdr:colOff>
                    <xdr:row>61</xdr:row>
                    <xdr:rowOff>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1</xdr:col>
                    <xdr:colOff>15240</xdr:colOff>
                    <xdr:row>61</xdr:row>
                    <xdr:rowOff>0</xdr:rowOff>
                  </from>
                  <to>
                    <xdr:col>2</xdr:col>
                    <xdr:colOff>15240</xdr:colOff>
                    <xdr:row>62</xdr:row>
                    <xdr:rowOff>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1</xdr:col>
                    <xdr:colOff>15240</xdr:colOff>
                    <xdr:row>62</xdr:row>
                    <xdr:rowOff>15240</xdr:rowOff>
                  </from>
                  <to>
                    <xdr:col>2</xdr:col>
                    <xdr:colOff>22860</xdr:colOff>
                    <xdr:row>63</xdr:row>
                    <xdr:rowOff>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1</xdr:col>
                    <xdr:colOff>15240</xdr:colOff>
                    <xdr:row>67</xdr:row>
                    <xdr:rowOff>15240</xdr:rowOff>
                  </from>
                  <to>
                    <xdr:col>2</xdr:col>
                    <xdr:colOff>22860</xdr:colOff>
                    <xdr:row>67</xdr:row>
                    <xdr:rowOff>327660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1</xdr:col>
                    <xdr:colOff>15240</xdr:colOff>
                    <xdr:row>70</xdr:row>
                    <xdr:rowOff>15240</xdr:rowOff>
                  </from>
                  <to>
                    <xdr:col>2</xdr:col>
                    <xdr:colOff>22860</xdr:colOff>
                    <xdr:row>70</xdr:row>
                    <xdr:rowOff>327660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1</xdr:col>
                    <xdr:colOff>15240</xdr:colOff>
                    <xdr:row>73</xdr:row>
                    <xdr:rowOff>0</xdr:rowOff>
                  </from>
                  <to>
                    <xdr:col>2</xdr:col>
                    <xdr:colOff>22860</xdr:colOff>
                    <xdr:row>74</xdr:row>
                    <xdr:rowOff>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1</xdr:col>
                    <xdr:colOff>15240</xdr:colOff>
                    <xdr:row>74</xdr:row>
                    <xdr:rowOff>0</xdr:rowOff>
                  </from>
                  <to>
                    <xdr:col>2</xdr:col>
                    <xdr:colOff>15240</xdr:colOff>
                    <xdr:row>75</xdr:row>
                    <xdr:rowOff>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1</xdr:col>
                    <xdr:colOff>15240</xdr:colOff>
                    <xdr:row>75</xdr:row>
                    <xdr:rowOff>0</xdr:rowOff>
                  </from>
                  <to>
                    <xdr:col>2</xdr:col>
                    <xdr:colOff>15240</xdr:colOff>
                    <xdr:row>76</xdr:row>
                    <xdr:rowOff>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1</xdr:col>
                    <xdr:colOff>15240</xdr:colOff>
                    <xdr:row>76</xdr:row>
                    <xdr:rowOff>0</xdr:rowOff>
                  </from>
                  <to>
                    <xdr:col>2</xdr:col>
                    <xdr:colOff>15240</xdr:colOff>
                    <xdr:row>77</xdr:row>
                    <xdr:rowOff>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1</xdr:col>
                    <xdr:colOff>15240</xdr:colOff>
                    <xdr:row>77</xdr:row>
                    <xdr:rowOff>0</xdr:rowOff>
                  </from>
                  <to>
                    <xdr:col>2</xdr:col>
                    <xdr:colOff>15240</xdr:colOff>
                    <xdr:row>78</xdr:row>
                    <xdr:rowOff>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xdr:col>
                    <xdr:colOff>15240</xdr:colOff>
                    <xdr:row>78</xdr:row>
                    <xdr:rowOff>0</xdr:rowOff>
                  </from>
                  <to>
                    <xdr:col>2</xdr:col>
                    <xdr:colOff>15240</xdr:colOff>
                    <xdr:row>79</xdr:row>
                    <xdr:rowOff>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xdr:col>
                    <xdr:colOff>15240</xdr:colOff>
                    <xdr:row>79</xdr:row>
                    <xdr:rowOff>0</xdr:rowOff>
                  </from>
                  <to>
                    <xdr:col>2</xdr:col>
                    <xdr:colOff>15240</xdr:colOff>
                    <xdr:row>80</xdr:row>
                    <xdr:rowOff>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1</xdr:col>
                    <xdr:colOff>15240</xdr:colOff>
                    <xdr:row>81</xdr:row>
                    <xdr:rowOff>0</xdr:rowOff>
                  </from>
                  <to>
                    <xdr:col>2</xdr:col>
                    <xdr:colOff>22860</xdr:colOff>
                    <xdr:row>82</xdr:row>
                    <xdr:rowOff>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1</xdr:col>
                    <xdr:colOff>15240</xdr:colOff>
                    <xdr:row>82</xdr:row>
                    <xdr:rowOff>15240</xdr:rowOff>
                  </from>
                  <to>
                    <xdr:col>2</xdr:col>
                    <xdr:colOff>22860</xdr:colOff>
                    <xdr:row>82</xdr:row>
                    <xdr:rowOff>327660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1</xdr:col>
                    <xdr:colOff>15240</xdr:colOff>
                    <xdr:row>85</xdr:row>
                    <xdr:rowOff>7620</xdr:rowOff>
                  </from>
                  <to>
                    <xdr:col>2</xdr:col>
                    <xdr:colOff>22860</xdr:colOff>
                    <xdr:row>85</xdr:row>
                    <xdr:rowOff>320040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1</xdr:col>
                    <xdr:colOff>15240</xdr:colOff>
                    <xdr:row>86</xdr:row>
                    <xdr:rowOff>15240</xdr:rowOff>
                  </from>
                  <to>
                    <xdr:col>2</xdr:col>
                    <xdr:colOff>22860</xdr:colOff>
                    <xdr:row>86</xdr:row>
                    <xdr:rowOff>327660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1</xdr:col>
                    <xdr:colOff>15240</xdr:colOff>
                    <xdr:row>87</xdr:row>
                    <xdr:rowOff>0</xdr:rowOff>
                  </from>
                  <to>
                    <xdr:col>2</xdr:col>
                    <xdr:colOff>15240</xdr:colOff>
                    <xdr:row>88</xdr:row>
                    <xdr:rowOff>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1</xdr:col>
                    <xdr:colOff>15240</xdr:colOff>
                    <xdr:row>88</xdr:row>
                    <xdr:rowOff>0</xdr:rowOff>
                  </from>
                  <to>
                    <xdr:col>2</xdr:col>
                    <xdr:colOff>15240</xdr:colOff>
                    <xdr:row>89</xdr:row>
                    <xdr:rowOff>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1</xdr:col>
                    <xdr:colOff>15240</xdr:colOff>
                    <xdr:row>89</xdr:row>
                    <xdr:rowOff>0</xdr:rowOff>
                  </from>
                  <to>
                    <xdr:col>2</xdr:col>
                    <xdr:colOff>22860</xdr:colOff>
                    <xdr:row>90</xdr:row>
                    <xdr:rowOff>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1</xdr:col>
                    <xdr:colOff>15240</xdr:colOff>
                    <xdr:row>90</xdr:row>
                    <xdr:rowOff>0</xdr:rowOff>
                  </from>
                  <to>
                    <xdr:col>2</xdr:col>
                    <xdr:colOff>22860</xdr:colOff>
                    <xdr:row>91</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xdr:col>
                    <xdr:colOff>15240</xdr:colOff>
                    <xdr:row>91</xdr:row>
                    <xdr:rowOff>0</xdr:rowOff>
                  </from>
                  <to>
                    <xdr:col>2</xdr:col>
                    <xdr:colOff>15240</xdr:colOff>
                    <xdr:row>92</xdr:row>
                    <xdr:rowOff>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1</xdr:col>
                    <xdr:colOff>15240</xdr:colOff>
                    <xdr:row>92</xdr:row>
                    <xdr:rowOff>0</xdr:rowOff>
                  </from>
                  <to>
                    <xdr:col>2</xdr:col>
                    <xdr:colOff>22860</xdr:colOff>
                    <xdr:row>93</xdr:row>
                    <xdr:rowOff>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1</xdr:col>
                    <xdr:colOff>15240</xdr:colOff>
                    <xdr:row>97</xdr:row>
                    <xdr:rowOff>0</xdr:rowOff>
                  </from>
                  <to>
                    <xdr:col>2</xdr:col>
                    <xdr:colOff>15240</xdr:colOff>
                    <xdr:row>98</xdr:row>
                    <xdr:rowOff>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1</xdr:col>
                    <xdr:colOff>15240</xdr:colOff>
                    <xdr:row>98</xdr:row>
                    <xdr:rowOff>0</xdr:rowOff>
                  </from>
                  <to>
                    <xdr:col>2</xdr:col>
                    <xdr:colOff>15240</xdr:colOff>
                    <xdr:row>99</xdr:row>
                    <xdr:rowOff>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xdr:col>
                    <xdr:colOff>15240</xdr:colOff>
                    <xdr:row>103</xdr:row>
                    <xdr:rowOff>0</xdr:rowOff>
                  </from>
                  <to>
                    <xdr:col>2</xdr:col>
                    <xdr:colOff>15240</xdr:colOff>
                    <xdr:row>104</xdr:row>
                    <xdr:rowOff>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xdr:col>
                    <xdr:colOff>15240</xdr:colOff>
                    <xdr:row>104</xdr:row>
                    <xdr:rowOff>0</xdr:rowOff>
                  </from>
                  <to>
                    <xdr:col>2</xdr:col>
                    <xdr:colOff>15240</xdr:colOff>
                    <xdr:row>105</xdr:row>
                    <xdr:rowOff>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1</xdr:col>
                    <xdr:colOff>15240</xdr:colOff>
                    <xdr:row>105</xdr:row>
                    <xdr:rowOff>0</xdr:rowOff>
                  </from>
                  <to>
                    <xdr:col>2</xdr:col>
                    <xdr:colOff>15240</xdr:colOff>
                    <xdr:row>106</xdr:row>
                    <xdr:rowOff>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1</xdr:col>
                    <xdr:colOff>15240</xdr:colOff>
                    <xdr:row>106</xdr:row>
                    <xdr:rowOff>0</xdr:rowOff>
                  </from>
                  <to>
                    <xdr:col>2</xdr:col>
                    <xdr:colOff>15240</xdr:colOff>
                    <xdr:row>107</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1</xdr:col>
                    <xdr:colOff>15240</xdr:colOff>
                    <xdr:row>107</xdr:row>
                    <xdr:rowOff>0</xdr:rowOff>
                  </from>
                  <to>
                    <xdr:col>2</xdr:col>
                    <xdr:colOff>7620</xdr:colOff>
                    <xdr:row>108</xdr:row>
                    <xdr:rowOff>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1</xdr:col>
                    <xdr:colOff>15240</xdr:colOff>
                    <xdr:row>108</xdr:row>
                    <xdr:rowOff>0</xdr:rowOff>
                  </from>
                  <to>
                    <xdr:col>2</xdr:col>
                    <xdr:colOff>15240</xdr:colOff>
                    <xdr:row>109</xdr:row>
                    <xdr:rowOff>7620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1</xdr:col>
                    <xdr:colOff>15240</xdr:colOff>
                    <xdr:row>109</xdr:row>
                    <xdr:rowOff>0</xdr:rowOff>
                  </from>
                  <to>
                    <xdr:col>2</xdr:col>
                    <xdr:colOff>15240</xdr:colOff>
                    <xdr:row>110</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1</xdr:col>
                    <xdr:colOff>15240</xdr:colOff>
                    <xdr:row>110</xdr:row>
                    <xdr:rowOff>0</xdr:rowOff>
                  </from>
                  <to>
                    <xdr:col>2</xdr:col>
                    <xdr:colOff>15240</xdr:colOff>
                    <xdr:row>111</xdr:row>
                    <xdr:rowOff>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1</xdr:col>
                    <xdr:colOff>15240</xdr:colOff>
                    <xdr:row>111</xdr:row>
                    <xdr:rowOff>0</xdr:rowOff>
                  </from>
                  <to>
                    <xdr:col>2</xdr:col>
                    <xdr:colOff>15240</xdr:colOff>
                    <xdr:row>112</xdr:row>
                    <xdr:rowOff>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1</xdr:col>
                    <xdr:colOff>15240</xdr:colOff>
                    <xdr:row>116</xdr:row>
                    <xdr:rowOff>0</xdr:rowOff>
                  </from>
                  <to>
                    <xdr:col>2</xdr:col>
                    <xdr:colOff>15240</xdr:colOff>
                    <xdr:row>117</xdr:row>
                    <xdr:rowOff>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1</xdr:col>
                    <xdr:colOff>15240</xdr:colOff>
                    <xdr:row>117</xdr:row>
                    <xdr:rowOff>0</xdr:rowOff>
                  </from>
                  <to>
                    <xdr:col>2</xdr:col>
                    <xdr:colOff>15240</xdr:colOff>
                    <xdr:row>118</xdr:row>
                    <xdr:rowOff>7620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xdr:col>
                    <xdr:colOff>15240</xdr:colOff>
                    <xdr:row>118</xdr:row>
                    <xdr:rowOff>0</xdr:rowOff>
                  </from>
                  <to>
                    <xdr:col>2</xdr:col>
                    <xdr:colOff>15240</xdr:colOff>
                    <xdr:row>119</xdr:row>
                    <xdr:rowOff>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1</xdr:col>
                    <xdr:colOff>15240</xdr:colOff>
                    <xdr:row>119</xdr:row>
                    <xdr:rowOff>0</xdr:rowOff>
                  </from>
                  <to>
                    <xdr:col>2</xdr:col>
                    <xdr:colOff>15240</xdr:colOff>
                    <xdr:row>120</xdr:row>
                    <xdr:rowOff>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1</xdr:col>
                    <xdr:colOff>15240</xdr:colOff>
                    <xdr:row>121</xdr:row>
                    <xdr:rowOff>0</xdr:rowOff>
                  </from>
                  <to>
                    <xdr:col>2</xdr:col>
                    <xdr:colOff>15240</xdr:colOff>
                    <xdr:row>122</xdr:row>
                    <xdr:rowOff>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1</xdr:col>
                    <xdr:colOff>15240</xdr:colOff>
                    <xdr:row>122</xdr:row>
                    <xdr:rowOff>0</xdr:rowOff>
                  </from>
                  <to>
                    <xdr:col>2</xdr:col>
                    <xdr:colOff>15240</xdr:colOff>
                    <xdr:row>123</xdr:row>
                    <xdr:rowOff>7620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1</xdr:col>
                    <xdr:colOff>15240</xdr:colOff>
                    <xdr:row>123</xdr:row>
                    <xdr:rowOff>0</xdr:rowOff>
                  </from>
                  <to>
                    <xdr:col>2</xdr:col>
                    <xdr:colOff>15240</xdr:colOff>
                    <xdr:row>124</xdr:row>
                    <xdr:rowOff>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1</xdr:col>
                    <xdr:colOff>15240</xdr:colOff>
                    <xdr:row>124</xdr:row>
                    <xdr:rowOff>0</xdr:rowOff>
                  </from>
                  <to>
                    <xdr:col>2</xdr:col>
                    <xdr:colOff>15240</xdr:colOff>
                    <xdr:row>125</xdr:row>
                    <xdr:rowOff>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1</xdr:col>
                    <xdr:colOff>15240</xdr:colOff>
                    <xdr:row>126</xdr:row>
                    <xdr:rowOff>0</xdr:rowOff>
                  </from>
                  <to>
                    <xdr:col>2</xdr:col>
                    <xdr:colOff>15240</xdr:colOff>
                    <xdr:row>127</xdr:row>
                    <xdr:rowOff>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1</xdr:col>
                    <xdr:colOff>15240</xdr:colOff>
                    <xdr:row>128</xdr:row>
                    <xdr:rowOff>0</xdr:rowOff>
                  </from>
                  <to>
                    <xdr:col>2</xdr:col>
                    <xdr:colOff>0</xdr:colOff>
                    <xdr:row>129</xdr:row>
                    <xdr:rowOff>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1</xdr:col>
                    <xdr:colOff>15240</xdr:colOff>
                    <xdr:row>129</xdr:row>
                    <xdr:rowOff>0</xdr:rowOff>
                  </from>
                  <to>
                    <xdr:col>2</xdr:col>
                    <xdr:colOff>15240</xdr:colOff>
                    <xdr:row>130</xdr:row>
                    <xdr:rowOff>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1</xdr:col>
                    <xdr:colOff>15240</xdr:colOff>
                    <xdr:row>130</xdr:row>
                    <xdr:rowOff>7620</xdr:rowOff>
                  </from>
                  <to>
                    <xdr:col>2</xdr:col>
                    <xdr:colOff>7620</xdr:colOff>
                    <xdr:row>131</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1</xdr:col>
                    <xdr:colOff>15240</xdr:colOff>
                    <xdr:row>131</xdr:row>
                    <xdr:rowOff>0</xdr:rowOff>
                  </from>
                  <to>
                    <xdr:col>2</xdr:col>
                    <xdr:colOff>7620</xdr:colOff>
                    <xdr:row>132</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1</xdr:col>
                    <xdr:colOff>15240</xdr:colOff>
                    <xdr:row>132</xdr:row>
                    <xdr:rowOff>0</xdr:rowOff>
                  </from>
                  <to>
                    <xdr:col>2</xdr:col>
                    <xdr:colOff>0</xdr:colOff>
                    <xdr:row>133</xdr:row>
                    <xdr:rowOff>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1</xdr:col>
                    <xdr:colOff>15240</xdr:colOff>
                    <xdr:row>133</xdr:row>
                    <xdr:rowOff>0</xdr:rowOff>
                  </from>
                  <to>
                    <xdr:col>2</xdr:col>
                    <xdr:colOff>0</xdr:colOff>
                    <xdr:row>134</xdr:row>
                    <xdr:rowOff>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1</xdr:col>
                    <xdr:colOff>15240</xdr:colOff>
                    <xdr:row>134</xdr:row>
                    <xdr:rowOff>0</xdr:rowOff>
                  </from>
                  <to>
                    <xdr:col>2</xdr:col>
                    <xdr:colOff>15240</xdr:colOff>
                    <xdr:row>135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BCB-B3DA-4152-9B58-9BC914B3A645}">
  <dimension ref="A1:AB22"/>
  <sheetViews>
    <sheetView zoomScaleNormal="100" zoomScalePageLayoutView="71" workbookViewId="0">
      <selection activeCell="B5" sqref="B5"/>
    </sheetView>
  </sheetViews>
  <sheetFormatPr defaultRowHeight="12.6" x14ac:dyDescent="0.45"/>
  <cols>
    <col min="1" max="1" width="18.59765625" style="102" customWidth="1"/>
    <col min="2" max="2" width="5.5" style="102" customWidth="1"/>
    <col min="3" max="3" width="5.69921875" style="102" customWidth="1"/>
    <col min="4" max="4" width="6" style="102" customWidth="1"/>
    <col min="5" max="5" width="6.19921875" style="102" customWidth="1"/>
    <col min="6" max="6" width="6.09765625" style="102" customWidth="1"/>
    <col min="7" max="7" width="5.5" style="102" customWidth="1"/>
    <col min="8" max="8" width="5.69921875" style="102" customWidth="1"/>
    <col min="9" max="9" width="6" style="102" customWidth="1"/>
    <col min="10" max="10" width="6.19921875" style="102" customWidth="1"/>
    <col min="11" max="12" width="6.09765625" style="102" customWidth="1"/>
    <col min="13" max="13" width="5.5" style="102" customWidth="1"/>
    <col min="14" max="14" width="5.69921875" style="102" customWidth="1"/>
    <col min="15" max="15" width="5.5" style="102" customWidth="1"/>
    <col min="16" max="16" width="5.69921875" style="102" customWidth="1"/>
    <col min="17" max="17" width="6" style="102" customWidth="1"/>
    <col min="18" max="18" width="6.19921875" style="102" customWidth="1"/>
    <col min="19" max="19" width="6.09765625" style="102" customWidth="1"/>
    <col min="20" max="20" width="5.5" style="102" customWidth="1"/>
    <col min="21" max="21" width="5.69921875" style="102" customWidth="1"/>
    <col min="22" max="22" width="6" style="102" customWidth="1"/>
    <col min="23" max="23" width="6.19921875" style="102" customWidth="1"/>
    <col min="24" max="25" width="6.09765625" style="102" customWidth="1"/>
    <col min="26" max="26" width="5.5" style="102" customWidth="1"/>
    <col min="27" max="27" width="5.69921875" style="102" customWidth="1"/>
    <col min="28" max="28" width="10" style="102" customWidth="1"/>
    <col min="29" max="16384" width="8.796875" style="102"/>
  </cols>
  <sheetData>
    <row r="1" spans="1:28" ht="18.600000000000001" x14ac:dyDescent="0.45">
      <c r="A1" s="101" t="s">
        <v>156</v>
      </c>
      <c r="B1" s="101"/>
      <c r="C1" s="101"/>
      <c r="D1" s="101"/>
      <c r="E1" s="101"/>
      <c r="G1" s="101"/>
      <c r="H1" s="101"/>
      <c r="I1" s="101"/>
      <c r="J1" s="101"/>
      <c r="M1" s="101"/>
      <c r="N1" s="101"/>
      <c r="O1" s="101"/>
      <c r="P1" s="101"/>
      <c r="Q1" s="101"/>
      <c r="R1" s="101"/>
      <c r="T1" s="101"/>
      <c r="U1" s="101"/>
      <c r="V1" s="101"/>
      <c r="W1" s="101"/>
      <c r="Z1" s="101"/>
      <c r="AA1" s="101"/>
    </row>
    <row r="2" spans="1:28" ht="14.25" customHeight="1" thickBot="1" x14ac:dyDescent="0.5"/>
    <row r="3" spans="1:28" ht="22.2" customHeight="1" thickTop="1" thickBot="1" x14ac:dyDescent="0.5">
      <c r="B3" s="103" t="s">
        <v>157</v>
      </c>
      <c r="C3" s="104"/>
      <c r="D3" s="104"/>
      <c r="E3" s="104"/>
      <c r="F3" s="104"/>
      <c r="G3" s="104"/>
      <c r="H3" s="104"/>
      <c r="I3" s="104"/>
      <c r="J3" s="104"/>
      <c r="K3" s="104"/>
      <c r="L3" s="104"/>
      <c r="M3" s="104"/>
      <c r="N3" s="105"/>
      <c r="O3" s="103" t="s">
        <v>158</v>
      </c>
      <c r="P3" s="104"/>
      <c r="Q3" s="104"/>
      <c r="R3" s="104"/>
      <c r="S3" s="104"/>
      <c r="T3" s="104"/>
      <c r="U3" s="104"/>
      <c r="V3" s="104"/>
      <c r="W3" s="104"/>
      <c r="X3" s="104"/>
      <c r="Y3" s="104"/>
      <c r="Z3" s="104"/>
      <c r="AA3" s="106"/>
      <c r="AB3" s="107" t="s">
        <v>159</v>
      </c>
    </row>
    <row r="4" spans="1:28" ht="22.2" customHeight="1" thickBot="1" x14ac:dyDescent="0.5">
      <c r="B4" s="108" t="s">
        <v>160</v>
      </c>
      <c r="C4" s="108" t="s">
        <v>161</v>
      </c>
      <c r="D4" s="108" t="s">
        <v>162</v>
      </c>
      <c r="E4" s="108" t="s">
        <v>163</v>
      </c>
      <c r="F4" s="108" t="s">
        <v>164</v>
      </c>
      <c r="G4" s="108" t="s">
        <v>165</v>
      </c>
      <c r="H4" s="108" t="s">
        <v>166</v>
      </c>
      <c r="I4" s="108" t="s">
        <v>167</v>
      </c>
      <c r="J4" s="108" t="s">
        <v>168</v>
      </c>
      <c r="K4" s="108" t="s">
        <v>169</v>
      </c>
      <c r="L4" s="108" t="s">
        <v>170</v>
      </c>
      <c r="M4" s="109" t="s">
        <v>171</v>
      </c>
      <c r="N4" s="110" t="s">
        <v>172</v>
      </c>
      <c r="O4" s="111" t="s">
        <v>160</v>
      </c>
      <c r="P4" s="108" t="s">
        <v>161</v>
      </c>
      <c r="Q4" s="108" t="s">
        <v>162</v>
      </c>
      <c r="R4" s="108" t="s">
        <v>163</v>
      </c>
      <c r="S4" s="108" t="s">
        <v>164</v>
      </c>
      <c r="T4" s="108" t="s">
        <v>165</v>
      </c>
      <c r="U4" s="108" t="s">
        <v>166</v>
      </c>
      <c r="V4" s="108" t="s">
        <v>167</v>
      </c>
      <c r="W4" s="108" t="s">
        <v>168</v>
      </c>
      <c r="X4" s="108" t="s">
        <v>169</v>
      </c>
      <c r="Y4" s="108" t="s">
        <v>170</v>
      </c>
      <c r="Z4" s="109" t="s">
        <v>171</v>
      </c>
      <c r="AA4" s="112" t="s">
        <v>172</v>
      </c>
      <c r="AB4" s="113"/>
    </row>
    <row r="5" spans="1:28" ht="22.2" customHeight="1" thickTop="1" x14ac:dyDescent="0.45">
      <c r="A5" s="114" t="s">
        <v>173</v>
      </c>
      <c r="B5" s="115"/>
      <c r="C5" s="115"/>
      <c r="D5" s="115"/>
      <c r="E5" s="115"/>
      <c r="F5" s="115"/>
      <c r="G5" s="115"/>
      <c r="H5" s="115"/>
      <c r="I5" s="115"/>
      <c r="J5" s="115"/>
      <c r="K5" s="115"/>
      <c r="L5" s="115"/>
      <c r="M5" s="116"/>
      <c r="N5" s="117">
        <f t="shared" ref="N5:N12" si="0">SUM(B5:M5)</f>
        <v>0</v>
      </c>
      <c r="O5" s="118"/>
      <c r="P5" s="115"/>
      <c r="Q5" s="115"/>
      <c r="R5" s="115"/>
      <c r="S5" s="115"/>
      <c r="T5" s="115"/>
      <c r="U5" s="115"/>
      <c r="V5" s="115"/>
      <c r="W5" s="115"/>
      <c r="X5" s="115"/>
      <c r="Y5" s="115"/>
      <c r="Z5" s="116"/>
      <c r="AA5" s="117">
        <f t="shared" ref="AA5:AA12" si="1">SUM(O5:Z5)</f>
        <v>0</v>
      </c>
      <c r="AB5" s="119" t="str">
        <f>IF(N5*AA5=0,"",(AA5-N5)/N5*100)</f>
        <v/>
      </c>
    </row>
    <row r="6" spans="1:28" ht="22.2" customHeight="1" x14ac:dyDescent="0.45">
      <c r="A6" s="114" t="s">
        <v>174</v>
      </c>
      <c r="B6" s="115"/>
      <c r="C6" s="115"/>
      <c r="D6" s="115"/>
      <c r="E6" s="115"/>
      <c r="F6" s="115"/>
      <c r="G6" s="115"/>
      <c r="H6" s="115"/>
      <c r="I6" s="115"/>
      <c r="J6" s="115"/>
      <c r="K6" s="115"/>
      <c r="L6" s="115"/>
      <c r="M6" s="116"/>
      <c r="N6" s="117">
        <f t="shared" si="0"/>
        <v>0</v>
      </c>
      <c r="O6" s="118"/>
      <c r="P6" s="115"/>
      <c r="Q6" s="115"/>
      <c r="R6" s="115"/>
      <c r="S6" s="115"/>
      <c r="T6" s="115"/>
      <c r="U6" s="115"/>
      <c r="V6" s="115"/>
      <c r="W6" s="115"/>
      <c r="X6" s="115"/>
      <c r="Y6" s="115"/>
      <c r="Z6" s="116"/>
      <c r="AA6" s="117">
        <f t="shared" si="1"/>
        <v>0</v>
      </c>
      <c r="AB6" s="119" t="str">
        <f t="shared" ref="AB6:AB12" si="2">IF(N6*AA6=0,"",(AA6-N6)/N6*100)</f>
        <v/>
      </c>
    </row>
    <row r="7" spans="1:28" ht="22.2" customHeight="1" x14ac:dyDescent="0.45">
      <c r="A7" s="114" t="s">
        <v>175</v>
      </c>
      <c r="B7" s="115"/>
      <c r="C7" s="115"/>
      <c r="D7" s="115"/>
      <c r="E7" s="115"/>
      <c r="F7" s="115"/>
      <c r="G7" s="115"/>
      <c r="H7" s="115"/>
      <c r="I7" s="115"/>
      <c r="J7" s="115"/>
      <c r="K7" s="115"/>
      <c r="L7" s="115"/>
      <c r="M7" s="116"/>
      <c r="N7" s="117">
        <f t="shared" si="0"/>
        <v>0</v>
      </c>
      <c r="O7" s="118"/>
      <c r="P7" s="115"/>
      <c r="Q7" s="115"/>
      <c r="R7" s="115"/>
      <c r="S7" s="115"/>
      <c r="T7" s="115"/>
      <c r="U7" s="115"/>
      <c r="V7" s="115"/>
      <c r="W7" s="115"/>
      <c r="X7" s="115"/>
      <c r="Y7" s="115"/>
      <c r="Z7" s="116"/>
      <c r="AA7" s="117">
        <f t="shared" si="1"/>
        <v>0</v>
      </c>
      <c r="AB7" s="119" t="str">
        <f t="shared" si="2"/>
        <v/>
      </c>
    </row>
    <row r="8" spans="1:28" ht="22.2" customHeight="1" x14ac:dyDescent="0.45">
      <c r="A8" s="114" t="s">
        <v>176</v>
      </c>
      <c r="B8" s="115"/>
      <c r="C8" s="115"/>
      <c r="D8" s="115"/>
      <c r="E8" s="115"/>
      <c r="F8" s="115"/>
      <c r="G8" s="115"/>
      <c r="H8" s="115"/>
      <c r="I8" s="115"/>
      <c r="J8" s="115"/>
      <c r="K8" s="115"/>
      <c r="L8" s="115"/>
      <c r="M8" s="116"/>
      <c r="N8" s="117">
        <f t="shared" si="0"/>
        <v>0</v>
      </c>
      <c r="O8" s="118"/>
      <c r="P8" s="115"/>
      <c r="Q8" s="115"/>
      <c r="R8" s="115"/>
      <c r="S8" s="115"/>
      <c r="T8" s="115"/>
      <c r="U8" s="115"/>
      <c r="V8" s="115"/>
      <c r="W8" s="115"/>
      <c r="X8" s="115"/>
      <c r="Y8" s="115"/>
      <c r="Z8" s="116"/>
      <c r="AA8" s="117">
        <f t="shared" si="1"/>
        <v>0</v>
      </c>
      <c r="AB8" s="119" t="str">
        <f t="shared" si="2"/>
        <v/>
      </c>
    </row>
    <row r="9" spans="1:28" ht="22.2" customHeight="1" x14ac:dyDescent="0.45">
      <c r="A9" s="114" t="s">
        <v>177</v>
      </c>
      <c r="B9" s="115"/>
      <c r="C9" s="115"/>
      <c r="D9" s="115"/>
      <c r="E9" s="115"/>
      <c r="F9" s="115"/>
      <c r="G9" s="115"/>
      <c r="H9" s="115"/>
      <c r="I9" s="115"/>
      <c r="J9" s="115"/>
      <c r="K9" s="115"/>
      <c r="L9" s="115"/>
      <c r="M9" s="116"/>
      <c r="N9" s="117">
        <f t="shared" si="0"/>
        <v>0</v>
      </c>
      <c r="O9" s="118"/>
      <c r="P9" s="115"/>
      <c r="Q9" s="115"/>
      <c r="R9" s="115"/>
      <c r="S9" s="115"/>
      <c r="T9" s="115"/>
      <c r="U9" s="115"/>
      <c r="V9" s="115"/>
      <c r="W9" s="115"/>
      <c r="X9" s="115"/>
      <c r="Y9" s="115"/>
      <c r="Z9" s="116"/>
      <c r="AA9" s="117">
        <f t="shared" si="1"/>
        <v>0</v>
      </c>
      <c r="AB9" s="119" t="str">
        <f t="shared" si="2"/>
        <v/>
      </c>
    </row>
    <row r="10" spans="1:28" ht="22.2" customHeight="1" x14ac:dyDescent="0.45">
      <c r="A10" s="114" t="s">
        <v>178</v>
      </c>
      <c r="B10" s="115"/>
      <c r="C10" s="115"/>
      <c r="D10" s="115"/>
      <c r="E10" s="115"/>
      <c r="F10" s="115"/>
      <c r="G10" s="115"/>
      <c r="H10" s="115"/>
      <c r="I10" s="115"/>
      <c r="J10" s="115"/>
      <c r="K10" s="115"/>
      <c r="L10" s="115"/>
      <c r="M10" s="116"/>
      <c r="N10" s="117">
        <f t="shared" si="0"/>
        <v>0</v>
      </c>
      <c r="O10" s="118"/>
      <c r="P10" s="115"/>
      <c r="Q10" s="115"/>
      <c r="R10" s="115"/>
      <c r="S10" s="115"/>
      <c r="T10" s="115"/>
      <c r="U10" s="115"/>
      <c r="V10" s="115"/>
      <c r="W10" s="115"/>
      <c r="X10" s="115"/>
      <c r="Y10" s="115"/>
      <c r="Z10" s="116"/>
      <c r="AA10" s="117">
        <f t="shared" si="1"/>
        <v>0</v>
      </c>
      <c r="AB10" s="119" t="str">
        <f t="shared" si="2"/>
        <v/>
      </c>
    </row>
    <row r="11" spans="1:28" ht="22.2" customHeight="1" x14ac:dyDescent="0.45">
      <c r="A11" s="114" t="s">
        <v>179</v>
      </c>
      <c r="B11" s="115"/>
      <c r="C11" s="115"/>
      <c r="D11" s="115"/>
      <c r="E11" s="115"/>
      <c r="F11" s="115"/>
      <c r="G11" s="115"/>
      <c r="H11" s="115"/>
      <c r="I11" s="115"/>
      <c r="J11" s="115"/>
      <c r="K11" s="115"/>
      <c r="L11" s="115"/>
      <c r="M11" s="116"/>
      <c r="N11" s="120">
        <f t="shared" si="0"/>
        <v>0</v>
      </c>
      <c r="O11" s="118"/>
      <c r="P11" s="115"/>
      <c r="Q11" s="115"/>
      <c r="R11" s="115"/>
      <c r="S11" s="115"/>
      <c r="T11" s="115"/>
      <c r="U11" s="115"/>
      <c r="V11" s="115"/>
      <c r="W11" s="115"/>
      <c r="X11" s="115"/>
      <c r="Y11" s="115"/>
      <c r="Z11" s="116"/>
      <c r="AA11" s="121">
        <f t="shared" si="1"/>
        <v>0</v>
      </c>
      <c r="AB11" s="119" t="str">
        <f t="shared" si="2"/>
        <v/>
      </c>
    </row>
    <row r="12" spans="1:28" ht="22.2" customHeight="1" thickBot="1" x14ac:dyDescent="0.5">
      <c r="A12" s="114" t="s">
        <v>180</v>
      </c>
      <c r="B12" s="115"/>
      <c r="C12" s="115"/>
      <c r="D12" s="115"/>
      <c r="E12" s="115"/>
      <c r="F12" s="115"/>
      <c r="G12" s="115"/>
      <c r="H12" s="115"/>
      <c r="I12" s="115"/>
      <c r="J12" s="115"/>
      <c r="K12" s="115"/>
      <c r="L12" s="115"/>
      <c r="M12" s="116"/>
      <c r="N12" s="122">
        <f t="shared" si="0"/>
        <v>0</v>
      </c>
      <c r="O12" s="118"/>
      <c r="P12" s="115"/>
      <c r="Q12" s="115"/>
      <c r="R12" s="115"/>
      <c r="S12" s="115"/>
      <c r="T12" s="115"/>
      <c r="U12" s="115"/>
      <c r="V12" s="115"/>
      <c r="W12" s="115"/>
      <c r="X12" s="115"/>
      <c r="Y12" s="115"/>
      <c r="Z12" s="116"/>
      <c r="AA12" s="123">
        <f t="shared" si="1"/>
        <v>0</v>
      </c>
      <c r="AB12" s="119" t="str">
        <f t="shared" si="2"/>
        <v/>
      </c>
    </row>
    <row r="13" spans="1:28" ht="22.2" customHeight="1" x14ac:dyDescent="0.45">
      <c r="N13" s="124" t="s">
        <v>181</v>
      </c>
    </row>
    <row r="15" spans="1:28" ht="18.600000000000001" x14ac:dyDescent="0.45">
      <c r="A15" s="101" t="s">
        <v>182</v>
      </c>
      <c r="B15" s="101"/>
      <c r="C15" s="101"/>
      <c r="D15" s="101"/>
      <c r="E15" s="101"/>
      <c r="G15" s="101"/>
      <c r="H15" s="101"/>
      <c r="I15" s="101"/>
      <c r="J15" s="101"/>
      <c r="M15" s="101"/>
      <c r="N15" s="101"/>
      <c r="O15" s="101"/>
      <c r="P15" s="101"/>
      <c r="Q15" s="101"/>
      <c r="R15" s="101"/>
      <c r="T15" s="101"/>
      <c r="U15" s="101"/>
      <c r="V15" s="101"/>
      <c r="W15" s="101"/>
      <c r="Z15" s="101"/>
      <c r="AA15" s="101"/>
    </row>
    <row r="16" spans="1:28" ht="14.25" customHeight="1" thickBot="1" x14ac:dyDescent="0.5"/>
    <row r="17" spans="1:28" ht="22.2" customHeight="1" thickTop="1" thickBot="1" x14ac:dyDescent="0.5">
      <c r="B17" s="103" t="s">
        <v>157</v>
      </c>
      <c r="C17" s="104"/>
      <c r="D17" s="104"/>
      <c r="E17" s="104"/>
      <c r="F17" s="104"/>
      <c r="G17" s="104"/>
      <c r="H17" s="104"/>
      <c r="I17" s="104"/>
      <c r="J17" s="104"/>
      <c r="K17" s="104"/>
      <c r="L17" s="104"/>
      <c r="M17" s="104"/>
      <c r="N17" s="105"/>
      <c r="O17" s="103" t="s">
        <v>158</v>
      </c>
      <c r="P17" s="104"/>
      <c r="Q17" s="104"/>
      <c r="R17" s="104"/>
      <c r="S17" s="104"/>
      <c r="T17" s="104"/>
      <c r="U17" s="104"/>
      <c r="V17" s="104"/>
      <c r="W17" s="104"/>
      <c r="X17" s="104"/>
      <c r="Y17" s="104"/>
      <c r="Z17" s="104"/>
      <c r="AA17" s="106"/>
      <c r="AB17" s="107" t="s">
        <v>183</v>
      </c>
    </row>
    <row r="18" spans="1:28" ht="22.2" customHeight="1" thickBot="1" x14ac:dyDescent="0.5">
      <c r="B18" s="108" t="s">
        <v>160</v>
      </c>
      <c r="C18" s="108" t="s">
        <v>161</v>
      </c>
      <c r="D18" s="108" t="s">
        <v>162</v>
      </c>
      <c r="E18" s="108" t="s">
        <v>163</v>
      </c>
      <c r="F18" s="108" t="s">
        <v>164</v>
      </c>
      <c r="G18" s="108" t="s">
        <v>165</v>
      </c>
      <c r="H18" s="108" t="s">
        <v>166</v>
      </c>
      <c r="I18" s="108" t="s">
        <v>167</v>
      </c>
      <c r="J18" s="108" t="s">
        <v>168</v>
      </c>
      <c r="K18" s="108" t="s">
        <v>169</v>
      </c>
      <c r="L18" s="108" t="s">
        <v>170</v>
      </c>
      <c r="M18" s="109" t="s">
        <v>171</v>
      </c>
      <c r="N18" s="110" t="s">
        <v>172</v>
      </c>
      <c r="O18" s="111" t="s">
        <v>160</v>
      </c>
      <c r="P18" s="108" t="s">
        <v>161</v>
      </c>
      <c r="Q18" s="108" t="s">
        <v>162</v>
      </c>
      <c r="R18" s="108" t="s">
        <v>163</v>
      </c>
      <c r="S18" s="108" t="s">
        <v>164</v>
      </c>
      <c r="T18" s="108" t="s">
        <v>165</v>
      </c>
      <c r="U18" s="108" t="s">
        <v>166</v>
      </c>
      <c r="V18" s="108" t="s">
        <v>167</v>
      </c>
      <c r="W18" s="108" t="s">
        <v>168</v>
      </c>
      <c r="X18" s="108" t="s">
        <v>169</v>
      </c>
      <c r="Y18" s="108" t="s">
        <v>170</v>
      </c>
      <c r="Z18" s="109" t="s">
        <v>171</v>
      </c>
      <c r="AA18" s="112" t="s">
        <v>172</v>
      </c>
      <c r="AB18" s="113"/>
    </row>
    <row r="19" spans="1:28" ht="22.2" customHeight="1" thickTop="1" x14ac:dyDescent="0.45">
      <c r="A19" s="114" t="s">
        <v>184</v>
      </c>
      <c r="B19" s="115"/>
      <c r="C19" s="115"/>
      <c r="D19" s="115"/>
      <c r="E19" s="115"/>
      <c r="F19" s="115"/>
      <c r="G19" s="115"/>
      <c r="H19" s="115"/>
      <c r="I19" s="115"/>
      <c r="J19" s="115"/>
      <c r="K19" s="115"/>
      <c r="L19" s="115"/>
      <c r="M19" s="116"/>
      <c r="N19" s="117">
        <f>SUM(B19:M19)</f>
        <v>0</v>
      </c>
      <c r="O19" s="118"/>
      <c r="P19" s="115"/>
      <c r="Q19" s="115"/>
      <c r="R19" s="115"/>
      <c r="S19" s="115"/>
      <c r="T19" s="115"/>
      <c r="U19" s="115"/>
      <c r="V19" s="115"/>
      <c r="W19" s="115"/>
      <c r="X19" s="115"/>
      <c r="Y19" s="115"/>
      <c r="Z19" s="116"/>
      <c r="AA19" s="125">
        <f>SUM(O19:Z19)</f>
        <v>0</v>
      </c>
      <c r="AB19" s="119">
        <f>AA19-N19</f>
        <v>0</v>
      </c>
    </row>
    <row r="20" spans="1:28" ht="22.2" customHeight="1" x14ac:dyDescent="0.45">
      <c r="A20" s="114" t="s">
        <v>185</v>
      </c>
      <c r="B20" s="115"/>
      <c r="C20" s="115"/>
      <c r="D20" s="115"/>
      <c r="E20" s="115"/>
      <c r="F20" s="115"/>
      <c r="G20" s="115"/>
      <c r="H20" s="115"/>
      <c r="I20" s="115"/>
      <c r="J20" s="115"/>
      <c r="K20" s="115"/>
      <c r="L20" s="115"/>
      <c r="M20" s="116"/>
      <c r="N20" s="117">
        <f>SUM(B20:M20)</f>
        <v>0</v>
      </c>
      <c r="O20" s="118"/>
      <c r="P20" s="115"/>
      <c r="Q20" s="115"/>
      <c r="R20" s="115"/>
      <c r="S20" s="115"/>
      <c r="T20" s="115"/>
      <c r="U20" s="115"/>
      <c r="V20" s="115"/>
      <c r="W20" s="115"/>
      <c r="X20" s="115"/>
      <c r="Y20" s="115"/>
      <c r="Z20" s="116"/>
      <c r="AA20" s="125">
        <f>SUM(O20:Z20)</f>
        <v>0</v>
      </c>
      <c r="AB20" s="119">
        <f>AA20-N20</f>
        <v>0</v>
      </c>
    </row>
    <row r="21" spans="1:28" ht="22.2" customHeight="1" thickBot="1" x14ac:dyDescent="0.5">
      <c r="A21" s="114"/>
      <c r="B21" s="115"/>
      <c r="C21" s="115"/>
      <c r="D21" s="115"/>
      <c r="E21" s="115"/>
      <c r="F21" s="115"/>
      <c r="G21" s="115"/>
      <c r="H21" s="115"/>
      <c r="I21" s="115"/>
      <c r="J21" s="115"/>
      <c r="K21" s="115"/>
      <c r="L21" s="115"/>
      <c r="M21" s="116"/>
      <c r="N21" s="122">
        <f>SUM(N19:N20)</f>
        <v>0</v>
      </c>
      <c r="O21" s="118"/>
      <c r="P21" s="115"/>
      <c r="Q21" s="115"/>
      <c r="R21" s="115"/>
      <c r="S21" s="115"/>
      <c r="T21" s="115"/>
      <c r="U21" s="115"/>
      <c r="V21" s="115"/>
      <c r="W21" s="115"/>
      <c r="X21" s="115"/>
      <c r="Y21" s="115"/>
      <c r="Z21" s="116"/>
      <c r="AA21" s="123">
        <f>SUM(AA19:AA20)</f>
        <v>0</v>
      </c>
      <c r="AB21" s="126">
        <f>AA21-N21</f>
        <v>0</v>
      </c>
    </row>
    <row r="22" spans="1:28" ht="22.2" customHeight="1" x14ac:dyDescent="0.45">
      <c r="N22" s="124" t="s">
        <v>181</v>
      </c>
    </row>
  </sheetData>
  <mergeCells count="6">
    <mergeCell ref="B3:N3"/>
    <mergeCell ref="O3:AA3"/>
    <mergeCell ref="AB3:AB4"/>
    <mergeCell ref="B17:N17"/>
    <mergeCell ref="O17:AA17"/>
    <mergeCell ref="AB17:AB18"/>
  </mergeCells>
  <phoneticPr fontId="1"/>
  <pageMargins left="0.7" right="0.7"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資料参考様式</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2025-05-09T08:50:35Z</cp:lastPrinted>
  <dcterms:created xsi:type="dcterms:W3CDTF">2025-03-19T00:13:01Z</dcterms:created>
  <dcterms:modified xsi:type="dcterms:W3CDTF">2025-08-22T07:09:49Z</dcterms:modified>
</cp:coreProperties>
</file>