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mc:AlternateContent xmlns:mc="http://schemas.openxmlformats.org/markup-compatibility/2006">
    <mc:Choice Requires="x15">
      <x15ac:absPath xmlns:x15ac="http://schemas.microsoft.com/office/spreadsheetml/2010/11/ac" url="S:\08健康福祉部\☆02　障害福祉課\事業所指定関係\様式集等\令和６年度報酬改定関係\松本市\加算様式\"/>
    </mc:Choice>
  </mc:AlternateContent>
  <xr:revisionPtr revIDLastSave="0" documentId="13_ncr:1_{CCF3E76B-B117-4B8D-B5C7-F466AB778DBC}" xr6:coauthVersionLast="36" xr6:coauthVersionMax="36" xr10:uidLastSave="{00000000-0000-0000-0000-000000000000}"/>
  <bookViews>
    <workbookView xWindow="0" yWindow="0" windowWidth="20490" windowHeight="7530" tabRatio="796" xr2:uid="{00000000-000D-0000-FFFF-FFFF00000000}"/>
  </bookViews>
  <sheets>
    <sheet name="共同生活援助　加算様式一覧" sheetId="67" r:id="rId1"/>
    <sheet name="加算様式1　人員配置体制加算" sheetId="81" r:id="rId2"/>
    <sheet name="別添参考様式（人員配置体制確認表）" sheetId="84" r:id="rId3"/>
    <sheet name="別添参考様式（人員配置体制確認表（記載例））" sheetId="82" r:id="rId4"/>
    <sheet name="参考表" sheetId="83" r:id="rId5"/>
    <sheet name="加算別紙2-1　 福祉専門職員配置等加算" sheetId="9" r:id="rId6"/>
    <sheet name="加算別紙2-2　勤続年数証明書（Ⅲ用）" sheetId="68" r:id="rId7"/>
    <sheet name="加算別紙3　看護職員配置加算" sheetId="77" r:id="rId8"/>
    <sheet name="加算別紙4-1　視覚・聴覚（Ⅰ）" sheetId="79" r:id="rId9"/>
    <sheet name="加算別紙4-2　視覚・聴覚（Ⅱ）" sheetId="78" r:id="rId10"/>
    <sheet name="加算別紙5　重度障害者支援加算" sheetId="80" r:id="rId11"/>
    <sheet name="加算別紙6　夜間支援等体制加算" sheetId="11" r:id="rId12"/>
    <sheet name="加算別紙7 夜勤職員加配加算" sheetId="12" r:id="rId13"/>
    <sheet name="加算別紙8-1　地域生活移行個別支援特別加算" sheetId="39" r:id="rId14"/>
    <sheet name="加算別紙8-2　矯正施設等を退所した障害者の受入状況" sheetId="73" r:id="rId15"/>
    <sheet name="加算別紙9　精神障害者地域特別加算" sheetId="30" r:id="rId16"/>
    <sheet name="加算別紙10　強度行動障害者地域移行特別加算" sheetId="63" r:id="rId17"/>
    <sheet name="加算別紙11　医療連携体制加算（Ⅶ）" sheetId="69" r:id="rId18"/>
    <sheet name="加算別紙12　通勤者生活支援加算" sheetId="74" r:id="rId19"/>
    <sheet name="加算別紙13-1　医療的ケア対応支援加算" sheetId="75" r:id="rId20"/>
    <sheet name="加算別紙13-2　医療的ケアに係る申出書" sheetId="1" r:id="rId21"/>
    <sheet name="加算別紙1４　強度行動障害者体験利用加算" sheetId="76" r:id="rId22"/>
    <sheet name="加算様式15-1　ピアサポート実施加算" sheetId="85" r:id="rId23"/>
    <sheet name="加算様式15-2　退居後ピアサポート実施加算" sheetId="86" r:id="rId24"/>
    <sheet name="加算様式16　障害者支援施設等感染対策向上加算" sheetId="87" r:id="rId25"/>
    <sheet name="加算様式17　高次脳機能障害者支援体制加算" sheetId="88" r:id="rId26"/>
    <sheet name="加算別紙18　地域生活支援拠点等に関連する加算" sheetId="89" r:id="rId27"/>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 localSheetId="16">#REF!</definedName>
    <definedName name="___________________________________________kk29">#REF!</definedName>
    <definedName name="__________________________________________kk06">#REF!</definedName>
    <definedName name="__________________________________________kk29" localSheetId="16">#REF!</definedName>
    <definedName name="__________________________________________kk29">#REF!</definedName>
    <definedName name="_________________________________________kk06">#REF!</definedName>
    <definedName name="_________________________________________kk29" localSheetId="1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12">#REF!</definedName>
    <definedName name="_____________kk29" localSheetId="15">#REF!</definedName>
    <definedName name="_____________kk29">#REF!</definedName>
    <definedName name="____________kk06">#REF!</definedName>
    <definedName name="____________kk29">#REF!</definedName>
    <definedName name="___________kk06">#REF!</definedName>
    <definedName name="___________kk29" localSheetId="12">#REF!</definedName>
    <definedName name="___________kk29" localSheetId="15">#REF!</definedName>
    <definedName name="___________kk29">#REF!</definedName>
    <definedName name="__________kk06" localSheetId="12">#REF!</definedName>
    <definedName name="__________kk06" localSheetId="15">#REF!</definedName>
    <definedName name="__________kk06">#REF!</definedName>
    <definedName name="__________kk29">#REF!</definedName>
    <definedName name="_________kk06" localSheetId="12">#REF!</definedName>
    <definedName name="_________kk06" localSheetId="15">#REF!</definedName>
    <definedName name="_________kk06">#REF!</definedName>
    <definedName name="_________kk29" localSheetId="5">#REF!</definedName>
    <definedName name="_________kk29" localSheetId="12">#REF!</definedName>
    <definedName name="_________kk29" localSheetId="15">#REF!</definedName>
    <definedName name="_________kk29">#REF!</definedName>
    <definedName name="________kk06" localSheetId="5">#REF!</definedName>
    <definedName name="________kk06" localSheetId="12">#REF!</definedName>
    <definedName name="________kk06" localSheetId="15">#REF!</definedName>
    <definedName name="________kk06">#REF!</definedName>
    <definedName name="________kk29" localSheetId="16">#REF!</definedName>
    <definedName name="________kk29" localSheetId="5">#REF!</definedName>
    <definedName name="________kk29" localSheetId="12">#REF!</definedName>
    <definedName name="________kk29" localSheetId="13">#REF!</definedName>
    <definedName name="________kk29" localSheetId="15">#REF!</definedName>
    <definedName name="________kk29">#REF!</definedName>
    <definedName name="_______kk06" localSheetId="5">#REF!</definedName>
    <definedName name="_______kk06" localSheetId="12">#REF!</definedName>
    <definedName name="_______kk06" localSheetId="15">#REF!</definedName>
    <definedName name="_______kk06">#REF!</definedName>
    <definedName name="_______kk29" localSheetId="16">#REF!</definedName>
    <definedName name="_______kk29" localSheetId="5">#REF!</definedName>
    <definedName name="_______kk29" localSheetId="12">#REF!</definedName>
    <definedName name="_______kk29" localSheetId="13">#REF!</definedName>
    <definedName name="_______kk29" localSheetId="15">#REF!</definedName>
    <definedName name="_______kk29">#REF!</definedName>
    <definedName name="______kk06" localSheetId="16">#REF!</definedName>
    <definedName name="______kk06" localSheetId="5">#REF!</definedName>
    <definedName name="______kk06" localSheetId="12">#REF!</definedName>
    <definedName name="______kk06" localSheetId="13">#REF!</definedName>
    <definedName name="______kk06" localSheetId="15">#REF!</definedName>
    <definedName name="______kk06">#REF!</definedName>
    <definedName name="______kk29" localSheetId="16">#REF!</definedName>
    <definedName name="______kk29" localSheetId="5">#REF!</definedName>
    <definedName name="______kk29" localSheetId="12">#REF!</definedName>
    <definedName name="______kk29" localSheetId="13">#REF!</definedName>
    <definedName name="______kk29" localSheetId="15">#REF!</definedName>
    <definedName name="______kk29">#REF!</definedName>
    <definedName name="_____kk06" localSheetId="16">#REF!</definedName>
    <definedName name="_____kk06" localSheetId="5">#REF!</definedName>
    <definedName name="_____kk06" localSheetId="12">#REF!</definedName>
    <definedName name="_____kk06" localSheetId="13">#REF!</definedName>
    <definedName name="_____kk06" localSheetId="15">#REF!</definedName>
    <definedName name="_____kk06">#REF!</definedName>
    <definedName name="_____kk29" localSheetId="16">#REF!</definedName>
    <definedName name="_____kk29" localSheetId="5">#REF!</definedName>
    <definedName name="_____kk29" localSheetId="12">#REF!</definedName>
    <definedName name="_____kk29" localSheetId="13">#REF!</definedName>
    <definedName name="_____kk29" localSheetId="15">#REF!</definedName>
    <definedName name="_____kk29">#REF!</definedName>
    <definedName name="____kk06" localSheetId="16">#REF!</definedName>
    <definedName name="____kk06" localSheetId="5">#REF!</definedName>
    <definedName name="____kk06" localSheetId="12">#REF!</definedName>
    <definedName name="____kk06" localSheetId="13">#REF!</definedName>
    <definedName name="____kk06" localSheetId="15">#REF!</definedName>
    <definedName name="____kk06">#REF!</definedName>
    <definedName name="____kk29" localSheetId="5">#REF!</definedName>
    <definedName name="____kk29" localSheetId="12">#REF!</definedName>
    <definedName name="____kk29" localSheetId="15">#REF!</definedName>
    <definedName name="____kk29">#REF!</definedName>
    <definedName name="___kk06" localSheetId="16">#REF!</definedName>
    <definedName name="___kk06" localSheetId="5">#REF!</definedName>
    <definedName name="___kk06" localSheetId="12">#REF!</definedName>
    <definedName name="___kk06" localSheetId="13">#REF!</definedName>
    <definedName name="___kk06" localSheetId="15">#REF!</definedName>
    <definedName name="___kk06">#REF!</definedName>
    <definedName name="___kk29" localSheetId="16">#REF!</definedName>
    <definedName name="___kk29" localSheetId="5">#REF!</definedName>
    <definedName name="___kk29" localSheetId="12">#REF!</definedName>
    <definedName name="___kk29" localSheetId="13">#REF!</definedName>
    <definedName name="___kk29" localSheetId="15">#REF!</definedName>
    <definedName name="___kk29">#REF!</definedName>
    <definedName name="__08">#N/A</definedName>
    <definedName name="__kk06" localSheetId="16">#REF!</definedName>
    <definedName name="__kk06" localSheetId="5">#REF!</definedName>
    <definedName name="__kk06" localSheetId="12">#REF!</definedName>
    <definedName name="__kk06" localSheetId="13">#REF!</definedName>
    <definedName name="__kk06" localSheetId="15">#REF!</definedName>
    <definedName name="__kk06">#REF!</definedName>
    <definedName name="__kk29" localSheetId="16">#REF!</definedName>
    <definedName name="__kk29" localSheetId="5">#REF!</definedName>
    <definedName name="__kk29" localSheetId="12">#REF!</definedName>
    <definedName name="__kk29" localSheetId="13">#REF!</definedName>
    <definedName name="__kk29" localSheetId="15">#REF!</definedName>
    <definedName name="__kk29">#REF!</definedName>
    <definedName name="_kk06" localSheetId="16">#REF!</definedName>
    <definedName name="_kk06" localSheetId="5">#REF!</definedName>
    <definedName name="_kk06" localSheetId="12">#REF!</definedName>
    <definedName name="_kk06" localSheetId="13">#REF!</definedName>
    <definedName name="_kk06" localSheetId="15">#REF!</definedName>
    <definedName name="_kk06">#REF!</definedName>
    <definedName name="_kk29" localSheetId="16">#REF!</definedName>
    <definedName name="_kk29" localSheetId="5">#REF!</definedName>
    <definedName name="_kk29" localSheetId="12">#REF!</definedName>
    <definedName name="_kk29" localSheetId="13">#REF!</definedName>
    <definedName name="_kk29" localSheetId="15">#REF!</definedName>
    <definedName name="_kk29">#REF!</definedName>
    <definedName name="②従業者の員数">#REF!</definedName>
    <definedName name="Avrg" localSheetId="5">#REF!</definedName>
    <definedName name="Avrg" localSheetId="12">#REF!</definedName>
    <definedName name="Avrg" localSheetId="13">#REF!</definedName>
    <definedName name="Avrg" localSheetId="15">#REF!</definedName>
    <definedName name="Avrg">#REF!</definedName>
    <definedName name="avrg1" localSheetId="5">#REF!</definedName>
    <definedName name="avrg1" localSheetId="12">#REF!</definedName>
    <definedName name="avrg1" localSheetId="13">#REF!</definedName>
    <definedName name="avrg1" localSheetId="15">#REF!</definedName>
    <definedName name="avrg1">#REF!</definedName>
    <definedName name="houjin" localSheetId="5">#REF!</definedName>
    <definedName name="houjin" localSheetId="12">#REF!</definedName>
    <definedName name="houjin" localSheetId="13">#REF!</definedName>
    <definedName name="houjin" localSheetId="15">#REF!</definedName>
    <definedName name="houjin">#REF!</definedName>
    <definedName name="jigyoumeishou" localSheetId="5">#REF!</definedName>
    <definedName name="jigyoumeishou" localSheetId="12">#REF!</definedName>
    <definedName name="jigyoumeishou" localSheetId="13">#REF!</definedName>
    <definedName name="jigyoumeishou" localSheetId="15">#REF!</definedName>
    <definedName name="jigyoumeishou">#REF!</definedName>
    <definedName name="jiritu" localSheetId="5">#REF!</definedName>
    <definedName name="jiritu" localSheetId="12">#REF!</definedName>
    <definedName name="jiritu" localSheetId="13">#REF!</definedName>
    <definedName name="jiritu" localSheetId="15">#REF!</definedName>
    <definedName name="jiritu">#REF!</definedName>
    <definedName name="kanagawaken" localSheetId="5">#REF!</definedName>
    <definedName name="kanagawaken" localSheetId="12">#REF!</definedName>
    <definedName name="kanagawaken" localSheetId="13">#REF!</definedName>
    <definedName name="kanagawaken" localSheetId="15">#REF!</definedName>
    <definedName name="kanagawaken">#REF!</definedName>
    <definedName name="kawasaki" localSheetId="5">#REF!</definedName>
    <definedName name="kawasaki" localSheetId="12">#REF!</definedName>
    <definedName name="kawasaki" localSheetId="13">#REF!</definedName>
    <definedName name="kawasaki" localSheetId="15">#REF!</definedName>
    <definedName name="kawasaki">#REF!</definedName>
    <definedName name="KK_03" localSheetId="5">#REF!</definedName>
    <definedName name="KK_03" localSheetId="12">#REF!</definedName>
    <definedName name="KK_03" localSheetId="13">#REF!</definedName>
    <definedName name="KK_03" localSheetId="15">#REF!</definedName>
    <definedName name="KK_03">#REF!</definedName>
    <definedName name="kk_04" localSheetId="5">#REF!</definedName>
    <definedName name="kk_04" localSheetId="12">#REF!</definedName>
    <definedName name="kk_04" localSheetId="13">#REF!</definedName>
    <definedName name="kk_04" localSheetId="15">#REF!</definedName>
    <definedName name="kk_04">#REF!</definedName>
    <definedName name="KK_06" localSheetId="5">#REF!</definedName>
    <definedName name="KK_06" localSheetId="12">#REF!</definedName>
    <definedName name="KK_06" localSheetId="13">#REF!</definedName>
    <definedName name="KK_06" localSheetId="15">#REF!</definedName>
    <definedName name="KK_06">#REF!</definedName>
    <definedName name="kk_07" localSheetId="5">#REF!</definedName>
    <definedName name="kk_07" localSheetId="12">#REF!</definedName>
    <definedName name="kk_07" localSheetId="13">#REF!</definedName>
    <definedName name="kk_07" localSheetId="15">#REF!</definedName>
    <definedName name="kk_07">#REF!</definedName>
    <definedName name="‐㏍08" localSheetId="5">#REF!</definedName>
    <definedName name="‐㏍08" localSheetId="12">#REF!</definedName>
    <definedName name="‐㏍08" localSheetId="13">#REF!</definedName>
    <definedName name="‐㏍08" localSheetId="15">#REF!</definedName>
    <definedName name="‐㏍08">#REF!</definedName>
    <definedName name="KK2_3" localSheetId="5">#REF!</definedName>
    <definedName name="KK2_3" localSheetId="12">#REF!</definedName>
    <definedName name="KK2_3" localSheetId="13">#REF!</definedName>
    <definedName name="KK2_3" localSheetId="15">#REF!</definedName>
    <definedName name="KK2_3">#REF!</definedName>
    <definedName name="ｋｋｋｋ" localSheetId="5">#REF!</definedName>
    <definedName name="ｋｋｋｋ" localSheetId="12">#REF!</definedName>
    <definedName name="ｋｋｋｋ" localSheetId="13">#REF!</definedName>
    <definedName name="ｋｋｋｋ" localSheetId="15">#REF!</definedName>
    <definedName name="ｋｋｋｋ">#REF!</definedName>
    <definedName name="nn" localSheetId="13">#REF!</definedName>
    <definedName name="nn">#REF!</definedName>
    <definedName name="_xlnm.Print_Area" localSheetId="16">'加算別紙10　強度行動障害者地域移行特別加算'!$A$1:$O$36</definedName>
    <definedName name="_xlnm.Print_Area" localSheetId="5">'加算別紙2-1　 福祉専門職員配置等加算'!$A$1:$H$50</definedName>
    <definedName name="_xlnm.Print_Area" localSheetId="6">'加算別紙2-2　勤続年数証明書（Ⅲ用）'!$A$1:$G$39</definedName>
    <definedName name="_xlnm.Print_Area" localSheetId="14">'加算別紙8-2　矯正施設等を退所した障害者の受入状況'!$A$1:$H$39</definedName>
    <definedName name="_xlnm.Print_Area" localSheetId="15">'加算別紙9　精神障害者地域特別加算'!$A$1:$G$15</definedName>
    <definedName name="_xlnm.Print_Area" localSheetId="24">'加算様式16　障害者支援施設等感染対策向上加算'!$A$1:$AI$49</definedName>
    <definedName name="_xlnm.Print_Area" localSheetId="4">参考表!$A$1:$CC$35</definedName>
    <definedName name="_xlnm.Print_Area" localSheetId="3">'別添参考様式（人員配置体制確認表（記載例））'!$A$1:$BS$87</definedName>
    <definedName name="_xlnm.Print_Area" localSheetId="2">'別添参考様式（人員配置体制確認表）'!$A$1:$BS$87</definedName>
    <definedName name="Roman_01" localSheetId="16">#REF!</definedName>
    <definedName name="Roman_01" localSheetId="5">#REF!</definedName>
    <definedName name="Roman_01" localSheetId="12">#REF!</definedName>
    <definedName name="Roman_01" localSheetId="13">#REF!</definedName>
    <definedName name="Roman_01" localSheetId="15">#REF!</definedName>
    <definedName name="Roman_01">#REF!</definedName>
    <definedName name="Roman_02" localSheetId="16">#REF!</definedName>
    <definedName name="Roman_02" localSheetId="5">#REF!</definedName>
    <definedName name="Roman_02" localSheetId="12">#REF!</definedName>
    <definedName name="Roman_02" localSheetId="13">#REF!</definedName>
    <definedName name="Roman_02" localSheetId="15">#REF!</definedName>
    <definedName name="Roman_02">#REF!</definedName>
    <definedName name="Roman_03" localSheetId="5">#REF!</definedName>
    <definedName name="Roman_03" localSheetId="12">#REF!</definedName>
    <definedName name="Roman_03" localSheetId="13">#REF!</definedName>
    <definedName name="Roman_03" localSheetId="15">#REF!</definedName>
    <definedName name="Roman_03">#REF!</definedName>
    <definedName name="Roman_04" localSheetId="5">#REF!</definedName>
    <definedName name="Roman_04" localSheetId="12">#REF!</definedName>
    <definedName name="Roman_04" localSheetId="13">#REF!</definedName>
    <definedName name="Roman_04" localSheetId="15">#REF!</definedName>
    <definedName name="Roman_04">#REF!</definedName>
    <definedName name="Roman_06" localSheetId="5">#REF!</definedName>
    <definedName name="Roman_06" localSheetId="12">#REF!</definedName>
    <definedName name="Roman_06" localSheetId="13">#REF!</definedName>
    <definedName name="Roman_06" localSheetId="15">#REF!</definedName>
    <definedName name="Roman_06">#REF!</definedName>
    <definedName name="roman_09" localSheetId="5">#REF!</definedName>
    <definedName name="roman_09" localSheetId="12">#REF!</definedName>
    <definedName name="roman_09" localSheetId="13">#REF!</definedName>
    <definedName name="roman_09" localSheetId="15">#REF!</definedName>
    <definedName name="roman_09">#REF!</definedName>
    <definedName name="roman_11" localSheetId="5">#REF!</definedName>
    <definedName name="roman_11" localSheetId="12">#REF!</definedName>
    <definedName name="roman_11" localSheetId="13">#REF!</definedName>
    <definedName name="roman_11" localSheetId="15">#REF!</definedName>
    <definedName name="roman_11">#REF!</definedName>
    <definedName name="roman11" localSheetId="5">#REF!</definedName>
    <definedName name="roman11" localSheetId="12">#REF!</definedName>
    <definedName name="roman11" localSheetId="13">#REF!</definedName>
    <definedName name="roman11" localSheetId="15">#REF!</definedName>
    <definedName name="roman11">#REF!</definedName>
    <definedName name="Roman2_1" localSheetId="5">#REF!</definedName>
    <definedName name="Roman2_1" localSheetId="12">#REF!</definedName>
    <definedName name="Roman2_1" localSheetId="13">#REF!</definedName>
    <definedName name="Roman2_1" localSheetId="15">#REF!</definedName>
    <definedName name="Roman2_1">#REF!</definedName>
    <definedName name="Roman2_3" localSheetId="5">#REF!</definedName>
    <definedName name="Roman2_3" localSheetId="12">#REF!</definedName>
    <definedName name="Roman2_3" localSheetId="13">#REF!</definedName>
    <definedName name="Roman2_3" localSheetId="15">#REF!</definedName>
    <definedName name="Roman2_3">#REF!</definedName>
    <definedName name="roman31" localSheetId="5">#REF!</definedName>
    <definedName name="roman31" localSheetId="12">#REF!</definedName>
    <definedName name="roman31" localSheetId="13">#REF!</definedName>
    <definedName name="roman31" localSheetId="15">#REF!</definedName>
    <definedName name="roman31">#REF!</definedName>
    <definedName name="roman33" localSheetId="5">#REF!</definedName>
    <definedName name="roman33" localSheetId="12">#REF!</definedName>
    <definedName name="roman33" localSheetId="13">#REF!</definedName>
    <definedName name="roman33" localSheetId="15">#REF!</definedName>
    <definedName name="roman33">#REF!</definedName>
    <definedName name="roman4_3" localSheetId="5">#REF!</definedName>
    <definedName name="roman4_3" localSheetId="12">#REF!</definedName>
    <definedName name="roman4_3" localSheetId="13">#REF!</definedName>
    <definedName name="roman4_3" localSheetId="15">#REF!</definedName>
    <definedName name="roman4_3">#REF!</definedName>
    <definedName name="roman43" localSheetId="5">#REF!</definedName>
    <definedName name="roman43" localSheetId="12">#REF!</definedName>
    <definedName name="roman43" localSheetId="13">#REF!</definedName>
    <definedName name="roman43" localSheetId="15">#REF!</definedName>
    <definedName name="roman43">#REF!</definedName>
    <definedName name="roman7_1" localSheetId="5">#REF!</definedName>
    <definedName name="roman7_1" localSheetId="12">#REF!</definedName>
    <definedName name="roman7_1" localSheetId="13">#REF!</definedName>
    <definedName name="roman7_1" localSheetId="15">#REF!</definedName>
    <definedName name="roman7_1">#REF!</definedName>
    <definedName name="roman77" localSheetId="5">#REF!</definedName>
    <definedName name="roman77" localSheetId="12">#REF!</definedName>
    <definedName name="roman77" localSheetId="13">#REF!</definedName>
    <definedName name="roman77" localSheetId="15">#REF!</definedName>
    <definedName name="roman77">#REF!</definedName>
    <definedName name="romann_12" localSheetId="5">#REF!</definedName>
    <definedName name="romann_12" localSheetId="12">#REF!</definedName>
    <definedName name="romann_12" localSheetId="13">#REF!</definedName>
    <definedName name="romann_12" localSheetId="15">#REF!</definedName>
    <definedName name="romann_12">#REF!</definedName>
    <definedName name="romann_66" localSheetId="5">#REF!</definedName>
    <definedName name="romann_66" localSheetId="12">#REF!</definedName>
    <definedName name="romann_66" localSheetId="13">#REF!</definedName>
    <definedName name="romann_66" localSheetId="15">#REF!</definedName>
    <definedName name="romann_66">#REF!</definedName>
    <definedName name="romann33" localSheetId="5">#REF!</definedName>
    <definedName name="romann33" localSheetId="12">#REF!</definedName>
    <definedName name="romann33" localSheetId="13">#REF!</definedName>
    <definedName name="romann33" localSheetId="15">#REF!</definedName>
    <definedName name="romann33">#REF!</definedName>
    <definedName name="serv" localSheetId="5">#REF!</definedName>
    <definedName name="serv" localSheetId="12">#REF!</definedName>
    <definedName name="serv" localSheetId="13">#REF!</definedName>
    <definedName name="serv" localSheetId="15">#REF!</definedName>
    <definedName name="serv">#REF!</definedName>
    <definedName name="serv_" localSheetId="5">#REF!</definedName>
    <definedName name="serv_" localSheetId="12">#REF!</definedName>
    <definedName name="serv_" localSheetId="13">#REF!</definedName>
    <definedName name="serv_" localSheetId="15">#REF!</definedName>
    <definedName name="serv_">#REF!</definedName>
    <definedName name="Serv_LIST" localSheetId="5">#REF!</definedName>
    <definedName name="Serv_LIST" localSheetId="12">#REF!</definedName>
    <definedName name="Serv_LIST" localSheetId="13">#REF!</definedName>
    <definedName name="Serv_LIST" localSheetId="15">#REF!</definedName>
    <definedName name="Serv_LIST">#REF!</definedName>
    <definedName name="servo1" localSheetId="5">#REF!</definedName>
    <definedName name="servo1" localSheetId="12">#REF!</definedName>
    <definedName name="servo1" localSheetId="13">#REF!</definedName>
    <definedName name="servo1" localSheetId="15">#REF!</definedName>
    <definedName name="servo1">#REF!</definedName>
    <definedName name="siharai" localSheetId="5">#REF!</definedName>
    <definedName name="siharai" localSheetId="12">#REF!</definedName>
    <definedName name="siharai" localSheetId="13">#REF!</definedName>
    <definedName name="siharai" localSheetId="15">#REF!</definedName>
    <definedName name="siharai">#REF!</definedName>
    <definedName name="sikuchouson" localSheetId="5">#REF!</definedName>
    <definedName name="sikuchouson" localSheetId="12">#REF!</definedName>
    <definedName name="sikuchouson" localSheetId="13">#REF!</definedName>
    <definedName name="sikuchouson" localSheetId="15">#REF!</definedName>
    <definedName name="sikuchouson">#REF!</definedName>
    <definedName name="sinseisaki" localSheetId="5">#REF!</definedName>
    <definedName name="sinseisaki" localSheetId="12">#REF!</definedName>
    <definedName name="sinseisaki" localSheetId="13">#REF!</definedName>
    <definedName name="sinseisaki" localSheetId="15">#REF!</definedName>
    <definedName name="sinseisaki">#REF!</definedName>
    <definedName name="ｔａｂｉｅ＿04" localSheetId="5">#REF!</definedName>
    <definedName name="ｔａｂｉｅ＿04" localSheetId="12">#REF!</definedName>
    <definedName name="ｔａｂｉｅ＿04" localSheetId="13">#REF!</definedName>
    <definedName name="ｔａｂｉｅ＿04" localSheetId="15">#REF!</definedName>
    <definedName name="ｔａｂｉｅ＿04">#REF!</definedName>
    <definedName name="table_03" localSheetId="5">#REF!</definedName>
    <definedName name="table_03" localSheetId="12">#REF!</definedName>
    <definedName name="table_03" localSheetId="13">#REF!</definedName>
    <definedName name="table_03" localSheetId="15">#REF!</definedName>
    <definedName name="table_03">#REF!</definedName>
    <definedName name="table_06" localSheetId="5">#REF!</definedName>
    <definedName name="table_06" localSheetId="12">#REF!</definedName>
    <definedName name="table_06" localSheetId="13">#REF!</definedName>
    <definedName name="table_06" localSheetId="15">#REF!</definedName>
    <definedName name="table_06">#REF!</definedName>
    <definedName name="table2_3" localSheetId="5">#REF!</definedName>
    <definedName name="table2_3" localSheetId="12">#REF!</definedName>
    <definedName name="table2_3" localSheetId="13">#REF!</definedName>
    <definedName name="table2_3" localSheetId="15">#REF!</definedName>
    <definedName name="table2_3">#REF!</definedName>
    <definedName name="tapi2" localSheetId="5">#REF!</definedName>
    <definedName name="tapi2" localSheetId="12">#REF!</definedName>
    <definedName name="tapi2" localSheetId="13">#REF!</definedName>
    <definedName name="tapi2" localSheetId="15">#REF!</definedName>
    <definedName name="tapi2">#REF!</definedName>
    <definedName name="tebie_07" localSheetId="5">#REF!</definedName>
    <definedName name="tebie_07" localSheetId="12">#REF!</definedName>
    <definedName name="tebie_07" localSheetId="13">#REF!</definedName>
    <definedName name="tebie_07" localSheetId="15">#REF!</definedName>
    <definedName name="tebie_07">#REF!</definedName>
    <definedName name="tebie_o7" localSheetId="5">#REF!</definedName>
    <definedName name="tebie_o7" localSheetId="12">#REF!</definedName>
    <definedName name="tebie_o7" localSheetId="13">#REF!</definedName>
    <definedName name="tebie_o7" localSheetId="15">#REF!</definedName>
    <definedName name="tebie_o7">#REF!</definedName>
    <definedName name="tebie07" localSheetId="5">#REF!</definedName>
    <definedName name="tebie07" localSheetId="12">#REF!</definedName>
    <definedName name="tebie07" localSheetId="13">#REF!</definedName>
    <definedName name="tebie07" localSheetId="15">#REF!</definedName>
    <definedName name="tebie07">#REF!</definedName>
    <definedName name="tebie08" localSheetId="5">#REF!</definedName>
    <definedName name="tebie08" localSheetId="12">#REF!</definedName>
    <definedName name="tebie08" localSheetId="13">#REF!</definedName>
    <definedName name="tebie08" localSheetId="15">#REF!</definedName>
    <definedName name="tebie08">#REF!</definedName>
    <definedName name="tebie33" localSheetId="5">#REF!</definedName>
    <definedName name="tebie33" localSheetId="12">#REF!</definedName>
    <definedName name="tebie33" localSheetId="13">#REF!</definedName>
    <definedName name="tebie33" localSheetId="15">#REF!</definedName>
    <definedName name="tebie33">#REF!</definedName>
    <definedName name="tebiroo" localSheetId="5">#REF!</definedName>
    <definedName name="tebiroo" localSheetId="12">#REF!</definedName>
    <definedName name="tebiroo" localSheetId="13">#REF!</definedName>
    <definedName name="tebiroo" localSheetId="15">#REF!</definedName>
    <definedName name="tebiroo">#REF!</definedName>
    <definedName name="teble" localSheetId="5">#REF!</definedName>
    <definedName name="teble" localSheetId="12">#REF!</definedName>
    <definedName name="teble" localSheetId="13">#REF!</definedName>
    <definedName name="teble" localSheetId="15">#REF!</definedName>
    <definedName name="teble">#REF!</definedName>
    <definedName name="teble_09" localSheetId="5">#REF!</definedName>
    <definedName name="teble_09" localSheetId="12">#REF!</definedName>
    <definedName name="teble_09" localSheetId="13">#REF!</definedName>
    <definedName name="teble_09" localSheetId="15">#REF!</definedName>
    <definedName name="teble_09">#REF!</definedName>
    <definedName name="teble77" localSheetId="5">#REF!</definedName>
    <definedName name="teble77" localSheetId="12">#REF!</definedName>
    <definedName name="teble77" localSheetId="13">#REF!</definedName>
    <definedName name="teble77" localSheetId="15">#REF!</definedName>
    <definedName name="teble77">#REF!</definedName>
    <definedName name="yokohama" localSheetId="5">#REF!</definedName>
    <definedName name="yokohama" localSheetId="12">#REF!</definedName>
    <definedName name="yokohama" localSheetId="13">#REF!</definedName>
    <definedName name="yokohama" localSheetId="15">#REF!</definedName>
    <definedName name="yokohama">#REF!</definedName>
    <definedName name="あ" localSheetId="5">#REF!</definedName>
    <definedName name="あ" localSheetId="12">#REF!</definedName>
    <definedName name="あ" localSheetId="13">#REF!</definedName>
    <definedName name="あ" localSheetId="15">#REF!</definedName>
    <definedName name="あ">#REF!</definedName>
    <definedName name="こ" localSheetId="5">#REF!</definedName>
    <definedName name="こ" localSheetId="12">#REF!</definedName>
    <definedName name="こ" localSheetId="13">#REF!</definedName>
    <definedName name="こ" localSheetId="15">#REF!</definedName>
    <definedName name="こ">#REF!</definedName>
    <definedName name="看護時間" localSheetId="5">#REF!</definedName>
    <definedName name="看護時間" localSheetId="12">#REF!</definedName>
    <definedName name="看護時間" localSheetId="13">#REF!</definedName>
    <definedName name="看護時間" localSheetId="15">#REF!</definedName>
    <definedName name="看護時間">#REF!</definedName>
    <definedName name="食事" localSheetId="5">#REF!</definedName>
    <definedName name="食事" localSheetId="12">#REF!</definedName>
    <definedName name="食事" localSheetId="13">#REF!</definedName>
    <definedName name="食事" localSheetId="15">#REF!</definedName>
    <definedName name="食事">#REF!</definedName>
    <definedName name="体制等状況一覧" localSheetId="5">#REF!</definedName>
    <definedName name="体制等状況一覧" localSheetId="12">#REF!</definedName>
    <definedName name="体制等状況一覧" localSheetId="13">#REF!</definedName>
    <definedName name="体制等状況一覧" localSheetId="15">#REF!</definedName>
    <definedName name="体制等状況一覧">#REF!</definedName>
    <definedName name="町っ油" localSheetId="5">#REF!</definedName>
    <definedName name="町っ油" localSheetId="12">#REF!</definedName>
    <definedName name="町っ油" localSheetId="13">#REF!</definedName>
    <definedName name="町っ油" localSheetId="15">#REF!</definedName>
    <definedName name="町っ油">#REF!</definedName>
    <definedName name="利用日数記入例" localSheetId="5">#REF!</definedName>
    <definedName name="利用日数記入例" localSheetId="12">#REF!</definedName>
    <definedName name="利用日数記入例" localSheetId="13">#REF!</definedName>
    <definedName name="利用日数記入例" localSheetId="15">#REF!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88" l="1"/>
  <c r="S13" i="88"/>
  <c r="S12" i="88"/>
  <c r="BR28" i="83" l="1"/>
  <c r="BO28" i="83"/>
  <c r="BL28" i="83"/>
  <c r="BI28" i="83"/>
  <c r="BF28" i="83"/>
  <c r="BC28" i="83"/>
  <c r="AZ28" i="83"/>
  <c r="AW28" i="83"/>
  <c r="AT28" i="83"/>
  <c r="AQ28" i="83"/>
  <c r="AK28" i="83"/>
  <c r="AH28" i="83"/>
  <c r="AB28" i="83"/>
  <c r="Y28" i="83"/>
  <c r="S28" i="83"/>
  <c r="M28" i="83"/>
  <c r="BU27" i="83"/>
  <c r="BU26" i="83"/>
  <c r="BU25" i="83"/>
  <c r="BU24" i="83"/>
  <c r="BU23" i="83"/>
  <c r="BU22" i="83"/>
  <c r="BU21" i="83"/>
  <c r="BU20" i="83"/>
  <c r="BU19" i="83"/>
  <c r="BU18" i="83"/>
  <c r="BU17" i="83"/>
  <c r="BU16" i="83"/>
  <c r="BY5" i="83"/>
  <c r="AX73" i="82"/>
  <c r="AW73" i="82"/>
  <c r="AV73" i="82"/>
  <c r="AU73" i="82"/>
  <c r="AT73" i="82"/>
  <c r="AS73" i="82"/>
  <c r="AR73" i="82"/>
  <c r="AQ73" i="82"/>
  <c r="AP73" i="82"/>
  <c r="AO73" i="82"/>
  <c r="AN73" i="82"/>
  <c r="AM73" i="82"/>
  <c r="AL73" i="82"/>
  <c r="AK73" i="82"/>
  <c r="AJ73" i="82"/>
  <c r="AI73" i="82"/>
  <c r="AH73" i="82"/>
  <c r="AG73" i="82"/>
  <c r="AF73" i="82"/>
  <c r="AE73" i="82"/>
  <c r="AD73" i="82"/>
  <c r="AC73" i="82"/>
  <c r="AB73" i="82"/>
  <c r="AA73" i="82"/>
  <c r="Z73" i="82"/>
  <c r="Y73" i="82"/>
  <c r="X73" i="82"/>
  <c r="W73" i="82"/>
  <c r="AY72" i="82"/>
  <c r="BB72" i="82" s="1"/>
  <c r="AY71" i="82"/>
  <c r="BB71" i="82" s="1"/>
  <c r="AY70" i="82"/>
  <c r="BB70" i="82" s="1"/>
  <c r="BB69" i="82"/>
  <c r="AY69" i="82"/>
  <c r="BB68" i="82"/>
  <c r="AY68" i="82"/>
  <c r="AY67" i="82"/>
  <c r="BB67" i="82" s="1"/>
  <c r="AY66" i="82"/>
  <c r="BB66" i="82" s="1"/>
  <c r="AY65" i="82"/>
  <c r="AX59" i="82"/>
  <c r="AW59" i="82"/>
  <c r="AV59" i="82"/>
  <c r="AU59" i="82"/>
  <c r="AT59" i="82"/>
  <c r="AS59" i="82"/>
  <c r="AR59" i="82"/>
  <c r="AQ59" i="82"/>
  <c r="AP59" i="82"/>
  <c r="AO59" i="82"/>
  <c r="AN59" i="82"/>
  <c r="AM59" i="82"/>
  <c r="AL59" i="82"/>
  <c r="AK59" i="82"/>
  <c r="AJ59" i="82"/>
  <c r="AI59" i="82"/>
  <c r="AH59" i="82"/>
  <c r="AG59" i="82"/>
  <c r="AF59" i="82"/>
  <c r="AE59" i="82"/>
  <c r="AD59" i="82"/>
  <c r="AC59" i="82"/>
  <c r="AB59" i="82"/>
  <c r="AA59" i="82"/>
  <c r="Z59" i="82"/>
  <c r="Y59" i="82"/>
  <c r="X59" i="82"/>
  <c r="W59" i="82"/>
  <c r="AX58" i="82"/>
  <c r="AW58" i="82"/>
  <c r="AV58" i="82"/>
  <c r="AU58" i="82"/>
  <c r="AT58" i="82"/>
  <c r="AS58" i="82"/>
  <c r="AR58" i="82"/>
  <c r="AQ58" i="82"/>
  <c r="AP58" i="82"/>
  <c r="AO58" i="82"/>
  <c r="AN58" i="82"/>
  <c r="AM58" i="82"/>
  <c r="AL58" i="82"/>
  <c r="AK58" i="82"/>
  <c r="AJ58" i="82"/>
  <c r="AI58" i="82"/>
  <c r="AH58" i="82"/>
  <c r="AG58" i="82"/>
  <c r="AF58" i="82"/>
  <c r="AE58" i="82"/>
  <c r="AD58" i="82"/>
  <c r="AC58" i="82"/>
  <c r="AB58" i="82"/>
  <c r="AA58" i="82"/>
  <c r="Z58" i="82"/>
  <c r="Y58" i="82"/>
  <c r="X58" i="82"/>
  <c r="W58" i="82"/>
  <c r="AY57" i="82"/>
  <c r="BB57" i="82" s="1"/>
  <c r="AY56" i="82"/>
  <c r="BB56" i="82" s="1"/>
  <c r="AY55" i="82"/>
  <c r="BB55" i="82" s="1"/>
  <c r="AY54" i="82"/>
  <c r="BB54" i="82" s="1"/>
  <c r="AY53" i="82"/>
  <c r="BB53" i="82" s="1"/>
  <c r="AY52" i="82"/>
  <c r="BB52" i="82" s="1"/>
  <c r="AY51" i="82"/>
  <c r="BB51" i="82" s="1"/>
  <c r="AY50" i="82"/>
  <c r="BB50" i="82" s="1"/>
  <c r="AY49" i="82"/>
  <c r="BB49" i="82" s="1"/>
  <c r="AY48" i="82"/>
  <c r="BB48" i="82" s="1"/>
  <c r="AY47" i="82"/>
  <c r="BB47" i="82" s="1"/>
  <c r="AY46" i="82"/>
  <c r="BB46" i="82" s="1"/>
  <c r="AY45" i="82"/>
  <c r="BB45" i="82" s="1"/>
  <c r="AY44" i="82"/>
  <c r="BB44" i="82" s="1"/>
  <c r="AY43" i="82"/>
  <c r="BB43" i="82" s="1"/>
  <c r="AY42" i="82"/>
  <c r="BB42" i="82" s="1"/>
  <c r="AY41" i="82"/>
  <c r="BB41" i="82" s="1"/>
  <c r="AY40" i="82"/>
  <c r="BB40" i="82" s="1"/>
  <c r="AY39" i="82"/>
  <c r="BB39" i="82" s="1"/>
  <c r="AY38" i="82"/>
  <c r="BB38" i="82" s="1"/>
  <c r="AY37" i="82"/>
  <c r="AE16" i="82"/>
  <c r="AL16" i="82" s="1"/>
  <c r="AV15" i="82"/>
  <c r="BC15" i="82" s="1"/>
  <c r="AE15" i="82"/>
  <c r="AL15" i="82" s="1"/>
  <c r="L15" i="82"/>
  <c r="BA9" i="82"/>
  <c r="AW9" i="82"/>
  <c r="AS9" i="82"/>
  <c r="AO9" i="82"/>
  <c r="AK9" i="82"/>
  <c r="AG9" i="82"/>
  <c r="BE8" i="82"/>
  <c r="L8" i="82"/>
  <c r="BE7" i="82"/>
  <c r="BE6" i="82"/>
  <c r="BE9" i="82" s="1"/>
  <c r="AX73" i="84"/>
  <c r="AW73" i="84"/>
  <c r="AV73" i="84"/>
  <c r="AU73" i="84"/>
  <c r="AT73" i="84"/>
  <c r="AS73" i="84"/>
  <c r="AR73" i="84"/>
  <c r="AQ73" i="84"/>
  <c r="AP73" i="84"/>
  <c r="AO73" i="84"/>
  <c r="AN73" i="84"/>
  <c r="AM73" i="84"/>
  <c r="AL73" i="84"/>
  <c r="AK73" i="84"/>
  <c r="AJ73" i="84"/>
  <c r="AI73" i="84"/>
  <c r="AH73" i="84"/>
  <c r="AG73" i="84"/>
  <c r="AF73" i="84"/>
  <c r="AE73" i="84"/>
  <c r="AD73" i="84"/>
  <c r="AC73" i="84"/>
  <c r="AB73" i="84"/>
  <c r="AA73" i="84"/>
  <c r="Z73" i="84"/>
  <c r="Y73" i="84"/>
  <c r="X73" i="84"/>
  <c r="W73" i="84"/>
  <c r="AY72" i="84"/>
  <c r="BB72" i="84" s="1"/>
  <c r="AY71" i="84"/>
  <c r="BB71" i="84" s="1"/>
  <c r="AY70" i="84"/>
  <c r="BB70" i="84" s="1"/>
  <c r="BB69" i="84"/>
  <c r="AY69" i="84"/>
  <c r="AY68" i="84"/>
  <c r="BB68" i="84" s="1"/>
  <c r="AY67" i="84"/>
  <c r="BB67" i="84" s="1"/>
  <c r="AY66" i="84"/>
  <c r="BB66" i="84" s="1"/>
  <c r="AY65" i="84"/>
  <c r="AX59" i="84"/>
  <c r="AW59" i="84"/>
  <c r="AV59" i="84"/>
  <c r="AU59" i="84"/>
  <c r="AT59" i="84"/>
  <c r="AS59" i="84"/>
  <c r="AR59" i="84"/>
  <c r="AQ59" i="84"/>
  <c r="AP59" i="84"/>
  <c r="AO59" i="84"/>
  <c r="AN59" i="84"/>
  <c r="AM59" i="84"/>
  <c r="AL59" i="84"/>
  <c r="AK59" i="84"/>
  <c r="AJ59" i="84"/>
  <c r="AI59" i="84"/>
  <c r="AH59" i="84"/>
  <c r="AG59" i="84"/>
  <c r="AF59" i="84"/>
  <c r="AE59" i="84"/>
  <c r="AD59" i="84"/>
  <c r="AC59" i="84"/>
  <c r="AB59" i="84"/>
  <c r="AA59" i="84"/>
  <c r="Z59" i="84"/>
  <c r="Y59" i="84"/>
  <c r="X59" i="84"/>
  <c r="W59" i="84"/>
  <c r="AX58" i="84"/>
  <c r="AW58" i="84"/>
  <c r="AV58" i="84"/>
  <c r="AU58" i="84"/>
  <c r="AT58" i="84"/>
  <c r="AS58" i="84"/>
  <c r="AR58" i="84"/>
  <c r="AQ58" i="84"/>
  <c r="AP58" i="84"/>
  <c r="AO58" i="84"/>
  <c r="AN58" i="84"/>
  <c r="AM58" i="84"/>
  <c r="AL58" i="84"/>
  <c r="AK58" i="84"/>
  <c r="AJ58" i="84"/>
  <c r="AI58" i="84"/>
  <c r="AH58" i="84"/>
  <c r="AG58" i="84"/>
  <c r="AF58" i="84"/>
  <c r="AE58" i="84"/>
  <c r="AD58" i="84"/>
  <c r="AC58" i="84"/>
  <c r="AB58" i="84"/>
  <c r="AA58" i="84"/>
  <c r="Z58" i="84"/>
  <c r="Y58" i="84"/>
  <c r="X58" i="84"/>
  <c r="W58" i="84"/>
  <c r="AY57" i="84"/>
  <c r="BB57" i="84" s="1"/>
  <c r="AY56" i="84"/>
  <c r="BB56" i="84" s="1"/>
  <c r="AY55" i="84"/>
  <c r="BB55" i="84" s="1"/>
  <c r="AY54" i="84"/>
  <c r="BB54" i="84" s="1"/>
  <c r="AY53" i="84"/>
  <c r="BB53" i="84" s="1"/>
  <c r="AY52" i="84"/>
  <c r="BB52" i="84" s="1"/>
  <c r="AY51" i="84"/>
  <c r="BB51" i="84" s="1"/>
  <c r="AY50" i="84"/>
  <c r="BB50" i="84" s="1"/>
  <c r="AY49" i="84"/>
  <c r="BB49" i="84" s="1"/>
  <c r="AY48" i="84"/>
  <c r="BB48" i="84" s="1"/>
  <c r="AY47" i="84"/>
  <c r="BB47" i="84" s="1"/>
  <c r="AY46" i="84"/>
  <c r="BB46" i="84" s="1"/>
  <c r="AY45" i="84"/>
  <c r="BB45" i="84" s="1"/>
  <c r="AY44" i="84"/>
  <c r="BB44" i="84" s="1"/>
  <c r="AY43" i="84"/>
  <c r="BB43" i="84" s="1"/>
  <c r="AY42" i="84"/>
  <c r="BB42" i="84" s="1"/>
  <c r="AY41" i="84"/>
  <c r="BB41" i="84" s="1"/>
  <c r="AY40" i="84"/>
  <c r="BB40" i="84" s="1"/>
  <c r="AY39" i="84"/>
  <c r="BB39" i="84" s="1"/>
  <c r="BB38" i="84"/>
  <c r="AY38" i="84"/>
  <c r="AY37" i="84"/>
  <c r="AE16" i="84"/>
  <c r="AI16" i="84" s="1"/>
  <c r="AV15" i="84"/>
  <c r="BC15" i="84" s="1"/>
  <c r="AE15" i="84"/>
  <c r="AI15" i="84" s="1"/>
  <c r="L15" i="84"/>
  <c r="AV14" i="84"/>
  <c r="AZ14" i="84" s="1"/>
  <c r="AE14" i="84"/>
  <c r="AL14" i="84" s="1"/>
  <c r="BA9" i="84"/>
  <c r="AW9" i="84"/>
  <c r="AS9" i="84"/>
  <c r="AO9" i="84"/>
  <c r="AK9" i="84"/>
  <c r="AG9" i="84"/>
  <c r="BE8" i="84"/>
  <c r="L8" i="84"/>
  <c r="BE7" i="84"/>
  <c r="BE6" i="84"/>
  <c r="BE9" i="84" s="1"/>
  <c r="I31" i="81"/>
  <c r="I30" i="81"/>
  <c r="I18" i="81"/>
  <c r="I26" i="81" s="1"/>
  <c r="I33" i="81" s="1"/>
  <c r="I17" i="81"/>
  <c r="I25" i="81" s="1"/>
  <c r="S29" i="83" l="1"/>
  <c r="Y29" i="83"/>
  <c r="AB29" i="83"/>
  <c r="AH29" i="83"/>
  <c r="AK29" i="83"/>
  <c r="AL16" i="84"/>
  <c r="BU28" i="83"/>
  <c r="AE17" i="84"/>
  <c r="AQ29" i="83"/>
  <c r="AT29" i="83"/>
  <c r="AW29" i="83"/>
  <c r="AY58" i="84"/>
  <c r="AY59" i="84"/>
  <c r="AZ29" i="83"/>
  <c r="AT30" i="83" s="1"/>
  <c r="BC29" i="83"/>
  <c r="BC30" i="83" s="1"/>
  <c r="BF29" i="83"/>
  <c r="AE14" i="82"/>
  <c r="AY73" i="84"/>
  <c r="AY73" i="82"/>
  <c r="BI29" i="83"/>
  <c r="AZ15" i="82"/>
  <c r="BL29" i="83"/>
  <c r="AL15" i="84"/>
  <c r="AL17" i="84" s="1"/>
  <c r="BI27" i="84" s="1"/>
  <c r="BE27" i="84" s="1"/>
  <c r="BO29" i="83"/>
  <c r="BB37" i="84"/>
  <c r="BB59" i="84" s="1"/>
  <c r="AY58" i="82"/>
  <c r="BR29" i="83"/>
  <c r="S30" i="83"/>
  <c r="BB58" i="82"/>
  <c r="BE43" i="82"/>
  <c r="BH43" i="82"/>
  <c r="BH51" i="82"/>
  <c r="BE51" i="82"/>
  <c r="AV16" i="82" s="1"/>
  <c r="AE17" i="82"/>
  <c r="AL14" i="82"/>
  <c r="AL17" i="82" s="1"/>
  <c r="AI14" i="82"/>
  <c r="BI26" i="82"/>
  <c r="AC26" i="82"/>
  <c r="BG10" i="82"/>
  <c r="AS26" i="82"/>
  <c r="M26" i="82"/>
  <c r="BB65" i="82"/>
  <c r="AI15" i="82"/>
  <c r="AI16" i="82"/>
  <c r="BB37" i="82"/>
  <c r="BB59" i="82" s="1"/>
  <c r="AY59" i="82"/>
  <c r="BH43" i="84"/>
  <c r="BE43" i="84"/>
  <c r="BE58" i="84" s="1"/>
  <c r="BB58" i="84"/>
  <c r="BH51" i="84"/>
  <c r="BE51" i="84"/>
  <c r="AV16" i="84" s="1"/>
  <c r="AV17" i="84" s="1"/>
  <c r="AT31" i="84"/>
  <c r="AS26" i="84"/>
  <c r="BJ31" i="84"/>
  <c r="AC26" i="84"/>
  <c r="BG10" i="84"/>
  <c r="AD31" i="84"/>
  <c r="M26" i="84"/>
  <c r="N31" i="84"/>
  <c r="BI26" i="84"/>
  <c r="BC14" i="84"/>
  <c r="AZ15" i="84"/>
  <c r="BB65" i="84"/>
  <c r="AI14" i="84"/>
  <c r="AI17" i="84" s="1"/>
  <c r="AK30" i="83" l="1"/>
  <c r="AB30" i="83"/>
  <c r="BU29" i="83"/>
  <c r="BY32" i="83" s="1"/>
  <c r="AS27" i="84"/>
  <c r="AO27" i="84" s="1"/>
  <c r="BL30" i="83"/>
  <c r="BH58" i="84"/>
  <c r="AZ16" i="82"/>
  <c r="BC16" i="82"/>
  <c r="AI17" i="82"/>
  <c r="BI27" i="82" s="1"/>
  <c r="BH58" i="82"/>
  <c r="BB73" i="82"/>
  <c r="BE65" i="82"/>
  <c r="BE73" i="82" s="1"/>
  <c r="Y26" i="82"/>
  <c r="AV14" i="82"/>
  <c r="BE58" i="82"/>
  <c r="M27" i="82"/>
  <c r="I27" i="82" s="1"/>
  <c r="AO26" i="82"/>
  <c r="I26" i="82"/>
  <c r="BE26" i="82"/>
  <c r="Y26" i="84"/>
  <c r="BB73" i="84"/>
  <c r="BE65" i="84"/>
  <c r="BE73" i="84" s="1"/>
  <c r="AO26" i="84"/>
  <c r="M27" i="84"/>
  <c r="I27" i="84" s="1"/>
  <c r="BE26" i="84"/>
  <c r="AC27" i="84"/>
  <c r="Y27" i="84" s="1"/>
  <c r="BC16" i="84"/>
  <c r="BC17" i="84" s="1"/>
  <c r="AZ16" i="84"/>
  <c r="AZ17" i="84" s="1"/>
  <c r="I26" i="84"/>
  <c r="BE27" i="82" l="1"/>
  <c r="AC27" i="82"/>
  <c r="AS27" i="82"/>
  <c r="BI28" i="82"/>
  <c r="BE28" i="82" s="1"/>
  <c r="BE29" i="82" s="1"/>
  <c r="BJ31" i="82" s="1"/>
  <c r="BQ14" i="82"/>
  <c r="AS28" i="82"/>
  <c r="AO28" i="82" s="1"/>
  <c r="AC28" i="82"/>
  <c r="Y28" i="82" s="1"/>
  <c r="M28" i="82"/>
  <c r="I28" i="82" s="1"/>
  <c r="I29" i="82"/>
  <c r="N31" i="82" s="1"/>
  <c r="AZ14" i="82"/>
  <c r="AZ17" i="82" s="1"/>
  <c r="BC14" i="82"/>
  <c r="BC17" i="82" s="1"/>
  <c r="AV17" i="82"/>
  <c r="I29" i="84"/>
  <c r="BQ14" i="84"/>
  <c r="AS28" i="84"/>
  <c r="AC28" i="84"/>
  <c r="Y28" i="84" s="1"/>
  <c r="Y29" i="84" s="1"/>
  <c r="M28" i="84"/>
  <c r="I28" i="84" s="1"/>
  <c r="BI28" i="84"/>
  <c r="M29" i="82" l="1"/>
  <c r="Y27" i="82"/>
  <c r="Y29" i="82" s="1"/>
  <c r="AD31" i="82" s="1"/>
  <c r="AC29" i="82"/>
  <c r="AO27" i="82"/>
  <c r="AO29" i="82" s="1"/>
  <c r="AT31" i="82" s="1"/>
  <c r="AS29" i="82"/>
  <c r="BI29" i="82"/>
  <c r="BQ15" i="82"/>
  <c r="BM14" i="82"/>
  <c r="BM15" i="82" s="1"/>
  <c r="BE28" i="84"/>
  <c r="BE29" i="84" s="1"/>
  <c r="BI29" i="84"/>
  <c r="AO28" i="84"/>
  <c r="AO29" i="84" s="1"/>
  <c r="AS29" i="84"/>
  <c r="BQ15" i="84"/>
  <c r="BM14" i="84"/>
  <c r="BM15" i="84" s="1"/>
  <c r="M29" i="84"/>
  <c r="AC29" i="84"/>
  <c r="S28" i="78" l="1"/>
  <c r="AE25" i="78"/>
  <c r="S13" i="78"/>
  <c r="S12" i="78"/>
  <c r="S28" i="79"/>
  <c r="AE25" i="79"/>
  <c r="S13" i="79"/>
  <c r="S12" i="79"/>
  <c r="J14"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2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3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<sst xmlns="http://schemas.openxmlformats.org/spreadsheetml/2006/main" count="1408" uniqueCount="815">
  <si>
    <t>サービスの種類</t>
    <rPh sb="5" eb="7">
      <t>シュルイ</t>
    </rPh>
    <phoneticPr fontId="4"/>
  </si>
  <si>
    <t>医療的ケア対応支援加算</t>
    <rPh sb="0" eb="3">
      <t>イリョウテキ</t>
    </rPh>
    <rPh sb="5" eb="7">
      <t>タイオウ</t>
    </rPh>
    <rPh sb="7" eb="9">
      <t>シエン</t>
    </rPh>
    <rPh sb="9" eb="11">
      <t>カサン</t>
    </rPh>
    <phoneticPr fontId="4"/>
  </si>
  <si>
    <t>9 皮下注射</t>
    <rPh sb="2" eb="4">
      <t>ヒカ</t>
    </rPh>
    <rPh sb="4" eb="6">
      <t>チュウシャ</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</si>
  <si>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</si>
  <si>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t>２　異動区分</t>
    <rPh sb="2" eb="4">
      <t>イドウ</t>
    </rPh>
    <rPh sb="4" eb="6">
      <t>クブン</t>
    </rPh>
    <phoneticPr fontId="4"/>
  </si>
  <si>
    <t>ＦＡＸ番号</t>
    <rPh sb="3" eb="5">
      <t>バンゴウ</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</si>
  <si>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</si>
  <si>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備考</t>
    <rPh sb="0" eb="2">
      <t>ビコウ</t>
    </rPh>
    <phoneticPr fontId="4"/>
  </si>
  <si>
    <t>当該住居で想定される夜間支援体制（夜勤・宿直）</t>
  </si>
  <si>
    <t>生活支援員等の総数
（常勤）</t>
    <rPh sb="0" eb="2">
      <t>セイカツ</t>
    </rPh>
    <rPh sb="2" eb="4">
      <t>シエン</t>
    </rPh>
    <rPh sb="4" eb="5">
      <t>イン</t>
    </rPh>
    <rPh sb="5" eb="6">
      <t>トウ</t>
    </rPh>
    <rPh sb="7" eb="9">
      <t>ソウスウ</t>
    </rPh>
    <rPh sb="11" eb="13">
      <t>ジョウキン</t>
    </rPh>
    <phoneticPr fontId="4"/>
  </si>
  <si>
    <t>（加算別紙６）</t>
    <rPh sb="1" eb="3">
      <t>カサン</t>
    </rPh>
    <rPh sb="3" eb="5">
      <t>ベッシ</t>
    </rPh>
    <phoneticPr fontId="4"/>
  </si>
  <si>
    <t>連絡先</t>
    <rPh sb="0" eb="3">
      <t>レンラクサキ</t>
    </rPh>
    <phoneticPr fontId="4"/>
  </si>
  <si>
    <t>　　３　ここでいう生活支援員等とは、</t>
    <rPh sb="9" eb="11">
      <t>セイカツ</t>
    </rPh>
    <rPh sb="11" eb="13">
      <t>シエン</t>
    </rPh>
    <rPh sb="13" eb="14">
      <t>イン</t>
    </rPh>
    <rPh sb="14" eb="15">
      <t>トウ</t>
    </rPh>
    <phoneticPr fontId="4"/>
  </si>
  <si>
    <t>　１　事業所・施設の名称</t>
    <rPh sb="3" eb="6">
      <t>ジギョウショ</t>
    </rPh>
    <rPh sb="7" eb="9">
      <t>シセツ</t>
    </rPh>
    <rPh sb="10" eb="12">
      <t>メイショウ</t>
    </rPh>
    <phoneticPr fontId="4"/>
  </si>
  <si>
    <t>電話番号</t>
    <rPh sb="0" eb="2">
      <t>デンワ</t>
    </rPh>
    <rPh sb="2" eb="4">
      <t>バンゴウ</t>
    </rPh>
    <phoneticPr fontId="4"/>
  </si>
  <si>
    <t>利用者氏名</t>
    <rPh sb="0" eb="2">
      <t>リヨウ</t>
    </rPh>
    <rPh sb="2" eb="3">
      <t>シャ</t>
    </rPh>
    <phoneticPr fontId="4"/>
  </si>
  <si>
    <t>　１　新規　　　　　　２　変更　　　　　　３　終了</t>
    <rPh sb="3" eb="5">
      <t>シンキ</t>
    </rPh>
    <rPh sb="13" eb="15">
      <t>ヘンコウ</t>
    </rPh>
    <rPh sb="23" eb="25">
      <t>シュウリョウ</t>
    </rPh>
    <phoneticPr fontId="4"/>
  </si>
  <si>
    <t>施設基準</t>
    <rPh sb="0" eb="2">
      <t>シセツ</t>
    </rPh>
    <rPh sb="2" eb="4">
      <t>キジュン</t>
    </rPh>
    <phoneticPr fontId="4"/>
  </si>
  <si>
    <t>　６　勤続年数の状況</t>
    <rPh sb="3" eb="5">
      <t>キンゾク</t>
    </rPh>
    <rPh sb="5" eb="7">
      <t>ネンスウ</t>
    </rPh>
    <rPh sb="8" eb="10">
      <t>ジョウキョウ</t>
    </rPh>
    <phoneticPr fontId="4"/>
  </si>
  <si>
    <t>氏名</t>
    <rPh sb="0" eb="2">
      <t>シメイ</t>
    </rPh>
    <phoneticPr fontId="4"/>
  </si>
  <si>
    <t>精神障害者地域移行特別加算</t>
    <rPh sb="0" eb="2">
      <t>セイシン</t>
    </rPh>
    <rPh sb="2" eb="5">
      <t>ショウガイシャ</t>
    </rPh>
    <rPh sb="5" eb="7">
      <t>チイキ</t>
    </rPh>
    <rPh sb="7" eb="9">
      <t>イコウ</t>
    </rPh>
    <rPh sb="9" eb="11">
      <t>トクベツ</t>
    </rPh>
    <rPh sb="11" eb="13">
      <t>カサン</t>
    </rPh>
    <phoneticPr fontId="4"/>
  </si>
  <si>
    <t>　　　　又は共生型児童発達支援従業者、</t>
  </si>
  <si>
    <t>加算算定上の必要人数（人）</t>
  </si>
  <si>
    <t>３　届出項目</t>
    <rPh sb="2" eb="4">
      <t>トドケデ</t>
    </rPh>
    <rPh sb="4" eb="6">
      <t>コウモク</t>
    </rPh>
    <phoneticPr fontId="4"/>
  </si>
  <si>
    <t>　４　社会福祉士等の状況</t>
    <rPh sb="3" eb="5">
      <t>シャカイ</t>
    </rPh>
    <rPh sb="5" eb="7">
      <t>フクシ</t>
    </rPh>
    <rPh sb="7" eb="8">
      <t>シ</t>
    </rPh>
    <rPh sb="8" eb="9">
      <t>トウ</t>
    </rPh>
    <rPh sb="10" eb="12">
      <t>ジョウキョウ</t>
    </rPh>
    <phoneticPr fontId="4"/>
  </si>
  <si>
    <t>福祉専門職員配置等加算</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</si>
  <si>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</si>
  <si>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有・無</t>
    <rPh sb="0" eb="1">
      <t>ア</t>
    </rPh>
    <rPh sb="2" eb="3">
      <t>ナ</t>
    </rPh>
    <phoneticPr fontId="4"/>
  </si>
  <si>
    <t>*2</t>
  </si>
  <si>
    <t>①</t>
  </si>
  <si>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</si>
  <si>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　５　常勤職員の状況</t>
    <rPh sb="3" eb="5">
      <t>ジョウキン</t>
    </rPh>
    <rPh sb="5" eb="7">
      <t>ショクイン</t>
    </rPh>
    <rPh sb="8" eb="10">
      <t>ジョウキョウ</t>
    </rPh>
    <phoneticPr fontId="4"/>
  </si>
  <si>
    <t>常勤</t>
    <rPh sb="0" eb="2">
      <t>ジョウキン</t>
    </rPh>
    <phoneticPr fontId="4"/>
  </si>
  <si>
    <t>人</t>
    <rPh sb="0" eb="1">
      <t>ニン</t>
    </rPh>
    <phoneticPr fontId="4"/>
  </si>
  <si>
    <t>(2)  持続皮下注射ポンプ使用</t>
    <rPh sb="5" eb="7">
      <t>ジゾク</t>
    </rPh>
    <rPh sb="7" eb="9">
      <t>ヒカ</t>
    </rPh>
    <rPh sb="9" eb="11">
      <t>チュウシャ</t>
    </rPh>
    <phoneticPr fontId="4"/>
  </si>
  <si>
    <t>Ⓐ　　　　　　　人　</t>
    <rPh sb="8" eb="9">
      <t>ニン</t>
    </rPh>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</si>
  <si>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</si>
  <si>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13  排便管理</t>
  </si>
  <si>
    <t>資格証明書
（福祉専門職員配置等加算（Ⅰ）又は（Ⅱ）を申請する場合に添付）</t>
    <rPh sb="0" eb="2">
      <t>シカク</t>
    </rPh>
    <rPh sb="2" eb="5">
      <t>ショウメイショ</t>
    </rPh>
    <rPh sb="21" eb="22">
      <t>マタ</t>
    </rPh>
    <rPh sb="27" eb="29">
      <t>シンセイ</t>
    </rPh>
    <rPh sb="31" eb="33">
      <t>バアイ</t>
    </rPh>
    <rPh sb="34" eb="36">
      <t>テンプ</t>
    </rPh>
    <phoneticPr fontId="4"/>
  </si>
  <si>
    <t>異動区分</t>
    <rPh sb="0" eb="2">
      <t>イドウ</t>
    </rPh>
    <rPh sb="2" eb="4">
      <t>クブン</t>
    </rPh>
    <phoneticPr fontId="4"/>
  </si>
  <si>
    <t>②</t>
  </si>
  <si>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</si>
  <si>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11  継続的な透析（血液透析、腹膜透析を含む）</t>
    <rPh sb="6" eb="7">
      <t>テキ</t>
    </rPh>
    <phoneticPr fontId="4"/>
  </si>
  <si>
    <t>　共同生活援助事業所での必要な医療的ケア（診療の補助行為）を、以下の１～14の中から選択して☑を付けてください。</t>
    <rPh sb="1" eb="3">
      <t>キョウドウ</t>
    </rPh>
    <rPh sb="3" eb="5">
      <t>セイカツ</t>
    </rPh>
    <rPh sb="5" eb="7">
      <t>エンジョ</t>
    </rPh>
    <rPh sb="7" eb="10">
      <t>ジギョウショ</t>
    </rPh>
    <rPh sb="31" eb="33">
      <t>イカ</t>
    </rPh>
    <rPh sb="39" eb="40">
      <t>ナカ</t>
    </rPh>
    <rPh sb="42" eb="44">
      <t>センタク</t>
    </rPh>
    <phoneticPr fontId="4"/>
  </si>
  <si>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4"/>
  </si>
  <si>
    <t>所 在 地</t>
    <rPh sb="0" eb="1">
      <t>ショ</t>
    </rPh>
    <rPh sb="2" eb="3">
      <t>ザイ</t>
    </rPh>
    <rPh sb="4" eb="5">
      <t>チ</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</si>
  <si>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</si>
  <si>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①に占める②の割合が
２５％又は３５％以上</t>
    <rPh sb="2" eb="3">
      <t>シ</t>
    </rPh>
    <rPh sb="7" eb="9">
      <t>ワリアイ</t>
    </rPh>
    <rPh sb="14" eb="15">
      <t>マタ</t>
    </rPh>
    <rPh sb="19" eb="21">
      <t>イジョウ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</si>
  <si>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</si>
  <si>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</si>
  <si>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支援内容</t>
    <rPh sb="0" eb="2">
      <t>シエン</t>
    </rPh>
    <rPh sb="2" eb="4">
      <t>ナイヨウ</t>
    </rPh>
    <phoneticPr fontId="4"/>
  </si>
  <si>
    <t>*3</t>
  </si>
  <si>
    <t>担当者名</t>
    <rPh sb="0" eb="4">
      <t>タントウシャメイ</t>
    </rPh>
    <phoneticPr fontId="4"/>
  </si>
  <si>
    <t>地域移行支援に係る体制</t>
    <rPh sb="0" eb="2">
      <t>チイキ</t>
    </rPh>
    <rPh sb="2" eb="4">
      <t>イコウ</t>
    </rPh>
    <rPh sb="4" eb="6">
      <t>シエン</t>
    </rPh>
    <rPh sb="7" eb="8">
      <t>カカ</t>
    </rPh>
    <rPh sb="9" eb="11">
      <t>タイセイ</t>
    </rPh>
    <phoneticPr fontId="4"/>
  </si>
  <si>
    <t>①に占める②の割合が
７５％以上</t>
    <rPh sb="2" eb="3">
      <t>シ</t>
    </rPh>
    <rPh sb="7" eb="9">
      <t>ワリアイ</t>
    </rPh>
    <rPh sb="14" eb="16">
      <t>イジョウ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</si>
  <si>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</si>
  <si>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</si>
  <si>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</si>
  <si>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</si>
  <si>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</si>
  <si>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夜間支援従事者④</t>
  </si>
  <si>
    <t>（　年　月）</t>
    <rPh sb="2" eb="3">
      <t>ネン</t>
    </rPh>
    <rPh sb="4" eb="5">
      <t>ツキ</t>
    </rPh>
    <phoneticPr fontId="4"/>
  </si>
  <si>
    <t>地域生活移行個別支援特別加算</t>
    <rPh sb="0" eb="2">
      <t>チイキ</t>
    </rPh>
    <rPh sb="2" eb="4">
      <t>セイカツ</t>
    </rPh>
    <rPh sb="4" eb="6">
      <t>イコウ</t>
    </rPh>
    <rPh sb="6" eb="8">
      <t>コベツ</t>
    </rPh>
    <rPh sb="8" eb="10">
      <t>シエン</t>
    </rPh>
    <rPh sb="10" eb="12">
      <t>トクベツ</t>
    </rPh>
    <rPh sb="12" eb="14">
      <t>カサン</t>
    </rPh>
    <phoneticPr fontId="4"/>
  </si>
  <si>
    <t>　　　保健福祉部長通知）第二の２の（３）に定義する「常勤」をいう。</t>
    <rPh sb="26" eb="28">
      <t>ジョウキン</t>
    </rPh>
    <phoneticPr fontId="4"/>
  </si>
  <si>
    <t>加算別紙６</t>
    <rPh sb="0" eb="2">
      <t>カサン</t>
    </rPh>
    <rPh sb="2" eb="4">
      <t>ベッシ</t>
    </rPh>
    <phoneticPr fontId="4"/>
  </si>
  <si>
    <t>（ふりがな）</t>
  </si>
  <si>
    <t>　　　○生活介護にあっては、生活支援員又は共生型生活介護従業者</t>
    <rPh sb="4" eb="6">
      <t>セイカツ</t>
    </rPh>
    <rPh sb="6" eb="8">
      <t>カイゴ</t>
    </rPh>
    <rPh sb="14" eb="16">
      <t>セイカツ</t>
    </rPh>
    <rPh sb="16" eb="18">
      <t>シエン</t>
    </rPh>
    <rPh sb="18" eb="19">
      <t>イン</t>
    </rPh>
    <phoneticPr fontId="4"/>
  </si>
  <si>
    <t>事業所番号</t>
    <rPh sb="0" eb="3">
      <t>ジギョウショ</t>
    </rPh>
    <rPh sb="3" eb="5">
      <t>バンゴウ</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</si>
  <si>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</si>
  <si>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研修修了証写し</t>
    <rPh sb="0" eb="2">
      <t>ケンシュウ</t>
    </rPh>
    <rPh sb="2" eb="5">
      <t>シュウリョウショウ</t>
    </rPh>
    <rPh sb="5" eb="6">
      <t>ウツ</t>
    </rPh>
    <phoneticPr fontId="4"/>
  </si>
  <si>
    <t>　　　　又は共生型放課後等デイサービス従業者、</t>
  </si>
  <si>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</si>
  <si>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</si>
  <si>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　　　○自立生活援助にあっては、地域生活支援員</t>
    <rPh sb="6" eb="8">
      <t>セイカツ</t>
    </rPh>
    <rPh sb="8" eb="10">
      <t>エンジョ</t>
    </rPh>
    <rPh sb="16" eb="18">
      <t>チイキ</t>
    </rPh>
    <phoneticPr fontId="4"/>
  </si>
  <si>
    <t>事業所・施設の名称</t>
    <rPh sb="0" eb="3">
      <t>ジギョウショ</t>
    </rPh>
    <rPh sb="4" eb="6">
      <t>シセツ</t>
    </rPh>
    <rPh sb="7" eb="9">
      <t>メイショウ</t>
    </rPh>
    <phoneticPr fontId="4"/>
  </si>
  <si>
    <t>訪問看護ステーション等の名称</t>
    <rPh sb="10" eb="11">
      <t>トウ</t>
    </rPh>
    <phoneticPr fontId="4"/>
  </si>
  <si>
    <t>１　異動区分</t>
    <rPh sb="2" eb="4">
      <t>イドウ</t>
    </rPh>
    <rPh sb="4" eb="6">
      <t>クブン</t>
    </rPh>
    <phoneticPr fontId="4"/>
  </si>
  <si>
    <t>合計</t>
    <rPh sb="0" eb="2">
      <t>ゴウケイ</t>
    </rPh>
    <phoneticPr fontId="4"/>
  </si>
  <si>
    <t>氏　　名</t>
    <rPh sb="0" eb="1">
      <t>シ</t>
    </rPh>
    <rPh sb="3" eb="4">
      <t>メイ</t>
    </rPh>
    <phoneticPr fontId="4"/>
  </si>
  <si>
    <t>○ 支援体制の中心となる有資格者※資格証の写しを添付</t>
    <rPh sb="2" eb="4">
      <t>シエン</t>
    </rPh>
    <rPh sb="4" eb="6">
      <t>タイセイ</t>
    </rPh>
    <rPh sb="7" eb="9">
      <t>チュウシン</t>
    </rPh>
    <rPh sb="12" eb="16">
      <t>ユウシカクシャ</t>
    </rPh>
    <rPh sb="17" eb="19">
      <t>シカク</t>
    </rPh>
    <rPh sb="19" eb="20">
      <t>ショウ</t>
    </rPh>
    <rPh sb="21" eb="22">
      <t>ウツ</t>
    </rPh>
    <rPh sb="24" eb="26">
      <t>テンプ</t>
    </rPh>
    <phoneticPr fontId="4"/>
  </si>
  <si>
    <t>非常勤</t>
    <rPh sb="0" eb="3">
      <t>ヒジョウキン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</si>
  <si>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</si>
  <si>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</si>
  <si>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強度行動障害支援者養成研修
（基礎研修）</t>
  </si>
  <si>
    <t>医療的ケアに係る申出書</t>
    <rPh sb="0" eb="3">
      <t>イリョウテキ</t>
    </rPh>
    <rPh sb="6" eb="7">
      <t>カカ</t>
    </rPh>
    <rPh sb="8" eb="11">
      <t>モウシデショ</t>
    </rPh>
    <phoneticPr fontId="4"/>
  </si>
  <si>
    <t>（注）「13　排便管理」における「⑶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</si>
  <si>
    <t>事業所名</t>
  </si>
  <si>
    <t>注２　勤務年数の算定にあたっては、１ケ月未満の日数は切り捨てをしてください。</t>
    <rPh sb="0" eb="1">
      <t>チュウ</t>
    </rPh>
    <rPh sb="3" eb="5">
      <t>キンム</t>
    </rPh>
    <rPh sb="5" eb="7">
      <t>ネンスウ</t>
    </rPh>
    <rPh sb="8" eb="10">
      <t>サンテイ</t>
    </rPh>
    <rPh sb="19" eb="20">
      <t>ツキ</t>
    </rPh>
    <rPh sb="20" eb="22">
      <t>ミマン</t>
    </rPh>
    <rPh sb="23" eb="25">
      <t>ニッスウ</t>
    </rPh>
    <rPh sb="26" eb="27">
      <t>キ</t>
    </rPh>
    <rPh sb="28" eb="29">
      <t>ス</t>
    </rPh>
    <phoneticPr fontId="4"/>
  </si>
  <si>
    <t>　｢対象者」とは、矯正施設等(刑務所、拘置所、少年刑務所、少年院、少年鑑別所、婦人補導院、医療観察法指定医療機関及び更生保護施設)を退所、退院、釈放及び仮釈放後、保護観察所等との調整により事業所を利用することとなった障害者のことです。</t>
    <rPh sb="2" eb="5">
      <t>タイショウシャ</t>
    </rPh>
    <rPh sb="9" eb="11">
      <t>キョウセイ</t>
    </rPh>
    <rPh sb="11" eb="13">
      <t>シセツ</t>
    </rPh>
    <rPh sb="13" eb="14">
      <t>トウ</t>
    </rPh>
    <rPh sb="66" eb="68">
      <t>タイショ</t>
    </rPh>
    <rPh sb="79" eb="80">
      <t>ゴ</t>
    </rPh>
    <rPh sb="108" eb="111">
      <t>ショウガイシャ</t>
    </rPh>
    <phoneticPr fontId="4"/>
  </si>
  <si>
    <t>通勤者生活支援加算</t>
    <rPh sb="0" eb="3">
      <t>ツウキンシャ</t>
    </rPh>
    <rPh sb="3" eb="5">
      <t>セイカツ</t>
    </rPh>
    <rPh sb="5" eb="7">
      <t>シエン</t>
    </rPh>
    <rPh sb="7" eb="9">
      <t>カサン</t>
    </rPh>
    <phoneticPr fontId="4"/>
  </si>
  <si>
    <t>看護職員配置加算</t>
  </si>
  <si>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</si>
  <si>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実施年月日</t>
    <rPh sb="0" eb="2">
      <t>ジッシ</t>
    </rPh>
    <rPh sb="2" eb="5">
      <t>ネンガッピ</t>
    </rPh>
    <phoneticPr fontId="4"/>
  </si>
  <si>
    <t>担当者名</t>
    <rPh sb="0" eb="3">
      <t>タントウシャ</t>
    </rPh>
    <rPh sb="3" eb="4">
      <t>メイ</t>
    </rPh>
    <phoneticPr fontId="4"/>
  </si>
  <si>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4"/>
  </si>
  <si>
    <t>加算</t>
    <rPh sb="0" eb="2">
      <t>カサン</t>
    </rPh>
    <phoneticPr fontId="4"/>
  </si>
  <si>
    <t>参加
職員数</t>
    <rPh sb="0" eb="2">
      <t>サンカ</t>
    </rPh>
    <rPh sb="3" eb="5">
      <t>ショクイン</t>
    </rPh>
    <phoneticPr fontId="4"/>
  </si>
  <si>
    <t>看護師の勤務状況</t>
    <rPh sb="0" eb="3">
      <t>カンゴシ</t>
    </rPh>
    <rPh sb="4" eb="6">
      <t>キンム</t>
    </rPh>
    <rPh sb="6" eb="8">
      <t>ジョウキョウ</t>
    </rPh>
    <phoneticPr fontId="4"/>
  </si>
  <si>
    <t>訪問看護ステーション等との提携状況（訪問看護ステーション等との連携により看護師を確保している場合）</t>
    <rPh sb="10" eb="11">
      <t>トウ</t>
    </rPh>
    <rPh sb="28" eb="29">
      <t>トウ</t>
    </rPh>
    <phoneticPr fontId="4"/>
  </si>
  <si>
    <t>前年度の平均利用者数のうち50％（人）</t>
    <rPh sb="0" eb="3">
      <t>ゼンネンド</t>
    </rPh>
    <rPh sb="4" eb="6">
      <t>ヘイキン</t>
    </rPh>
    <rPh sb="6" eb="9">
      <t>リヨウシャ</t>
    </rPh>
    <rPh sb="9" eb="10">
      <t>スウ</t>
    </rPh>
    <phoneticPr fontId="4"/>
  </si>
  <si>
    <t>　　年　　月　　日</t>
    <rPh sb="2" eb="3">
      <t>ネン</t>
    </rPh>
    <rPh sb="5" eb="6">
      <t>ガツ</t>
    </rPh>
    <rPh sb="8" eb="9">
      <t>ニチ</t>
    </rPh>
    <phoneticPr fontId="4"/>
  </si>
  <si>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4"/>
  </si>
  <si>
    <t>　　　○療養介護にあっては、生活支援員</t>
    <rPh sb="4" eb="6">
      <t>リョウヨウ</t>
    </rPh>
    <rPh sb="6" eb="8">
      <t>カイゴ</t>
    </rPh>
    <rPh sb="14" eb="16">
      <t>セイカツ</t>
    </rPh>
    <rPh sb="16" eb="18">
      <t>シエン</t>
    </rPh>
    <rPh sb="18" eb="19">
      <t>イン</t>
    </rPh>
    <phoneticPr fontId="4"/>
  </si>
  <si>
    <t>看護職員資格者証書写し</t>
    <rPh sb="0" eb="2">
      <t>カンゴ</t>
    </rPh>
    <rPh sb="2" eb="4">
      <t>ショクイン</t>
    </rPh>
    <rPh sb="4" eb="7">
      <t>シカクシャ</t>
    </rPh>
    <rPh sb="7" eb="9">
      <t>ショウショ</t>
    </rPh>
    <rPh sb="9" eb="10">
      <t>ウツ</t>
    </rPh>
    <phoneticPr fontId="4"/>
  </si>
  <si>
    <t>　　　○児童発達支援にあっては、加算（Ⅰ）（Ⅱ）においては、児童指導員、障害福祉サービス経験者</t>
    <rPh sb="4" eb="6">
      <t>ジドウ</t>
    </rPh>
    <rPh sb="6" eb="8">
      <t>ハッタツ</t>
    </rPh>
    <rPh sb="8" eb="10">
      <t>シエン</t>
    </rPh>
    <rPh sb="16" eb="18">
      <t>カサン</t>
    </rPh>
    <phoneticPr fontId="4"/>
  </si>
  <si>
    <t>　　　　加算（Ⅲ）においては、児童指導員、保育士若しくは障害福祉サービス経験者又は共生型児童発達支援従業者</t>
  </si>
  <si>
    <t>　　　○医療型児童発達支援にあっては、加算（Ⅰ）（Ⅱ）においては、児童指導員又は指定発達支援医療機関の職員、</t>
    <rPh sb="38" eb="39">
      <t>マタ</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</si>
  <si>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</si>
  <si>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　　　○放課後等デイサービスにあっては、（Ⅰ）（Ⅱ）においては、児童指導員、障害福祉サービス経験者</t>
    <rPh sb="32" eb="34">
      <t>ジドウ</t>
    </rPh>
    <rPh sb="38" eb="40">
      <t>ショウガイ</t>
    </rPh>
    <rPh sb="40" eb="42">
      <t>フクシ</t>
    </rPh>
    <rPh sb="46" eb="49">
      <t>ケイケンシャ</t>
    </rPh>
    <phoneticPr fontId="4"/>
  </si>
  <si>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4"/>
  </si>
  <si>
    <t>　　　　のことをいう。</t>
  </si>
  <si>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4"/>
  </si>
  <si>
    <t>①　新規　　　　　　　　②　変更　　　　　　　　③　終了</t>
    <rPh sb="2" eb="4">
      <t>シンキ</t>
    </rPh>
    <rPh sb="14" eb="16">
      <t>ヘンコウ</t>
    </rPh>
    <rPh sb="26" eb="28">
      <t>シュウリョウ</t>
    </rPh>
    <phoneticPr fontId="4"/>
  </si>
  <si>
    <t>氏　名</t>
    <rPh sb="0" eb="1">
      <t>シ</t>
    </rPh>
    <rPh sb="2" eb="3">
      <t>メイ</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</si>
  <si>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</si>
  <si>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福祉専門職員配置等加算に関する届出書</t>
  </si>
  <si>
    <t xml:space="preserve"> □ 居宅での生活</t>
    <rPh sb="3" eb="5">
      <t>キョタク</t>
    </rPh>
    <rPh sb="7" eb="9">
      <t>セイカツ</t>
    </rPh>
    <phoneticPr fontId="4"/>
  </si>
  <si>
    <t>施設又は事業所所在地及び名称</t>
    <rPh sb="0" eb="2">
      <t>シセツ</t>
    </rPh>
    <rPh sb="2" eb="3">
      <t>マタ</t>
    </rPh>
    <rPh sb="4" eb="6">
      <t>ジギョウ</t>
    </rPh>
    <rPh sb="6" eb="7">
      <t>ショ</t>
    </rPh>
    <rPh sb="7" eb="10">
      <t>ショザイチ</t>
    </rPh>
    <rPh sb="10" eb="11">
      <t>オヨ</t>
    </rPh>
    <rPh sb="12" eb="14">
      <t>メイショウ</t>
    </rPh>
    <phoneticPr fontId="4"/>
  </si>
  <si>
    <t>勤続年数証明書（福祉専門職員配置等加算（Ⅲ）用）</t>
    <rPh sb="0" eb="2">
      <t>キンゾク</t>
    </rPh>
    <rPh sb="2" eb="4">
      <t>ネンスウ</t>
    </rPh>
    <rPh sb="4" eb="6">
      <t>ショウメイ</t>
    </rPh>
    <rPh sb="6" eb="7">
      <t>ショ</t>
    </rPh>
    <rPh sb="8" eb="10">
      <t>フクシ</t>
    </rPh>
    <rPh sb="10" eb="12">
      <t>センモン</t>
    </rPh>
    <rPh sb="12" eb="14">
      <t>ショクイン</t>
    </rPh>
    <rPh sb="14" eb="16">
      <t>ハイチ</t>
    </rPh>
    <rPh sb="16" eb="17">
      <t>トウ</t>
    </rPh>
    <rPh sb="17" eb="19">
      <t>カサン</t>
    </rPh>
    <rPh sb="22" eb="23">
      <t>ヨウ</t>
    </rPh>
    <phoneticPr fontId="4"/>
  </si>
  <si>
    <t>10  血糖測定（持続血糖測定器による血糖測定を含む）</t>
    <rPh sb="9" eb="11">
      <t>ジゾク</t>
    </rPh>
    <rPh sb="11" eb="13">
      <t>ケットウ</t>
    </rPh>
    <rPh sb="13" eb="15">
      <t>ソクテイ</t>
    </rPh>
    <rPh sb="15" eb="16">
      <t>キ</t>
    </rPh>
    <rPh sb="19" eb="21">
      <t>ケットウ</t>
    </rPh>
    <rPh sb="21" eb="23">
      <t>ソクテイ</t>
    </rPh>
    <rPh sb="24" eb="25">
      <t>フク</t>
    </rPh>
    <phoneticPr fontId="4"/>
  </si>
  <si>
    <t>障害福祉サービスの種類</t>
    <rPh sb="0" eb="2">
      <t>ショウガイ</t>
    </rPh>
    <rPh sb="2" eb="4">
      <t>フクシ</t>
    </rPh>
    <rPh sb="9" eb="11">
      <t>シュルイ</t>
    </rPh>
    <phoneticPr fontId="4"/>
  </si>
  <si>
    <t>勤続年数</t>
    <rPh sb="0" eb="2">
      <t>キンゾク</t>
    </rPh>
    <rPh sb="2" eb="4">
      <t>ネンスウ</t>
    </rPh>
    <phoneticPr fontId="4"/>
  </si>
  <si>
    <t>(1)  経鼻胃管、胃瘻、経鼻腸管、経胃瘻腸管、腸瘻、食道瘻</t>
  </si>
  <si>
    <t>代表者氏名</t>
    <rPh sb="0" eb="3">
      <t>ダイヒョウシャ</t>
    </rPh>
    <rPh sb="3" eb="5">
      <t>シメイ</t>
    </rPh>
    <phoneticPr fontId="4"/>
  </si>
  <si>
    <t>　下記の者は、直接処遇職員として（施設名　　　　　　　　　　　　　）に下記のとおり勤務していたことを　証明する。</t>
    <rPh sb="1" eb="3">
      <t>カキ</t>
    </rPh>
    <rPh sb="4" eb="5">
      <t>モノ</t>
    </rPh>
    <rPh sb="7" eb="9">
      <t>チョクセツ</t>
    </rPh>
    <rPh sb="9" eb="11">
      <t>ショグウ</t>
    </rPh>
    <rPh sb="17" eb="19">
      <t>シセツ</t>
    </rPh>
    <rPh sb="19" eb="20">
      <t>メイ</t>
    </rPh>
    <rPh sb="35" eb="37">
      <t>カキ</t>
    </rPh>
    <rPh sb="41" eb="43">
      <t>キンム</t>
    </rPh>
    <rPh sb="51" eb="53">
      <t>ショウメイ</t>
    </rPh>
    <phoneticPr fontId="4"/>
  </si>
  <si>
    <t>職種</t>
    <rPh sb="0" eb="2">
      <t>ショクシュ</t>
    </rPh>
    <phoneticPr fontId="4"/>
  </si>
  <si>
    <t>(1)  消化管ストーマ</t>
    <rPh sb="5" eb="8">
      <t>ショウカカン</t>
    </rPh>
    <phoneticPr fontId="4"/>
  </si>
  <si>
    <t>勤務期間</t>
    <rPh sb="0" eb="2">
      <t>キンム</t>
    </rPh>
    <rPh sb="2" eb="4">
      <t>キカン</t>
    </rPh>
    <phoneticPr fontId="4"/>
  </si>
  <si>
    <t>休職期間</t>
    <rPh sb="0" eb="2">
      <t>キュウショク</t>
    </rPh>
    <rPh sb="2" eb="4">
      <t>キカン</t>
    </rPh>
    <phoneticPr fontId="4"/>
  </si>
  <si>
    <t>夜間支援従事者⑥</t>
    <rPh sb="0" eb="2">
      <t>ヤカン</t>
    </rPh>
    <rPh sb="2" eb="4">
      <t>シエン</t>
    </rPh>
    <rPh sb="4" eb="7">
      <t>ジュウジシャ</t>
    </rPh>
    <phoneticPr fontId="4"/>
  </si>
  <si>
    <t>勤務開始年月日</t>
    <rPh sb="0" eb="2">
      <t>キンム</t>
    </rPh>
    <rPh sb="2" eb="4">
      <t>カイシ</t>
    </rPh>
    <rPh sb="4" eb="7">
      <t>ネンガッピ</t>
    </rPh>
    <phoneticPr fontId="4"/>
  </si>
  <si>
    <t>申請年月日の前月（年月日で記入してください。）</t>
    <rPh sb="0" eb="2">
      <t>シンセイ</t>
    </rPh>
    <rPh sb="2" eb="5">
      <t>ネンガッピ</t>
    </rPh>
    <rPh sb="6" eb="7">
      <t>ゼン</t>
    </rPh>
    <rPh sb="7" eb="8">
      <t>ツキ</t>
    </rPh>
    <rPh sb="9" eb="12">
      <t>ネンガッピ</t>
    </rPh>
    <rPh sb="13" eb="15">
      <t>キニュウ</t>
    </rPh>
    <phoneticPr fontId="4"/>
  </si>
  <si>
    <t>休職開始年月日</t>
    <rPh sb="0" eb="2">
      <t>キュウショク</t>
    </rPh>
    <rPh sb="2" eb="4">
      <t>カイシ</t>
    </rPh>
    <rPh sb="4" eb="5">
      <t>ネン</t>
    </rPh>
    <rPh sb="5" eb="6">
      <t>ツキ</t>
    </rPh>
    <rPh sb="6" eb="7">
      <t>ビ</t>
    </rPh>
    <phoneticPr fontId="4"/>
  </si>
  <si>
    <t>休職終了年月日</t>
    <rPh sb="0" eb="2">
      <t>キュウショク</t>
    </rPh>
    <rPh sb="2" eb="4">
      <t>シュウリョウ</t>
    </rPh>
    <rPh sb="4" eb="7">
      <t>ネンガッピ</t>
    </rPh>
    <phoneticPr fontId="4"/>
  </si>
  <si>
    <t>　　　年　　月</t>
    <rPh sb="3" eb="4">
      <t>ネン</t>
    </rPh>
    <rPh sb="6" eb="7">
      <t>ツキ</t>
    </rPh>
    <phoneticPr fontId="4"/>
  </si>
  <si>
    <t>注１　休職期間には、事務職員など加算対象外の職種に勤務していた期間を含みます。</t>
    <rPh sb="0" eb="1">
      <t>チュウ</t>
    </rPh>
    <rPh sb="3" eb="5">
      <t>キュウショク</t>
    </rPh>
    <rPh sb="5" eb="7">
      <t>キカン</t>
    </rPh>
    <rPh sb="10" eb="12">
      <t>ジム</t>
    </rPh>
    <rPh sb="12" eb="14">
      <t>ショクイン</t>
    </rPh>
    <rPh sb="16" eb="18">
      <t>カサン</t>
    </rPh>
    <rPh sb="18" eb="20">
      <t>タイショウ</t>
    </rPh>
    <rPh sb="20" eb="21">
      <t>ガイ</t>
    </rPh>
    <rPh sb="22" eb="24">
      <t>ショクシュ</t>
    </rPh>
    <rPh sb="25" eb="27">
      <t>キンム</t>
    </rPh>
    <rPh sb="31" eb="33">
      <t>キカン</t>
    </rPh>
    <rPh sb="34" eb="35">
      <t>フク</t>
    </rPh>
    <phoneticPr fontId="4"/>
  </si>
  <si>
    <t>注３　勤務年数の算定にあたっては、非常勤で勤務していた期間も含みます。</t>
    <rPh sb="0" eb="1">
      <t>チュウ</t>
    </rPh>
    <rPh sb="3" eb="5">
      <t>キンム</t>
    </rPh>
    <rPh sb="5" eb="7">
      <t>ネンスウ</t>
    </rPh>
    <rPh sb="8" eb="10">
      <t>サンテイ</t>
    </rPh>
    <rPh sb="17" eb="20">
      <t>ヒジョウキン</t>
    </rPh>
    <rPh sb="21" eb="23">
      <t>キンム</t>
    </rPh>
    <rPh sb="27" eb="29">
      <t>キカン</t>
    </rPh>
    <rPh sb="30" eb="31">
      <t>フク</t>
    </rPh>
    <phoneticPr fontId="4"/>
  </si>
  <si>
    <t>看護職員資格者証書</t>
    <rPh sb="0" eb="2">
      <t>カンゴ</t>
    </rPh>
    <rPh sb="2" eb="4">
      <t>ショクイン</t>
    </rPh>
    <rPh sb="4" eb="7">
      <t>シカクシャ</t>
    </rPh>
    <rPh sb="7" eb="9">
      <t>ショウショ</t>
    </rPh>
    <phoneticPr fontId="4"/>
  </si>
  <si>
    <t>資格証明書写し</t>
    <rPh sb="0" eb="2">
      <t>シカク</t>
    </rPh>
    <rPh sb="2" eb="4">
      <t>ショウメイ</t>
    </rPh>
    <rPh sb="4" eb="5">
      <t>ショ</t>
    </rPh>
    <rPh sb="5" eb="6">
      <t>ウツ</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</si>
  <si>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</si>
  <si>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事業所の名称</t>
    <rPh sb="0" eb="3">
      <t>ジギョウショ</t>
    </rPh>
    <rPh sb="4" eb="6">
      <t>メイショウ</t>
    </rPh>
    <phoneticPr fontId="4"/>
  </si>
  <si>
    <t>共同生活援助</t>
    <rPh sb="0" eb="2">
      <t>キョウドウ</t>
    </rPh>
    <rPh sb="2" eb="4">
      <t>セイカツ</t>
    </rPh>
    <rPh sb="4" eb="6">
      <t>エンジョ</t>
    </rPh>
    <phoneticPr fontId="4"/>
  </si>
  <si>
    <t>加算別紙９</t>
    <rPh sb="0" eb="2">
      <t>カサン</t>
    </rPh>
    <rPh sb="2" eb="4">
      <t>ベッシ</t>
    </rPh>
    <phoneticPr fontId="4"/>
  </si>
  <si>
    <t>滞在時間</t>
    <rPh sb="0" eb="4">
      <t>タイザイジカン</t>
    </rPh>
    <phoneticPr fontId="4"/>
  </si>
  <si>
    <t>重度障害者支援加算</t>
  </si>
  <si>
    <t>□ 精神保健福祉士</t>
  </si>
  <si>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4"/>
  </si>
  <si>
    <t>夜間支援等体制加算</t>
    <rPh sb="0" eb="2">
      <t>ヤカン</t>
    </rPh>
    <rPh sb="2" eb="4">
      <t>シエン</t>
    </rPh>
    <rPh sb="4" eb="5">
      <t>トウ</t>
    </rPh>
    <rPh sb="5" eb="7">
      <t>タイセイ</t>
    </rPh>
    <rPh sb="7" eb="9">
      <t>カサン</t>
    </rPh>
    <phoneticPr fontId="4"/>
  </si>
  <si>
    <t>加算別紙５</t>
    <rPh sb="0" eb="2">
      <t>カサン</t>
    </rPh>
    <rPh sb="2" eb="4">
      <t>ベッシ</t>
    </rPh>
    <phoneticPr fontId="4"/>
  </si>
  <si>
    <t>夜勤職員加配加算</t>
    <rPh sb="0" eb="2">
      <t>ヤキン</t>
    </rPh>
    <rPh sb="2" eb="4">
      <t>ショクイン</t>
    </rPh>
    <rPh sb="4" eb="6">
      <t>カハイ</t>
    </rPh>
    <rPh sb="6" eb="8">
      <t>カサン</t>
    </rPh>
    <phoneticPr fontId="4"/>
  </si>
  <si>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4"/>
  </si>
  <si>
    <t>医療連携体制加算（Ⅶ）</t>
    <rPh sb="0" eb="2">
      <t>イリョウ</t>
    </rPh>
    <rPh sb="2" eb="4">
      <t>レンケイ</t>
    </rPh>
    <rPh sb="4" eb="6">
      <t>タイセイ</t>
    </rPh>
    <rPh sb="6" eb="8">
      <t>カサン</t>
    </rPh>
    <phoneticPr fontId="4"/>
  </si>
  <si>
    <t>強度行動障害者体験利用加算</t>
    <rPh sb="0" eb="2">
      <t>キョウド</t>
    </rPh>
    <rPh sb="2" eb="4">
      <t>コウドウ</t>
    </rPh>
    <rPh sb="4" eb="7">
      <t>ショウガイシャ</t>
    </rPh>
    <rPh sb="7" eb="9">
      <t>タイケン</t>
    </rPh>
    <rPh sb="9" eb="11">
      <t>リヨウ</t>
    </rPh>
    <rPh sb="11" eb="13">
      <t>カサン</t>
    </rPh>
    <phoneticPr fontId="4"/>
  </si>
  <si>
    <t>夜間支援等体制加算に関する届出書</t>
    <rPh sb="10" eb="11">
      <t>カン</t>
    </rPh>
    <rPh sb="13" eb="16">
      <t>トドケデショ</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</si>
  <si>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</si>
  <si>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（住所）</t>
    <rPh sb="1" eb="3">
      <t>ジュウショ</t>
    </rPh>
    <phoneticPr fontId="4"/>
  </si>
  <si>
    <t>（氏名）　　　　　　　　　　　　　　　　　　　（利用者との関係　　　　　　　）</t>
    <rPh sb="1" eb="3">
      <t>シメイ</t>
    </rPh>
    <rPh sb="24" eb="27">
      <t>リヨウシャ</t>
    </rPh>
    <rPh sb="29" eb="31">
      <t>カンケイ</t>
    </rPh>
    <phoneticPr fontId="4"/>
  </si>
  <si>
    <t>夜勤職員配置等加算に関する届出書</t>
    <rPh sb="0" eb="2">
      <t>ヤキン</t>
    </rPh>
    <rPh sb="2" eb="4">
      <t>ショクイン</t>
    </rPh>
    <rPh sb="4" eb="6">
      <t>ハイチ</t>
    </rPh>
    <rPh sb="6" eb="7">
      <t>トウ</t>
    </rPh>
    <rPh sb="7" eb="9">
      <t>カサン</t>
    </rPh>
    <rPh sb="10" eb="11">
      <t>カン</t>
    </rPh>
    <rPh sb="13" eb="16">
      <t>トドケデショ</t>
    </rPh>
    <phoneticPr fontId="4"/>
  </si>
  <si>
    <t>精神障害者地域移行支援特別加算に関する届出書</t>
    <rPh sb="0" eb="2">
      <t>セイシン</t>
    </rPh>
    <rPh sb="2" eb="5">
      <t>ショウガイシャ</t>
    </rPh>
    <rPh sb="5" eb="7">
      <t>チイキ</t>
    </rPh>
    <rPh sb="7" eb="9">
      <t>イコウ</t>
    </rPh>
    <rPh sb="9" eb="11">
      <t>シエン</t>
    </rPh>
    <rPh sb="11" eb="13">
      <t>トクベツ</t>
    </rPh>
    <rPh sb="13" eb="15">
      <t>カサン</t>
    </rPh>
    <rPh sb="16" eb="17">
      <t>カン</t>
    </rPh>
    <rPh sb="19" eb="22">
      <t>トドケデショ</t>
    </rPh>
    <phoneticPr fontId="4"/>
  </si>
  <si>
    <t xml:space="preserve"> 受入調整に当たった保護観察所等の名称</t>
    <rPh sb="1" eb="3">
      <t>ウケイレ</t>
    </rPh>
    <rPh sb="3" eb="5">
      <t>チョウセイ</t>
    </rPh>
    <rPh sb="6" eb="7">
      <t>ア</t>
    </rPh>
    <rPh sb="10" eb="12">
      <t>ホゴ</t>
    </rPh>
    <rPh sb="12" eb="15">
      <t>カンサツショ</t>
    </rPh>
    <rPh sb="15" eb="16">
      <t>トウ</t>
    </rPh>
    <rPh sb="17" eb="19">
      <t>メイショウ</t>
    </rPh>
    <phoneticPr fontId="4"/>
  </si>
  <si>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4"/>
  </si>
  <si>
    <t>矯正施設等を退所した障害者の受入状況</t>
    <rPh sb="0" eb="2">
      <t>キョウセイ</t>
    </rPh>
    <rPh sb="2" eb="4">
      <t>シセツ</t>
    </rPh>
    <rPh sb="4" eb="5">
      <t>トウ</t>
    </rPh>
    <rPh sb="6" eb="8">
      <t>タイショ</t>
    </rPh>
    <rPh sb="10" eb="12">
      <t>ショウガイ</t>
    </rPh>
    <rPh sb="12" eb="13">
      <t>シャ</t>
    </rPh>
    <rPh sb="14" eb="16">
      <t>ウケイ</t>
    </rPh>
    <rPh sb="16" eb="18">
      <t>ジョウキョウ</t>
    </rPh>
    <phoneticPr fontId="4"/>
  </si>
  <si>
    <t>医療的ケア対応支援加算に関する届出書</t>
    <rPh sb="12" eb="13">
      <t>カン</t>
    </rPh>
    <rPh sb="15" eb="18">
      <t>トドケデショ</t>
    </rPh>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</si>
  <si>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</si>
  <si>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医療連携体制加算（Ⅶ）</t>
  </si>
  <si>
    <t>看護師資格証写又は医療機関等との契約書写</t>
    <rPh sb="0" eb="3">
      <t>カンゴシ</t>
    </rPh>
    <rPh sb="3" eb="5">
      <t>シカク</t>
    </rPh>
    <rPh sb="5" eb="6">
      <t>ショウ</t>
    </rPh>
    <rPh sb="6" eb="7">
      <t>シャ</t>
    </rPh>
    <rPh sb="7" eb="8">
      <t>マタ</t>
    </rPh>
    <rPh sb="9" eb="11">
      <t>イリョウ</t>
    </rPh>
    <rPh sb="11" eb="13">
      <t>キカン</t>
    </rPh>
    <rPh sb="13" eb="14">
      <t>トウ</t>
    </rPh>
    <rPh sb="16" eb="18">
      <t>ケイヤク</t>
    </rPh>
    <rPh sb="18" eb="20">
      <t>ショシャ</t>
    </rPh>
    <phoneticPr fontId="4"/>
  </si>
  <si>
    <t>重度化した場合の対応に係る指針</t>
    <rPh sb="0" eb="3">
      <t>ジュウドカ</t>
    </rPh>
    <rPh sb="5" eb="7">
      <t>バアイ</t>
    </rPh>
    <rPh sb="8" eb="10">
      <t>タイオウ</t>
    </rPh>
    <rPh sb="11" eb="12">
      <t>カカ</t>
    </rPh>
    <rPh sb="13" eb="15">
      <t>シシン</t>
    </rPh>
    <phoneticPr fontId="4"/>
  </si>
  <si>
    <t>強度行動障害者地域移行特別加算に関する届出書</t>
    <rPh sb="16" eb="17">
      <t>カン</t>
    </rPh>
    <rPh sb="19" eb="22">
      <t>トドケデショ</t>
    </rPh>
    <phoneticPr fontId="4"/>
  </si>
  <si>
    <t>今年度
(計画)</t>
    <rPh sb="0" eb="3">
      <t>コンネンド</t>
    </rPh>
    <rPh sb="5" eb="7">
      <t>ケイカク</t>
    </rPh>
    <phoneticPr fontId="4"/>
  </si>
  <si>
    <t>２　看護職員の配置状況</t>
    <rPh sb="7" eb="9">
      <t>ハイチ</t>
    </rPh>
    <rPh sb="9" eb="11">
      <t>ジョウキョウ</t>
    </rPh>
    <phoneticPr fontId="4"/>
  </si>
  <si>
    <t>夜間における防災体制の内容
（契約内容等）</t>
  </si>
  <si>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</si>
  <si>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</si>
  <si>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</si>
  <si>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t>夜間支援等体制加算（Ⅲ）</t>
    <rPh sb="4" eb="5">
      <t>トウ</t>
    </rPh>
    <phoneticPr fontId="4"/>
  </si>
  <si>
    <t>１ 人工呼吸器（鼻マスク式補助換気法、ハイフローセラピー、間歇的陽圧吸入法、排痰補助装置、高頻度胸壁振動装置を含む）の管理</t>
    <rPh sb="8" eb="9">
      <t>ハナ</t>
    </rPh>
    <rPh sb="12" eb="13">
      <t>シキ</t>
    </rPh>
    <rPh sb="13" eb="15">
      <t>ホジョ</t>
    </rPh>
    <rPh sb="15" eb="17">
      <t>カンキ</t>
    </rPh>
    <rPh sb="17" eb="18">
      <t>ホウ</t>
    </rPh>
    <rPh sb="29" eb="32">
      <t>カンケツテキ</t>
    </rPh>
    <rPh sb="32" eb="34">
      <t>ヨウアツ</t>
    </rPh>
    <rPh sb="34" eb="36">
      <t>キュウニュウ</t>
    </rPh>
    <rPh sb="36" eb="37">
      <t>ホウ</t>
    </rPh>
    <rPh sb="59" eb="61">
      <t>カンリ</t>
    </rPh>
    <phoneticPr fontId="4"/>
  </si>
  <si>
    <t>３　利用者の数</t>
    <rPh sb="2" eb="5">
      <t>リヨウシャ</t>
    </rPh>
    <rPh sb="6" eb="7">
      <t>カズ</t>
    </rPh>
    <phoneticPr fontId="4"/>
  </si>
  <si>
    <t>住居の名称</t>
    <rPh sb="0" eb="2">
      <t>ジュウキョ</t>
    </rPh>
    <rPh sb="3" eb="5">
      <t>メイショウ</t>
    </rPh>
    <phoneticPr fontId="4"/>
  </si>
  <si>
    <t>　　　利用者の数を２０で除した数</t>
    <rPh sb="3" eb="6">
      <t>リヨウシャ</t>
    </rPh>
    <rPh sb="7" eb="8">
      <t>カズ</t>
    </rPh>
    <rPh sb="12" eb="13">
      <t>ジョ</t>
    </rPh>
    <rPh sb="15" eb="16">
      <t>カズ</t>
    </rPh>
    <phoneticPr fontId="4"/>
  </si>
  <si>
    <t>　「退所」には、退院、釈放及び仮釈放を含みます。</t>
    <rPh sb="2" eb="4">
      <t>タイショ</t>
    </rPh>
    <rPh sb="8" eb="10">
      <t>タイイン</t>
    </rPh>
    <rPh sb="11" eb="13">
      <t>シャクホウ</t>
    </rPh>
    <rPh sb="13" eb="14">
      <t>オヨ</t>
    </rPh>
    <rPh sb="15" eb="18">
      <t>カリシャクホウ</t>
    </rPh>
    <rPh sb="19" eb="20">
      <t>フク</t>
    </rPh>
    <phoneticPr fontId="4"/>
  </si>
  <si>
    <t>前年度の利用者の平均</t>
    <rPh sb="0" eb="3">
      <t>ゼンネンド</t>
    </rPh>
    <rPh sb="4" eb="7">
      <t>リヨウシャ</t>
    </rPh>
    <rPh sb="8" eb="10">
      <t>ヘイキン</t>
    </rPh>
    <phoneticPr fontId="4"/>
  </si>
  <si>
    <t>夜間支援従事者⑦</t>
    <rPh sb="0" eb="2">
      <t>ヤカン</t>
    </rPh>
    <rPh sb="2" eb="4">
      <t>シエン</t>
    </rPh>
    <rPh sb="4" eb="7">
      <t>ジュウジシャ</t>
    </rPh>
    <phoneticPr fontId="4"/>
  </si>
  <si>
    <t>所有資格</t>
    <rPh sb="0" eb="2">
      <t>ショユウ</t>
    </rPh>
    <rPh sb="2" eb="3">
      <t>シ</t>
    </rPh>
    <rPh sb="3" eb="4">
      <t>カク</t>
    </rPh>
    <phoneticPr fontId="4"/>
  </si>
  <si>
    <t>有　　・　　無</t>
    <rPh sb="0" eb="1">
      <t>ア</t>
    </rPh>
    <rPh sb="6" eb="7">
      <t>ナ</t>
    </rPh>
    <phoneticPr fontId="4"/>
  </si>
  <si>
    <t>配置する看護師の数（人）</t>
    <rPh sb="4" eb="7">
      <t>カンゴシ</t>
    </rPh>
    <rPh sb="8" eb="9">
      <t>カズ</t>
    </rPh>
    <rPh sb="10" eb="11">
      <t>ニン</t>
    </rPh>
    <phoneticPr fontId="4"/>
  </si>
  <si>
    <t>事業所の所在地</t>
    <rPh sb="0" eb="3">
      <t>ジギョウショ</t>
    </rPh>
    <rPh sb="4" eb="7">
      <t>ショザイチ</t>
    </rPh>
    <phoneticPr fontId="4"/>
  </si>
  <si>
    <t xml:space="preserve"> □ 他の障害福祉サービス事業所等を利用</t>
    <rPh sb="3" eb="4">
      <t>タ</t>
    </rPh>
    <rPh sb="5" eb="7">
      <t>ショウガイ</t>
    </rPh>
    <rPh sb="7" eb="9">
      <t>フクシ</t>
    </rPh>
    <rPh sb="13" eb="16">
      <t>ジギョウショ</t>
    </rPh>
    <rPh sb="16" eb="17">
      <t>トウ</t>
    </rPh>
    <rPh sb="18" eb="20">
      <t>リヨウ</t>
    </rPh>
    <phoneticPr fontId="4"/>
  </si>
  <si>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4"/>
  </si>
  <si>
    <t>12  導尿</t>
    <rPh sb="4" eb="6">
      <t>ドウニョウ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</si>
  <si>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</si>
  <si>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</si>
  <si>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(2)  摘便又は洗腸</t>
    <rPh sb="7" eb="8">
      <t>マタ</t>
    </rPh>
    <phoneticPr fontId="4"/>
  </si>
  <si>
    <t>(1)  間欠的導尿</t>
  </si>
  <si>
    <t>医療的ケア（診療の補助行為）</t>
    <rPh sb="0" eb="3">
      <t>イリョウテキ</t>
    </rPh>
    <rPh sb="6" eb="8">
      <t>シンリョウ</t>
    </rPh>
    <rPh sb="9" eb="11">
      <t>ホジョ</t>
    </rPh>
    <rPh sb="11" eb="13">
      <t>コウイ</t>
    </rPh>
    <phoneticPr fontId="4"/>
  </si>
  <si>
    <t>加算に関する届出様式</t>
    <rPh sb="0" eb="2">
      <t>カサン</t>
    </rPh>
    <rPh sb="3" eb="4">
      <t>カン</t>
    </rPh>
    <rPh sb="6" eb="7">
      <t>トド</t>
    </rPh>
    <rPh sb="7" eb="8">
      <t>デ</t>
    </rPh>
    <rPh sb="8" eb="10">
      <t>ヨウシキ</t>
    </rPh>
    <phoneticPr fontId="4"/>
  </si>
  <si>
    <t xml:space="preserve"> b. 当事業所において現在配置されている生活支援員及び世話人の数（常勤換算）</t>
    <rPh sb="4" eb="5">
      <t>トウ</t>
    </rPh>
    <rPh sb="5" eb="8">
      <t>ジギョウショ</t>
    </rPh>
    <rPh sb="12" eb="14">
      <t>ゲンザイ</t>
    </rPh>
    <rPh sb="14" eb="16">
      <t>ハイチ</t>
    </rPh>
    <rPh sb="21" eb="23">
      <t>セイカツ</t>
    </rPh>
    <rPh sb="23" eb="26">
      <t>シエンイン</t>
    </rPh>
    <rPh sb="26" eb="27">
      <t>オヨ</t>
    </rPh>
    <rPh sb="28" eb="31">
      <t>セワニン</t>
    </rPh>
    <rPh sb="32" eb="33">
      <t>スウ</t>
    </rPh>
    <rPh sb="34" eb="36">
      <t>ジョウキン</t>
    </rPh>
    <rPh sb="36" eb="38">
      <t>カンサン</t>
    </rPh>
    <phoneticPr fontId="4"/>
  </si>
  <si>
    <t xml:space="preserve"> 矯正施設等退所後から事業所利用開始までの間の対象者の状況</t>
    <rPh sb="1" eb="3">
      <t>キョウセイ</t>
    </rPh>
    <rPh sb="3" eb="5">
      <t>シセツ</t>
    </rPh>
    <rPh sb="5" eb="6">
      <t>トウ</t>
    </rPh>
    <rPh sb="6" eb="8">
      <t>タイショ</t>
    </rPh>
    <rPh sb="8" eb="9">
      <t>ゴ</t>
    </rPh>
    <rPh sb="11" eb="14">
      <t>ジギョウショ</t>
    </rPh>
    <rPh sb="14" eb="16">
      <t>リヨウ</t>
    </rPh>
    <rPh sb="16" eb="18">
      <t>カイシ</t>
    </rPh>
    <rPh sb="21" eb="22">
      <t>アイダ</t>
    </rPh>
    <rPh sb="23" eb="26">
      <t>タイショウシャ</t>
    </rPh>
    <rPh sb="27" eb="29">
      <t>ジョウキョウ</t>
    </rPh>
    <phoneticPr fontId="4"/>
  </si>
  <si>
    <t>(2)  持続的導尿（尿道留置カテ－テル、膀胱瘻、腎瘻、尿路ストーマ）</t>
    <rPh sb="11" eb="13">
      <t>ニョウドウ</t>
    </rPh>
    <phoneticPr fontId="4"/>
  </si>
  <si>
    <t>2  気管切開の管理</t>
    <rPh sb="8" eb="10">
      <t>カンリ</t>
    </rPh>
    <phoneticPr fontId="4"/>
  </si>
  <si>
    <t>夜間支援従事者⑦</t>
    <rPh sb="0" eb="7">
      <t>ヤカンシエンジュウジシャ</t>
    </rPh>
    <phoneticPr fontId="4"/>
  </si>
  <si>
    <t xml:space="preserve"> ※ 当支援体制を指導する中心的役割</t>
    <rPh sb="3" eb="4">
      <t>トウ</t>
    </rPh>
    <rPh sb="4" eb="6">
      <t>シエン</t>
    </rPh>
    <rPh sb="6" eb="8">
      <t>タイセイ</t>
    </rPh>
    <rPh sb="9" eb="11">
      <t>シドウ</t>
    </rPh>
    <rPh sb="13" eb="16">
      <t>チュウシンテキ</t>
    </rPh>
    <rPh sb="16" eb="18">
      <t>ヤクワリ</t>
    </rPh>
    <phoneticPr fontId="4"/>
  </si>
  <si>
    <t>事業所番号</t>
    <rPh sb="3" eb="4">
      <t>バン</t>
    </rPh>
    <rPh sb="4" eb="5">
      <t>ゴウ</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</si>
  <si>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</si>
  <si>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</si>
  <si>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</si>
  <si>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</si>
  <si>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</si>
  <si>
    <t>夜間支援の対象者数（人）</t>
  </si>
  <si>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</si>
  <si>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(2)  持続経管注入ポンプ使用</t>
    <rPh sb="5" eb="7">
      <t>ジゾク</t>
    </rPh>
    <rPh sb="7" eb="9">
      <t>ケイカン</t>
    </rPh>
    <rPh sb="9" eb="11">
      <t>チュウニュウ</t>
    </rPh>
    <phoneticPr fontId="4"/>
  </si>
  <si>
    <t>夜間支援従事者⑤</t>
  </si>
  <si>
    <t>夜間支援従事者
④</t>
  </si>
  <si>
    <t>夜間支援従事者
⑤</t>
  </si>
  <si>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</si>
  <si>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夜間支援従事者①</t>
  </si>
  <si>
    <t>夜間支援等体制加算の種類</t>
    <rPh sb="4" eb="5">
      <t>トウ</t>
    </rPh>
    <rPh sb="5" eb="7">
      <t>タイセイ</t>
    </rPh>
    <rPh sb="7" eb="9">
      <t>カサン</t>
    </rPh>
    <rPh sb="10" eb="12">
      <t>シュルイ</t>
    </rPh>
    <phoneticPr fontId="4"/>
  </si>
  <si>
    <t>有　・　無</t>
    <rPh sb="0" eb="1">
      <t>ア</t>
    </rPh>
    <rPh sb="4" eb="5">
      <t>ナ</t>
    </rPh>
    <phoneticPr fontId="4"/>
  </si>
  <si>
    <t>夜間支援従事者②</t>
  </si>
  <si>
    <t>夜間支援従事者③</t>
  </si>
  <si>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</si>
  <si>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住居名</t>
    <rPh sb="0" eb="2">
      <t>ジュウキョ</t>
    </rPh>
    <rPh sb="2" eb="3">
      <t>メイ</t>
    </rPh>
    <phoneticPr fontId="4"/>
  </si>
  <si>
    <t>法 人 名</t>
    <rPh sb="0" eb="1">
      <t>ホウ</t>
    </rPh>
    <rPh sb="2" eb="3">
      <t>ヒト</t>
    </rPh>
    <rPh sb="4" eb="5">
      <t>メイ</t>
    </rPh>
    <phoneticPr fontId="4"/>
  </si>
  <si>
    <t>夜間支援等体制加算（Ⅳ）・（Ⅴ）・（Ⅵ）</t>
  </si>
  <si>
    <t>*1</t>
  </si>
  <si>
    <t>事業所所在地</t>
    <rPh sb="0" eb="3">
      <t>ジギョウショ</t>
    </rPh>
    <rPh sb="3" eb="6">
      <t>ショザイチ</t>
    </rPh>
    <phoneticPr fontId="4"/>
  </si>
  <si>
    <t>支援対象者</t>
    <rPh sb="0" eb="2">
      <t>シエン</t>
    </rPh>
    <rPh sb="2" eb="5">
      <t>タイショウシャ</t>
    </rPh>
    <phoneticPr fontId="4"/>
  </si>
  <si>
    <t>※本申出書については、利用者や家族等が確認の上記入すること。
　　記入者が本人の場合は、記入者欄の記載は不要です。</t>
    <rPh sb="1" eb="2">
      <t>ホン</t>
    </rPh>
    <rPh sb="2" eb="5">
      <t>モウシデショ</t>
    </rPh>
    <rPh sb="11" eb="13">
      <t>リヨウ</t>
    </rPh>
    <rPh sb="13" eb="14">
      <t>シャ</t>
    </rPh>
    <rPh sb="15" eb="17">
      <t>カゾク</t>
    </rPh>
    <rPh sb="17" eb="18">
      <t>トウ</t>
    </rPh>
    <rPh sb="19" eb="21">
      <t>カクニン</t>
    </rPh>
    <rPh sb="22" eb="23">
      <t>ウエ</t>
    </rPh>
    <rPh sb="23" eb="25">
      <t>キニュウ</t>
    </rPh>
    <rPh sb="33" eb="36">
      <t>キニュウシャ</t>
    </rPh>
    <rPh sb="37" eb="39">
      <t>ホンニン</t>
    </rPh>
    <rPh sb="40" eb="42">
      <t>バアイ</t>
    </rPh>
    <rPh sb="44" eb="47">
      <t>キニュウシャ</t>
    </rPh>
    <rPh sb="47" eb="48">
      <t>ラン</t>
    </rPh>
    <rPh sb="49" eb="51">
      <t>キサイ</t>
    </rPh>
    <rPh sb="52" eb="54">
      <t>フヨウ</t>
    </rPh>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</si>
  <si>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</si>
  <si>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</si>
  <si>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利用者の数</t>
    <rPh sb="0" eb="3">
      <t>リヨウシャ</t>
    </rPh>
    <rPh sb="4" eb="5">
      <t>カズ</t>
    </rPh>
    <phoneticPr fontId="4"/>
  </si>
  <si>
    <t>夜間支援従事者⑥</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</si>
  <si>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</si>
  <si>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8  中心静脈カテーテルの管理（中心静脈栄養、肺高血圧症治療薬、麻薬など）</t>
    <rPh sb="13" eb="15">
      <t>カンリ</t>
    </rPh>
    <phoneticPr fontId="4"/>
  </si>
  <si>
    <t>夜間支援体制を確保している夜間及び深夜の時間帯</t>
  </si>
  <si>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</si>
  <si>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　対象者受入時において、その他の利用者への支援が低下しないよう、指定基準等において必要とされる配置人員に加え、対象者の支援に要する従業者を配置してください。なお、対象者受入以前から指定基準等を上回る従業者が配置されている事業所において、対象者受入時にその従業者を対象者の支援に充てることを妨げるものではありません。</t>
    <rPh sb="1" eb="4">
      <t>タイショウシャ</t>
    </rPh>
    <rPh sb="4" eb="7">
      <t>ウケイレジ</t>
    </rPh>
    <rPh sb="14" eb="15">
      <t>タ</t>
    </rPh>
    <rPh sb="16" eb="19">
      <t>リヨウシャ</t>
    </rPh>
    <rPh sb="21" eb="23">
      <t>シエン</t>
    </rPh>
    <rPh sb="24" eb="26">
      <t>テイカ</t>
    </rPh>
    <rPh sb="32" eb="34">
      <t>シテイ</t>
    </rPh>
    <rPh sb="34" eb="36">
      <t>キジュン</t>
    </rPh>
    <rPh sb="36" eb="37">
      <t>トウ</t>
    </rPh>
    <rPh sb="41" eb="43">
      <t>ヒツヨウ</t>
    </rPh>
    <rPh sb="47" eb="49">
      <t>ハイチ</t>
    </rPh>
    <rPh sb="49" eb="51">
      <t>ジンイン</t>
    </rPh>
    <rPh sb="52" eb="53">
      <t>クワ</t>
    </rPh>
    <rPh sb="55" eb="58">
      <t>タイショウシャ</t>
    </rPh>
    <rPh sb="59" eb="61">
      <t>シエン</t>
    </rPh>
    <rPh sb="62" eb="63">
      <t>ヨウ</t>
    </rPh>
    <rPh sb="65" eb="68">
      <t>ジュウギョウシャ</t>
    </rPh>
    <rPh sb="69" eb="71">
      <t>ハイチ</t>
    </rPh>
    <rPh sb="81" eb="84">
      <t>タイショウシャ</t>
    </rPh>
    <rPh sb="84" eb="86">
      <t>ウケイレ</t>
    </rPh>
    <rPh sb="86" eb="88">
      <t>イゼン</t>
    </rPh>
    <rPh sb="90" eb="92">
      <t>シテイ</t>
    </rPh>
    <rPh sb="92" eb="94">
      <t>キジュン</t>
    </rPh>
    <rPh sb="94" eb="95">
      <t>トウ</t>
    </rPh>
    <rPh sb="96" eb="98">
      <t>ウワマワ</t>
    </rPh>
    <rPh sb="99" eb="102">
      <t>ジュウギョウシャ</t>
    </rPh>
    <rPh sb="103" eb="105">
      <t>ハイチ</t>
    </rPh>
    <rPh sb="110" eb="113">
      <t>ジギョウショ</t>
    </rPh>
    <rPh sb="118" eb="121">
      <t>タイショウシャ</t>
    </rPh>
    <rPh sb="121" eb="124">
      <t>ウケイレジ</t>
    </rPh>
    <rPh sb="127" eb="130">
      <t>ジュウギョウシャ</t>
    </rPh>
    <rPh sb="131" eb="134">
      <t>タイショウシャ</t>
    </rPh>
    <rPh sb="135" eb="137">
      <t>シエン</t>
    </rPh>
    <rPh sb="138" eb="139">
      <t>ア</t>
    </rPh>
    <rPh sb="144" eb="145">
      <t>サマタ</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</si>
  <si>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</si>
  <si>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</si>
  <si>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</si>
  <si>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夜勤職員加配加算に関する届出書</t>
    <rPh sb="0" eb="2">
      <t>ヤキン</t>
    </rPh>
    <rPh sb="2" eb="4">
      <t>ショクイン</t>
    </rPh>
    <rPh sb="4" eb="6">
      <t>カハイ</t>
    </rPh>
    <rPh sb="6" eb="8">
      <t>カサン</t>
    </rPh>
    <rPh sb="9" eb="10">
      <t>カン</t>
    </rPh>
    <rPh sb="12" eb="14">
      <t>トドケデ</t>
    </rPh>
    <rPh sb="14" eb="15">
      <t>ショ</t>
    </rPh>
    <phoneticPr fontId="4"/>
  </si>
  <si>
    <t>２　夜勤職員の加配状況</t>
    <rPh sb="2" eb="4">
      <t>ヤキン</t>
    </rPh>
    <rPh sb="4" eb="6">
      <t>ショクイン</t>
    </rPh>
    <rPh sb="7" eb="9">
      <t>カハイ</t>
    </rPh>
    <rPh sb="9" eb="11">
      <t>ジョウキョウ</t>
    </rPh>
    <phoneticPr fontId="4"/>
  </si>
  <si>
    <t>　｢関係機関との協力体制｣には、保護観察所、更生保護施設、医療観察法指定医療機関、精神保健福祉センター、地域生活定着支援センター、相談支援事業所など、協力体制が整えられている機関の具体名を記載してください。</t>
    <rPh sb="2" eb="4">
      <t>カンケイ</t>
    </rPh>
    <rPh sb="4" eb="6">
      <t>キカン</t>
    </rPh>
    <rPh sb="8" eb="10">
      <t>キョウリョク</t>
    </rPh>
    <rPh sb="10" eb="12">
      <t>タイセイ</t>
    </rPh>
    <rPh sb="16" eb="18">
      <t>ホゴ</t>
    </rPh>
    <rPh sb="18" eb="21">
      <t>カンサツショ</t>
    </rPh>
    <rPh sb="22" eb="24">
      <t>コウセイ</t>
    </rPh>
    <rPh sb="24" eb="26">
      <t>ホゴ</t>
    </rPh>
    <rPh sb="26" eb="28">
      <t>シセツ</t>
    </rPh>
    <rPh sb="29" eb="31">
      <t>イリョウ</t>
    </rPh>
    <rPh sb="31" eb="33">
      <t>カンサツ</t>
    </rPh>
    <rPh sb="33" eb="34">
      <t>ホウ</t>
    </rPh>
    <rPh sb="34" eb="36">
      <t>シテイ</t>
    </rPh>
    <rPh sb="36" eb="38">
      <t>イリョウ</t>
    </rPh>
    <rPh sb="38" eb="40">
      <t>キカン</t>
    </rPh>
    <rPh sb="41" eb="43">
      <t>セイシン</t>
    </rPh>
    <rPh sb="43" eb="45">
      <t>ホケン</t>
    </rPh>
    <rPh sb="45" eb="47">
      <t>フクシ</t>
    </rPh>
    <rPh sb="52" eb="54">
      <t>チイキ</t>
    </rPh>
    <rPh sb="54" eb="56">
      <t>セイカツ</t>
    </rPh>
    <rPh sb="56" eb="58">
      <t>テイチャク</t>
    </rPh>
    <rPh sb="58" eb="60">
      <t>シエン</t>
    </rPh>
    <rPh sb="65" eb="67">
      <t>ソウダン</t>
    </rPh>
    <rPh sb="67" eb="69">
      <t>シエン</t>
    </rPh>
    <rPh sb="69" eb="72">
      <t>ジギョウショ</t>
    </rPh>
    <rPh sb="75" eb="77">
      <t>キョウリョク</t>
    </rPh>
    <rPh sb="77" eb="79">
      <t>タイセイ</t>
    </rPh>
    <rPh sb="80" eb="81">
      <t>トトノ</t>
    </rPh>
    <rPh sb="87" eb="89">
      <t>キカン</t>
    </rPh>
    <rPh sb="90" eb="93">
      <t>グタイメイ</t>
    </rPh>
    <rPh sb="94" eb="96">
      <t>キサイ</t>
    </rPh>
    <phoneticPr fontId="4"/>
  </si>
  <si>
    <t>雇用されている事業所名</t>
  </si>
  <si>
    <t>夜勤者の加配</t>
    <rPh sb="0" eb="2">
      <t>ヤキン</t>
    </rPh>
    <rPh sb="2" eb="3">
      <t>シャ</t>
    </rPh>
    <rPh sb="4" eb="6">
      <t>カハイ</t>
    </rPh>
    <phoneticPr fontId="4"/>
  </si>
  <si>
    <t>　　２　障害福祉サービス基準に定める夜間支援従事者に加えて夜間支援従事者を配置する場合、共同生活住居
　　　ごとに配置の有無を記載してください。</t>
    <rPh sb="4" eb="6">
      <t>ショウガイ</t>
    </rPh>
    <rPh sb="6" eb="8">
      <t>フクシ</t>
    </rPh>
    <rPh sb="12" eb="14">
      <t>キジュン</t>
    </rPh>
    <rPh sb="15" eb="16">
      <t>サダ</t>
    </rPh>
    <rPh sb="18" eb="20">
      <t>ヤカン</t>
    </rPh>
    <rPh sb="20" eb="22">
      <t>シエン</t>
    </rPh>
    <rPh sb="22" eb="25">
      <t>ジュウジシャ</t>
    </rPh>
    <rPh sb="26" eb="27">
      <t>クワ</t>
    </rPh>
    <rPh sb="29" eb="31">
      <t>ヤカン</t>
    </rPh>
    <rPh sb="31" eb="33">
      <t>シエン</t>
    </rPh>
    <rPh sb="33" eb="36">
      <t>ジュウジシャ</t>
    </rPh>
    <rPh sb="37" eb="39">
      <t>ハイチ</t>
    </rPh>
    <rPh sb="41" eb="43">
      <t>バアイ</t>
    </rPh>
    <rPh sb="44" eb="46">
      <t>キョウドウ</t>
    </rPh>
    <rPh sb="46" eb="48">
      <t>セイカツ</t>
    </rPh>
    <rPh sb="48" eb="50">
      <t>ジュウキョ</t>
    </rPh>
    <rPh sb="57" eb="59">
      <t>ハイチ</t>
    </rPh>
    <rPh sb="60" eb="62">
      <t>ウム</t>
    </rPh>
    <rPh sb="63" eb="65">
      <t>キサイ</t>
    </rPh>
    <phoneticPr fontId="4"/>
  </si>
  <si>
    <t>矯正施設等を退所した障がい者の受入時における
有資格者を中心とした連携による支援の状況</t>
    <rPh sb="0" eb="2">
      <t>キョウセイ</t>
    </rPh>
    <rPh sb="2" eb="4">
      <t>シセツ</t>
    </rPh>
    <rPh sb="4" eb="5">
      <t>トウ</t>
    </rPh>
    <rPh sb="6" eb="8">
      <t>タイショ</t>
    </rPh>
    <rPh sb="10" eb="11">
      <t>ショウ</t>
    </rPh>
    <rPh sb="13" eb="14">
      <t>モノ</t>
    </rPh>
    <phoneticPr fontId="4"/>
  </si>
  <si>
    <t>（地域生活移行個別支援特別加算に関する体制）</t>
    <rPh sb="1" eb="3">
      <t>チイキ</t>
    </rPh>
    <rPh sb="3" eb="5">
      <t>セイカツ</t>
    </rPh>
    <rPh sb="5" eb="7">
      <t>イコウ</t>
    </rPh>
    <rPh sb="7" eb="9">
      <t>コベツ</t>
    </rPh>
    <rPh sb="9" eb="11">
      <t>シエン</t>
    </rPh>
    <rPh sb="11" eb="13">
      <t>トクベツ</t>
    </rPh>
    <rPh sb="13" eb="15">
      <t>カサン</t>
    </rPh>
    <rPh sb="16" eb="17">
      <t>カン</t>
    </rPh>
    <rPh sb="19" eb="21">
      <t>タイセイ</t>
    </rPh>
    <phoneticPr fontId="4"/>
  </si>
  <si>
    <t>FAX番号</t>
    <rPh sb="3" eb="5">
      <t>バンゴウ</t>
    </rPh>
    <phoneticPr fontId="4"/>
  </si>
  <si>
    <t xml:space="preserve"> a. 指定基準及び報酬告示等に定める生活支援員及び世話人の必要数（常勤換算）</t>
    <rPh sb="4" eb="6">
      <t>シテイ</t>
    </rPh>
    <rPh sb="6" eb="8">
      <t>キジュン</t>
    </rPh>
    <rPh sb="8" eb="9">
      <t>オヨ</t>
    </rPh>
    <rPh sb="10" eb="12">
      <t>ホウシュウ</t>
    </rPh>
    <rPh sb="12" eb="14">
      <t>コクジ</t>
    </rPh>
    <rPh sb="14" eb="15">
      <t>トウ</t>
    </rPh>
    <rPh sb="16" eb="17">
      <t>サダ</t>
    </rPh>
    <rPh sb="19" eb="21">
      <t>セイカツ</t>
    </rPh>
    <rPh sb="21" eb="24">
      <t>シエンイン</t>
    </rPh>
    <rPh sb="24" eb="25">
      <t>オヨ</t>
    </rPh>
    <rPh sb="26" eb="29">
      <t>セワニン</t>
    </rPh>
    <rPh sb="30" eb="32">
      <t>ヒツヨウ</t>
    </rPh>
    <rPh sb="32" eb="33">
      <t>スウ</t>
    </rPh>
    <rPh sb="34" eb="36">
      <t>ジョウキン</t>
    </rPh>
    <rPh sb="36" eb="38">
      <t>カンサン</t>
    </rPh>
    <phoneticPr fontId="4"/>
  </si>
  <si>
    <t xml:space="preserve"> c. 対象者受入時に新たに配置する計画の生活支援員及び世話人の数（常勤換算）</t>
    <rPh sb="4" eb="7">
      <t>タイショウシャ</t>
    </rPh>
    <rPh sb="7" eb="10">
      <t>ウケイレジ</t>
    </rPh>
    <rPh sb="11" eb="12">
      <t>アラ</t>
    </rPh>
    <rPh sb="14" eb="16">
      <t>ハイチ</t>
    </rPh>
    <rPh sb="18" eb="20">
      <t>ケイカク</t>
    </rPh>
    <rPh sb="21" eb="23">
      <t>セイカツ</t>
    </rPh>
    <rPh sb="23" eb="26">
      <t>シエンイン</t>
    </rPh>
    <rPh sb="26" eb="27">
      <t>オヨ</t>
    </rPh>
    <rPh sb="28" eb="31">
      <t>セワニン</t>
    </rPh>
    <rPh sb="32" eb="33">
      <t>カズ</t>
    </rPh>
    <rPh sb="34" eb="36">
      <t>ジョウキン</t>
    </rPh>
    <rPh sb="36" eb="38">
      <t>カンサン</t>
    </rPh>
    <phoneticPr fontId="4"/>
  </si>
  <si>
    <t>□ 社会福祉士</t>
  </si>
  <si>
    <t>○ 精神科を担当する医師による定期的な指導（施設入所支援のみ記載）</t>
    <rPh sb="2" eb="5">
      <t>セイシンカ</t>
    </rPh>
    <rPh sb="6" eb="8">
      <t>タントウ</t>
    </rPh>
    <rPh sb="10" eb="12">
      <t>イシ</t>
    </rPh>
    <rPh sb="15" eb="18">
      <t>テイキテキ</t>
    </rPh>
    <rPh sb="19" eb="21">
      <t>シドウ</t>
    </rPh>
    <rPh sb="22" eb="24">
      <t>シセツ</t>
    </rPh>
    <rPh sb="24" eb="26">
      <t>ニュウショ</t>
    </rPh>
    <rPh sb="26" eb="28">
      <t>シエン</t>
    </rPh>
    <rPh sb="30" eb="32">
      <t>キサイ</t>
    </rPh>
    <phoneticPr fontId="4"/>
  </si>
  <si>
    <t>記入年月日：　　　　　　年　　月　　日</t>
    <rPh sb="0" eb="2">
      <t>キニュウ</t>
    </rPh>
    <rPh sb="2" eb="5">
      <t>ネンガッピ</t>
    </rPh>
    <rPh sb="12" eb="13">
      <t>ネン</t>
    </rPh>
    <rPh sb="15" eb="16">
      <t>ガツ</t>
    </rPh>
    <rPh sb="18" eb="19">
      <t>ニチ</t>
    </rPh>
    <phoneticPr fontId="4"/>
  </si>
  <si>
    <t>所属医療機関名</t>
    <rPh sb="0" eb="2">
      <t>ショゾク</t>
    </rPh>
    <rPh sb="2" eb="4">
      <t>イリョウ</t>
    </rPh>
    <rPh sb="4" eb="7">
      <t>キカンメイ</t>
    </rPh>
    <phoneticPr fontId="4"/>
  </si>
  <si>
    <t>○ 対象者の支援に関する研修</t>
    <rPh sb="2" eb="5">
      <t>タイショウシャ</t>
    </rPh>
    <rPh sb="6" eb="8">
      <t>シエン</t>
    </rPh>
    <rPh sb="9" eb="10">
      <t>カン</t>
    </rPh>
    <rPh sb="12" eb="14">
      <t>ケンシュウ</t>
    </rPh>
    <phoneticPr fontId="4"/>
  </si>
  <si>
    <t>生活支援員の数</t>
  </si>
  <si>
    <t>研　修　の　内　容</t>
    <rPh sb="0" eb="1">
      <t>ケン</t>
    </rPh>
    <rPh sb="2" eb="3">
      <t>オサム</t>
    </rPh>
    <rPh sb="6" eb="7">
      <t>ウチ</t>
    </rPh>
    <rPh sb="8" eb="9">
      <t>カタチ</t>
    </rPh>
    <phoneticPr fontId="4"/>
  </si>
  <si>
    <t>前年度</t>
    <rPh sb="0" eb="3">
      <t>ゼンネンド</t>
    </rPh>
    <phoneticPr fontId="4"/>
  </si>
  <si>
    <t>　｢指導回数｣の記載方法について、｢月2回 毎月第1,第3水曜日 13:00～15:00｣のように具体的に記載してください。｢未定｣｢不定期｣などあいまいな記載は認められません。</t>
    <rPh sb="2" eb="4">
      <t>シドウ</t>
    </rPh>
    <rPh sb="4" eb="6">
      <t>カイスウ</t>
    </rPh>
    <rPh sb="8" eb="10">
      <t>キサイ</t>
    </rPh>
    <rPh sb="10" eb="12">
      <t>ホウホウ</t>
    </rPh>
    <rPh sb="18" eb="19">
      <t>ツキ</t>
    </rPh>
    <rPh sb="20" eb="21">
      <t>カイ</t>
    </rPh>
    <rPh sb="49" eb="52">
      <t>グタイテキ</t>
    </rPh>
    <rPh sb="53" eb="55">
      <t>キサイ</t>
    </rPh>
    <rPh sb="78" eb="80">
      <t>キサイ</t>
    </rPh>
    <rPh sb="81" eb="82">
      <t>ミト</t>
    </rPh>
    <phoneticPr fontId="4"/>
  </si>
  <si>
    <t>※</t>
  </si>
  <si>
    <t>看護師の配置状況（事業所の職員として看護師を確保している場合）</t>
  </si>
  <si>
    <t>※対象者受入時に提出</t>
    <rPh sb="1" eb="4">
      <t>タイショウシャ</t>
    </rPh>
    <rPh sb="4" eb="7">
      <t>ウケイレジ</t>
    </rPh>
    <rPh sb="8" eb="10">
      <t>テイシュツ</t>
    </rPh>
    <phoneticPr fontId="4"/>
  </si>
  <si>
    <t>矯正施設等を退所した障害者の受入状況</t>
    <rPh sb="0" eb="2">
      <t>キョウセイ</t>
    </rPh>
    <rPh sb="2" eb="4">
      <t>シセツ</t>
    </rPh>
    <rPh sb="4" eb="5">
      <t>トウ</t>
    </rPh>
    <rPh sb="6" eb="8">
      <t>タイショ</t>
    </rPh>
    <rPh sb="10" eb="13">
      <t>ショウガイシャ</t>
    </rPh>
    <rPh sb="14" eb="16">
      <t>ウケイレ</t>
    </rPh>
    <phoneticPr fontId="4"/>
  </si>
  <si>
    <t>前年度の平均利用者数（人）</t>
  </si>
  <si>
    <t>代表者名</t>
    <rPh sb="0" eb="3">
      <t>ダイヒョウシャ</t>
    </rPh>
    <rPh sb="3" eb="4">
      <t>メイ</t>
    </rPh>
    <phoneticPr fontId="4"/>
  </si>
  <si>
    <t>事業所の
名称</t>
    <rPh sb="0" eb="3">
      <t>ジギョウショ</t>
    </rPh>
    <rPh sb="5" eb="7">
      <t>メイショウ</t>
    </rPh>
    <phoneticPr fontId="4"/>
  </si>
  <si>
    <t>サービス
の種類</t>
    <rPh sb="6" eb="8">
      <t>シュルイ</t>
    </rPh>
    <phoneticPr fontId="4"/>
  </si>
  <si>
    <t>対象者受入時における有資格者を中心とした連携による支援の状況</t>
    <rPh sb="0" eb="3">
      <t>タイショウシャ</t>
    </rPh>
    <rPh sb="3" eb="5">
      <t>ウケイレ</t>
    </rPh>
    <rPh sb="5" eb="6">
      <t>ジ</t>
    </rPh>
    <rPh sb="10" eb="14">
      <t>ユウシカクシャ</t>
    </rPh>
    <rPh sb="15" eb="17">
      <t>チュウシン</t>
    </rPh>
    <rPh sb="20" eb="22">
      <t>レンケイ</t>
    </rPh>
    <rPh sb="25" eb="27">
      <t>シエン</t>
    </rPh>
    <rPh sb="28" eb="30">
      <t>ジョウキョウ</t>
    </rPh>
    <phoneticPr fontId="4"/>
  </si>
  <si>
    <t>受給者番号</t>
    <rPh sb="0" eb="3">
      <t>ジュキュウシャ</t>
    </rPh>
    <rPh sb="3" eb="5">
      <t>バンゴウ</t>
    </rPh>
    <phoneticPr fontId="4"/>
  </si>
  <si>
    <t xml:space="preserve"> 矯正施設等の退所年月日もしくは
 医療観察法における通院決定年月日
(通院決定が延長された場合はその期間)</t>
    <rPh sb="1" eb="3">
      <t>キョウセイ</t>
    </rPh>
    <rPh sb="3" eb="5">
      <t>シセツ</t>
    </rPh>
    <rPh sb="5" eb="6">
      <t>トウ</t>
    </rPh>
    <rPh sb="7" eb="9">
      <t>タイショ</t>
    </rPh>
    <rPh sb="9" eb="12">
      <t>ネンガッピ</t>
    </rPh>
    <rPh sb="18" eb="20">
      <t>イリョウ</t>
    </rPh>
    <rPh sb="20" eb="22">
      <t>カンサツ</t>
    </rPh>
    <rPh sb="22" eb="23">
      <t>ホウ</t>
    </rPh>
    <rPh sb="27" eb="29">
      <t>ツウイン</t>
    </rPh>
    <rPh sb="29" eb="31">
      <t>ケッテイ</t>
    </rPh>
    <rPh sb="31" eb="34">
      <t>ネンガッピ</t>
    </rPh>
    <rPh sb="36" eb="38">
      <t>ツウイン</t>
    </rPh>
    <rPh sb="38" eb="40">
      <t>ケッテイ</t>
    </rPh>
    <rPh sb="41" eb="43">
      <t>エンチョウ</t>
    </rPh>
    <rPh sb="46" eb="48">
      <t>バアイ</t>
    </rPh>
    <rPh sb="51" eb="53">
      <t>キカン</t>
    </rPh>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</si>
  <si>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</si>
  <si>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 xml:space="preserve"> 事業所の利用開始年月日</t>
    <rPh sb="1" eb="4">
      <t>ジギョウショ</t>
    </rPh>
    <rPh sb="5" eb="7">
      <t>リヨウ</t>
    </rPh>
    <rPh sb="7" eb="9">
      <t>カイシ</t>
    </rPh>
    <rPh sb="9" eb="12">
      <t>ネンガッピ</t>
    </rPh>
    <phoneticPr fontId="4"/>
  </si>
  <si>
    <t>事業所名</t>
    <rPh sb="0" eb="3">
      <t>ジギョウショ</t>
    </rPh>
    <rPh sb="3" eb="4">
      <t>メイ</t>
    </rPh>
    <phoneticPr fontId="4"/>
  </si>
  <si>
    <t>（ 　　　　　　　　　　　　　　　　　　　 ）</t>
  </si>
  <si>
    <t>利用期間</t>
    <rPh sb="0" eb="2">
      <t>リヨウ</t>
    </rPh>
    <rPh sb="2" eb="4">
      <t>キカン</t>
    </rPh>
    <phoneticPr fontId="4"/>
  </si>
  <si>
    <t xml:space="preserve"> □ その他</t>
    <rPh sb="5" eb="6">
      <t>タ</t>
    </rPh>
    <phoneticPr fontId="4"/>
  </si>
  <si>
    <t>○ 対象者受入に伴う生活支援員及び世話人の配置状況</t>
    <rPh sb="2" eb="5">
      <t>タイショウシャ</t>
    </rPh>
    <rPh sb="5" eb="7">
      <t>ウケイレ</t>
    </rPh>
    <rPh sb="8" eb="9">
      <t>トモナ</t>
    </rPh>
    <rPh sb="10" eb="12">
      <t>セイカツ</t>
    </rPh>
    <rPh sb="12" eb="14">
      <t>シエン</t>
    </rPh>
    <rPh sb="14" eb="15">
      <t>イン</t>
    </rPh>
    <rPh sb="15" eb="16">
      <t>オヨ</t>
    </rPh>
    <rPh sb="17" eb="19">
      <t>セワ</t>
    </rPh>
    <rPh sb="19" eb="20">
      <t>ニン</t>
    </rPh>
    <rPh sb="21" eb="23">
      <t>ハイチ</t>
    </rPh>
    <rPh sb="23" eb="25">
      <t>ジョウキョウ</t>
    </rPh>
    <phoneticPr fontId="4"/>
  </si>
  <si>
    <t>職　　種</t>
    <rPh sb="0" eb="1">
      <t>ショク</t>
    </rPh>
    <rPh sb="3" eb="4">
      <t>シュ</t>
    </rPh>
    <phoneticPr fontId="4"/>
  </si>
  <si>
    <t>　「矯正施設等」とは、刑務所、拘置所、少年刑務所、少年院、少年鑑別所、婦人補導院、医療観察法指定医療機関及び更生保護施設のことです。</t>
    <rPh sb="2" eb="4">
      <t>キョウセイ</t>
    </rPh>
    <rPh sb="4" eb="6">
      <t>シセツ</t>
    </rPh>
    <rPh sb="6" eb="7">
      <t>トウ</t>
    </rPh>
    <rPh sb="11" eb="14">
      <t>ケイムショ</t>
    </rPh>
    <rPh sb="15" eb="18">
      <t>コウチショ</t>
    </rPh>
    <rPh sb="19" eb="21">
      <t>ショウネン</t>
    </rPh>
    <rPh sb="21" eb="24">
      <t>ケイムショ</t>
    </rPh>
    <rPh sb="25" eb="28">
      <t>ショウネンイン</t>
    </rPh>
    <rPh sb="29" eb="31">
      <t>ショウネン</t>
    </rPh>
    <rPh sb="31" eb="34">
      <t>カンベツショ</t>
    </rPh>
    <rPh sb="35" eb="37">
      <t>フジン</t>
    </rPh>
    <rPh sb="37" eb="39">
      <t>ホドウ</t>
    </rPh>
    <rPh sb="39" eb="40">
      <t>イン</t>
    </rPh>
    <rPh sb="41" eb="43">
      <t>イリョウ</t>
    </rPh>
    <rPh sb="43" eb="45">
      <t>カンサツ</t>
    </rPh>
    <rPh sb="45" eb="46">
      <t>ホウ</t>
    </rPh>
    <rPh sb="46" eb="48">
      <t>シテイ</t>
    </rPh>
    <rPh sb="48" eb="50">
      <t>イリョウ</t>
    </rPh>
    <rPh sb="50" eb="52">
      <t>キカン</t>
    </rPh>
    <rPh sb="52" eb="53">
      <t>オヨ</t>
    </rPh>
    <rPh sb="54" eb="56">
      <t>コウセイ</t>
    </rPh>
    <rPh sb="56" eb="58">
      <t>ホゴ</t>
    </rPh>
    <rPh sb="58" eb="60">
      <t>シセツ</t>
    </rPh>
    <phoneticPr fontId="4"/>
  </si>
  <si>
    <t xml:space="preserve"> 資格:</t>
    <rPh sb="1" eb="3">
      <t>シカク</t>
    </rPh>
    <phoneticPr fontId="4"/>
  </si>
  <si>
    <t>記入者</t>
    <rPh sb="0" eb="3">
      <t>キニュウシャ</t>
    </rPh>
    <phoneticPr fontId="4"/>
  </si>
  <si>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4"/>
  </si>
  <si>
    <t>２　運営規程に定める
　　障害者の種類</t>
    <rPh sb="2" eb="4">
      <t>ウンエイ</t>
    </rPh>
    <rPh sb="4" eb="6">
      <t>キテイ</t>
    </rPh>
    <rPh sb="7" eb="8">
      <t>サダ</t>
    </rPh>
    <rPh sb="13" eb="15">
      <t>ショウガイ</t>
    </rPh>
    <rPh sb="15" eb="16">
      <t>シャ</t>
    </rPh>
    <rPh sb="17" eb="19">
      <t>シュルイ</t>
    </rPh>
    <phoneticPr fontId="4"/>
  </si>
  <si>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4"/>
  </si>
  <si>
    <t>３　有資格者の配置</t>
    <rPh sb="2" eb="6">
      <t>ユウシカクシャ</t>
    </rPh>
    <rPh sb="7" eb="9">
      <t>ハイチ</t>
    </rPh>
    <phoneticPr fontId="4"/>
  </si>
  <si>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</si>
  <si>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</si>
  <si>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看護師に２４時間常時連絡できる体制を整備している。</t>
  </si>
  <si>
    <t>訪問看護ステーション等の所在地</t>
    <rPh sb="10" eb="11">
      <t>トウ</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</si>
  <si>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</si>
  <si>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</si>
  <si>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（加算別紙９）</t>
    <rPh sb="1" eb="3">
      <t>カサン</t>
    </rPh>
    <rPh sb="3" eb="5">
      <t>ベッシ</t>
    </rPh>
    <phoneticPr fontId="4"/>
  </si>
  <si>
    <t>医療連携体制加算（Ⅶ）に関する届出書</t>
  </si>
  <si>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</si>
  <si>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１　新規　　　　　　　　　２　変更　　　　　　　　　　３　終了</t>
  </si>
  <si>
    <t>他事業所との併任</t>
  </si>
  <si>
    <t>非常勤（人）</t>
  </si>
  <si>
    <t>確保する看護師の数（人）</t>
    <rPh sb="0" eb="2">
      <t>カクホ</t>
    </rPh>
    <rPh sb="4" eb="7">
      <t>カンゴシ</t>
    </rPh>
    <rPh sb="8" eb="9">
      <t>カズ</t>
    </rPh>
    <rPh sb="10" eb="11">
      <t>ニン</t>
    </rPh>
    <phoneticPr fontId="4"/>
  </si>
  <si>
    <t>その他の体制の整備状況</t>
    <rPh sb="2" eb="3">
      <t>タ</t>
    </rPh>
    <rPh sb="4" eb="6">
      <t>タイセイ</t>
    </rPh>
    <rPh sb="7" eb="9">
      <t>セイビ</t>
    </rPh>
    <rPh sb="9" eb="11">
      <t>ジョウキョウ</t>
    </rPh>
    <phoneticPr fontId="4"/>
  </si>
  <si>
    <t>重度化した場合の対応に係る指針を定め、入居の際に、入居者又はその家族等に対して、当該指針の内容を説明し、同意を得る体制を整備している。</t>
  </si>
  <si>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</si>
  <si>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</si>
  <si>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4"/>
  </si>
  <si>
    <t>１　新規　　　　　　　　２　変更　　　　　　　　３　終了</t>
    <rPh sb="2" eb="4">
      <t>シンキ</t>
    </rPh>
    <rPh sb="14" eb="16">
      <t>ヘンコウ</t>
    </rPh>
    <rPh sb="26" eb="28">
      <t>シュウリョウ</t>
    </rPh>
    <phoneticPr fontId="4"/>
  </si>
  <si>
    <t>連絡先</t>
    <rPh sb="0" eb="2">
      <t>レンラク</t>
    </rPh>
    <rPh sb="2" eb="3">
      <t>サキ</t>
    </rPh>
    <phoneticPr fontId="4"/>
  </si>
  <si>
    <t>従業者の職種・員数　　</t>
    <rPh sb="0" eb="3">
      <t>ジュウギョウシャ</t>
    </rPh>
    <rPh sb="4" eb="6">
      <t>ショクシュ</t>
    </rPh>
    <rPh sb="7" eb="9">
      <t>インスウ</t>
    </rPh>
    <phoneticPr fontId="4"/>
  </si>
  <si>
    <t>地域移行支援員</t>
    <rPh sb="0" eb="2">
      <t>チイキ</t>
    </rPh>
    <rPh sb="2" eb="4">
      <t>イコウ</t>
    </rPh>
    <rPh sb="4" eb="7">
      <t>シエンイン</t>
    </rPh>
    <phoneticPr fontId="4"/>
  </si>
  <si>
    <t>従業者数</t>
  </si>
  <si>
    <t>常　 勤（人）</t>
  </si>
  <si>
    <t>常勤換算後の人数（人）</t>
  </si>
  <si>
    <t>通勤者生活支援に係る体制</t>
    <rPh sb="0" eb="3">
      <t>ツウキンシャ</t>
    </rPh>
    <rPh sb="3" eb="5">
      <t>セイカツ</t>
    </rPh>
    <rPh sb="5" eb="7">
      <t>シエン</t>
    </rPh>
    <rPh sb="8" eb="9">
      <t>カカ</t>
    </rPh>
    <rPh sb="10" eb="12">
      <t>タイセイ</t>
    </rPh>
    <phoneticPr fontId="4"/>
  </si>
  <si>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4"/>
  </si>
  <si>
    <t>令和  年  月  日</t>
    <rPh sb="0" eb="2">
      <t>レイワ</t>
    </rPh>
    <rPh sb="4" eb="5">
      <t>ネン</t>
    </rPh>
    <rPh sb="7" eb="8">
      <t>ツキ</t>
    </rPh>
    <rPh sb="10" eb="11">
      <t>ヒ</t>
    </rPh>
    <phoneticPr fontId="4"/>
  </si>
  <si>
    <t>□</t>
  </si>
  <si>
    <t>勤続年数証明書（福祉専門職員配置等加算（Ⅲ）用）
（福祉専門職員配置等加算（Ⅲ）を申請する場合に添付）</t>
    <rPh sb="48" eb="50">
      <t>テンプ</t>
    </rPh>
    <phoneticPr fontId="4"/>
  </si>
  <si>
    <t>3  鼻咽頭エアウェイの管理</t>
    <rPh sb="12" eb="14">
      <t>カンリ</t>
    </rPh>
    <phoneticPr fontId="4"/>
  </si>
  <si>
    <t>4  酸素療法</t>
  </si>
  <si>
    <t>5  吸引（口鼻腔・気管内吸引）</t>
  </si>
  <si>
    <t>6  ネブライザーの管理</t>
    <rPh sb="10" eb="12">
      <t>カンリ</t>
    </rPh>
    <phoneticPr fontId="4"/>
  </si>
  <si>
    <t>7  経管栄養</t>
  </si>
  <si>
    <t>　　　　年　　　　　月　　　　　日生（　　　　　歳）</t>
  </si>
  <si>
    <t>(1)  皮下注射（インスリン、麻薬など）</t>
    <rPh sb="5" eb="7">
      <t>ヒカ</t>
    </rPh>
    <rPh sb="7" eb="9">
      <t>チュウシャ</t>
    </rPh>
    <rPh sb="16" eb="18">
      <t>マヤク</t>
    </rPh>
    <phoneticPr fontId="4"/>
  </si>
  <si>
    <t>(3)  浣腸（注）</t>
    <rPh sb="8" eb="9">
      <t>チュウ</t>
    </rPh>
    <phoneticPr fontId="4"/>
  </si>
  <si>
    <t>該当</t>
    <rPh sb="0" eb="2">
      <t>ガイトウ</t>
    </rPh>
    <phoneticPr fontId="4"/>
  </si>
  <si>
    <t xml:space="preserve">  年  月  日
(～  年  月  日)</t>
    <rPh sb="2" eb="3">
      <t>ネン</t>
    </rPh>
    <rPh sb="5" eb="6">
      <t>ツキ</t>
    </rPh>
    <rPh sb="8" eb="9">
      <t>ヒ</t>
    </rPh>
    <rPh sb="14" eb="15">
      <t>ネン</t>
    </rPh>
    <rPh sb="17" eb="18">
      <t>ツキ</t>
    </rPh>
    <rPh sb="20" eb="21">
      <t>ヒ</t>
    </rPh>
    <phoneticPr fontId="4"/>
  </si>
  <si>
    <t xml:space="preserve">  年  月  日</t>
    <rPh sb="2" eb="3">
      <t>ネン</t>
    </rPh>
    <rPh sb="5" eb="6">
      <t>ツキ</t>
    </rPh>
    <rPh sb="8" eb="9">
      <t>ヒ</t>
    </rPh>
    <phoneticPr fontId="4"/>
  </si>
  <si>
    <t>（   年  月  日　～　  年  月  日 ）</t>
    <rPh sb="4" eb="5">
      <t>ネン</t>
    </rPh>
    <rPh sb="7" eb="8">
      <t>ガツ</t>
    </rPh>
    <rPh sb="10" eb="11">
      <t>ニチ</t>
    </rPh>
    <rPh sb="16" eb="17">
      <t>ネン</t>
    </rPh>
    <rPh sb="19" eb="20">
      <t>ガツ</t>
    </rPh>
    <rPh sb="22" eb="23">
      <t>ニチ</t>
    </rPh>
    <phoneticPr fontId="4"/>
  </si>
  <si>
    <t>通勤者生活支援加算に関する届出書
（日中サービス支援型は除く）</t>
    <rPh sb="10" eb="11">
      <t>カン</t>
    </rPh>
    <rPh sb="13" eb="16">
      <t>トドケデショ</t>
    </rPh>
    <rPh sb="18" eb="20">
      <t>ニッチュウ</t>
    </rPh>
    <rPh sb="24" eb="26">
      <t>シエン</t>
    </rPh>
    <rPh sb="26" eb="27">
      <t>カタ</t>
    </rPh>
    <rPh sb="28" eb="29">
      <t>ノゾ</t>
    </rPh>
    <phoneticPr fontId="4"/>
  </si>
  <si>
    <t>研修修了証写</t>
    <rPh sb="0" eb="2">
      <t>ケンシュウ</t>
    </rPh>
    <rPh sb="2" eb="5">
      <t>シュウリョウショウ</t>
    </rPh>
    <rPh sb="5" eb="6">
      <t>ウツ</t>
    </rPh>
    <phoneticPr fontId="4"/>
  </si>
  <si>
    <t>強度行動障害者体験利用加算に関する届出書</t>
    <rPh sb="14" eb="15">
      <t>カン</t>
    </rPh>
    <rPh sb="17" eb="18">
      <t>トド</t>
    </rPh>
    <rPh sb="18" eb="19">
      <t>デ</t>
    </rPh>
    <rPh sb="19" eb="20">
      <t>ショ</t>
    </rPh>
    <phoneticPr fontId="4"/>
  </si>
  <si>
    <r>
      <t>　１　福祉専門職員配置等加算(Ⅰ)</t>
    </r>
    <r>
      <rPr>
        <sz val="9"/>
        <rFont val="BIZ UDゴシック"/>
        <family val="3"/>
        <charset val="128"/>
      </rPr>
      <t xml:space="preserve">　 　※有資格者35％以上　 </t>
    </r>
    <r>
      <rPr>
        <sz val="11"/>
        <rFont val="BIZ UDゴシック"/>
        <family val="3"/>
        <charset val="128"/>
      </rPr>
      <t xml:space="preserve">
  ２　福祉専門職員配置等加算(Ⅱ)</t>
    </r>
    <r>
      <rPr>
        <sz val="9"/>
        <rFont val="BIZ UDゴシック"/>
        <family val="3"/>
        <charset val="128"/>
      </rPr>
      <t xml:space="preserve">　 　※有資格者25％以上
</t>
    </r>
    <r>
      <rPr>
        <sz val="11"/>
        <rFont val="BIZ UDゴシック"/>
        <family val="3"/>
        <charset val="128"/>
      </rPr>
      <t xml:space="preserve">
  ３　福祉専門職員配置等加算(Ⅲ)</t>
    </r>
    <r>
      <rPr>
        <sz val="9"/>
        <rFont val="BIZ UD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</si>
  <si>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6"/>
  </si>
  <si>
    <t>事業所・施設の名称</t>
    <rPh sb="0" eb="3">
      <t>ジギョウショ</t>
    </rPh>
    <rPh sb="4" eb="6">
      <t>シセツ</t>
    </rPh>
    <rPh sb="7" eb="9">
      <t>メイショウ</t>
    </rPh>
    <phoneticPr fontId="16"/>
  </si>
  <si>
    <t>異動区分</t>
    <rPh sb="0" eb="1">
      <t>イ</t>
    </rPh>
    <rPh sb="1" eb="2">
      <t>ドウ</t>
    </rPh>
    <rPh sb="2" eb="3">
      <t>ク</t>
    </rPh>
    <rPh sb="3" eb="4">
      <t>ブン</t>
    </rPh>
    <phoneticPr fontId="16"/>
  </si>
  <si>
    <t>１　新規　　　２　継続　　　３　変更　　　４　終了</t>
    <rPh sb="2" eb="4">
      <t>シンキ</t>
    </rPh>
    <rPh sb="9" eb="11">
      <t>ケイゾク</t>
    </rPh>
    <rPh sb="16" eb="18">
      <t>ヘンコウ</t>
    </rPh>
    <rPh sb="23" eb="25">
      <t>シュウリョウ</t>
    </rPh>
    <phoneticPr fontId="16"/>
  </si>
  <si>
    <t>サービスの種類
算定する加算の区分</t>
    <rPh sb="5" eb="7">
      <t>シュルイ</t>
    </rPh>
    <rPh sb="8" eb="10">
      <t>サンテイ</t>
    </rPh>
    <rPh sb="12" eb="14">
      <t>カサン</t>
    </rPh>
    <rPh sb="15" eb="17">
      <t>クブン</t>
    </rPh>
    <phoneticPr fontId="16"/>
  </si>
  <si>
    <t>１　生活介護</t>
    <rPh sb="4" eb="6">
      <t>カイゴ</t>
    </rPh>
    <phoneticPr fontId="16"/>
  </si>
  <si>
    <t>常勤看護職員等配置加算</t>
    <phoneticPr fontId="16"/>
  </si>
  <si>
    <t>２　短期入所</t>
    <rPh sb="2" eb="4">
      <t>タンキ</t>
    </rPh>
    <rPh sb="4" eb="6">
      <t>ニュウショ</t>
    </rPh>
    <phoneticPr fontId="16"/>
  </si>
  <si>
    <t>常勤看護職員等配置加算</t>
    <rPh sb="0" eb="2">
      <t>ジョウキン</t>
    </rPh>
    <rPh sb="2" eb="4">
      <t>カンゴ</t>
    </rPh>
    <rPh sb="4" eb="6">
      <t>ショクイン</t>
    </rPh>
    <rPh sb="6" eb="7">
      <t>トウ</t>
    </rPh>
    <rPh sb="7" eb="9">
      <t>ハイチ</t>
    </rPh>
    <rPh sb="9" eb="11">
      <t>カサン</t>
    </rPh>
    <phoneticPr fontId="16"/>
  </si>
  <si>
    <t>３　生活訓練</t>
    <rPh sb="2" eb="4">
      <t>セイカツ</t>
    </rPh>
    <rPh sb="4" eb="6">
      <t>クンレン</t>
    </rPh>
    <phoneticPr fontId="16"/>
  </si>
  <si>
    <t>看護職員配置加算（Ⅰ）</t>
    <rPh sb="0" eb="2">
      <t>カンゴ</t>
    </rPh>
    <rPh sb="2" eb="4">
      <t>ショクイン</t>
    </rPh>
    <rPh sb="4" eb="6">
      <t>ハイチ</t>
    </rPh>
    <rPh sb="6" eb="8">
      <t>カサン</t>
    </rPh>
    <phoneticPr fontId="16"/>
  </si>
  <si>
    <t>４　宿泊型自立訓練</t>
    <phoneticPr fontId="16"/>
  </si>
  <si>
    <t>看護職員配置加算（Ⅱ）</t>
    <rPh sb="0" eb="2">
      <t>カンゴ</t>
    </rPh>
    <rPh sb="2" eb="4">
      <t>ショクイン</t>
    </rPh>
    <rPh sb="4" eb="6">
      <t>ハイチ</t>
    </rPh>
    <rPh sb="6" eb="8">
      <t>カサン</t>
    </rPh>
    <phoneticPr fontId="16"/>
  </si>
  <si>
    <t>５　共同生活援助</t>
    <rPh sb="2" eb="8">
      <t>キョウドウセイカツエンジョ</t>
    </rPh>
    <phoneticPr fontId="16"/>
  </si>
  <si>
    <t>看護職員配置加算</t>
    <rPh sb="0" eb="2">
      <t>カンゴ</t>
    </rPh>
    <rPh sb="2" eb="4">
      <t>ショクイン</t>
    </rPh>
    <rPh sb="4" eb="6">
      <t>ハイチ</t>
    </rPh>
    <rPh sb="6" eb="8">
      <t>カサン</t>
    </rPh>
    <phoneticPr fontId="16"/>
  </si>
  <si>
    <t>看護職員の配置状況
（常勤換算）</t>
    <rPh sb="0" eb="2">
      <t>カンゴ</t>
    </rPh>
    <rPh sb="2" eb="4">
      <t>ショクイン</t>
    </rPh>
    <rPh sb="5" eb="7">
      <t>ハイチ</t>
    </rPh>
    <rPh sb="7" eb="9">
      <t>ジョウキョウ</t>
    </rPh>
    <rPh sb="11" eb="13">
      <t>ジョウキン</t>
    </rPh>
    <rPh sb="13" eb="15">
      <t>カンザン</t>
    </rPh>
    <phoneticPr fontId="16"/>
  </si>
  <si>
    <t>保健師</t>
    <rPh sb="0" eb="3">
      <t>ホケンシ</t>
    </rPh>
    <phoneticPr fontId="16"/>
  </si>
  <si>
    <t>人</t>
    <rPh sb="0" eb="1">
      <t>ニン</t>
    </rPh>
    <phoneticPr fontId="16"/>
  </si>
  <si>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16"/>
  </si>
  <si>
    <t>該当
・
非該当</t>
    <rPh sb="0" eb="2">
      <t>ガイトウ</t>
    </rPh>
    <rPh sb="7" eb="10">
      <t>ヒガイトウ</t>
    </rPh>
    <phoneticPr fontId="16"/>
  </si>
  <si>
    <t>看護師</t>
    <rPh sb="0" eb="3">
      <t>カンゴシ</t>
    </rPh>
    <phoneticPr fontId="16"/>
  </si>
  <si>
    <t>准看護師</t>
    <rPh sb="0" eb="4">
      <t>ジュンカンゴシ</t>
    </rPh>
    <phoneticPr fontId="16"/>
  </si>
  <si>
    <t>看護職員の必要数
（共同生活援助のみ）</t>
    <rPh sb="0" eb="2">
      <t>カンゴ</t>
    </rPh>
    <rPh sb="2" eb="4">
      <t>ショクイン</t>
    </rPh>
    <rPh sb="5" eb="8">
      <t>ヒツヨウスウ</t>
    </rPh>
    <rPh sb="10" eb="16">
      <t>キョウドウセイカツエンジョ</t>
    </rPh>
    <phoneticPr fontId="16"/>
  </si>
  <si>
    <t>前年度の平均利用者数</t>
    <rPh sb="0" eb="3">
      <t>ゼンネンド</t>
    </rPh>
    <rPh sb="4" eb="10">
      <t>ヘイキンリヨウシャスウ</t>
    </rPh>
    <phoneticPr fontId="16"/>
  </si>
  <si>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16"/>
  </si>
  <si>
    <t>該当
・
非該当</t>
    <phoneticPr fontId="16"/>
  </si>
  <si>
    <t>利用者数を
20で除した数
（必要数）</t>
    <rPh sb="0" eb="2">
      <t>リヨウ</t>
    </rPh>
    <rPh sb="2" eb="3">
      <t>シャ</t>
    </rPh>
    <rPh sb="3" eb="4">
      <t>スウ</t>
    </rPh>
    <rPh sb="9" eb="10">
      <t>ジョ</t>
    </rPh>
    <rPh sb="12" eb="13">
      <t>スウ</t>
    </rPh>
    <rPh sb="15" eb="18">
      <t>ヒツヨウスウ</t>
    </rPh>
    <phoneticPr fontId="16"/>
  </si>
  <si>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</si>
  <si>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16"/>
  </si>
  <si>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16"/>
  </si>
  <si>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16"/>
  </si>
  <si>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16"/>
  </si>
  <si>
    <t>看護職員配置加算に関する届出書</t>
    <phoneticPr fontId="4"/>
  </si>
  <si>
    <t>視覚・聴覚言語障害者支援体制加算</t>
    <rPh sb="7" eb="10">
      <t>ショウガイシャ</t>
    </rPh>
    <rPh sb="10" eb="12">
      <t>シエン</t>
    </rPh>
    <rPh sb="12" eb="14">
      <t>タイセイ</t>
    </rPh>
    <rPh sb="14" eb="16">
      <t>カサン</t>
    </rPh>
    <phoneticPr fontId="16"/>
  </si>
  <si>
    <t>視覚・聴覚言語障害者支援体制加算（Ⅰ）に関する届出書</t>
  </si>
  <si>
    <t>視覚・聴覚言語障害者支援体制加算（Ⅱ）に関する届出書</t>
    <phoneticPr fontId="16"/>
  </si>
  <si>
    <t>視覚・聴覚言語障害者支援体制加算（Ⅰ）に関する届出書</t>
    <phoneticPr fontId="24"/>
  </si>
  <si>
    <t>事業所の名称</t>
  </si>
  <si>
    <t>サービスの種類</t>
  </si>
  <si>
    <r>
      <t>多機能型の実施</t>
    </r>
    <r>
      <rPr>
        <sz val="8"/>
        <color rgb="FF000000"/>
        <rFont val="BIZ UDゴシック"/>
        <family val="3"/>
        <charset val="128"/>
      </rPr>
      <t>※1</t>
    </r>
    <phoneticPr fontId="24"/>
  </si>
  <si>
    <t>有　・　無</t>
  </si>
  <si>
    <r>
      <t>異動区分</t>
    </r>
    <r>
      <rPr>
        <sz val="8"/>
        <color rgb="FF000000"/>
        <rFont val="BIZ UDゴシック"/>
        <family val="3"/>
        <charset val="128"/>
      </rPr>
      <t>※2</t>
    </r>
    <phoneticPr fontId="24"/>
  </si>
  <si>
    <t>１　新規　　　　　２　変更　　　　　３　終了</t>
    <phoneticPr fontId="24"/>
  </si>
  <si>
    <t>１　利用者の状況</t>
  </si>
  <si>
    <t>当該事業所の前年度の平均実利用者数　(A)</t>
    <phoneticPr fontId="24"/>
  </si>
  <si>
    <t>人</t>
  </si>
  <si>
    <t>うち５０％　　　　　(B)＝ (A)×0.5</t>
    <phoneticPr fontId="24"/>
  </si>
  <si>
    <t>加算要件に該当する利用者の数 (C)＝(E)／(D)</t>
    <phoneticPr fontId="24"/>
  </si>
  <si>
    <t>(C)＞＝(B)</t>
    <phoneticPr fontId="24"/>
  </si>
  <si>
    <t>該当利用者の氏名</t>
  </si>
  <si>
    <t>手帳の種類</t>
  </si>
  <si>
    <t>手帳の等級</t>
  </si>
  <si>
    <t>前年度利用日数</t>
  </si>
  <si>
    <t>前年度の開所日数 (D)</t>
    <phoneticPr fontId="24"/>
  </si>
  <si>
    <t>日</t>
  </si>
  <si>
    <t>合　計 (E)</t>
    <phoneticPr fontId="24"/>
  </si>
  <si>
    <t>２　加配される従業者の状況</t>
  </si>
  <si>
    <t>利用者数 (A)　÷　40　＝ (F)</t>
    <phoneticPr fontId="24"/>
  </si>
  <si>
    <t>加配される従業者の数　(G)</t>
    <phoneticPr fontId="24"/>
  </si>
  <si>
    <t>(G)＞＝ (F)</t>
    <phoneticPr fontId="24"/>
  </si>
  <si>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</si>
  <si>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</si>
  <si>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2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</si>
  <si>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2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</si>
  <si>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4"/>
  </si>
  <si>
    <t>※１：多機能型事業所等については、当該多機能型事業所全体で、加算要件の利用者数や配置割合の計算を行
　　　うこと。</t>
    <phoneticPr fontId="24"/>
  </si>
  <si>
    <t>※２：「異動区分」欄において「４　終了」の場合は、１利用者の状況、２加配される従業者の状況の記載は
　　　不要とする。</t>
    <phoneticPr fontId="24"/>
  </si>
  <si>
    <t>視覚・聴覚言語障害者支援体制加算（Ⅱ）に関する届出書</t>
    <phoneticPr fontId="24"/>
  </si>
  <si>
    <r>
      <t>多機能型の実施</t>
    </r>
    <r>
      <rPr>
        <sz val="8"/>
        <color rgb="FF000000"/>
        <rFont val="HGｺﾞｼｯｸM"/>
        <family val="3"/>
        <charset val="128"/>
      </rPr>
      <t>※1</t>
    </r>
    <phoneticPr fontId="24"/>
  </si>
  <si>
    <t>有・無</t>
    <phoneticPr fontId="24"/>
  </si>
  <si>
    <r>
      <t>異動区分</t>
    </r>
    <r>
      <rPr>
        <sz val="8"/>
        <color rgb="FF000000"/>
        <rFont val="HGｺﾞｼｯｸM"/>
        <family val="3"/>
        <charset val="128"/>
      </rPr>
      <t>※2</t>
    </r>
    <phoneticPr fontId="24"/>
  </si>
  <si>
    <t>うち３０％　　　　　(B)＝ (A)×0.3</t>
    <phoneticPr fontId="24"/>
  </si>
  <si>
    <t>利用者数 (A)　÷　50　＝ (F)</t>
    <phoneticPr fontId="24"/>
  </si>
  <si>
    <t>(G)＞＝(F)</t>
    <phoneticPr fontId="24"/>
  </si>
  <si>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16"/>
  </si>
  <si>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16"/>
  </si>
  <si>
    <t>事業所の名称</t>
    <rPh sb="0" eb="3">
      <t>ジギョウショ</t>
    </rPh>
    <rPh sb="4" eb="6">
      <t>メイショウ</t>
    </rPh>
    <phoneticPr fontId="16"/>
  </si>
  <si>
    <t>異動区分</t>
    <rPh sb="0" eb="2">
      <t>イドウ</t>
    </rPh>
    <rPh sb="2" eb="4">
      <t>クブン</t>
    </rPh>
    <phoneticPr fontId="16"/>
  </si>
  <si>
    <t>１　新規　　　　２　変更　　　　３　終了</t>
    <phoneticPr fontId="41"/>
  </si>
  <si>
    <t>職員配置</t>
    <rPh sb="0" eb="2">
      <t>ショクイン</t>
    </rPh>
    <rPh sb="2" eb="4">
      <t>ハイチ</t>
    </rPh>
    <phoneticPr fontId="16"/>
  </si>
  <si>
    <t>研修の受講状況</t>
    <rPh sb="0" eb="2">
      <t>ケンシュウ</t>
    </rPh>
    <rPh sb="3" eb="5">
      <t>ジュコウ</t>
    </rPh>
    <rPh sb="5" eb="7">
      <t>ジョウキョウ</t>
    </rPh>
    <phoneticPr fontId="16"/>
  </si>
  <si>
    <t>職種</t>
    <rPh sb="0" eb="2">
      <t>ショクシュ</t>
    </rPh>
    <phoneticPr fontId="16"/>
  </si>
  <si>
    <t>氏名</t>
    <rPh sb="0" eb="2">
      <t>シメイ</t>
    </rPh>
    <phoneticPr fontId="16"/>
  </si>
  <si>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16"/>
  </si>
  <si>
    <t>強度行動障害支援者養成研修（実践研修）</t>
    <rPh sb="14" eb="16">
      <t>ジッセン</t>
    </rPh>
    <phoneticPr fontId="16"/>
  </si>
  <si>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16"/>
  </si>
  <si>
    <t>喀痰吸引等研修（第３号）</t>
    <rPh sb="0" eb="2">
      <t>カクタン</t>
    </rPh>
    <rPh sb="2" eb="4">
      <t>キュウイン</t>
    </rPh>
    <rPh sb="4" eb="5">
      <t>トウ</t>
    </rPh>
    <rPh sb="5" eb="7">
      <t>ケンシュウ</t>
    </rPh>
    <rPh sb="8" eb="9">
      <t>ダイ</t>
    </rPh>
    <rPh sb="10" eb="11">
      <t>ゴウ</t>
    </rPh>
    <phoneticPr fontId="16"/>
  </si>
  <si>
    <t>中核的人材養成研修修了者　配置</t>
    <phoneticPr fontId="41"/>
  </si>
  <si>
    <t>（　　あり　　・　　なし　　）</t>
    <phoneticPr fontId="41"/>
  </si>
  <si>
    <r>
      <t>今年度の研修要件①</t>
    </r>
    <r>
      <rPr>
        <sz val="10"/>
        <color indexed="8"/>
        <rFont val="BIZ UDゴシック"/>
        <family val="3"/>
        <charset val="128"/>
      </rPr>
      <t>（※１）</t>
    </r>
    <r>
      <rPr>
        <sz val="12"/>
        <color indexed="8"/>
        <rFont val="BIZ UDゴシック"/>
        <family val="3"/>
        <charset val="128"/>
      </rPr>
      <t>を満たしている者の数</t>
    </r>
    <rPh sb="0" eb="3">
      <t>コンネンド</t>
    </rPh>
    <rPh sb="4" eb="6">
      <t>ケンシュウ</t>
    </rPh>
    <rPh sb="6" eb="8">
      <t>ヨウケン</t>
    </rPh>
    <rPh sb="14" eb="15">
      <t>ミ</t>
    </rPh>
    <rPh sb="20" eb="21">
      <t>シャ</t>
    </rPh>
    <rPh sb="22" eb="23">
      <t>カズ</t>
    </rPh>
    <phoneticPr fontId="16"/>
  </si>
  <si>
    <t>生活支援員の数</t>
    <rPh sb="0" eb="2">
      <t>セイカツ</t>
    </rPh>
    <rPh sb="2" eb="5">
      <t>シエンイン</t>
    </rPh>
    <rPh sb="6" eb="7">
      <t>カズ</t>
    </rPh>
    <phoneticPr fontId="16"/>
  </si>
  <si>
    <r>
      <t>うち今年度の研修要件②</t>
    </r>
    <r>
      <rPr>
        <sz val="10"/>
        <color indexed="8"/>
        <rFont val="BIZ UDゴシック"/>
        <family val="3"/>
        <charset val="128"/>
      </rPr>
      <t>（※２）</t>
    </r>
    <r>
      <rPr>
        <sz val="11"/>
        <color indexed="8"/>
        <rFont val="BIZ UDゴシック"/>
        <family val="3"/>
        <charset val="128"/>
      </rPr>
      <t xml:space="preserve">
を満たしている者の数及び割合</t>
    </r>
    <rPh sb="2" eb="3">
      <t>コン</t>
    </rPh>
    <rPh sb="26" eb="27">
      <t>オヨ</t>
    </rPh>
    <rPh sb="28" eb="30">
      <t>ワリアイ</t>
    </rPh>
    <phoneticPr fontId="16"/>
  </si>
  <si>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16"/>
  </si>
  <si>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16"/>
  </si>
  <si>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16"/>
  </si>
  <si>
    <t>重度障害者支援加算に関する届出書（共同生活援助）</t>
  </si>
  <si>
    <r>
      <t xml:space="preserve">夜間支援従事者
</t>
    </r>
    <r>
      <rPr>
        <sz val="9"/>
        <color indexed="8"/>
        <rFont val="BIZ UDゴシック"/>
        <family val="3"/>
        <charset val="128"/>
      </rPr>
      <t>①</t>
    </r>
  </si>
  <si>
    <r>
      <t xml:space="preserve">夜間支援従事者
</t>
    </r>
    <r>
      <rPr>
        <sz val="9"/>
        <color indexed="8"/>
        <rFont val="BIZ UDゴシック"/>
        <family val="3"/>
        <charset val="128"/>
      </rPr>
      <t>②</t>
    </r>
  </si>
  <si>
    <r>
      <t xml:space="preserve">夜間支援従事者
</t>
    </r>
    <r>
      <rPr>
        <sz val="9"/>
        <color indexed="8"/>
        <rFont val="BIZ UDゴシック"/>
        <family val="3"/>
        <charset val="128"/>
      </rPr>
      <t>③</t>
    </r>
  </si>
  <si>
    <r>
      <t>夜間支援従事者</t>
    </r>
    <r>
      <rPr>
        <sz val="9"/>
        <color indexed="8"/>
        <rFont val="BIZ UDゴシック"/>
        <family val="3"/>
        <charset val="128"/>
      </rPr>
      <t>を配置している場所</t>
    </r>
    <rPh sb="0" eb="2">
      <t>ヤカン</t>
    </rPh>
    <rPh sb="2" eb="4">
      <t>シエン</t>
    </rPh>
    <rPh sb="4" eb="7">
      <t>ジュウジシャ</t>
    </rPh>
    <rPh sb="8" eb="10">
      <t>ハイチ</t>
    </rPh>
    <rPh sb="14" eb="16">
      <t>バショ</t>
    </rPh>
    <phoneticPr fontId="4"/>
  </si>
  <si>
    <r>
      <t>注</t>
    </r>
    <r>
      <rPr>
        <sz val="10"/>
        <color indexed="8"/>
        <rFont val="BIZ UD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</si>
  <si>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BIZ UD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</si>
  <si>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BIZ UD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</si>
  <si>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r>
      <t>○ 対象者</t>
    </r>
    <r>
      <rPr>
        <vertAlign val="superscript"/>
        <sz val="10"/>
        <rFont val="BIZ UDゴシック"/>
        <family val="3"/>
        <charset val="128"/>
      </rPr>
      <t>*1</t>
    </r>
    <r>
      <rPr>
        <sz val="11"/>
        <rFont val="BIZ UDゴシック"/>
        <family val="3"/>
        <charset val="128"/>
      </rPr>
      <t>受入時において適切な支援を行うために配置する生活支援員及び世話人の数</t>
    </r>
    <rPh sb="2" eb="5">
      <t>タイショウシャ</t>
    </rPh>
    <rPh sb="7" eb="10">
      <t>ウケイレジ</t>
    </rPh>
    <rPh sb="14" eb="16">
      <t>テキセツ</t>
    </rPh>
    <rPh sb="17" eb="19">
      <t>シエン</t>
    </rPh>
    <rPh sb="20" eb="21">
      <t>オコナ</t>
    </rPh>
    <rPh sb="25" eb="27">
      <t>ハイチ</t>
    </rPh>
    <rPh sb="29" eb="31">
      <t>セイカツ</t>
    </rPh>
    <rPh sb="31" eb="34">
      <t>シエンイン</t>
    </rPh>
    <rPh sb="34" eb="35">
      <t>オヨ</t>
    </rPh>
    <rPh sb="36" eb="39">
      <t>セワニン</t>
    </rPh>
    <rPh sb="40" eb="41">
      <t>スウ</t>
    </rPh>
    <phoneticPr fontId="4"/>
  </si>
  <si>
    <r>
      <t xml:space="preserve"> d. 対象者受入時における加配職員数（b+c-a）　</t>
    </r>
    <r>
      <rPr>
        <sz val="9"/>
        <rFont val="BIZ UDゴシック"/>
        <family val="3"/>
        <charset val="128"/>
      </rPr>
      <t>＝ 対象者支援に従事可能な職員数</t>
    </r>
    <rPh sb="4" eb="7">
      <t>タイショウシャ</t>
    </rPh>
    <rPh sb="7" eb="10">
      <t>ウケイレジ</t>
    </rPh>
    <rPh sb="14" eb="16">
      <t>カハイ</t>
    </rPh>
    <rPh sb="16" eb="19">
      <t>ショクインスウ</t>
    </rPh>
    <rPh sb="29" eb="32">
      <t>タイショウシャ</t>
    </rPh>
    <rPh sb="32" eb="34">
      <t>シエン</t>
    </rPh>
    <rPh sb="35" eb="37">
      <t>ジュウジ</t>
    </rPh>
    <rPh sb="37" eb="39">
      <t>カノウ</t>
    </rPh>
    <rPh sb="40" eb="42">
      <t>ショクイン</t>
    </rPh>
    <rPh sb="42" eb="43">
      <t>スウ</t>
    </rPh>
    <phoneticPr fontId="4"/>
  </si>
  <si>
    <r>
      <t>指導回数</t>
    </r>
    <r>
      <rPr>
        <vertAlign val="superscript"/>
        <sz val="10"/>
        <rFont val="BIZ UDゴシック"/>
        <family val="3"/>
        <charset val="128"/>
      </rPr>
      <t>*2</t>
    </r>
    <rPh sb="0" eb="2">
      <t>シドウ</t>
    </rPh>
    <rPh sb="2" eb="4">
      <t>カイスウ</t>
    </rPh>
    <phoneticPr fontId="4"/>
  </si>
  <si>
    <r>
      <t>○ 関係機関との協力体制</t>
    </r>
    <r>
      <rPr>
        <vertAlign val="superscript"/>
        <sz val="10"/>
        <rFont val="BIZ UDゴシック"/>
        <family val="3"/>
        <charset val="128"/>
      </rPr>
      <t>*3</t>
    </r>
    <rPh sb="2" eb="4">
      <t>カンケイ</t>
    </rPh>
    <rPh sb="4" eb="6">
      <t>キカン</t>
    </rPh>
    <rPh sb="8" eb="10">
      <t>キョウリョク</t>
    </rPh>
    <rPh sb="10" eb="12">
      <t>タイセイ</t>
    </rPh>
    <phoneticPr fontId="4"/>
  </si>
  <si>
    <r>
      <t>○ 対象者</t>
    </r>
    <r>
      <rPr>
        <vertAlign val="superscript"/>
        <sz val="10"/>
        <rFont val="BIZ UDゴシック"/>
        <family val="3"/>
        <charset val="128"/>
      </rPr>
      <t>*1</t>
    </r>
    <r>
      <rPr>
        <sz val="11"/>
        <rFont val="BIZ UDゴシック"/>
        <family val="3"/>
        <charset val="128"/>
      </rPr>
      <t>の状況</t>
    </r>
    <rPh sb="2" eb="5">
      <t>タイショウシャ</t>
    </rPh>
    <rPh sb="8" eb="10">
      <t>ジョウキョウ</t>
    </rPh>
    <phoneticPr fontId="4"/>
  </si>
  <si>
    <r>
      <t xml:space="preserve">支給決定市町村名
</t>
    </r>
    <r>
      <rPr>
        <sz val="8"/>
        <rFont val="BIZ UDゴシック"/>
        <family val="3"/>
        <charset val="128"/>
      </rPr>
      <t>(県外市町村について
は都道府県名も記載)</t>
    </r>
    <rPh sb="0" eb="2">
      <t>シキュウ</t>
    </rPh>
    <rPh sb="2" eb="4">
      <t>ケッテイ</t>
    </rPh>
    <rPh sb="5" eb="6">
      <t>トシ</t>
    </rPh>
    <rPh sb="10" eb="12">
      <t>ケンガイ</t>
    </rPh>
    <rPh sb="12" eb="15">
      <t>シチョウソン</t>
    </rPh>
    <rPh sb="21" eb="25">
      <t>トドウフケン</t>
    </rPh>
    <rPh sb="25" eb="26">
      <t>メイ</t>
    </rPh>
    <rPh sb="27" eb="29">
      <t>キサイ</t>
    </rPh>
    <phoneticPr fontId="4"/>
  </si>
  <si>
    <r>
      <t xml:space="preserve"> 退所</t>
    </r>
    <r>
      <rPr>
        <vertAlign val="superscript"/>
        <sz val="10"/>
        <rFont val="BIZ UDゴシック"/>
        <family val="3"/>
        <charset val="128"/>
      </rPr>
      <t>*2</t>
    </r>
    <r>
      <rPr>
        <sz val="11"/>
        <rFont val="BIZ UDゴシック"/>
        <family val="3"/>
        <charset val="128"/>
      </rPr>
      <t>前にいた矯正施設等</t>
    </r>
    <r>
      <rPr>
        <vertAlign val="superscript"/>
        <sz val="10"/>
        <rFont val="BIZ UDゴシック"/>
        <family val="3"/>
        <charset val="128"/>
      </rPr>
      <t>*3</t>
    </r>
    <r>
      <rPr>
        <sz val="11"/>
        <rFont val="BIZ UDゴシック"/>
        <family val="3"/>
        <charset val="128"/>
      </rPr>
      <t>の名称</t>
    </r>
    <rPh sb="1" eb="3">
      <t>タイショ</t>
    </rPh>
    <rPh sb="5" eb="6">
      <t>マエ</t>
    </rPh>
    <rPh sb="9" eb="11">
      <t>キョウセイ</t>
    </rPh>
    <rPh sb="11" eb="13">
      <t>シセツ</t>
    </rPh>
    <rPh sb="13" eb="14">
      <t>トウ</t>
    </rPh>
    <rPh sb="17" eb="19">
      <t>メイショウ</t>
    </rPh>
    <phoneticPr fontId="4"/>
  </si>
  <si>
    <r>
      <t>　「対象者」とは、矯正施設等</t>
    </r>
    <r>
      <rPr>
        <vertAlign val="superscript"/>
        <sz val="9"/>
        <rFont val="BIZ UDゴシック"/>
        <family val="3"/>
        <charset val="128"/>
      </rPr>
      <t>*3</t>
    </r>
    <r>
      <rPr>
        <sz val="10"/>
        <rFont val="BIZ UDゴシック"/>
        <family val="3"/>
        <charset val="128"/>
      </rPr>
      <t>を退所</t>
    </r>
    <r>
      <rPr>
        <vertAlign val="superscript"/>
        <sz val="9"/>
        <rFont val="BIZ UDゴシック"/>
        <family val="3"/>
        <charset val="128"/>
      </rPr>
      <t>*2</t>
    </r>
    <r>
      <rPr>
        <sz val="10"/>
        <rFont val="BIZ UDゴシック"/>
        <family val="3"/>
        <charset val="128"/>
      </rPr>
      <t>後、保護観察所等との調整により事業所を利用することとなった障害者のことです。</t>
    </r>
    <rPh sb="2" eb="5">
      <t>タイショウシャ</t>
    </rPh>
    <rPh sb="9" eb="11">
      <t>キョウセイ</t>
    </rPh>
    <rPh sb="11" eb="13">
      <t>シセツ</t>
    </rPh>
    <rPh sb="13" eb="14">
      <t>トウ</t>
    </rPh>
    <rPh sb="17" eb="19">
      <t>タイショ</t>
    </rPh>
    <rPh sb="21" eb="22">
      <t>ゴ</t>
    </rPh>
    <rPh sb="50" eb="53">
      <t>ショウガイシャ</t>
    </rPh>
    <phoneticPr fontId="4"/>
  </si>
  <si>
    <r>
      <t>　　　　　①　社会福祉士　　　</t>
    </r>
    <r>
      <rPr>
        <sz val="12"/>
        <color indexed="8"/>
        <rFont val="BIZ UDゴシック"/>
        <family val="3"/>
        <charset val="128"/>
      </rPr>
      <t>　</t>
    </r>
    <r>
      <rPr>
        <sz val="11"/>
        <rFont val="BIZ UDゴシック"/>
        <family val="3"/>
        <charset val="128"/>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4"/>
  </si>
  <si>
    <r>
      <t>実践研修の終了者の数</t>
    </r>
    <r>
      <rPr>
        <sz val="8"/>
        <rFont val="BIZ UDゴシック"/>
        <family val="3"/>
        <charset val="128"/>
      </rPr>
      <t>※１</t>
    </r>
    <rPh sb="0" eb="2">
      <t>ジッセン</t>
    </rPh>
    <rPh sb="2" eb="4">
      <t>ケンシュウ</t>
    </rPh>
    <rPh sb="5" eb="8">
      <t>シュウリョウシャ</t>
    </rPh>
    <rPh sb="9" eb="10">
      <t>カズ</t>
    </rPh>
    <phoneticPr fontId="4"/>
  </si>
  <si>
    <r>
      <t>基礎研修の終了者の
数及び割合</t>
    </r>
    <r>
      <rPr>
        <sz val="8"/>
        <rFont val="BIZ UDゴシック"/>
        <family val="3"/>
        <charset val="128"/>
      </rPr>
      <t>※２</t>
    </r>
    <rPh sb="0" eb="2">
      <t>キソ</t>
    </rPh>
    <rPh sb="2" eb="4">
      <t>ケンシュウ</t>
    </rPh>
    <rPh sb="5" eb="8">
      <t>シュウリョウシャ</t>
    </rPh>
    <rPh sb="10" eb="11">
      <t>カズ</t>
    </rPh>
    <rPh sb="11" eb="12">
      <t>オヨ</t>
    </rPh>
    <rPh sb="13" eb="15">
      <t>ワリアイ</t>
    </rPh>
    <phoneticPr fontId="4"/>
  </si>
  <si>
    <t>加算別紙１０</t>
    <rPh sb="0" eb="2">
      <t>カサン</t>
    </rPh>
    <rPh sb="2" eb="4">
      <t>ベッシ</t>
    </rPh>
    <phoneticPr fontId="4"/>
  </si>
  <si>
    <t>（加算別紙１０）</t>
    <rPh sb="1" eb="3">
      <t>カサン</t>
    </rPh>
    <rPh sb="3" eb="5">
      <t>ベッシ</t>
    </rPh>
    <phoneticPr fontId="4"/>
  </si>
  <si>
    <t>（加算別紙１１）</t>
    <rPh sb="1" eb="3">
      <t>カサン</t>
    </rPh>
    <rPh sb="3" eb="5">
      <t>ベッシ</t>
    </rPh>
    <phoneticPr fontId="4"/>
  </si>
  <si>
    <t>加算別紙１１</t>
    <rPh sb="0" eb="2">
      <t>カサン</t>
    </rPh>
    <rPh sb="2" eb="4">
      <t>ベッシ</t>
    </rPh>
    <phoneticPr fontId="4"/>
  </si>
  <si>
    <r>
      <t xml:space="preserve">医療的ケアに係る申出書
</t>
    </r>
    <r>
      <rPr>
        <sz val="12"/>
        <rFont val="BIZ UDゴシック"/>
        <family val="3"/>
        <charset val="128"/>
      </rPr>
      <t>（共同生活援助関係）</t>
    </r>
    <rPh sb="0" eb="3">
      <t>イリョウテキ</t>
    </rPh>
    <rPh sb="6" eb="7">
      <t>カカ</t>
    </rPh>
    <rPh sb="8" eb="11">
      <t>モウシデショ</t>
    </rPh>
    <rPh sb="13" eb="15">
      <t>キョウドウ</t>
    </rPh>
    <rPh sb="15" eb="17">
      <t>セイカツ</t>
    </rPh>
    <rPh sb="17" eb="19">
      <t>エンジョ</t>
    </rPh>
    <rPh sb="19" eb="21">
      <t>カンケイ</t>
    </rPh>
    <phoneticPr fontId="4"/>
  </si>
  <si>
    <t>加算別紙１４</t>
    <rPh sb="0" eb="2">
      <t>カサン</t>
    </rPh>
    <rPh sb="2" eb="4">
      <t>ベッシ</t>
    </rPh>
    <phoneticPr fontId="4"/>
  </si>
  <si>
    <t>　　年　　月　　日</t>
    <rPh sb="2" eb="3">
      <t>ネン</t>
    </rPh>
    <rPh sb="5" eb="6">
      <t>ガツ</t>
    </rPh>
    <rPh sb="8" eb="9">
      <t>ニチ</t>
    </rPh>
    <phoneticPr fontId="16"/>
  </si>
  <si>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16"/>
  </si>
  <si>
    <t>１　法人・事業所の名称</t>
    <rPh sb="2" eb="4">
      <t>ホウジン</t>
    </rPh>
    <rPh sb="5" eb="8">
      <t>ジギョウショ</t>
    </rPh>
    <rPh sb="9" eb="11">
      <t>メイショウ</t>
    </rPh>
    <phoneticPr fontId="16"/>
  </si>
  <si>
    <t>２　異動区分</t>
    <rPh sb="2" eb="4">
      <t>イドウ</t>
    </rPh>
    <rPh sb="4" eb="6">
      <t>クブン</t>
    </rPh>
    <phoneticPr fontId="16"/>
  </si>
  <si>
    <t>１　新規　　　　　　　　　２　変更　　　　　　　　　　３　終了</t>
    <rPh sb="2" eb="4">
      <t>シンキ</t>
    </rPh>
    <rPh sb="15" eb="17">
      <t>ヘンコウ</t>
    </rPh>
    <rPh sb="29" eb="31">
      <t>シュウリョウ</t>
    </rPh>
    <phoneticPr fontId="16"/>
  </si>
  <si>
    <t>３　サービス種別</t>
    <rPh sb="6" eb="8">
      <t>シュベツ</t>
    </rPh>
    <phoneticPr fontId="16"/>
  </si>
  <si>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16"/>
  </si>
  <si>
    <t>４　申請する加算区分</t>
    <rPh sb="2" eb="4">
      <t>シンセイ</t>
    </rPh>
    <rPh sb="6" eb="8">
      <t>カサン</t>
    </rPh>
    <rPh sb="8" eb="10">
      <t>クブン</t>
    </rPh>
    <phoneticPr fontId="16"/>
  </si>
  <si>
    <t>人員配置体制加算（ Ⅰ・Ⅱ・Ⅲ・Ⅳ・Ⅴ・Ⅵ・Ⅶ・Ⅷ・Ⅸ・Ⅹ・Ⅺ・Ⅻ・XIII・XIV）</t>
    <rPh sb="0" eb="2">
      <t>ジンイン</t>
    </rPh>
    <rPh sb="2" eb="4">
      <t>ハイチ</t>
    </rPh>
    <rPh sb="4" eb="6">
      <t>タイセイ</t>
    </rPh>
    <rPh sb="6" eb="8">
      <t>カサン</t>
    </rPh>
    <phoneticPr fontId="16"/>
  </si>
  <si>
    <t>５　利用者数</t>
    <rPh sb="2" eb="5">
      <t>リヨウシャ</t>
    </rPh>
    <rPh sb="5" eb="6">
      <t>スウ</t>
    </rPh>
    <phoneticPr fontId="16"/>
  </si>
  <si>
    <t>前年度の利用者数の
平均値</t>
    <rPh sb="0" eb="3">
      <t>ゼンネンド</t>
    </rPh>
    <rPh sb="4" eb="7">
      <t>リヨウシャ</t>
    </rPh>
    <rPh sb="7" eb="8">
      <t>スウ</t>
    </rPh>
    <rPh sb="10" eb="12">
      <t>ヘイキン</t>
    </rPh>
    <rPh sb="12" eb="13">
      <t>チ</t>
    </rPh>
    <phoneticPr fontId="16"/>
  </si>
  <si>
    <t>※　新設の場合は推定値</t>
    <rPh sb="2" eb="4">
      <t>シンセツ</t>
    </rPh>
    <rPh sb="5" eb="7">
      <t>バアイ</t>
    </rPh>
    <rPh sb="8" eb="11">
      <t>スイテイチ</t>
    </rPh>
    <phoneticPr fontId="16"/>
  </si>
  <si>
    <t>６　人員体制</t>
    <rPh sb="2" eb="4">
      <t>ジンイン</t>
    </rPh>
    <rPh sb="4" eb="6">
      <t>タイセイ</t>
    </rPh>
    <phoneticPr fontId="16"/>
  </si>
  <si>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16"/>
  </si>
  <si>
    <t>７　人員配置の状況</t>
    <rPh sb="2" eb="4">
      <t>ジンイン</t>
    </rPh>
    <rPh sb="4" eb="6">
      <t>ハイチ</t>
    </rPh>
    <rPh sb="7" eb="9">
      <t>ジョウキョウ</t>
    </rPh>
    <phoneticPr fontId="16"/>
  </si>
  <si>
    <t>○基準上置くべき従業者数</t>
    <phoneticPr fontId="41"/>
  </si>
  <si>
    <t>世話人</t>
    <rPh sb="0" eb="3">
      <t>セワニン</t>
    </rPh>
    <phoneticPr fontId="16"/>
  </si>
  <si>
    <t>生活支援員</t>
    <rPh sb="0" eb="2">
      <t>セイカツ</t>
    </rPh>
    <rPh sb="2" eb="5">
      <t>シエンイン</t>
    </rPh>
    <phoneticPr fontId="16"/>
  </si>
  <si>
    <t>合計（a）</t>
    <rPh sb="0" eb="2">
      <t>ゴウケイ</t>
    </rPh>
    <phoneticPr fontId="16"/>
  </si>
  <si>
    <t>人数</t>
    <rPh sb="0" eb="2">
      <t>ニンズウ</t>
    </rPh>
    <phoneticPr fontId="41"/>
  </si>
  <si>
    <t>勤務延べ
時間数</t>
    <rPh sb="0" eb="3">
      <t>キンムノ</t>
    </rPh>
    <rPh sb="5" eb="8">
      <t>ジカンスウ</t>
    </rPh>
    <phoneticPr fontId="41"/>
  </si>
  <si>
    <t>時間</t>
    <rPh sb="0" eb="2">
      <t>ジカン</t>
    </rPh>
    <phoneticPr fontId="16"/>
  </si>
  <si>
    <t>○人員配置体制加算の算定において必要な加配数</t>
    <rPh sb="16" eb="18">
      <t>ヒツヨウ</t>
    </rPh>
    <phoneticPr fontId="41"/>
  </si>
  <si>
    <t>世話人等（ｂ）</t>
    <rPh sb="0" eb="3">
      <t>セワニン</t>
    </rPh>
    <rPh sb="3" eb="4">
      <t>ナド</t>
    </rPh>
    <phoneticPr fontId="16"/>
  </si>
  <si>
    <t>調整数（c）</t>
    <rPh sb="0" eb="2">
      <t>チョウセイ</t>
    </rPh>
    <rPh sb="2" eb="3">
      <t>スウ</t>
    </rPh>
    <phoneticPr fontId="16"/>
  </si>
  <si>
    <t>○人員配置体制加算の算定において必要な特定従業者数の合計( a ＋ b ＋ c )</t>
    <rPh sb="16" eb="18">
      <t>ヒツヨウ</t>
    </rPh>
    <rPh sb="19" eb="24">
      <t>トクテイジュウギョウシャ</t>
    </rPh>
    <rPh sb="24" eb="25">
      <t>スウ</t>
    </rPh>
    <rPh sb="26" eb="28">
      <t>ゴウケイ</t>
    </rPh>
    <phoneticPr fontId="41"/>
  </si>
  <si>
    <t>世話人等</t>
    <rPh sb="0" eb="3">
      <t>セワニン</t>
    </rPh>
    <rPh sb="3" eb="4">
      <t>ナド</t>
    </rPh>
    <phoneticPr fontId="16"/>
  </si>
  <si>
    <t>○実際の特定従業者数</t>
    <rPh sb="1" eb="3">
      <t>ジッサイ</t>
    </rPh>
    <rPh sb="4" eb="6">
      <t>トクテイ</t>
    </rPh>
    <rPh sb="6" eb="9">
      <t>ジュウギョウシャ</t>
    </rPh>
    <rPh sb="9" eb="10">
      <t>スウ</t>
    </rPh>
    <phoneticPr fontId="41"/>
  </si>
  <si>
    <t>世話人等</t>
    <rPh sb="0" eb="3">
      <t>セワニン</t>
    </rPh>
    <rPh sb="3" eb="4">
      <t>トウ</t>
    </rPh>
    <phoneticPr fontId="16"/>
  </si>
  <si>
    <t>合計</t>
    <rPh sb="0" eb="2">
      <t>ゴウケイ</t>
    </rPh>
    <phoneticPr fontId="16"/>
  </si>
  <si>
    <t>人員配置体制加算　算定の可否</t>
    <rPh sb="0" eb="2">
      <t>ジンイン</t>
    </rPh>
    <rPh sb="2" eb="4">
      <t>ハイチ</t>
    </rPh>
    <rPh sb="4" eb="6">
      <t>タイセイ</t>
    </rPh>
    <rPh sb="6" eb="8">
      <t>カサン</t>
    </rPh>
    <rPh sb="9" eb="11">
      <t>サンテイ</t>
    </rPh>
    <rPh sb="12" eb="14">
      <t>カヒ</t>
    </rPh>
    <phoneticPr fontId="16"/>
  </si>
  <si>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16"/>
  </si>
  <si>
    <t>令和　　年　　月　　日</t>
    <rPh sb="0" eb="2">
      <t>レイワ</t>
    </rPh>
    <rPh sb="4" eb="5">
      <t>ネン</t>
    </rPh>
    <rPh sb="7" eb="8">
      <t>ガツ</t>
    </rPh>
    <rPh sb="10" eb="11">
      <t>ニチ</t>
    </rPh>
    <phoneticPr fontId="16"/>
  </si>
  <si>
    <t>（加算別紙１４）</t>
    <rPh sb="1" eb="3">
      <t>カサン</t>
    </rPh>
    <rPh sb="3" eb="5">
      <t>ベッシ</t>
    </rPh>
    <phoneticPr fontId="4"/>
  </si>
  <si>
    <t>人員配置体制加算に関する届出書（共同生活援助）</t>
    <phoneticPr fontId="4"/>
  </si>
  <si>
    <t>人員配置体制加算</t>
    <rPh sb="0" eb="2">
      <t>ジンイン</t>
    </rPh>
    <rPh sb="2" eb="4">
      <t>ハイチ</t>
    </rPh>
    <rPh sb="4" eb="6">
      <t>タイセイ</t>
    </rPh>
    <rPh sb="6" eb="8">
      <t>カサン</t>
    </rPh>
    <phoneticPr fontId="4"/>
  </si>
  <si>
    <t>○</t>
    <phoneticPr fontId="16"/>
  </si>
  <si>
    <t>法人・事業所名</t>
    <rPh sb="0" eb="2">
      <t>ホウジン</t>
    </rPh>
    <rPh sb="3" eb="6">
      <t>ジギョウショ</t>
    </rPh>
    <rPh sb="6" eb="7">
      <t>メイ</t>
    </rPh>
    <phoneticPr fontId="59"/>
  </si>
  <si>
    <t>事業所番号</t>
    <rPh sb="0" eb="3">
      <t>ジギョウショ</t>
    </rPh>
    <rPh sb="3" eb="5">
      <t>バンゴウ</t>
    </rPh>
    <phoneticPr fontId="59"/>
  </si>
  <si>
    <t>定員</t>
    <rPh sb="0" eb="2">
      <t>テイイン</t>
    </rPh>
    <phoneticPr fontId="59"/>
  </si>
  <si>
    <t>１　サービス類型</t>
    <rPh sb="6" eb="8">
      <t>ルイケイ</t>
    </rPh>
    <phoneticPr fontId="16"/>
  </si>
  <si>
    <t>３　利用者数</t>
    <rPh sb="2" eb="5">
      <t>リヨウシャ</t>
    </rPh>
    <rPh sb="5" eb="6">
      <t>スウ</t>
    </rPh>
    <phoneticPr fontId="16"/>
  </si>
  <si>
    <t>介護サービス包括型事業所</t>
    <rPh sb="0" eb="2">
      <t>カイゴ</t>
    </rPh>
    <rPh sb="9" eb="11">
      <t>ジギョウ</t>
    </rPh>
    <rPh sb="11" eb="12">
      <t>ショ</t>
    </rPh>
    <phoneticPr fontId="16"/>
  </si>
  <si>
    <t>区分１以下</t>
    <rPh sb="0" eb="2">
      <t>クブン</t>
    </rPh>
    <rPh sb="3" eb="5">
      <t>イカ</t>
    </rPh>
    <phoneticPr fontId="16"/>
  </si>
  <si>
    <t>区分２</t>
    <rPh sb="0" eb="2">
      <t>クブン</t>
    </rPh>
    <phoneticPr fontId="16"/>
  </si>
  <si>
    <t>区分３</t>
    <rPh sb="0" eb="2">
      <t>クブン</t>
    </rPh>
    <phoneticPr fontId="16"/>
  </si>
  <si>
    <t>区分４</t>
    <rPh sb="0" eb="2">
      <t>クブン</t>
    </rPh>
    <phoneticPr fontId="16"/>
  </si>
  <si>
    <t>区分５</t>
    <rPh sb="0" eb="2">
      <t>クブン</t>
    </rPh>
    <phoneticPr fontId="16"/>
  </si>
  <si>
    <t>区分６</t>
    <rPh sb="0" eb="2">
      <t>クブン</t>
    </rPh>
    <phoneticPr fontId="16"/>
  </si>
  <si>
    <t>計</t>
    <rPh sb="0" eb="1">
      <t>ケイ</t>
    </rPh>
    <phoneticPr fontId="16"/>
  </si>
  <si>
    <t>外部サービス利用型事業所</t>
    <rPh sb="0" eb="2">
      <t>ガイブ</t>
    </rPh>
    <rPh sb="6" eb="9">
      <t>リヨウガタ</t>
    </rPh>
    <rPh sb="9" eb="11">
      <t>ジギョウ</t>
    </rPh>
    <rPh sb="11" eb="12">
      <t>ショ</t>
    </rPh>
    <phoneticPr fontId="16"/>
  </si>
  <si>
    <t>利用者数（平均）</t>
    <rPh sb="0" eb="3">
      <t>リヨウシャ</t>
    </rPh>
    <rPh sb="3" eb="4">
      <t>スウ</t>
    </rPh>
    <rPh sb="5" eb="7">
      <t>ヘイキン</t>
    </rPh>
    <phoneticPr fontId="24"/>
  </si>
  <si>
    <t>日中サービス支援型事業所</t>
    <rPh sb="0" eb="2">
      <t>ニッチュウ</t>
    </rPh>
    <rPh sb="6" eb="8">
      <t>シエン</t>
    </rPh>
    <rPh sb="8" eb="9">
      <t>ガタ</t>
    </rPh>
    <rPh sb="9" eb="11">
      <t>ジギョウ</t>
    </rPh>
    <rPh sb="11" eb="12">
      <t>ショ</t>
    </rPh>
    <phoneticPr fontId="16"/>
  </si>
  <si>
    <t>　</t>
    <phoneticPr fontId="16"/>
  </si>
  <si>
    <t>個人居宅介護利用者（再掲）</t>
    <phoneticPr fontId="24"/>
  </si>
  <si>
    <t>定員増人数</t>
    <rPh sb="0" eb="2">
      <t>テイイン</t>
    </rPh>
    <rPh sb="2" eb="3">
      <t>ゾウ</t>
    </rPh>
    <rPh sb="3" eb="5">
      <t>ニンズウ</t>
    </rPh>
    <phoneticPr fontId="16"/>
  </si>
  <si>
    <t>２　運営状況</t>
    <rPh sb="2" eb="4">
      <t>ウンエイ</t>
    </rPh>
    <rPh sb="4" eb="6">
      <t>ジョウキョウ</t>
    </rPh>
    <phoneticPr fontId="59"/>
  </si>
  <si>
    <t>４　基準上置くべき従業者数</t>
    <rPh sb="2" eb="4">
      <t>キジュン</t>
    </rPh>
    <rPh sb="4" eb="5">
      <t>ジョウ</t>
    </rPh>
    <rPh sb="5" eb="6">
      <t>オ</t>
    </rPh>
    <rPh sb="9" eb="12">
      <t>ジュウギョウシャ</t>
    </rPh>
    <rPh sb="12" eb="13">
      <t>スウ</t>
    </rPh>
    <phoneticPr fontId="16"/>
  </si>
  <si>
    <t>５　当該事業所における基準上置くべき従業者数</t>
    <rPh sb="2" eb="4">
      <t>トウガイ</t>
    </rPh>
    <rPh sb="4" eb="7">
      <t>ジギョウショ</t>
    </rPh>
    <phoneticPr fontId="16"/>
  </si>
  <si>
    <t>６　加配している特定従業者数</t>
    <rPh sb="2" eb="4">
      <t>カハイ</t>
    </rPh>
    <rPh sb="8" eb="10">
      <t>トクテイ</t>
    </rPh>
    <rPh sb="10" eb="13">
      <t>ジュウギョウシャ</t>
    </rPh>
    <rPh sb="13" eb="14">
      <t>スウ</t>
    </rPh>
    <phoneticPr fontId="16"/>
  </si>
  <si>
    <t>①新設又は増改築等の時点から６か月未満</t>
    <phoneticPr fontId="16"/>
  </si>
  <si>
    <t>常勤換算数</t>
    <rPh sb="0" eb="4">
      <t>ジョウキンカンサン</t>
    </rPh>
    <rPh sb="4" eb="5">
      <t>スウ</t>
    </rPh>
    <phoneticPr fontId="16"/>
  </si>
  <si>
    <t>特定従業者用の勤務延べ時間数</t>
    <rPh sb="0" eb="2">
      <t>トクテイ</t>
    </rPh>
    <rPh sb="2" eb="5">
      <t>ジュウギョウシャ</t>
    </rPh>
    <rPh sb="5" eb="6">
      <t>ヨウ</t>
    </rPh>
    <rPh sb="7" eb="9">
      <t>キンム</t>
    </rPh>
    <phoneticPr fontId="16"/>
  </si>
  <si>
    <t>特定従業者数換算数</t>
    <rPh sb="0" eb="5">
      <t>トクテイジュウギョウシャ</t>
    </rPh>
    <rPh sb="5" eb="6">
      <t>スウ</t>
    </rPh>
    <rPh sb="6" eb="9">
      <t>カンサンスウ</t>
    </rPh>
    <phoneticPr fontId="16"/>
  </si>
  <si>
    <t>②新設又は増改築等の時点から６か月以上１年未満</t>
    <phoneticPr fontId="16"/>
  </si>
  <si>
    <t>常勤換算に
よる人数</t>
    <rPh sb="0" eb="2">
      <t>ジョウキン</t>
    </rPh>
    <rPh sb="2" eb="4">
      <t>カンサン</t>
    </rPh>
    <rPh sb="8" eb="10">
      <t>ニンズウ</t>
    </rPh>
    <phoneticPr fontId="16"/>
  </si>
  <si>
    <t>勤務延べ
時間数</t>
    <rPh sb="0" eb="3">
      <t>キンムノ</t>
    </rPh>
    <rPh sb="5" eb="8">
      <t>ジカンスウ</t>
    </rPh>
    <phoneticPr fontId="16"/>
  </si>
  <si>
    <t>特定従業者数換算による人数</t>
    <rPh sb="0" eb="6">
      <t>トクテイジュウギョウシャスウ</t>
    </rPh>
    <rPh sb="6" eb="8">
      <t>カンサン</t>
    </rPh>
    <rPh sb="11" eb="13">
      <t>ニンズウ</t>
    </rPh>
    <phoneticPr fontId="16"/>
  </si>
  <si>
    <t>③新設又は増改築等の時点から１年以上</t>
    <phoneticPr fontId="16"/>
  </si>
  <si>
    <t>世話人６：１</t>
    <phoneticPr fontId="16"/>
  </si>
  <si>
    <t>世話人等</t>
    <rPh sb="3" eb="4">
      <t>ナド</t>
    </rPh>
    <phoneticPr fontId="16"/>
  </si>
  <si>
    <t>世話人５：１</t>
    <phoneticPr fontId="16"/>
  </si>
  <si>
    <t>生活支援員</t>
    <rPh sb="0" eb="2">
      <t>セイカツ</t>
    </rPh>
    <rPh sb="2" eb="4">
      <t>シエン</t>
    </rPh>
    <rPh sb="4" eb="5">
      <t>イン</t>
    </rPh>
    <phoneticPr fontId="16"/>
  </si>
  <si>
    <t>７　人員配置体制加算の算定における必要加配数</t>
    <rPh sb="2" eb="10">
      <t>ジンインハイチタイセイカサン</t>
    </rPh>
    <rPh sb="11" eb="13">
      <t>サンテイ</t>
    </rPh>
    <rPh sb="17" eb="19">
      <t>ヒツヨウ</t>
    </rPh>
    <rPh sb="19" eb="21">
      <t>カハイ</t>
    </rPh>
    <rPh sb="21" eb="22">
      <t>スウ</t>
    </rPh>
    <phoneticPr fontId="16"/>
  </si>
  <si>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16"/>
  </si>
  <si>
    <t>調整数：</t>
    <rPh sb="0" eb="2">
      <t>チョウセイ</t>
    </rPh>
    <rPh sb="2" eb="3">
      <t>スウ</t>
    </rPh>
    <phoneticPr fontId="16"/>
  </si>
  <si>
    <t>介護包括サービス型・外部サービス利用型</t>
    <rPh sb="0" eb="4">
      <t>カイゴホウカツ</t>
    </rPh>
    <rPh sb="8" eb="9">
      <t>ガタ</t>
    </rPh>
    <rPh sb="10" eb="12">
      <t>ガイブ</t>
    </rPh>
    <rPh sb="16" eb="19">
      <t>リヨウガタ</t>
    </rPh>
    <phoneticPr fontId="16"/>
  </si>
  <si>
    <t>日中サービス支援型</t>
    <rPh sb="0" eb="2">
      <t>ニッチュウ</t>
    </rPh>
    <rPh sb="6" eb="9">
      <t>シエンガタ</t>
    </rPh>
    <phoneticPr fontId="16"/>
  </si>
  <si>
    <t>12:1の場合</t>
    <rPh sb="5" eb="7">
      <t>バアイ</t>
    </rPh>
    <phoneticPr fontId="16"/>
  </si>
  <si>
    <t>特定従業者数</t>
    <rPh sb="0" eb="5">
      <t>トクテイジュウギョウシャ</t>
    </rPh>
    <rPh sb="5" eb="6">
      <t>スウ</t>
    </rPh>
    <phoneticPr fontId="16"/>
  </si>
  <si>
    <t>勤務延べ時間</t>
    <rPh sb="0" eb="3">
      <t>キンムノ</t>
    </rPh>
    <rPh sb="4" eb="6">
      <t>ジカン</t>
    </rPh>
    <phoneticPr fontId="16"/>
  </si>
  <si>
    <t>30:1の場合</t>
    <rPh sb="5" eb="7">
      <t>バアイ</t>
    </rPh>
    <phoneticPr fontId="16"/>
  </si>
  <si>
    <t>7.5:1の場合</t>
    <rPh sb="6" eb="8">
      <t>バアイ</t>
    </rPh>
    <phoneticPr fontId="16"/>
  </si>
  <si>
    <t>20:1の場合</t>
    <rPh sb="5" eb="7">
      <t>バアイ</t>
    </rPh>
    <phoneticPr fontId="16"/>
  </si>
  <si>
    <t>不足加配数</t>
    <rPh sb="0" eb="2">
      <t>フソク</t>
    </rPh>
    <rPh sb="2" eb="4">
      <t>カハイ</t>
    </rPh>
    <rPh sb="4" eb="5">
      <t>スウ</t>
    </rPh>
    <phoneticPr fontId="16"/>
  </si>
  <si>
    <t>不足調整数</t>
    <rPh sb="0" eb="2">
      <t>フソク</t>
    </rPh>
    <rPh sb="2" eb="4">
      <t>チョウセイ</t>
    </rPh>
    <rPh sb="4" eb="5">
      <t>スウ</t>
    </rPh>
    <phoneticPr fontId="16"/>
  </si>
  <si>
    <t>加配状況</t>
    <rPh sb="0" eb="2">
      <t>カハイ</t>
    </rPh>
    <rPh sb="2" eb="4">
      <t>ジョウキョウ</t>
    </rPh>
    <phoneticPr fontId="16"/>
  </si>
  <si>
    <t>算定要件に対しての加配状況</t>
    <rPh sb="0" eb="4">
      <t>サンテイヨウケン</t>
    </rPh>
    <rPh sb="5" eb="6">
      <t>タイ</t>
    </rPh>
    <rPh sb="9" eb="11">
      <t>カハイ</t>
    </rPh>
    <rPh sb="11" eb="13">
      <t>ジョウキョウ</t>
    </rPh>
    <phoneticPr fontId="16"/>
  </si>
  <si>
    <t>算定要件に対しての加配状況</t>
    <phoneticPr fontId="16"/>
  </si>
  <si>
    <t>12:1</t>
    <phoneticPr fontId="16"/>
  </si>
  <si>
    <t>30:1</t>
    <phoneticPr fontId="16"/>
  </si>
  <si>
    <t>7.5:1</t>
    <phoneticPr fontId="16"/>
  </si>
  <si>
    <t>20:1</t>
    <phoneticPr fontId="16"/>
  </si>
  <si>
    <t>従業者の勤務体制一覧表</t>
    <phoneticPr fontId="24"/>
  </si>
  <si>
    <t>勤務形態</t>
    <rPh sb="0" eb="2">
      <t>キンム</t>
    </rPh>
    <rPh sb="2" eb="4">
      <t>ケイタイ</t>
    </rPh>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</si>
  <si>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</si>
  <si>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</si>
  <si>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</si>
  <si>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</si>
  <si>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4週の合計</t>
    <rPh sb="1" eb="2">
      <t>シュウ</t>
    </rPh>
    <rPh sb="3" eb="5">
      <t>ゴウケイ</t>
    </rPh>
    <phoneticPr fontId="16"/>
  </si>
  <si>
    <t>週平均の勤務時間</t>
    <rPh sb="0" eb="3">
      <t>シュウヘイキン</t>
    </rPh>
    <rPh sb="4" eb="6">
      <t>キンム</t>
    </rPh>
    <rPh sb="6" eb="8">
      <t>ジカン</t>
    </rPh>
    <phoneticPr fontId="16"/>
  </si>
  <si>
    <t>常勤換算後の人数</t>
    <rPh sb="0" eb="2">
      <t>ジョウキン</t>
    </rPh>
    <rPh sb="2" eb="4">
      <t>カンザン</t>
    </rPh>
    <rPh sb="4" eb="5">
      <t>ゴ</t>
    </rPh>
    <rPh sb="6" eb="8">
      <t>ニンズウ</t>
    </rPh>
    <phoneticPr fontId="16"/>
  </si>
  <si>
    <t>特定従業者換算後の人数</t>
    <rPh sb="0" eb="2">
      <t>トクテイ</t>
    </rPh>
    <rPh sb="2" eb="5">
      <t>ジュウギョウシャ</t>
    </rPh>
    <rPh sb="5" eb="7">
      <t>カンザン</t>
    </rPh>
    <rPh sb="7" eb="8">
      <t>ゴ</t>
    </rPh>
    <rPh sb="9" eb="11">
      <t>ニンズウ</t>
    </rPh>
    <phoneticPr fontId="16"/>
  </si>
  <si>
    <t>兼務先</t>
    <rPh sb="0" eb="2">
      <t>ケンム</t>
    </rPh>
    <rPh sb="2" eb="3">
      <t>サキ</t>
    </rPh>
    <phoneticPr fontId="24"/>
  </si>
  <si>
    <t>月</t>
    <rPh sb="0" eb="1">
      <t>ゲツ</t>
    </rPh>
    <phoneticPr fontId="16"/>
  </si>
  <si>
    <t>火</t>
    <rPh sb="0" eb="1">
      <t>カ</t>
    </rPh>
    <phoneticPr fontId="16"/>
  </si>
  <si>
    <t>水</t>
    <rPh sb="0" eb="1">
      <t>スイ</t>
    </rPh>
    <phoneticPr fontId="16"/>
  </si>
  <si>
    <t>木</t>
    <rPh sb="0" eb="1">
      <t>モク</t>
    </rPh>
    <phoneticPr fontId="16"/>
  </si>
  <si>
    <t>金</t>
    <rPh sb="0" eb="1">
      <t>キン</t>
    </rPh>
    <phoneticPr fontId="16"/>
  </si>
  <si>
    <t>土</t>
    <rPh sb="0" eb="1">
      <t>ド</t>
    </rPh>
    <phoneticPr fontId="16"/>
  </si>
  <si>
    <t>日</t>
    <rPh sb="0" eb="1">
      <t>ニチ</t>
    </rPh>
    <phoneticPr fontId="16"/>
  </si>
  <si>
    <t>夜間及び深夜の時間帯以外の時間帯</t>
    <rPh sb="10" eb="12">
      <t>イガイ</t>
    </rPh>
    <rPh sb="13" eb="15">
      <t>ジカン</t>
    </rPh>
    <rPh sb="15" eb="16">
      <t>タイ</t>
    </rPh>
    <phoneticPr fontId="24"/>
  </si>
  <si>
    <t>サービス管理
責任者</t>
    <phoneticPr fontId="16"/>
  </si>
  <si>
    <t>世話人・生活支援員の合計</t>
    <rPh sb="0" eb="3">
      <t>セワニン</t>
    </rPh>
    <rPh sb="4" eb="6">
      <t>セイカツ</t>
    </rPh>
    <rPh sb="6" eb="9">
      <t>シエンイン</t>
    </rPh>
    <rPh sb="10" eb="12">
      <t>ゴウケイ</t>
    </rPh>
    <phoneticPr fontId="16"/>
  </si>
  <si>
    <t>総合計</t>
    <rPh sb="0" eb="1">
      <t>ソウ</t>
    </rPh>
    <rPh sb="1" eb="3">
      <t>ゴウケイ</t>
    </rPh>
    <phoneticPr fontId="16"/>
  </si>
  <si>
    <t>1週間に当該事業所における常勤職員の勤務すべき時間数（就業規則上に定める時間数）</t>
    <phoneticPr fontId="24"/>
  </si>
  <si>
    <t>加配する特定従業者（世話人等）の勤務体制一覧表</t>
    <rPh sb="0" eb="2">
      <t>カハイ</t>
    </rPh>
    <rPh sb="4" eb="6">
      <t>トクテイ</t>
    </rPh>
    <rPh sb="6" eb="9">
      <t>ジュウギョウシャ</t>
    </rPh>
    <rPh sb="10" eb="12">
      <t>セワ</t>
    </rPh>
    <rPh sb="12" eb="14">
      <t>ニンナド</t>
    </rPh>
    <phoneticPr fontId="24"/>
  </si>
  <si>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16"/>
  </si>
  <si>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16"/>
  </si>
  <si>
    <t>参考様式</t>
    <rPh sb="0" eb="2">
      <t>サンコウ</t>
    </rPh>
    <rPh sb="2" eb="4">
      <t>ヨウシキ</t>
    </rPh>
    <phoneticPr fontId="4"/>
  </si>
  <si>
    <t>人員配置体制加算確認表</t>
    <rPh sb="0" eb="2">
      <t>ジンイン</t>
    </rPh>
    <rPh sb="2" eb="4">
      <t>ハイチ</t>
    </rPh>
    <rPh sb="4" eb="6">
      <t>タイセイ</t>
    </rPh>
    <rPh sb="6" eb="8">
      <t>カサン</t>
    </rPh>
    <rPh sb="8" eb="10">
      <t>カクニン</t>
    </rPh>
    <rPh sb="10" eb="11">
      <t>ヒョウ</t>
    </rPh>
    <phoneticPr fontId="4"/>
  </si>
  <si>
    <t>○</t>
  </si>
  <si>
    <t>管理者</t>
    <rPh sb="0" eb="3">
      <t>カンリシャ</t>
    </rPh>
    <phoneticPr fontId="16"/>
  </si>
  <si>
    <t>サービス管理責任者</t>
    <rPh sb="4" eb="6">
      <t>カンリ</t>
    </rPh>
    <rPh sb="6" eb="9">
      <t>セキニンシャ</t>
    </rPh>
    <phoneticPr fontId="16"/>
  </si>
  <si>
    <t>世話人A</t>
    <rPh sb="0" eb="2">
      <t>セワ</t>
    </rPh>
    <rPh sb="2" eb="3">
      <t>ニン</t>
    </rPh>
    <phoneticPr fontId="24"/>
  </si>
  <si>
    <t>世話人B</t>
    <rPh sb="0" eb="2">
      <t>セワ</t>
    </rPh>
    <rPh sb="2" eb="3">
      <t>ニン</t>
    </rPh>
    <phoneticPr fontId="24"/>
  </si>
  <si>
    <t>世話人C</t>
    <rPh sb="0" eb="2">
      <t>セワ</t>
    </rPh>
    <rPh sb="2" eb="3">
      <t>ニン</t>
    </rPh>
    <phoneticPr fontId="24"/>
  </si>
  <si>
    <t>世話人D</t>
    <rPh sb="0" eb="2">
      <t>セワ</t>
    </rPh>
    <rPh sb="2" eb="3">
      <t>ニン</t>
    </rPh>
    <phoneticPr fontId="24"/>
  </si>
  <si>
    <t>世話人E</t>
    <rPh sb="0" eb="2">
      <t>セワ</t>
    </rPh>
    <rPh sb="2" eb="3">
      <t>ニン</t>
    </rPh>
    <phoneticPr fontId="24"/>
  </si>
  <si>
    <t>生活支援員A</t>
    <rPh sb="0" eb="2">
      <t>セイカツ</t>
    </rPh>
    <rPh sb="2" eb="4">
      <t>シエン</t>
    </rPh>
    <rPh sb="4" eb="5">
      <t>イン</t>
    </rPh>
    <phoneticPr fontId="24"/>
  </si>
  <si>
    <t>生活支援員B</t>
    <rPh sb="0" eb="2">
      <t>セイカツ</t>
    </rPh>
    <rPh sb="2" eb="4">
      <t>シエン</t>
    </rPh>
    <rPh sb="4" eb="5">
      <t>イン</t>
    </rPh>
    <phoneticPr fontId="24"/>
  </si>
  <si>
    <t>生活支援員C</t>
    <rPh sb="0" eb="2">
      <t>セイカツ</t>
    </rPh>
    <rPh sb="2" eb="4">
      <t>シエン</t>
    </rPh>
    <rPh sb="4" eb="5">
      <t>イン</t>
    </rPh>
    <phoneticPr fontId="24"/>
  </si>
  <si>
    <t>生活支援員D</t>
    <rPh sb="0" eb="2">
      <t>セイカツ</t>
    </rPh>
    <rPh sb="2" eb="4">
      <t>シエン</t>
    </rPh>
    <rPh sb="4" eb="5">
      <t>イン</t>
    </rPh>
    <phoneticPr fontId="24"/>
  </si>
  <si>
    <t>生活支援員E</t>
    <rPh sb="0" eb="2">
      <t>セイカツ</t>
    </rPh>
    <rPh sb="2" eb="4">
      <t>シエン</t>
    </rPh>
    <rPh sb="4" eb="5">
      <t>イン</t>
    </rPh>
    <phoneticPr fontId="24"/>
  </si>
  <si>
    <t>世話人A</t>
    <rPh sb="0" eb="3">
      <t>セワニン</t>
    </rPh>
    <phoneticPr fontId="24"/>
  </si>
  <si>
    <t>人員配置体制加算確認表（記載例）</t>
    <rPh sb="0" eb="2">
      <t>ジンイン</t>
    </rPh>
    <rPh sb="2" eb="4">
      <t>ハイチ</t>
    </rPh>
    <rPh sb="4" eb="6">
      <t>タイセイ</t>
    </rPh>
    <rPh sb="6" eb="8">
      <t>カサン</t>
    </rPh>
    <rPh sb="8" eb="10">
      <t>カクニン</t>
    </rPh>
    <rPh sb="10" eb="11">
      <t>ヒョウ</t>
    </rPh>
    <rPh sb="12" eb="14">
      <t>キサイ</t>
    </rPh>
    <rPh sb="14" eb="15">
      <t>レイ</t>
    </rPh>
    <phoneticPr fontId="4"/>
  </si>
  <si>
    <t>（参考表）</t>
    <rPh sb="3" eb="4">
      <t>ヒョウ</t>
    </rPh>
    <phoneticPr fontId="16"/>
  </si>
  <si>
    <t>年</t>
    <rPh sb="0" eb="1">
      <t>ネン</t>
    </rPh>
    <phoneticPr fontId="59"/>
  </si>
  <si>
    <t>月</t>
    <rPh sb="0" eb="1">
      <t>ツキ</t>
    </rPh>
    <phoneticPr fontId="59"/>
  </si>
  <si>
    <t>日</t>
    <rPh sb="0" eb="1">
      <t>ニチ</t>
    </rPh>
    <phoneticPr fontId="59"/>
  </si>
  <si>
    <t>１　事業者名等</t>
    <rPh sb="2" eb="5">
      <t>ジギョウシャ</t>
    </rPh>
    <rPh sb="5" eb="6">
      <t>メイ</t>
    </rPh>
    <rPh sb="6" eb="7">
      <t>トウ</t>
    </rPh>
    <phoneticPr fontId="59"/>
  </si>
  <si>
    <t>２　事業所類型</t>
    <rPh sb="2" eb="5">
      <t>ジギョウショ</t>
    </rPh>
    <rPh sb="5" eb="7">
      <t>ルイケイ</t>
    </rPh>
    <phoneticPr fontId="59"/>
  </si>
  <si>
    <t>法人名</t>
    <rPh sb="0" eb="2">
      <t>ホウジン</t>
    </rPh>
    <rPh sb="2" eb="3">
      <t>メイ</t>
    </rPh>
    <phoneticPr fontId="59"/>
  </si>
  <si>
    <t>介護サービス包括型</t>
    <rPh sb="0" eb="2">
      <t>カイゴ</t>
    </rPh>
    <rPh sb="6" eb="8">
      <t>ホウカツ</t>
    </rPh>
    <rPh sb="8" eb="9">
      <t>ガタ</t>
    </rPh>
    <phoneticPr fontId="59"/>
  </si>
  <si>
    <t>事業所名</t>
    <rPh sb="0" eb="3">
      <t>ジギョウショ</t>
    </rPh>
    <rPh sb="3" eb="4">
      <t>メイ</t>
    </rPh>
    <phoneticPr fontId="59"/>
  </si>
  <si>
    <t>外部サービス利用型</t>
    <rPh sb="0" eb="2">
      <t>ガイブ</t>
    </rPh>
    <rPh sb="6" eb="9">
      <t>リヨウガタ</t>
    </rPh>
    <phoneticPr fontId="59"/>
  </si>
  <si>
    <t>日中サービス支援型</t>
    <rPh sb="0" eb="2">
      <t>ニッチュウ</t>
    </rPh>
    <rPh sb="6" eb="9">
      <t>シエンガタ</t>
    </rPh>
    <phoneticPr fontId="59"/>
  </si>
  <si>
    <t>※１　該当する類型の欄のプルダウンで○を選択する</t>
    <phoneticPr fontId="16"/>
  </si>
  <si>
    <t>５　前年度の平均利用者数</t>
    <rPh sb="2" eb="5">
      <t>ゼンネンド</t>
    </rPh>
    <rPh sb="6" eb="8">
      <t>ヘイキン</t>
    </rPh>
    <rPh sb="8" eb="10">
      <t>リヨウ</t>
    </rPh>
    <rPh sb="10" eb="11">
      <t>シャ</t>
    </rPh>
    <rPh sb="11" eb="12">
      <t>スウ</t>
    </rPh>
    <phoneticPr fontId="59"/>
  </si>
  <si>
    <t>延べ利用人数</t>
    <phoneticPr fontId="16"/>
  </si>
  <si>
    <t>計</t>
    <rPh sb="0" eb="1">
      <t>ケイ</t>
    </rPh>
    <phoneticPr fontId="59"/>
  </si>
  <si>
    <t>開所日数</t>
    <rPh sb="0" eb="2">
      <t>カイショ</t>
    </rPh>
    <rPh sb="2" eb="4">
      <t>ニッスウ</t>
    </rPh>
    <phoneticPr fontId="59"/>
  </si>
  <si>
    <t>利用者数</t>
    <rPh sb="0" eb="3">
      <t>リヨウシャ</t>
    </rPh>
    <rPh sb="3" eb="4">
      <t>スウ</t>
    </rPh>
    <phoneticPr fontId="16"/>
  </si>
  <si>
    <t>定員増人数</t>
  </si>
  <si>
    <t>定員増人数</t>
    <phoneticPr fontId="16"/>
  </si>
  <si>
    <t>個人居宅介護等利用者</t>
    <rPh sb="6" eb="7">
      <t>ナド</t>
    </rPh>
    <phoneticPr fontId="16"/>
  </si>
  <si>
    <t>４月</t>
    <rPh sb="1" eb="2">
      <t>ガツ</t>
    </rPh>
    <phoneticPr fontId="59"/>
  </si>
  <si>
    <t>名</t>
    <rPh sb="0" eb="1">
      <t>メイ</t>
    </rPh>
    <phoneticPr fontId="59"/>
  </si>
  <si>
    <t>５月</t>
    <rPh sb="1" eb="2">
      <t>ガツ</t>
    </rPh>
    <phoneticPr fontId="59"/>
  </si>
  <si>
    <t>６月</t>
    <rPh sb="1" eb="2">
      <t>ガツ</t>
    </rPh>
    <phoneticPr fontId="59"/>
  </si>
  <si>
    <t>７月</t>
    <rPh sb="1" eb="2">
      <t>ガツ</t>
    </rPh>
    <phoneticPr fontId="59"/>
  </si>
  <si>
    <t>８月</t>
    <rPh sb="1" eb="2">
      <t>ガツ</t>
    </rPh>
    <phoneticPr fontId="59"/>
  </si>
  <si>
    <t>９月</t>
    <rPh sb="1" eb="2">
      <t>ガツ</t>
    </rPh>
    <phoneticPr fontId="59"/>
  </si>
  <si>
    <t>10月</t>
    <rPh sb="2" eb="3">
      <t>ガツ</t>
    </rPh>
    <phoneticPr fontId="59"/>
  </si>
  <si>
    <t>11月</t>
    <rPh sb="2" eb="3">
      <t>ガツ</t>
    </rPh>
    <phoneticPr fontId="59"/>
  </si>
  <si>
    <t>12月</t>
    <rPh sb="2" eb="3">
      <t>ガツ</t>
    </rPh>
    <phoneticPr fontId="59"/>
  </si>
  <si>
    <t>１月</t>
    <rPh sb="1" eb="2">
      <t>ガツ</t>
    </rPh>
    <phoneticPr fontId="59"/>
  </si>
  <si>
    <t>２月</t>
    <rPh sb="1" eb="2">
      <t>ガツ</t>
    </rPh>
    <phoneticPr fontId="59"/>
  </si>
  <si>
    <t>３月</t>
    <rPh sb="1" eb="2">
      <t>ガツ</t>
    </rPh>
    <phoneticPr fontId="59"/>
  </si>
  <si>
    <t>項目毎
平均利用者数</t>
    <rPh sb="0" eb="2">
      <t>コウモク</t>
    </rPh>
    <rPh sb="2" eb="3">
      <t>ゴト</t>
    </rPh>
    <rPh sb="4" eb="6">
      <t>ヘイキン</t>
    </rPh>
    <rPh sb="6" eb="8">
      <t>リヨウ</t>
    </rPh>
    <rPh sb="8" eb="9">
      <t>シャ</t>
    </rPh>
    <rPh sb="9" eb="10">
      <t>スウ</t>
    </rPh>
    <phoneticPr fontId="59"/>
  </si>
  <si>
    <t>区分毎平均利用者総数</t>
    <rPh sb="0" eb="2">
      <t>クブン</t>
    </rPh>
    <rPh sb="2" eb="3">
      <t>ゴト</t>
    </rPh>
    <rPh sb="3" eb="5">
      <t>ヘイキン</t>
    </rPh>
    <rPh sb="5" eb="8">
      <t>リヨウシャ</t>
    </rPh>
    <rPh sb="8" eb="10">
      <t>ソウスウ</t>
    </rPh>
    <phoneticPr fontId="16"/>
  </si>
  <si>
    <r>
      <t>※２　「新設又は増改築等の時点から６か月未満」の場合は</t>
    </r>
    <r>
      <rPr>
        <b/>
        <u/>
        <sz val="9"/>
        <color theme="1"/>
        <rFont val="BIZ UD明朝 Medium"/>
        <family val="1"/>
        <charset val="128"/>
      </rPr>
      <t>入力不要</t>
    </r>
    <rPh sb="24" eb="26">
      <t>バアイ</t>
    </rPh>
    <rPh sb="27" eb="29">
      <t>ニュウリョク</t>
    </rPh>
    <rPh sb="29" eb="31">
      <t>フヨウ</t>
    </rPh>
    <phoneticPr fontId="58"/>
  </si>
  <si>
    <r>
      <t>※３　「新設又は増改築等の時点から６か月以上１年未満」の場合は、</t>
    </r>
    <r>
      <rPr>
        <b/>
        <u/>
        <sz val="9"/>
        <color theme="1"/>
        <rFont val="BIZ UD明朝 Medium"/>
        <family val="1"/>
        <charset val="128"/>
      </rPr>
      <t>直近６か月分を入力</t>
    </r>
    <rPh sb="28" eb="30">
      <t>バアイ</t>
    </rPh>
    <rPh sb="32" eb="34">
      <t>チョッキン</t>
    </rPh>
    <rPh sb="36" eb="37">
      <t>ツキ</t>
    </rPh>
    <rPh sb="37" eb="38">
      <t>ブン</t>
    </rPh>
    <rPh sb="39" eb="41">
      <t>ニュウリョク</t>
    </rPh>
    <phoneticPr fontId="58"/>
  </si>
  <si>
    <r>
      <t>※４　「新設又は増改築の時点から１年以上」の場合は</t>
    </r>
    <r>
      <rPr>
        <b/>
        <u/>
        <sz val="9"/>
        <color theme="1"/>
        <rFont val="BIZ UD明朝 Medium"/>
        <family val="1"/>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8"/>
  </si>
  <si>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16"/>
  </si>
  <si>
    <t>参考表</t>
    <rPh sb="0" eb="2">
      <t>サンコウ</t>
    </rPh>
    <rPh sb="2" eb="3">
      <t>ヒョウ</t>
    </rPh>
    <phoneticPr fontId="4"/>
  </si>
  <si>
    <t>ピアサポート実施加算</t>
    <phoneticPr fontId="16"/>
  </si>
  <si>
    <t>ピアサポート実施加算に関する届出書</t>
    <phoneticPr fontId="16"/>
  </si>
  <si>
    <t>研修終了証明書写し</t>
    <rPh sb="0" eb="2">
      <t>ケンシュウ</t>
    </rPh>
    <rPh sb="2" eb="4">
      <t>シュウリョウ</t>
    </rPh>
    <rPh sb="4" eb="7">
      <t>ショウメイショ</t>
    </rPh>
    <rPh sb="7" eb="8">
      <t>ウツ</t>
    </rPh>
    <phoneticPr fontId="16"/>
  </si>
  <si>
    <t>共同生活援助用</t>
    <rPh sb="0" eb="2">
      <t>キョウドウ</t>
    </rPh>
    <rPh sb="2" eb="4">
      <t>セイカツ</t>
    </rPh>
    <rPh sb="4" eb="6">
      <t>エンジョ</t>
    </rPh>
    <rPh sb="6" eb="7">
      <t>ヨウ</t>
    </rPh>
    <phoneticPr fontId="41"/>
  </si>
  <si>
    <t>ピアサポート実施加算に関する届出書（共同生活援助）</t>
    <rPh sb="6" eb="8">
      <t>ジッシ</t>
    </rPh>
    <rPh sb="8" eb="10">
      <t>カサン</t>
    </rPh>
    <rPh sb="11" eb="12">
      <t>カン</t>
    </rPh>
    <rPh sb="14" eb="16">
      <t>トドケデ</t>
    </rPh>
    <rPh sb="16" eb="17">
      <t>ショ</t>
    </rPh>
    <phoneticPr fontId="16"/>
  </si>
  <si>
    <t>１　事業所名</t>
    <rPh sb="2" eb="5">
      <t>ジギョウショ</t>
    </rPh>
    <rPh sb="5" eb="6">
      <t>メイ</t>
    </rPh>
    <phoneticPr fontId="16"/>
  </si>
  <si>
    <t>１　新規　　　　　２　変更　　　　　３　終了</t>
    <rPh sb="2" eb="4">
      <t>シンキ</t>
    </rPh>
    <rPh sb="11" eb="13">
      <t>ヘンコウ</t>
    </rPh>
    <rPh sb="20" eb="22">
      <t>シュウリョウ</t>
    </rPh>
    <phoneticPr fontId="16"/>
  </si>
  <si>
    <t>３　算定要件</t>
    <rPh sb="2" eb="4">
      <t>サンテイ</t>
    </rPh>
    <rPh sb="4" eb="6">
      <t>ヨウケン</t>
    </rPh>
    <phoneticPr fontId="41"/>
  </si>
  <si>
    <t>自立生活支援加算（Ⅲ）の加算届出をし、受理されている。</t>
    <phoneticPr fontId="41"/>
  </si>
  <si>
    <t>確認</t>
    <rPh sb="0" eb="2">
      <t>カクニン</t>
    </rPh>
    <phoneticPr fontId="41"/>
  </si>
  <si>
    <t>４　障害者ピア
　サポート研修
　修了職員</t>
    <rPh sb="2" eb="5">
      <t>ショウガイシャ</t>
    </rPh>
    <rPh sb="13" eb="15">
      <t>ケンシュウ</t>
    </rPh>
    <rPh sb="17" eb="19">
      <t>シュウリョウ</t>
    </rPh>
    <rPh sb="19" eb="21">
      <t>ショクイン</t>
    </rPh>
    <phoneticPr fontId="16"/>
  </si>
  <si>
    <t>＜雇用されている障害者又は障害者であった者＞</t>
    <rPh sb="1" eb="3">
      <t>コヨウ</t>
    </rPh>
    <rPh sb="8" eb="11">
      <t>ショウガイシャ</t>
    </rPh>
    <rPh sb="11" eb="12">
      <t>マタ</t>
    </rPh>
    <rPh sb="13" eb="16">
      <t>ショウガイシャ</t>
    </rPh>
    <rPh sb="20" eb="21">
      <t>シャ</t>
    </rPh>
    <phoneticPr fontId="16"/>
  </si>
  <si>
    <t>修了した研修の名称</t>
    <rPh sb="0" eb="2">
      <t>シュウリョウ</t>
    </rPh>
    <rPh sb="4" eb="6">
      <t>ケンシュウ</t>
    </rPh>
    <rPh sb="7" eb="9">
      <t>メイショウ</t>
    </rPh>
    <phoneticPr fontId="16"/>
  </si>
  <si>
    <t>受講
年度</t>
    <rPh sb="0" eb="2">
      <t>ジュコウ</t>
    </rPh>
    <rPh sb="3" eb="5">
      <t>ネンド</t>
    </rPh>
    <phoneticPr fontId="41"/>
  </si>
  <si>
    <t>研修の
実施主体</t>
    <phoneticPr fontId="41"/>
  </si>
  <si>
    <t>年</t>
    <rPh sb="0" eb="1">
      <t>ネン</t>
    </rPh>
    <phoneticPr fontId="41"/>
  </si>
  <si>
    <t>＜その他の職員＞</t>
    <rPh sb="3" eb="4">
      <t>タ</t>
    </rPh>
    <rPh sb="5" eb="7">
      <t>ショクイン</t>
    </rPh>
    <phoneticPr fontId="16"/>
  </si>
  <si>
    <t>５　研修の実施</t>
    <rPh sb="2" eb="4">
      <t>ケンシュウ</t>
    </rPh>
    <rPh sb="5" eb="7">
      <t>ジッシ</t>
    </rPh>
    <phoneticPr fontId="41"/>
  </si>
  <si>
    <t>　直上により配置した者のいずれかにより、当該指定共同生活援助等の従業者に対し、障害者に対する配慮等に関する研修を年１回以上行っている。</t>
    <rPh sb="24" eb="30">
      <t>キョウドウセイカツエンジョ</t>
    </rPh>
    <phoneticPr fontId="41"/>
  </si>
  <si>
    <t>確認欄</t>
    <rPh sb="0" eb="2">
      <t>カクニン</t>
    </rPh>
    <rPh sb="2" eb="3">
      <t>ラン</t>
    </rPh>
    <phoneticPr fontId="41"/>
  </si>
  <si>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6"/>
  </si>
  <si>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4" eb="75">
      <t>シテイキョウドウセイカツエンジョジギョウショ</t>
    </rPh>
    <rPh sb="97" eb="98">
      <t>スク</t>
    </rPh>
    <phoneticPr fontId="1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</si>
  <si>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16"/>
  </si>
  <si>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6"/>
  </si>
  <si>
    <t>加算別紙１５－１</t>
    <rPh sb="0" eb="2">
      <t>カサン</t>
    </rPh>
    <rPh sb="2" eb="4">
      <t>ベッシ</t>
    </rPh>
    <phoneticPr fontId="16"/>
  </si>
  <si>
    <t>加算別紙１５－２</t>
    <rPh sb="0" eb="2">
      <t>カサン</t>
    </rPh>
    <rPh sb="2" eb="4">
      <t>ベッシ</t>
    </rPh>
    <phoneticPr fontId="16"/>
  </si>
  <si>
    <t>共同生活援助用</t>
    <rPh sb="0" eb="6">
      <t>キョウドウセイカツエンジョ</t>
    </rPh>
    <rPh sb="6" eb="7">
      <t>ヨウ</t>
    </rPh>
    <phoneticPr fontId="41"/>
  </si>
  <si>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16"/>
  </si>
  <si>
    <t>３　障害者ピア
　サポート研修
　修了職員</t>
    <rPh sb="2" eb="5">
      <t>ショウガイシャ</t>
    </rPh>
    <rPh sb="13" eb="15">
      <t>ケンシュウ</t>
    </rPh>
    <rPh sb="17" eb="19">
      <t>シュウリョウ</t>
    </rPh>
    <rPh sb="19" eb="20">
      <t>ショク</t>
    </rPh>
    <rPh sb="20" eb="21">
      <t>イン</t>
    </rPh>
    <phoneticPr fontId="16"/>
  </si>
  <si>
    <t>４　研修の実施</t>
    <rPh sb="2" eb="4">
      <t>ケンシュウ</t>
    </rPh>
    <rPh sb="5" eb="7">
      <t>ジッシ</t>
    </rPh>
    <phoneticPr fontId="41"/>
  </si>
  <si>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3" eb="74">
      <t>シテイキョウドウセイカツエンジョジギョウショ</t>
    </rPh>
    <rPh sb="96" eb="97">
      <t>スク</t>
    </rPh>
    <phoneticPr fontId="16"/>
  </si>
  <si>
    <t>（加算別紙１５－１）</t>
    <rPh sb="1" eb="3">
      <t>カサン</t>
    </rPh>
    <rPh sb="3" eb="5">
      <t>ベッシ</t>
    </rPh>
    <phoneticPr fontId="4"/>
  </si>
  <si>
    <t>（加算別紙１５－２）</t>
    <rPh sb="1" eb="3">
      <t>カサン</t>
    </rPh>
    <rPh sb="3" eb="5">
      <t>ベッシ</t>
    </rPh>
    <phoneticPr fontId="4"/>
  </si>
  <si>
    <t>退居後ピアサポート実施加算に関する届出書</t>
    <rPh sb="0" eb="2">
      <t>タイキョ</t>
    </rPh>
    <rPh sb="2" eb="3">
      <t>ゴ</t>
    </rPh>
    <phoneticPr fontId="16"/>
  </si>
  <si>
    <t>加算別紙１６</t>
    <rPh sb="0" eb="2">
      <t>カサン</t>
    </rPh>
    <rPh sb="2" eb="4">
      <t>ベッシ</t>
    </rPh>
    <phoneticPr fontId="4"/>
  </si>
  <si>
    <t>加算別紙１７</t>
    <rPh sb="0" eb="2">
      <t>カサン</t>
    </rPh>
    <rPh sb="2" eb="4">
      <t>ベッシ</t>
    </rPh>
    <phoneticPr fontId="4"/>
  </si>
  <si>
    <t>年</t>
    <rPh sb="0" eb="1">
      <t>ネン</t>
    </rPh>
    <phoneticPr fontId="1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</si>
  <si>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16"/>
  </si>
  <si>
    <t>1　事 業 所 名</t>
    <phoneticPr fontId="16"/>
  </si>
  <si>
    <t>2　異 動 区 分</t>
    <rPh sb="2" eb="3">
      <t>イ</t>
    </rPh>
    <rPh sb="4" eb="5">
      <t>ドウ</t>
    </rPh>
    <rPh sb="6" eb="7">
      <t>ク</t>
    </rPh>
    <rPh sb="8" eb="9">
      <t>ブン</t>
    </rPh>
    <phoneticPr fontId="16"/>
  </si>
  <si>
    <t>１　新規　　　　　　　　２　変更　　　　　　　　３　終了</t>
    <phoneticPr fontId="16"/>
  </si>
  <si>
    <t>3　サービスの種類</t>
    <rPh sb="7" eb="9">
      <t>シュルイ</t>
    </rPh>
    <phoneticPr fontId="16"/>
  </si>
  <si>
    <t>１　障害者支援施設</t>
    <rPh sb="2" eb="5">
      <t>ショウガイシャ</t>
    </rPh>
    <rPh sb="5" eb="7">
      <t>シエン</t>
    </rPh>
    <rPh sb="7" eb="9">
      <t>シセツ</t>
    </rPh>
    <phoneticPr fontId="16"/>
  </si>
  <si>
    <t>２　共同生活援助事業所</t>
    <rPh sb="2" eb="4">
      <t>キョウドウ</t>
    </rPh>
    <rPh sb="4" eb="6">
      <t>セイカツ</t>
    </rPh>
    <rPh sb="6" eb="8">
      <t>エンジョ</t>
    </rPh>
    <rPh sb="8" eb="11">
      <t>ジギョウショ</t>
    </rPh>
    <phoneticPr fontId="16"/>
  </si>
  <si>
    <t>３　（福祉型）障害児入所施設</t>
    <rPh sb="3" eb="6">
      <t>フクシガタ</t>
    </rPh>
    <rPh sb="7" eb="14">
      <t>ショウガイジニュウショシセツ</t>
    </rPh>
    <phoneticPr fontId="16"/>
  </si>
  <si>
    <t>4　届 出 項 目</t>
    <rPh sb="2" eb="3">
      <t>トド</t>
    </rPh>
    <rPh sb="4" eb="5">
      <t>デ</t>
    </rPh>
    <rPh sb="6" eb="7">
      <t>コウ</t>
    </rPh>
    <rPh sb="8" eb="9">
      <t>メ</t>
    </rPh>
    <phoneticPr fontId="1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</si>
  <si>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16"/>
  </si>
  <si>
    <t>２　障害者支援施設等感染対策向上加算（Ⅱ）</t>
    <phoneticPr fontId="1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</si>
  <si>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16"/>
  </si>
  <si>
    <t>連携している第二種協定指定医療機関</t>
    <rPh sb="0" eb="2">
      <t>レンケイ</t>
    </rPh>
    <rPh sb="6" eb="17">
      <t>ダイニシュキョウテイシテイイリョウキカン</t>
    </rPh>
    <phoneticPr fontId="16"/>
  </si>
  <si>
    <t>医療機関名</t>
    <rPh sb="0" eb="2">
      <t>イリョウキカンメイ</t>
    </rPh>
    <phoneticPr fontId="16"/>
  </si>
  <si>
    <t>医療機関コード</t>
    <rPh sb="0" eb="2">
      <t>イリョウ</t>
    </rPh>
    <rPh sb="2" eb="4">
      <t>キカン</t>
    </rPh>
    <phoneticPr fontId="1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</si>
  <si>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6"/>
  </si>
  <si>
    <t>　　　　医療機関名（※１）</t>
    <rPh sb="4" eb="6">
      <t>イリョウキカンメイ</t>
    </rPh>
    <phoneticPr fontId="16"/>
  </si>
  <si>
    <t>医療機関が届け出ている診療報酬</t>
    <rPh sb="0" eb="2">
      <t>イリョウ</t>
    </rPh>
    <rPh sb="2" eb="4">
      <t>キカン</t>
    </rPh>
    <rPh sb="5" eb="6">
      <t>トド</t>
    </rPh>
    <rPh sb="7" eb="8">
      <t>デ</t>
    </rPh>
    <rPh sb="11" eb="13">
      <t>シンリョウ</t>
    </rPh>
    <rPh sb="13" eb="15">
      <t>ホウシュウ</t>
    </rPh>
    <phoneticPr fontId="16"/>
  </si>
  <si>
    <t>１　感染対策向上加算１</t>
    <rPh sb="2" eb="4">
      <t>カンセン</t>
    </rPh>
    <rPh sb="4" eb="6">
      <t>タイサク</t>
    </rPh>
    <rPh sb="6" eb="8">
      <t>コウジョウ</t>
    </rPh>
    <rPh sb="8" eb="10">
      <t>カサン</t>
    </rPh>
    <phoneticPr fontId="16"/>
  </si>
  <si>
    <t>２　感染対策向上加算２</t>
    <rPh sb="2" eb="4">
      <t>カンセン</t>
    </rPh>
    <rPh sb="4" eb="6">
      <t>タイサク</t>
    </rPh>
    <rPh sb="6" eb="8">
      <t>コウジョウ</t>
    </rPh>
    <rPh sb="8" eb="10">
      <t>カサン</t>
    </rPh>
    <phoneticPr fontId="16"/>
  </si>
  <si>
    <t>３　感染対策向上加算３</t>
    <rPh sb="2" eb="4">
      <t>カンセン</t>
    </rPh>
    <rPh sb="4" eb="6">
      <t>タイサク</t>
    </rPh>
    <rPh sb="6" eb="8">
      <t>コウジョウ</t>
    </rPh>
    <rPh sb="8" eb="10">
      <t>カサン</t>
    </rPh>
    <phoneticPr fontId="16"/>
  </si>
  <si>
    <t>４　外来感染対策向上加算</t>
    <rPh sb="2" eb="4">
      <t>ガイライ</t>
    </rPh>
    <rPh sb="4" eb="6">
      <t>カンセン</t>
    </rPh>
    <rPh sb="6" eb="8">
      <t>タイサク</t>
    </rPh>
    <rPh sb="8" eb="10">
      <t>コウジョウ</t>
    </rPh>
    <rPh sb="10" eb="12">
      <t>カサン</t>
    </rPh>
    <phoneticPr fontId="16"/>
  </si>
  <si>
    <t>地域の医師会の名称（※１）</t>
    <rPh sb="0" eb="2">
      <t>チイキ</t>
    </rPh>
    <rPh sb="3" eb="6">
      <t>イシカイ</t>
    </rPh>
    <rPh sb="7" eb="9">
      <t>メイショウ</t>
    </rPh>
    <phoneticPr fontId="16"/>
  </si>
  <si>
    <t>院内感染対策に関する研修又は訓練に参加した日時
（※２）</t>
    <phoneticPr fontId="16"/>
  </si>
  <si>
    <t>月</t>
    <rPh sb="0" eb="1">
      <t>ツキ</t>
    </rPh>
    <phoneticPr fontId="16"/>
  </si>
  <si>
    <t>6　障害者支援施設等感染対策向上加算（Ⅱ）に係る届出</t>
    <rPh sb="2" eb="5">
      <t>ショウガイシャ</t>
    </rPh>
    <rPh sb="5" eb="7">
      <t>シエン</t>
    </rPh>
    <rPh sb="7" eb="9">
      <t>シセツ</t>
    </rPh>
    <rPh sb="22" eb="23">
      <t>カカ</t>
    </rPh>
    <rPh sb="24" eb="26">
      <t>トドケデ</t>
    </rPh>
    <phoneticPr fontId="1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</si>
  <si>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6"/>
  </si>
  <si>
    <t>１　 感染対策向上加算１</t>
    <rPh sb="3" eb="5">
      <t>カンセン</t>
    </rPh>
    <rPh sb="5" eb="7">
      <t>タイサク</t>
    </rPh>
    <rPh sb="7" eb="9">
      <t>コウジョウ</t>
    </rPh>
    <rPh sb="9" eb="11">
      <t>カサン</t>
    </rPh>
    <phoneticPr fontId="16"/>
  </si>
  <si>
    <t>３　 感染対策向上加算３</t>
    <rPh sb="3" eb="5">
      <t>カンセン</t>
    </rPh>
    <rPh sb="5" eb="7">
      <t>タイサク</t>
    </rPh>
    <rPh sb="7" eb="9">
      <t>コウジョウ</t>
    </rPh>
    <rPh sb="9" eb="11">
      <t>カサン</t>
    </rPh>
    <phoneticPr fontId="16"/>
  </si>
  <si>
    <t>実地指導を受けた日時</t>
    <rPh sb="0" eb="2">
      <t>ジッチ</t>
    </rPh>
    <rPh sb="2" eb="4">
      <t>シドウ</t>
    </rPh>
    <rPh sb="5" eb="6">
      <t>ウ</t>
    </rPh>
    <rPh sb="8" eb="10">
      <t>ニチジ</t>
    </rPh>
    <phoneticPr fontId="16"/>
  </si>
  <si>
    <t>注１</t>
    <rPh sb="0" eb="1">
      <t>チュウ</t>
    </rPh>
    <phoneticPr fontId="16"/>
  </si>
  <si>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16"/>
  </si>
  <si>
    <t>注２</t>
    <rPh sb="0" eb="1">
      <t>チュウ</t>
    </rPh>
    <phoneticPr fontId="16"/>
  </si>
  <si>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16"/>
  </si>
  <si>
    <t>注３</t>
    <rPh sb="0" eb="1">
      <t>チュウ</t>
    </rPh>
    <phoneticPr fontId="16"/>
  </si>
  <si>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16"/>
  </si>
  <si>
    <t>注４</t>
    <rPh sb="0" eb="1">
      <t>チュウ</t>
    </rPh>
    <phoneticPr fontId="16"/>
  </si>
  <si>
    <t>（※１）</t>
    <phoneticPr fontId="16"/>
  </si>
  <si>
    <t>　研修若しくは訓練を行った医療機関又は地域の医師会のいずれかを記載してください。</t>
    <rPh sb="3" eb="4">
      <t>モ</t>
    </rPh>
    <rPh sb="17" eb="18">
      <t>マタ</t>
    </rPh>
    <rPh sb="31" eb="33">
      <t>キサイ</t>
    </rPh>
    <phoneticPr fontId="16"/>
  </si>
  <si>
    <t>（※２）</t>
    <phoneticPr fontId="16"/>
  </si>
  <si>
    <t>（加算別紙１６）</t>
    <rPh sb="1" eb="3">
      <t>カサン</t>
    </rPh>
    <rPh sb="3" eb="5">
      <t>ベッシ</t>
    </rPh>
    <phoneticPr fontId="4"/>
  </si>
  <si>
    <t>障害者支援施設等感染対策向上加算に関する届出書</t>
    <phoneticPr fontId="4"/>
  </si>
  <si>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4"/>
  </si>
  <si>
    <t>高次脳機能障害者支援体制加算に関する届出書</t>
    <rPh sb="0" eb="5">
      <t>コウジノウキノウ</t>
    </rPh>
    <phoneticPr fontId="41"/>
  </si>
  <si>
    <t>有・無</t>
    <phoneticPr fontId="41"/>
  </si>
  <si>
    <t>１　新規　　　　２　変更　　　　３　終了</t>
    <phoneticPr fontId="24"/>
  </si>
  <si>
    <t>当該事業所の前年度の平均実利用者数　(A)</t>
  </si>
  <si>
    <t>うち３０％　　　　　(B)＝ (A)×0.3</t>
    <phoneticPr fontId="41"/>
  </si>
  <si>
    <t>加算要件に該当する利用者の数 (C)＝(E)／(D)</t>
    <phoneticPr fontId="41"/>
  </si>
  <si>
    <t>(C)＞＝(B)</t>
    <phoneticPr fontId="41"/>
  </si>
  <si>
    <t xml:space="preserve"> 加算要件に該当する利用者の前年度利用日の合計 (E)</t>
    <rPh sb="10" eb="13">
      <t>リヨウシャ</t>
    </rPh>
    <rPh sb="21" eb="23">
      <t>ゴウケイ</t>
    </rPh>
    <phoneticPr fontId="41"/>
  </si>
  <si>
    <t xml:space="preserve"> 前年度の当該サービスの開所日数　　　　の合計 (D)</t>
    <rPh sb="5" eb="7">
      <t>トウガイ</t>
    </rPh>
    <rPh sb="21" eb="23">
      <t>ゴウケイ</t>
    </rPh>
    <phoneticPr fontId="41"/>
  </si>
  <si>
    <t>２　加配される従業者の配置状況</t>
    <rPh sb="11" eb="13">
      <t>ハイチ</t>
    </rPh>
    <phoneticPr fontId="41"/>
  </si>
  <si>
    <t>利用者数 (A)　÷　50　＝ (F)</t>
    <phoneticPr fontId="41"/>
  </si>
  <si>
    <t>加配される従業者の数 (G)</t>
    <phoneticPr fontId="41"/>
  </si>
  <si>
    <t>(G)＞＝(F)</t>
    <phoneticPr fontId="41"/>
  </si>
  <si>
    <t>３　加配される従業者の要件</t>
    <rPh sb="11" eb="13">
      <t>ヨウケン</t>
    </rPh>
    <phoneticPr fontId="41"/>
  </si>
  <si>
    <t>加配される従業者の氏名</t>
    <phoneticPr fontId="41"/>
  </si>
  <si>
    <t>加配される従業者の研修の受講状況</t>
    <rPh sb="9" eb="11">
      <t>ケンシュウ</t>
    </rPh>
    <rPh sb="12" eb="14">
      <t>ジュコウ</t>
    </rPh>
    <rPh sb="14" eb="16">
      <t>ジョウキョウ</t>
    </rPh>
    <phoneticPr fontId="4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</si>
  <si>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4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</si>
  <si>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41"/>
  </si>
  <si>
    <t>従業者の勤務体制一覧表</t>
    <rPh sb="0" eb="3">
      <t>ジュウギョウシャ</t>
    </rPh>
    <phoneticPr fontId="2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</si>
  <si>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24"/>
  </si>
  <si>
    <t>　　　</t>
    <phoneticPr fontId="24"/>
  </si>
  <si>
    <t>（加算別紙１７）</t>
    <rPh sb="1" eb="3">
      <t>カサン</t>
    </rPh>
    <rPh sb="3" eb="5">
      <t>ベッシ</t>
    </rPh>
    <phoneticPr fontId="4"/>
  </si>
  <si>
    <t>高次脳機能障害者支援体制加算に関する届出書</t>
    <phoneticPr fontId="4"/>
  </si>
  <si>
    <t>高次脳機能障害者支援体制加算</t>
    <rPh sb="0" eb="5">
      <t>コウジノウキノウ</t>
    </rPh>
    <rPh sb="5" eb="8">
      <t>ショウガイシャ</t>
    </rPh>
    <rPh sb="8" eb="10">
      <t>シエン</t>
    </rPh>
    <rPh sb="10" eb="12">
      <t>タイセイ</t>
    </rPh>
    <rPh sb="12" eb="14">
      <t>カサン</t>
    </rPh>
    <phoneticPr fontId="4"/>
  </si>
  <si>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3" eb="55">
      <t>シュウリョウ</t>
    </rPh>
    <rPh sb="55" eb="56">
      <t>モノ</t>
    </rPh>
    <phoneticPr fontId="4"/>
  </si>
  <si>
    <r>
      <t xml:space="preserve">14  痙攣時における坐剤挿入、吸引、酸素投与、迷走神経刺激装置の作動等の処置
   </t>
    </r>
    <r>
      <rPr>
        <sz val="8"/>
        <rFont val="BIZ UDゴシック"/>
        <family val="3"/>
        <charset val="128"/>
      </rPr>
      <t xml:space="preserve"> </t>
    </r>
    <r>
      <rPr>
        <sz val="7.5"/>
        <rFont val="BIZ UDゴシック"/>
        <family val="3"/>
        <charset val="128"/>
      </rPr>
      <t>注）医師から発作時の対応として上記処置の指示があり、過去概ね1年以内に発作の既往がある場合</t>
    </r>
    <rPh sb="6" eb="7">
      <t>ジ</t>
    </rPh>
    <rPh sb="35" eb="36">
      <t>トウ</t>
    </rPh>
    <rPh sb="37" eb="39">
      <t>ショチ</t>
    </rPh>
    <phoneticPr fontId="4"/>
  </si>
  <si>
    <r>
      <t>多機能型の実施　</t>
    </r>
    <r>
      <rPr>
        <sz val="8"/>
        <rFont val="BIZ UDゴシック"/>
        <family val="3"/>
        <charset val="128"/>
      </rPr>
      <t>※1</t>
    </r>
    <phoneticPr fontId="24"/>
  </si>
  <si>
    <r>
      <t xml:space="preserve">異　動　区　分 </t>
    </r>
    <r>
      <rPr>
        <sz val="8"/>
        <rFont val="BIZ UDゴシック"/>
        <family val="3"/>
        <charset val="128"/>
      </rPr>
      <t>※2</t>
    </r>
    <phoneticPr fontId="24"/>
  </si>
  <si>
    <t>①　新規　　　②　変更　　　③　終了</t>
    <rPh sb="2" eb="4">
      <t>シンキ</t>
    </rPh>
    <rPh sb="9" eb="11">
      <t>ヘンコウ</t>
    </rPh>
    <rPh sb="16" eb="18">
      <t>シュウリョウ</t>
    </rPh>
    <phoneticPr fontId="4"/>
  </si>
  <si>
    <t>加算区分</t>
    <rPh sb="0" eb="2">
      <t>カサン</t>
    </rPh>
    <rPh sb="2" eb="4">
      <t>クブン</t>
    </rPh>
    <phoneticPr fontId="16"/>
  </si>
  <si>
    <t>Ⅰ　　　・　　　Ⅱ</t>
    <phoneticPr fontId="16"/>
  </si>
  <si>
    <t>（加算別紙１）</t>
    <rPh sb="1" eb="3">
      <t>カサン</t>
    </rPh>
    <rPh sb="3" eb="5">
      <t>ベッシ</t>
    </rPh>
    <phoneticPr fontId="4"/>
  </si>
  <si>
    <t>加算別紙１</t>
    <rPh sb="0" eb="2">
      <t>カサン</t>
    </rPh>
    <rPh sb="2" eb="4">
      <t>ベッシ</t>
    </rPh>
    <phoneticPr fontId="4"/>
  </si>
  <si>
    <t>加算別紙２－１</t>
    <rPh sb="0" eb="2">
      <t>カサン</t>
    </rPh>
    <rPh sb="2" eb="4">
      <t>ベッシ</t>
    </rPh>
    <phoneticPr fontId="4"/>
  </si>
  <si>
    <t>加算別紙２－２</t>
    <phoneticPr fontId="4"/>
  </si>
  <si>
    <t>加算別紙３</t>
    <rPh sb="0" eb="2">
      <t>カサン</t>
    </rPh>
    <rPh sb="2" eb="4">
      <t>ベッシ</t>
    </rPh>
    <phoneticPr fontId="4"/>
  </si>
  <si>
    <t>加算別紙４－１</t>
    <phoneticPr fontId="16"/>
  </si>
  <si>
    <t>加算別紙４－２</t>
    <phoneticPr fontId="16"/>
  </si>
  <si>
    <t>加算別紙７</t>
    <rPh sb="0" eb="2">
      <t>カサン</t>
    </rPh>
    <rPh sb="2" eb="4">
      <t>ベッシ</t>
    </rPh>
    <phoneticPr fontId="4"/>
  </si>
  <si>
    <t>加算別紙８－１</t>
    <rPh sb="0" eb="2">
      <t>カサン</t>
    </rPh>
    <rPh sb="2" eb="4">
      <t>ベッシ</t>
    </rPh>
    <phoneticPr fontId="4"/>
  </si>
  <si>
    <t>加算別紙８－２</t>
    <rPh sb="0" eb="2">
      <t>カサン</t>
    </rPh>
    <rPh sb="2" eb="4">
      <t>ベッシ</t>
    </rPh>
    <phoneticPr fontId="4"/>
  </si>
  <si>
    <t>加算別紙１２</t>
    <rPh sb="0" eb="2">
      <t>カサン</t>
    </rPh>
    <rPh sb="2" eb="4">
      <t>ベッシ</t>
    </rPh>
    <phoneticPr fontId="4"/>
  </si>
  <si>
    <t>加算別紙１３－１</t>
    <rPh sb="0" eb="2">
      <t>カサン</t>
    </rPh>
    <rPh sb="2" eb="4">
      <t>ベッシ</t>
    </rPh>
    <phoneticPr fontId="4"/>
  </si>
  <si>
    <t>加算別紙１３－２</t>
    <rPh sb="0" eb="2">
      <t>カサン</t>
    </rPh>
    <rPh sb="2" eb="4">
      <t>ベッシ</t>
    </rPh>
    <phoneticPr fontId="4"/>
  </si>
  <si>
    <t>（加算別紙２－１）</t>
    <rPh sb="1" eb="3">
      <t>カサン</t>
    </rPh>
    <rPh sb="3" eb="5">
      <t>ベッシ</t>
    </rPh>
    <phoneticPr fontId="4"/>
  </si>
  <si>
    <t>（加算別紙２－２）</t>
    <rPh sb="1" eb="3">
      <t>カサン</t>
    </rPh>
    <rPh sb="3" eb="5">
      <t>ベッシ</t>
    </rPh>
    <phoneticPr fontId="4"/>
  </si>
  <si>
    <t>（加算別紙３）</t>
    <rPh sb="1" eb="3">
      <t>カサン</t>
    </rPh>
    <rPh sb="3" eb="5">
      <t>ベッシ</t>
    </rPh>
    <phoneticPr fontId="4"/>
  </si>
  <si>
    <t>（加算別紙４－１）</t>
    <rPh sb="1" eb="3">
      <t>カサン</t>
    </rPh>
    <rPh sb="3" eb="5">
      <t>ベッシ</t>
    </rPh>
    <phoneticPr fontId="16"/>
  </si>
  <si>
    <t>（加算別紙４－２）</t>
    <rPh sb="1" eb="3">
      <t>カサン</t>
    </rPh>
    <rPh sb="3" eb="5">
      <t>ベッシ</t>
    </rPh>
    <phoneticPr fontId="16"/>
  </si>
  <si>
    <t>（加算別紙５）</t>
    <rPh sb="1" eb="3">
      <t>カサン</t>
    </rPh>
    <rPh sb="3" eb="5">
      <t>ベッシ</t>
    </rPh>
    <phoneticPr fontId="16"/>
  </si>
  <si>
    <t>（加算別紙７）</t>
    <rPh sb="1" eb="3">
      <t>カサン</t>
    </rPh>
    <rPh sb="3" eb="5">
      <t>ベッシ</t>
    </rPh>
    <phoneticPr fontId="4"/>
  </si>
  <si>
    <t>（加算別紙８－１）</t>
    <rPh sb="1" eb="3">
      <t>カサン</t>
    </rPh>
    <rPh sb="3" eb="5">
      <t>ベッシ</t>
    </rPh>
    <phoneticPr fontId="4"/>
  </si>
  <si>
    <t>（加算別紙８－２）</t>
    <rPh sb="1" eb="3">
      <t>カサン</t>
    </rPh>
    <rPh sb="3" eb="5">
      <t>ベッシ</t>
    </rPh>
    <phoneticPr fontId="4"/>
  </si>
  <si>
    <t>（加算別紙１２）</t>
    <rPh sb="1" eb="3">
      <t>カサン</t>
    </rPh>
    <rPh sb="3" eb="5">
      <t>ベッシ</t>
    </rPh>
    <phoneticPr fontId="4"/>
  </si>
  <si>
    <t>（加算別紙１３－１）</t>
    <rPh sb="1" eb="3">
      <t>カサン</t>
    </rPh>
    <rPh sb="3" eb="5">
      <t>ベッシ</t>
    </rPh>
    <phoneticPr fontId="4"/>
  </si>
  <si>
    <t>（加算別紙１３－２）</t>
    <rPh sb="1" eb="3">
      <t>カサン</t>
    </rPh>
    <rPh sb="3" eb="5">
      <t>ベッシ</t>
    </rPh>
    <phoneticPr fontId="4"/>
  </si>
  <si>
    <t>①　新規　　　　　②　変更　　　　　③　終了</t>
    <rPh sb="2" eb="4">
      <t>シンキ</t>
    </rPh>
    <rPh sb="11" eb="13">
      <t>ヘンコウ</t>
    </rPh>
    <rPh sb="20" eb="22">
      <t>シュウリョウ</t>
    </rPh>
    <phoneticPr fontId="4"/>
  </si>
  <si>
    <t>地域生活支援拠点等</t>
    <rPh sb="0" eb="2">
      <t>チイキ</t>
    </rPh>
    <rPh sb="2" eb="4">
      <t>セイカツ</t>
    </rPh>
    <rPh sb="4" eb="6">
      <t>シエン</t>
    </rPh>
    <rPh sb="6" eb="8">
      <t>キョテン</t>
    </rPh>
    <rPh sb="8" eb="9">
      <t>トウ</t>
    </rPh>
    <phoneticPr fontId="16"/>
  </si>
  <si>
    <t>運営規程及び拠点等整備単位から発行される証明書の写</t>
    <rPh sb="0" eb="2">
      <t>ウンエイ</t>
    </rPh>
    <rPh sb="2" eb="4">
      <t>キテイ</t>
    </rPh>
    <rPh sb="4" eb="5">
      <t>オヨ</t>
    </rPh>
    <rPh sb="6" eb="8">
      <t>キョテン</t>
    </rPh>
    <rPh sb="8" eb="9">
      <t>トウ</t>
    </rPh>
    <rPh sb="9" eb="11">
      <t>セイビ</t>
    </rPh>
    <rPh sb="11" eb="13">
      <t>タンイ</t>
    </rPh>
    <rPh sb="15" eb="17">
      <t>ハッコウ</t>
    </rPh>
    <rPh sb="20" eb="23">
      <t>ショウメイショ</t>
    </rPh>
    <rPh sb="24" eb="25">
      <t>ウツ</t>
    </rPh>
    <phoneticPr fontId="16"/>
  </si>
  <si>
    <t>加算別紙１８</t>
    <rPh sb="0" eb="2">
      <t>カサン</t>
    </rPh>
    <rPh sb="2" eb="4">
      <t>ベッシ</t>
    </rPh>
    <phoneticPr fontId="1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</si>
  <si>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</si>
  <si>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6"/>
  </si>
  <si>
    <t>１　届出区分</t>
    <rPh sb="2" eb="4">
      <t>トドケデ</t>
    </rPh>
    <rPh sb="4" eb="6">
      <t>クブン</t>
    </rPh>
    <phoneticPr fontId="80"/>
  </si>
  <si>
    <t>１　新規　　　　　２　変更　　　　　３　終了</t>
    <rPh sb="2" eb="4">
      <t>シンキ</t>
    </rPh>
    <rPh sb="11" eb="13">
      <t>ヘンコウ</t>
    </rPh>
    <rPh sb="20" eb="22">
      <t>シュウリョウ</t>
    </rPh>
    <phoneticPr fontId="80"/>
  </si>
  <si>
    <t>２　事業所の名称</t>
    <rPh sb="2" eb="4">
      <t>ジギョウ</t>
    </rPh>
    <rPh sb="4" eb="5">
      <t>ジョ</t>
    </rPh>
    <rPh sb="6" eb="8">
      <t>メイショウ</t>
    </rPh>
    <phoneticPr fontId="80"/>
  </si>
  <si>
    <t>３　地域生活支援拠点等
　としての位置付け</t>
    <rPh sb="2" eb="11">
      <t>チイキセイカツシエンキョテントウ</t>
    </rPh>
    <rPh sb="17" eb="20">
      <t>イチヅ</t>
    </rPh>
    <phoneticPr fontId="8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</si>
  <si>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1"/>
  </si>
  <si>
    <t>有　　　・　　　無</t>
    <rPh sb="0" eb="1">
      <t>ア</t>
    </rPh>
    <rPh sb="8" eb="9">
      <t>ナ</t>
    </rPh>
    <phoneticPr fontId="81"/>
  </si>
  <si>
    <t>市町村により地域生活支援拠点等として位置付けられた日付</t>
    <rPh sb="25" eb="27">
      <t>ヒヅケ</t>
    </rPh>
    <phoneticPr fontId="81"/>
  </si>
  <si>
    <t>年</t>
    <rPh sb="0" eb="1">
      <t>ネン</t>
    </rPh>
    <phoneticPr fontId="81"/>
  </si>
  <si>
    <t>月</t>
    <rPh sb="0" eb="1">
      <t>ツキ</t>
    </rPh>
    <phoneticPr fontId="81"/>
  </si>
  <si>
    <t>日</t>
    <rPh sb="0" eb="1">
      <t>ヒ</t>
    </rPh>
    <phoneticPr fontId="8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</si>
  <si>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1"/>
  </si>
  <si>
    <t>※該当者が複数名いる場合は、各々の氏名を記載すること。</t>
    <phoneticPr fontId="81"/>
  </si>
  <si>
    <t>５　当該届出により算定する加算</t>
    <rPh sb="2" eb="4">
      <t>トウガイ</t>
    </rPh>
    <rPh sb="4" eb="6">
      <t>トドケデ</t>
    </rPh>
    <rPh sb="9" eb="11">
      <t>サンテイ</t>
    </rPh>
    <rPh sb="13" eb="15">
      <t>カサン</t>
    </rPh>
    <phoneticPr fontId="81"/>
  </si>
  <si>
    <t>≪緊急時対応加算　地域生活支援拠点等の場合≫</t>
    <rPh sb="9" eb="18">
      <t>チイキセイカツシエンキョテントウ</t>
    </rPh>
    <rPh sb="19" eb="21">
      <t>バアイ</t>
    </rPh>
    <phoneticPr fontId="80"/>
  </si>
  <si>
    <t>対象：訪問系サービス※、
　　　重度障害者等包括支援（訪問系サービスのみ対象）</t>
    <rPh sb="3" eb="5">
      <t>ホウモン</t>
    </rPh>
    <rPh sb="5" eb="6">
      <t>ケイ</t>
    </rPh>
    <rPh sb="27" eb="29">
      <t>ホウモン</t>
    </rPh>
    <rPh sb="29" eb="30">
      <t>ケイ</t>
    </rPh>
    <rPh sb="36" eb="38">
      <t>タイショウ</t>
    </rPh>
    <phoneticPr fontId="81"/>
  </si>
  <si>
    <t>≪緊急時支援加算　地域生活支援拠点等の場合≫</t>
    <phoneticPr fontId="80"/>
  </si>
  <si>
    <t>対象：自立生活援助、地域定着支援、
　　　重度障害者等包括支援（自立生活援助のみ対象）</t>
    <rPh sb="32" eb="38">
      <t>ジリツセイカツエンジョ</t>
    </rPh>
    <rPh sb="40" eb="42">
      <t>タイショウ</t>
    </rPh>
    <phoneticPr fontId="8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</si>
  <si>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0"/>
  </si>
  <si>
    <t>対象：短期入所、重度障害者等包括支援</t>
    <phoneticPr fontId="81"/>
  </si>
  <si>
    <t>≪緊急時受入加算≫</t>
    <rPh sb="1" eb="8">
      <t>キンキュウジウケイレカサン</t>
    </rPh>
    <phoneticPr fontId="80"/>
  </si>
  <si>
    <t>対象：日中系サービス※</t>
    <phoneticPr fontId="81"/>
  </si>
  <si>
    <t>≪障害福祉サービスの体験利用加算≫</t>
    <rPh sb="14" eb="16">
      <t>カサン</t>
    </rPh>
    <phoneticPr fontId="80"/>
  </si>
  <si>
    <t>≪体験利用支援加算・体験宿泊加算≫</t>
    <phoneticPr fontId="80"/>
  </si>
  <si>
    <t>対象：地域移行支援</t>
    <phoneticPr fontId="81"/>
  </si>
  <si>
    <t>≪地域移行促進加算（Ⅱ）≫</t>
    <rPh sb="1" eb="3">
      <t>チイキ</t>
    </rPh>
    <rPh sb="3" eb="5">
      <t>イコウ</t>
    </rPh>
    <rPh sb="5" eb="7">
      <t>ソクシン</t>
    </rPh>
    <rPh sb="7" eb="9">
      <t>カサン</t>
    </rPh>
    <phoneticPr fontId="80"/>
  </si>
  <si>
    <t>対象：施設入所支援</t>
    <phoneticPr fontId="81"/>
  </si>
  <si>
    <t>≪地域生活支援拠点等相談強化加算≫</t>
    <phoneticPr fontId="80"/>
  </si>
  <si>
    <t>対象：計画相談支援、障害児相談支援</t>
    <phoneticPr fontId="8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</si>
  <si>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81"/>
  </si>
  <si>
    <t>（加算別紙１８）</t>
    <phoneticPr fontId="16"/>
  </si>
  <si>
    <t>地域生活支援拠点等に関連する加算の届出</t>
    <phoneticPr fontId="4"/>
  </si>
  <si>
    <t>　　年　　月　　日</t>
    <rPh sb="2" eb="3">
      <t>トシ</t>
    </rPh>
    <rPh sb="5" eb="6">
      <t>ガツ</t>
    </rPh>
    <rPh sb="8" eb="9">
      <t>ニチ</t>
    </rPh>
    <phoneticPr fontId="4"/>
  </si>
  <si>
    <t>　　　年　　　月　　　日</t>
    <rPh sb="3" eb="4">
      <t>ネン</t>
    </rPh>
    <rPh sb="7" eb="8">
      <t>ツキ</t>
    </rPh>
    <rPh sb="11" eb="12">
      <t>ヒ</t>
    </rPh>
    <phoneticPr fontId="4"/>
  </si>
  <si>
    <r>
      <t>　</t>
    </r>
    <r>
      <rPr>
        <sz val="12"/>
        <color rgb="FFFF0000"/>
        <rFont val="HGｺﾞｼｯｸM"/>
        <family val="3"/>
        <charset val="128"/>
      </rPr>
      <t>　</t>
    </r>
    <r>
      <rPr>
        <sz val="12"/>
        <rFont val="HGｺﾞｼｯｸM"/>
        <family val="3"/>
        <charset val="128"/>
      </rPr>
      <t>年　　月　　日</t>
    </r>
    <phoneticPr fontId="16"/>
  </si>
  <si>
    <t>　　年　　月　　日</t>
    <rPh sb="2" eb="3">
      <t>ネン</t>
    </rPh>
    <rPh sb="5" eb="6">
      <t>ツキ</t>
    </rPh>
    <rPh sb="8" eb="9">
      <t>ヒ</t>
    </rPh>
    <phoneticPr fontId="24"/>
  </si>
  <si>
    <t>　　年　　月　　日</t>
    <rPh sb="2" eb="3">
      <t>ネン</t>
    </rPh>
    <rPh sb="5" eb="6">
      <t>ツキ</t>
    </rPh>
    <rPh sb="8" eb="9">
      <t>ヒ</t>
    </rPh>
    <phoneticPr fontId="41"/>
  </si>
  <si>
    <t>　　年　　月　　日</t>
    <phoneticPr fontId="4"/>
  </si>
  <si>
    <t>　　年　　月　　日</t>
    <rPh sb="2" eb="3">
      <t>ネン</t>
    </rPh>
    <rPh sb="5" eb="6">
      <t>ツキ</t>
    </rPh>
    <rPh sb="8" eb="9">
      <t>ヒ</t>
    </rPh>
    <phoneticPr fontId="4"/>
  </si>
  <si>
    <t>　　年　　月　　日</t>
    <phoneticPr fontId="4"/>
  </si>
  <si>
    <t>　　年　　月　　日</t>
    <rPh sb="2" eb="3">
      <t>ネン</t>
    </rPh>
    <rPh sb="5" eb="6">
      <t>ツキ</t>
    </rPh>
    <rPh sb="8" eb="9">
      <t>ニチ</t>
    </rPh>
    <phoneticPr fontId="16"/>
  </si>
  <si>
    <t>　「院内感染対策の研修または訓練を行った医療機関または地域の医師会」については、医療機関名又は地域の医師会の名称のいずれかを記</t>
    <phoneticPr fontId="16"/>
  </si>
  <si>
    <t>載してください。医療機関名を記載する場合には、当該医療機関が届け出ている診療報酬の種類を併せて記載してください。</t>
    <phoneticPr fontId="16"/>
  </si>
  <si>
    <t>　医療機関等に研修又は訓練の実施予定日を確認し、障害者支援施設等の職員の参加の可否を確認した上で年度内までに当該研修又は訓練に</t>
    <rPh sb="24" eb="27">
      <t>ショウガイシャ</t>
    </rPh>
    <rPh sb="27" eb="29">
      <t>シエン</t>
    </rPh>
    <rPh sb="29" eb="31">
      <t>シセツ</t>
    </rPh>
    <rPh sb="48" eb="51">
      <t>ネンドナイ</t>
    </rPh>
    <phoneticPr fontId="16"/>
  </si>
  <si>
    <t>参加できる目処がある場合、その予定日を記載してください。</t>
    <phoneticPr fontId="16"/>
  </si>
  <si>
    <t>　　年　　月　　日</t>
    <rPh sb="2" eb="3">
      <t>ネン</t>
    </rPh>
    <rPh sb="5" eb="6">
      <t>ツキ</t>
    </rPh>
    <rPh sb="8" eb="9">
      <t>ニチ</t>
    </rPh>
    <phoneticPr fontId="41"/>
  </si>
  <si>
    <t>　　年　　月　　日</t>
    <rPh sb="2" eb="3">
      <t>ネン</t>
    </rPh>
    <rPh sb="5" eb="6">
      <t>ツキ</t>
    </rPh>
    <rPh sb="8" eb="9">
      <t>ヒ</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</si>
</sst>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_ "/>
    <numFmt numFmtId="177" formatCode="0.0_ "/>
    <numFmt numFmtId="178" formatCode="###########&quot;人&quot;"/>
    <numFmt numFmtId="179" formatCode="0.0000_ "/>
    <numFmt numFmtId="180" formatCode="##########.###&quot;人&quot;"/>
    <numFmt numFmtId="181" formatCode="0.0&quot;人&quot;"/>
    <numFmt numFmtId="182" formatCode="0.00&quot;人&quot;"/>
    <numFmt numFmtId="183" formatCode="0.0"/>
    <numFmt numFmtId="184" formatCode="h:m"/>
    <numFmt numFmtId="185" formatCode="0.0;\0;0.0"/>
    <numFmt numFmtId="186" formatCode="0.000;\0;0.000"/>
    <numFmt numFmtId="187" formatCode="0.0_ ;[Red]\-0.0\ "/>
    <numFmt numFmtId="188" formatCode="0.0_);[Red]\(0.0\)"/>
    <numFmt numFmtId="189" formatCode="0_ ;[Red]\-0\ "/>
    <numFmt numFmtId="190" formatCode="0.00_);[Red]\(0.00\)"/>
    <numFmt numFmtId="191" formatCode="#,##0_ "/>
    <numFmt numFmtId="192" formatCode="[&lt;=999]000;[&lt;=9999]000\-00;000\-0000"/>
    <numFmt numFmtId="193" formatCode="0.0%"/>
  </numFmts>
  <fonts count="83">
    <font>
      <sz val="11"/>
      <name val="ＭＳ Ｐゴシック"/>
      <family val="3"/>
    </font>
    <font>
      <sz val="11"/>
      <name val="ＭＳ Ｐゴシック"/>
      <family val="3"/>
    </font>
    <font>
      <sz val="11"/>
      <color theme="1"/>
      <name val="ＭＳ Ｐゴシック"/>
      <family val="2"/>
      <scheme val="minor"/>
    </font>
    <font>
      <sz val="11"/>
      <color theme="1"/>
      <name val="游ゴシック"/>
      <family val="3"/>
    </font>
    <font>
      <sz val="6"/>
      <name val="ＭＳ Ｐゴシック"/>
      <family val="3"/>
    </font>
    <font>
      <sz val="6"/>
      <name val="游ゴシック"/>
      <family val="3"/>
    </font>
    <font>
      <sz val="12"/>
      <name val="ＭＳ Ｐゴシック"/>
      <family val="3"/>
      <charset val="128"/>
    </font>
    <font>
      <sz val="11"/>
      <name val="BIZ UDゴシック"/>
      <family val="3"/>
      <charset val="128"/>
    </font>
    <font>
      <u/>
      <sz val="11"/>
      <color theme="10"/>
      <name val="ＭＳ Ｐゴシック"/>
      <family val="3"/>
    </font>
    <font>
      <sz val="14"/>
      <name val="BIZ UDゴシック"/>
      <family val="3"/>
      <charset val="128"/>
    </font>
    <font>
      <sz val="11"/>
      <color theme="1"/>
      <name val="BIZ UDゴシック"/>
      <family val="3"/>
      <charset val="128"/>
    </font>
    <font>
      <sz val="9"/>
      <name val="BIZ UDゴシック"/>
      <family val="3"/>
      <charset val="128"/>
    </font>
    <font>
      <sz val="12"/>
      <color theme="1"/>
      <name val="BIZ UDゴシック"/>
      <family val="3"/>
      <charset val="128"/>
    </font>
    <font>
      <sz val="16"/>
      <color theme="1"/>
      <name val="BIZ UDゴシック"/>
      <family val="3"/>
      <charset val="128"/>
    </font>
    <font>
      <sz val="10"/>
      <color theme="1"/>
      <name val="BIZ UDゴシック"/>
      <family val="3"/>
      <charset val="128"/>
    </font>
    <font>
      <sz val="9"/>
      <color theme="1"/>
      <name val="BIZ UDゴシック"/>
      <family val="3"/>
      <charset val="128"/>
    </font>
    <font>
      <sz val="6"/>
      <name val="ＭＳ Ｐゴシック"/>
      <family val="3"/>
      <charset val="128"/>
    </font>
    <font>
      <sz val="12"/>
      <name val="HGｺﾞｼｯｸM"/>
      <family val="3"/>
      <charset val="128"/>
    </font>
    <font>
      <sz val="12"/>
      <color rgb="FFFF0000"/>
      <name val="HGｺﾞｼｯｸM"/>
      <family val="3"/>
      <charset val="128"/>
    </font>
    <font>
      <b/>
      <sz val="14"/>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2"/>
      <color indexed="8"/>
      <name val="BIZ UDゴシック"/>
      <family val="3"/>
      <charset val="128"/>
    </font>
    <font>
      <sz val="6"/>
      <name val="ＭＳ Ｐゴシック"/>
      <family val="2"/>
      <charset val="128"/>
    </font>
    <font>
      <b/>
      <sz val="14"/>
      <color indexed="8"/>
      <name val="BIZ UDゴシック"/>
      <family val="3"/>
      <charset val="128"/>
    </font>
    <font>
      <sz val="14"/>
      <color indexed="8"/>
      <name val="BIZ UDゴシック"/>
      <family val="3"/>
      <charset val="128"/>
    </font>
    <font>
      <sz val="11"/>
      <color indexed="8"/>
      <name val="BIZ UDゴシック"/>
      <family val="3"/>
      <charset val="128"/>
    </font>
    <font>
      <sz val="10"/>
      <color indexed="8"/>
      <name val="BIZ UDゴシック"/>
      <family val="3"/>
      <charset val="128"/>
    </font>
    <font>
      <sz val="8"/>
      <color rgb="FF000000"/>
      <name val="BIZ UDゴシック"/>
      <family val="3"/>
      <charset val="128"/>
    </font>
    <font>
      <sz val="9"/>
      <color indexed="8"/>
      <name val="BIZ UDゴシック"/>
      <family val="3"/>
      <charset val="128"/>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9"/>
      <color indexed="8"/>
      <name val="ＭＳ ゴシック"/>
      <family val="3"/>
      <charset val="128"/>
    </font>
    <font>
      <sz val="9"/>
      <color indexed="8"/>
      <name val="HGｺﾞｼｯｸM"/>
      <family val="3"/>
      <charset val="128"/>
    </font>
    <font>
      <sz val="6"/>
      <name val="ＭＳ Ｐゴシック"/>
      <family val="2"/>
      <charset val="128"/>
      <scheme val="minor"/>
    </font>
    <font>
      <b/>
      <sz val="14"/>
      <color theme="1"/>
      <name val="BIZ UDゴシック"/>
      <family val="3"/>
      <charset val="128"/>
    </font>
    <font>
      <sz val="12"/>
      <name val="BIZ UDゴシック"/>
      <family val="3"/>
      <charset val="128"/>
    </font>
    <font>
      <sz val="10"/>
      <color rgb="FFFF0000"/>
      <name val="BIZ UDゴシック"/>
      <family val="3"/>
      <charset val="128"/>
    </font>
    <font>
      <sz val="11"/>
      <color rgb="FFFF0000"/>
      <name val="BIZ UDゴシック"/>
      <family val="3"/>
      <charset val="128"/>
    </font>
    <font>
      <sz val="10"/>
      <name val="BIZ UDゴシック"/>
      <family val="3"/>
      <charset val="128"/>
    </font>
    <font>
      <sz val="8"/>
      <name val="BIZ UDゴシック"/>
      <family val="3"/>
      <charset val="128"/>
    </font>
    <font>
      <sz val="9"/>
      <color rgb="FFFF0000"/>
      <name val="BIZ UDゴシック"/>
      <family val="3"/>
      <charset val="128"/>
    </font>
    <font>
      <vertAlign val="superscript"/>
      <sz val="10"/>
      <name val="BIZ UDゴシック"/>
      <family val="3"/>
      <charset val="128"/>
    </font>
    <font>
      <vertAlign val="superscript"/>
      <sz val="9"/>
      <name val="BIZ UDゴシック"/>
      <family val="3"/>
      <charset val="128"/>
    </font>
    <font>
      <sz val="11"/>
      <color indexed="10"/>
      <name val="BIZ UDゴシック"/>
      <family val="3"/>
      <charset val="128"/>
    </font>
    <font>
      <sz val="10"/>
      <color indexed="10"/>
      <name val="BIZ UDゴシック"/>
      <family val="3"/>
      <charset val="128"/>
    </font>
    <font>
      <sz val="14"/>
      <color theme="1"/>
      <name val="BIZ UDゴシック"/>
      <family val="3"/>
      <charset val="128"/>
    </font>
    <font>
      <b/>
      <sz val="12"/>
      <name val="BIZ UDゴシック"/>
      <family val="3"/>
      <charset val="128"/>
    </font>
    <font>
      <b/>
      <sz val="14"/>
      <name val="BIZ UDゴシック"/>
      <family val="3"/>
      <charset val="128"/>
    </font>
    <font>
      <b/>
      <sz val="10"/>
      <name val="BIZ UDゴシック"/>
      <family val="3"/>
      <charset val="128"/>
    </font>
    <font>
      <sz val="16"/>
      <name val="BIZ UDゴシック"/>
      <family val="3"/>
      <charset val="128"/>
    </font>
    <font>
      <sz val="11"/>
      <color theme="1"/>
      <name val="ＭＳ ゴシック"/>
      <family val="2"/>
      <charset val="128"/>
    </font>
    <font>
      <sz val="6"/>
      <name val="ＭＳ ゴシック"/>
      <family val="2"/>
      <charset val="128"/>
    </font>
    <font>
      <sz val="6"/>
      <name val="BIZ UDゴシック"/>
      <family val="3"/>
      <charset val="128"/>
    </font>
    <font>
      <sz val="12"/>
      <color rgb="FFFF0000"/>
      <name val="BIZ UDゴシック"/>
      <family val="3"/>
      <charset val="128"/>
    </font>
    <font>
      <b/>
      <sz val="8"/>
      <color rgb="FFFF0000"/>
      <name val="BIZ UDゴシック"/>
      <family val="3"/>
      <charset val="128"/>
    </font>
    <font>
      <b/>
      <sz val="12"/>
      <color theme="1"/>
      <name val="BIZ UDゴシック"/>
      <family val="3"/>
      <charset val="128"/>
    </font>
    <font>
      <b/>
      <sz val="10"/>
      <color theme="1"/>
      <name val="BIZ UDゴシック"/>
      <family val="3"/>
      <charset val="128"/>
    </font>
    <font>
      <sz val="6"/>
      <color theme="1"/>
      <name val="BIZ UDゴシック"/>
      <family val="3"/>
      <charset val="128"/>
    </font>
    <font>
      <b/>
      <sz val="9"/>
      <color indexed="81"/>
      <name val="MS P ゴシック"/>
      <family val="3"/>
      <charset val="128"/>
    </font>
    <font>
      <sz val="9"/>
      <color indexed="81"/>
      <name val="MS P ゴシック"/>
      <family val="3"/>
      <charset val="128"/>
    </font>
    <font>
      <b/>
      <u/>
      <sz val="11"/>
      <color theme="10"/>
      <name val="BIZ UDゴシック"/>
      <family val="3"/>
      <charset val="128"/>
    </font>
    <font>
      <sz val="10"/>
      <color theme="1"/>
      <name val="BIZ UD明朝 Medium"/>
      <family val="1"/>
      <charset val="128"/>
    </font>
    <font>
      <b/>
      <sz val="9"/>
      <color rgb="FFFF0000"/>
      <name val="BIZ UD明朝 Medium"/>
      <family val="1"/>
      <charset val="128"/>
    </font>
    <font>
      <b/>
      <sz val="20"/>
      <color theme="1"/>
      <name val="BIZ UD明朝 Medium"/>
      <family val="1"/>
      <charset val="128"/>
    </font>
    <font>
      <sz val="9"/>
      <color theme="1"/>
      <name val="BIZ UD明朝 Medium"/>
      <family val="1"/>
      <charset val="128"/>
    </font>
    <font>
      <sz val="8"/>
      <color theme="1"/>
      <name val="BIZ UD明朝 Medium"/>
      <family val="1"/>
      <charset val="128"/>
    </font>
    <font>
      <sz val="6"/>
      <color theme="1"/>
      <name val="BIZ UD明朝 Medium"/>
      <family val="1"/>
      <charset val="128"/>
    </font>
    <font>
      <b/>
      <u/>
      <sz val="9"/>
      <color theme="1"/>
      <name val="BIZ UD明朝 Medium"/>
      <family val="1"/>
      <charset val="128"/>
    </font>
    <font>
      <sz val="10.5"/>
      <name val="BIZ UDゴシック"/>
      <family val="3"/>
      <charset val="128"/>
    </font>
    <font>
      <sz val="7.5"/>
      <name val="BIZ UDゴシック"/>
      <family val="3"/>
      <charset val="128"/>
    </font>
    <font>
      <b/>
      <sz val="11"/>
      <name val="BIZ UDゴシック"/>
      <family val="3"/>
      <charset val="128"/>
    </font>
    <font>
      <sz val="11"/>
      <name val="ＭＳ Ｐゴシック"/>
      <family val="3"/>
      <charset val="128"/>
    </font>
    <font>
      <sz val="6"/>
      <name val="ＭＳ 明朝"/>
      <family val="1"/>
      <charset val="128"/>
    </font>
    <font>
      <sz val="6"/>
      <name val="ＭＳ Ｐゴシック"/>
      <family val="3"/>
      <charset val="128"/>
      <scheme val="minor"/>
    </font>
    <font>
      <u/>
      <sz val="11"/>
      <color theme="10"/>
      <name val="BIZ UDゴシック"/>
      <family val="3"/>
      <charset val="128"/>
    </font>
  </fonts>
  <fills count="14">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00FF99"/>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2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top style="double">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style="thin">
        <color indexed="64"/>
      </top>
      <bottom style="medium">
        <color indexed="64"/>
      </bottom>
      <diagonal/>
    </border>
    <border>
      <left style="dotted">
        <color indexed="64"/>
      </left>
      <right style="dash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double">
        <color indexed="64"/>
      </top>
      <bottom/>
      <diagonal/>
    </border>
    <border diagonalDown="1">
      <left/>
      <right style="medium">
        <color indexed="64"/>
      </right>
      <top style="thin">
        <color indexed="64"/>
      </top>
      <bottom style="medium">
        <color indexed="64"/>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top style="hair">
        <color indexed="64"/>
      </top>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2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79" fillId="0" borderId="0">
      <alignment vertical="center"/>
    </xf>
  </cellStyleXfs>
  <cellXfs count="1901">
    <xf numFmtId="0" fontId="0" fillId="0" borderId="0" xfId="0">
      <alignment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9" fontId="7" fillId="0" borderId="1" xfId="17" applyFont="1" applyBorder="1" applyAlignment="1">
      <alignment vertical="center" wrapText="1"/>
    </xf>
    <xf numFmtId="0" fontId="7" fillId="0" borderId="1" xfId="0" applyFont="1" applyBorder="1" applyAlignment="1">
      <alignment vertical="center" wrapText="1"/>
    </xf>
    <xf numFmtId="0" fontId="9" fillId="0" borderId="0" xfId="7" applyFont="1">
      <alignment vertical="center"/>
    </xf>
    <xf numFmtId="0" fontId="7" fillId="0" borderId="0" xfId="7" applyFont="1">
      <alignment vertical="center"/>
    </xf>
    <xf numFmtId="0" fontId="10" fillId="0" borderId="0" xfId="7" applyFont="1" applyAlignment="1">
      <alignment horizontal="right" vertical="center"/>
    </xf>
    <xf numFmtId="0" fontId="9" fillId="0" borderId="0" xfId="7" applyFont="1" applyBorder="1" applyAlignment="1">
      <alignment horizontal="center" vertical="center"/>
    </xf>
    <xf numFmtId="0" fontId="7" fillId="0" borderId="6" xfId="7" applyFont="1" applyBorder="1" applyAlignment="1">
      <alignment horizontal="left" vertical="center"/>
    </xf>
    <xf numFmtId="0" fontId="7" fillId="0" borderId="2" xfId="7" applyFont="1" applyBorder="1" applyAlignment="1">
      <alignment horizontal="left" vertical="center" indent="1"/>
    </xf>
    <xf numFmtId="0" fontId="7" fillId="0" borderId="1" xfId="7" applyFont="1" applyBorder="1" applyAlignment="1">
      <alignment horizontal="left" vertical="center" indent="1"/>
    </xf>
    <xf numFmtId="0" fontId="7" fillId="0" borderId="7" xfId="7" applyFont="1" applyBorder="1" applyAlignment="1">
      <alignment horizontal="left" vertical="center" indent="1"/>
    </xf>
    <xf numFmtId="0" fontId="7" fillId="0" borderId="7" xfId="7" applyFont="1" applyBorder="1">
      <alignment vertical="center"/>
    </xf>
    <xf numFmtId="0" fontId="7" fillId="0" borderId="0" xfId="7" applyFont="1" applyBorder="1">
      <alignment vertical="center"/>
    </xf>
    <xf numFmtId="0" fontId="7" fillId="0" borderId="8" xfId="7" applyFont="1" applyBorder="1">
      <alignment vertical="center"/>
    </xf>
    <xf numFmtId="0" fontId="7" fillId="0" borderId="12" xfId="7" applyFont="1" applyBorder="1">
      <alignment vertical="center"/>
    </xf>
    <xf numFmtId="0" fontId="7" fillId="0" borderId="9" xfId="7" applyFont="1" applyBorder="1">
      <alignment vertical="center"/>
    </xf>
    <xf numFmtId="0" fontId="7" fillId="0" borderId="1" xfId="7" applyFont="1" applyBorder="1" applyAlignment="1">
      <alignment horizontal="center" vertical="center"/>
    </xf>
    <xf numFmtId="0" fontId="7" fillId="0" borderId="1" xfId="7" applyFont="1" applyBorder="1" applyAlignment="1">
      <alignment vertical="center" wrapText="1"/>
    </xf>
    <xf numFmtId="0" fontId="7" fillId="0" borderId="1" xfId="7" applyFont="1" applyBorder="1" applyAlignment="1">
      <alignment horizontal="right" vertical="center"/>
    </xf>
    <xf numFmtId="0" fontId="7" fillId="0" borderId="0" xfId="7" applyFont="1" applyBorder="1" applyAlignment="1">
      <alignment horizontal="right" vertical="center"/>
    </xf>
    <xf numFmtId="0" fontId="7" fillId="0" borderId="0" xfId="7" applyFont="1" applyBorder="1" applyAlignment="1">
      <alignment vertical="center" wrapText="1"/>
    </xf>
    <xf numFmtId="0" fontId="7" fillId="0" borderId="10" xfId="7" applyFont="1" applyBorder="1">
      <alignment vertical="center"/>
    </xf>
    <xf numFmtId="0" fontId="7" fillId="0" borderId="13" xfId="7" applyFont="1" applyBorder="1">
      <alignment vertical="center"/>
    </xf>
    <xf numFmtId="0" fontId="7" fillId="0" borderId="14" xfId="7" applyFont="1" applyBorder="1">
      <alignment vertical="center"/>
    </xf>
    <xf numFmtId="0" fontId="7" fillId="0" borderId="14" xfId="7" applyFont="1" applyBorder="1" applyAlignment="1">
      <alignment vertical="center" wrapText="1"/>
    </xf>
    <xf numFmtId="0" fontId="7" fillId="0" borderId="15" xfId="7" applyFont="1" applyBorder="1">
      <alignment vertical="center"/>
    </xf>
    <xf numFmtId="0" fontId="7" fillId="0" borderId="0" xfId="7" applyFont="1" applyAlignment="1">
      <alignment horizontal="left" vertical="center"/>
    </xf>
    <xf numFmtId="0" fontId="12" fillId="0" borderId="0" xfId="6" applyFont="1">
      <alignment vertical="center"/>
    </xf>
    <xf numFmtId="0" fontId="13" fillId="0" borderId="0" xfId="6" applyFont="1">
      <alignment vertical="center"/>
    </xf>
    <xf numFmtId="0" fontId="12" fillId="0" borderId="0" xfId="6" applyFont="1" applyAlignment="1">
      <alignment horizontal="center" vertical="center"/>
    </xf>
    <xf numFmtId="0" fontId="12" fillId="0" borderId="9" xfId="6" applyFont="1" applyBorder="1">
      <alignment vertical="center"/>
    </xf>
    <xf numFmtId="0" fontId="12" fillId="0" borderId="3" xfId="6" applyFont="1" applyBorder="1">
      <alignment vertical="center"/>
    </xf>
    <xf numFmtId="0" fontId="12" fillId="0" borderId="10" xfId="6" applyFont="1" applyBorder="1">
      <alignment vertical="center"/>
    </xf>
    <xf numFmtId="0" fontId="12" fillId="0" borderId="4" xfId="6" applyFont="1" applyBorder="1">
      <alignment vertical="center"/>
    </xf>
    <xf numFmtId="0" fontId="12" fillId="0" borderId="15" xfId="6" applyFont="1" applyBorder="1">
      <alignment vertical="center"/>
    </xf>
    <xf numFmtId="0" fontId="14" fillId="0" borderId="9" xfId="6" applyFont="1" applyBorder="1">
      <alignment vertical="center"/>
    </xf>
    <xf numFmtId="0" fontId="14" fillId="0" borderId="3" xfId="6" applyFont="1" applyBorder="1">
      <alignment vertical="center"/>
    </xf>
    <xf numFmtId="0" fontId="14" fillId="0" borderId="0" xfId="6" applyFont="1">
      <alignment vertical="center"/>
    </xf>
    <xf numFmtId="0" fontId="14" fillId="0" borderId="1" xfId="6" applyFont="1" applyBorder="1">
      <alignment vertical="center"/>
    </xf>
    <xf numFmtId="0" fontId="14" fillId="0" borderId="14" xfId="6" applyFont="1" applyBorder="1">
      <alignment vertical="center"/>
    </xf>
    <xf numFmtId="0" fontId="14" fillId="0" borderId="6" xfId="6" applyFont="1" applyBorder="1">
      <alignment vertical="center"/>
    </xf>
    <xf numFmtId="0" fontId="14" fillId="0" borderId="11" xfId="6" applyFont="1" applyBorder="1">
      <alignment vertical="center"/>
    </xf>
    <xf numFmtId="0" fontId="14" fillId="0" borderId="16" xfId="6" applyFont="1" applyBorder="1">
      <alignment vertical="center"/>
    </xf>
    <xf numFmtId="0" fontId="14" fillId="0" borderId="10" xfId="6" applyFont="1" applyBorder="1">
      <alignment vertical="center"/>
    </xf>
    <xf numFmtId="0" fontId="14" fillId="0" borderId="4" xfId="6" applyFont="1" applyBorder="1">
      <alignment vertical="center"/>
    </xf>
    <xf numFmtId="0" fontId="14" fillId="0" borderId="7" xfId="6" applyFont="1" applyBorder="1">
      <alignment vertical="center"/>
    </xf>
    <xf numFmtId="0" fontId="14" fillId="0" borderId="15" xfId="6" applyFont="1" applyBorder="1">
      <alignment vertical="center"/>
    </xf>
    <xf numFmtId="0" fontId="12" fillId="0" borderId="8" xfId="6" applyFont="1" applyBorder="1" applyAlignment="1">
      <alignment horizontal="center" vertical="center"/>
    </xf>
    <xf numFmtId="0" fontId="12" fillId="0" borderId="2" xfId="6" applyFont="1" applyBorder="1" applyAlignment="1">
      <alignment horizontal="center" vertical="center"/>
    </xf>
    <xf numFmtId="0" fontId="12" fillId="0" borderId="2" xfId="6" applyFont="1" applyBorder="1" applyAlignment="1">
      <alignment horizontal="center" vertical="center" wrapText="1"/>
    </xf>
    <xf numFmtId="0" fontId="12" fillId="0" borderId="13" xfId="6" applyFont="1" applyBorder="1" applyAlignment="1">
      <alignment horizontal="center" vertical="center"/>
    </xf>
    <xf numFmtId="0" fontId="1" fillId="0" borderId="0" xfId="6">
      <alignment vertical="center"/>
    </xf>
    <xf numFmtId="0" fontId="6" fillId="0" borderId="0" xfId="6" applyFont="1">
      <alignment vertical="center"/>
    </xf>
    <xf numFmtId="0" fontId="17" fillId="0" borderId="0" xfId="6" applyFont="1" applyAlignment="1">
      <alignment horizontal="center" vertical="center"/>
    </xf>
    <xf numFmtId="0" fontId="20" fillId="0" borderId="1" xfId="6" applyFont="1" applyBorder="1" applyAlignment="1">
      <alignment vertical="center"/>
    </xf>
    <xf numFmtId="0" fontId="17" fillId="0" borderId="0" xfId="6" applyFont="1">
      <alignment vertical="center"/>
    </xf>
    <xf numFmtId="0" fontId="17" fillId="0" borderId="6" xfId="6" applyFont="1" applyBorder="1" applyAlignment="1">
      <alignment horizontal="center" vertical="center"/>
    </xf>
    <xf numFmtId="0" fontId="17" fillId="0" borderId="129" xfId="6" applyFont="1" applyBorder="1">
      <alignment vertical="center"/>
    </xf>
    <xf numFmtId="0" fontId="17" fillId="0" borderId="130" xfId="6" applyFont="1" applyBorder="1">
      <alignment vertical="center"/>
    </xf>
    <xf numFmtId="0" fontId="17" fillId="0" borderId="131" xfId="6" applyFont="1" applyBorder="1">
      <alignment vertical="center"/>
    </xf>
    <xf numFmtId="0" fontId="17" fillId="0" borderId="132" xfId="6" applyFont="1" applyBorder="1">
      <alignment vertical="center"/>
    </xf>
    <xf numFmtId="0" fontId="17" fillId="0" borderId="10" xfId="6" applyFont="1" applyBorder="1" applyAlignment="1">
      <alignment horizontal="center" vertical="center"/>
    </xf>
    <xf numFmtId="0" fontId="17" fillId="0" borderId="133" xfId="6" applyFont="1" applyBorder="1">
      <alignment vertical="center"/>
    </xf>
    <xf numFmtId="0" fontId="17" fillId="0" borderId="134" xfId="6" applyFont="1" applyBorder="1">
      <alignment vertical="center"/>
    </xf>
    <xf numFmtId="0" fontId="17" fillId="0" borderId="0" xfId="6" applyFont="1" applyAlignment="1">
      <alignment horizontal="left" vertical="center" wrapText="1"/>
    </xf>
    <xf numFmtId="0" fontId="21" fillId="0" borderId="1" xfId="6" applyFont="1" applyBorder="1" applyAlignment="1">
      <alignment horizontal="center" vertical="center" wrapText="1"/>
    </xf>
    <xf numFmtId="0" fontId="17" fillId="0" borderId="6" xfId="6" applyFont="1" applyBorder="1">
      <alignment vertical="center"/>
    </xf>
    <xf numFmtId="0" fontId="17" fillId="0" borderId="16" xfId="6" applyFont="1" applyBorder="1">
      <alignment vertical="center"/>
    </xf>
    <xf numFmtId="0" fontId="21" fillId="0" borderId="4" xfId="6" applyFont="1" applyBorder="1" applyAlignment="1">
      <alignment horizontal="center" vertical="center" wrapText="1"/>
    </xf>
    <xf numFmtId="0" fontId="17" fillId="0" borderId="0" xfId="6" applyFont="1" applyAlignment="1">
      <alignment vertical="center" textRotation="255" wrapText="1"/>
    </xf>
    <xf numFmtId="0" fontId="20" fillId="0" borderId="0" xfId="6" applyFont="1">
      <alignment vertical="center"/>
    </xf>
    <xf numFmtId="0" fontId="23" fillId="0" borderId="0" xfId="12" applyFont="1" applyFill="1">
      <alignment vertical="center"/>
    </xf>
    <xf numFmtId="0" fontId="10" fillId="0" borderId="0" xfId="6" applyFont="1">
      <alignment vertical="center"/>
    </xf>
    <xf numFmtId="0" fontId="26" fillId="0" borderId="0" xfId="6" applyFont="1" applyFill="1" applyBorder="1" applyAlignment="1">
      <alignment horizontal="center" vertical="center"/>
    </xf>
    <xf numFmtId="0" fontId="27" fillId="0" borderId="0" xfId="6" applyFont="1" applyFill="1">
      <alignment vertical="center"/>
    </xf>
    <xf numFmtId="177" fontId="23" fillId="0" borderId="138" xfId="12" applyNumberFormat="1" applyFont="1" applyFill="1" applyBorder="1" applyAlignment="1">
      <alignment vertical="center"/>
    </xf>
    <xf numFmtId="177" fontId="23" fillId="0" borderId="139" xfId="12" applyNumberFormat="1" applyFont="1" applyFill="1" applyBorder="1" applyAlignment="1">
      <alignment vertical="center"/>
    </xf>
    <xf numFmtId="179" fontId="23" fillId="0" borderId="0" xfId="12" applyNumberFormat="1" applyFont="1" applyFill="1">
      <alignment vertical="center"/>
    </xf>
    <xf numFmtId="0" fontId="23" fillId="0" borderId="137" xfId="12" applyFont="1" applyFill="1" applyBorder="1" applyAlignment="1">
      <alignment vertical="center"/>
    </xf>
    <xf numFmtId="178" fontId="23" fillId="0" borderId="143" xfId="12" applyNumberFormat="1" applyFont="1" applyFill="1" applyBorder="1" applyAlignment="1">
      <alignment vertical="center"/>
    </xf>
    <xf numFmtId="178" fontId="23" fillId="0" borderId="147" xfId="12" applyNumberFormat="1" applyFont="1" applyFill="1" applyBorder="1" applyAlignment="1">
      <alignment vertical="center"/>
    </xf>
    <xf numFmtId="0" fontId="23" fillId="0" borderId="136" xfId="12" applyFont="1" applyFill="1" applyBorder="1" applyAlignment="1">
      <alignment vertical="center" shrinkToFit="1"/>
    </xf>
    <xf numFmtId="0" fontId="23" fillId="0" borderId="0" xfId="12" applyFont="1" applyFill="1" applyBorder="1" applyAlignment="1">
      <alignment vertical="center" shrinkToFit="1"/>
    </xf>
    <xf numFmtId="0" fontId="23" fillId="0" borderId="0" xfId="12" applyFont="1" applyFill="1" applyBorder="1" applyAlignment="1">
      <alignment horizontal="center" vertical="center"/>
    </xf>
    <xf numFmtId="180" fontId="23" fillId="0" borderId="150" xfId="12" applyNumberFormat="1" applyFont="1" applyFill="1" applyBorder="1" applyAlignment="1">
      <alignment vertical="center"/>
    </xf>
    <xf numFmtId="180" fontId="23" fillId="0" borderId="151" xfId="12" applyNumberFormat="1" applyFont="1" applyFill="1" applyBorder="1" applyAlignment="1">
      <alignment vertical="center"/>
    </xf>
    <xf numFmtId="180" fontId="23" fillId="0" borderId="147" xfId="12" applyNumberFormat="1" applyFont="1" applyFill="1" applyBorder="1" applyAlignment="1">
      <alignment vertical="center"/>
    </xf>
    <xf numFmtId="180" fontId="23" fillId="0" borderId="152" xfId="12" applyNumberFormat="1" applyFont="1" applyFill="1" applyBorder="1" applyAlignment="1">
      <alignment vertical="center"/>
    </xf>
    <xf numFmtId="0" fontId="30" fillId="0" borderId="0" xfId="12" applyFont="1" applyFill="1" applyBorder="1" applyAlignment="1">
      <alignment vertical="center" wrapText="1"/>
    </xf>
    <xf numFmtId="0" fontId="30" fillId="0" borderId="0" xfId="12" applyFont="1" applyFill="1">
      <alignment vertical="center"/>
    </xf>
    <xf numFmtId="0" fontId="31" fillId="0" borderId="0" xfId="12" applyFont="1" applyFill="1">
      <alignment vertical="center"/>
    </xf>
    <xf numFmtId="0" fontId="32" fillId="0" borderId="0" xfId="12" applyFont="1" applyFill="1">
      <alignment vertical="center"/>
    </xf>
    <xf numFmtId="0" fontId="34" fillId="0" borderId="0" xfId="6" applyFont="1" applyFill="1" applyBorder="1" applyAlignment="1">
      <alignment horizontal="center" vertical="center"/>
    </xf>
    <xf numFmtId="0" fontId="35" fillId="0" borderId="0" xfId="6" applyFont="1" applyFill="1">
      <alignment vertical="center"/>
    </xf>
    <xf numFmtId="0" fontId="36" fillId="0" borderId="0" xfId="6" applyFont="1" applyFill="1">
      <alignment vertical="center"/>
    </xf>
    <xf numFmtId="177" fontId="32" fillId="0" borderId="138" xfId="12" applyNumberFormat="1" applyFont="1" applyFill="1" applyBorder="1" applyAlignment="1">
      <alignment vertical="center"/>
    </xf>
    <xf numFmtId="177" fontId="32" fillId="0" borderId="139" xfId="12" applyNumberFormat="1" applyFont="1" applyFill="1" applyBorder="1" applyAlignment="1">
      <alignment vertical="center"/>
    </xf>
    <xf numFmtId="179" fontId="31" fillId="0" borderId="0" xfId="12" applyNumberFormat="1" applyFont="1" applyFill="1">
      <alignment vertical="center"/>
    </xf>
    <xf numFmtId="0" fontId="32" fillId="0" borderId="137" xfId="12" applyFont="1" applyFill="1" applyBorder="1" applyAlignment="1">
      <alignment vertical="center"/>
    </xf>
    <xf numFmtId="178" fontId="32" fillId="0" borderId="143" xfId="12" applyNumberFormat="1" applyFont="1" applyFill="1" applyBorder="1" applyAlignment="1">
      <alignment vertical="center"/>
    </xf>
    <xf numFmtId="178" fontId="32" fillId="0" borderId="147" xfId="12" applyNumberFormat="1" applyFont="1" applyFill="1" applyBorder="1" applyAlignment="1">
      <alignment vertical="center"/>
    </xf>
    <xf numFmtId="0" fontId="32" fillId="0" borderId="136" xfId="12" applyFont="1" applyFill="1" applyBorder="1" applyAlignment="1">
      <alignment vertical="center" shrinkToFit="1"/>
    </xf>
    <xf numFmtId="0" fontId="32" fillId="0" borderId="0" xfId="12" applyFont="1" applyFill="1" applyBorder="1" applyAlignment="1">
      <alignment vertical="center" shrinkToFit="1"/>
    </xf>
    <xf numFmtId="0" fontId="32" fillId="0" borderId="0" xfId="12" applyFont="1" applyFill="1" applyBorder="1" applyAlignment="1">
      <alignment horizontal="center" vertical="center"/>
    </xf>
    <xf numFmtId="180" fontId="32" fillId="0" borderId="150" xfId="12" applyNumberFormat="1" applyFont="1" applyFill="1" applyBorder="1" applyAlignment="1">
      <alignment vertical="center"/>
    </xf>
    <xf numFmtId="180" fontId="32" fillId="0" borderId="151" xfId="12" applyNumberFormat="1" applyFont="1" applyFill="1" applyBorder="1" applyAlignment="1">
      <alignment vertical="center"/>
    </xf>
    <xf numFmtId="180" fontId="32" fillId="0" borderId="147" xfId="12" applyNumberFormat="1" applyFont="1" applyFill="1" applyBorder="1" applyAlignment="1">
      <alignment vertical="center"/>
    </xf>
    <xf numFmtId="180" fontId="32" fillId="0" borderId="152" xfId="12" applyNumberFormat="1" applyFont="1" applyFill="1" applyBorder="1" applyAlignment="1">
      <alignment vertical="center"/>
    </xf>
    <xf numFmtId="0" fontId="39" fillId="0" borderId="0" xfId="12" applyFont="1" applyFill="1" applyBorder="1" applyAlignment="1">
      <alignment vertical="center" wrapText="1"/>
    </xf>
    <xf numFmtId="0" fontId="40" fillId="0" borderId="0" xfId="12" applyFont="1" applyFill="1">
      <alignment vertical="center"/>
    </xf>
    <xf numFmtId="0" fontId="39" fillId="0" borderId="0" xfId="12" applyFont="1" applyFill="1">
      <alignment vertical="center"/>
    </xf>
    <xf numFmtId="0" fontId="10" fillId="0" borderId="0" xfId="12" applyFont="1">
      <alignment vertical="center"/>
    </xf>
    <xf numFmtId="0" fontId="12" fillId="0" borderId="0" xfId="12" applyFont="1">
      <alignment vertical="center"/>
    </xf>
    <xf numFmtId="0" fontId="12" fillId="0" borderId="0" xfId="12" applyFont="1" applyAlignment="1">
      <alignment horizontal="center" vertical="center" shrinkToFit="1"/>
    </xf>
    <xf numFmtId="0" fontId="12" fillId="0" borderId="0" xfId="12" applyFont="1" applyAlignment="1">
      <alignment horizontal="center" vertical="center"/>
    </xf>
    <xf numFmtId="0" fontId="12" fillId="0" borderId="0" xfId="12" applyFont="1" applyAlignment="1">
      <alignment horizontal="distributed" vertical="center" indent="1"/>
    </xf>
    <xf numFmtId="0" fontId="14" fillId="0" borderId="10" xfId="12" applyFont="1" applyFill="1" applyBorder="1" applyAlignment="1">
      <alignment horizontal="distributed" vertical="center"/>
    </xf>
    <xf numFmtId="0" fontId="15" fillId="0" borderId="72" xfId="12" applyFont="1" applyFill="1" applyBorder="1" applyAlignment="1">
      <alignment horizontal="distributed" vertical="center"/>
    </xf>
    <xf numFmtId="0" fontId="14" fillId="0" borderId="71" xfId="16" applyFont="1" applyBorder="1" applyAlignment="1">
      <alignment horizontal="center" vertical="center" wrapText="1"/>
    </xf>
    <xf numFmtId="0" fontId="15" fillId="0" borderId="63" xfId="16" applyFont="1" applyBorder="1" applyAlignment="1">
      <alignment horizontal="left" vertical="center" wrapText="1"/>
    </xf>
    <xf numFmtId="0" fontId="15" fillId="0" borderId="76" xfId="16" applyFont="1" applyBorder="1" applyAlignment="1">
      <alignment horizontal="center" vertical="center" wrapText="1"/>
    </xf>
    <xf numFmtId="0" fontId="15" fillId="0" borderId="79" xfId="16" applyFont="1" applyBorder="1" applyAlignment="1">
      <alignment horizontal="center" vertical="center" wrapText="1"/>
    </xf>
    <xf numFmtId="0" fontId="15" fillId="0" borderId="82" xfId="16" applyFont="1" applyBorder="1" applyAlignment="1">
      <alignment horizontal="center" vertical="center" wrapText="1"/>
    </xf>
    <xf numFmtId="0" fontId="15" fillId="0" borderId="85" xfId="16" applyFont="1" applyBorder="1" applyAlignment="1">
      <alignment horizontal="center" vertical="center" wrapText="1"/>
    </xf>
    <xf numFmtId="0" fontId="15" fillId="0" borderId="88" xfId="16" applyFont="1" applyBorder="1" applyAlignment="1">
      <alignment horizontal="center" vertical="center" wrapText="1"/>
    </xf>
    <xf numFmtId="0" fontId="45" fillId="0" borderId="1" xfId="16" applyFont="1" applyBorder="1" applyAlignment="1">
      <alignment horizontal="center" vertical="center" wrapText="1"/>
    </xf>
    <xf numFmtId="0" fontId="45" fillId="0" borderId="76" xfId="16" applyFont="1" applyBorder="1" applyAlignment="1">
      <alignment horizontal="center" vertical="center" wrapText="1"/>
    </xf>
    <xf numFmtId="0" fontId="45" fillId="0" borderId="79" xfId="16" applyFont="1" applyBorder="1" applyAlignment="1">
      <alignment horizontal="center" vertical="center" wrapText="1"/>
    </xf>
    <xf numFmtId="0" fontId="45" fillId="0" borderId="82" xfId="16" applyFont="1" applyBorder="1" applyAlignment="1">
      <alignment horizontal="center" vertical="center" wrapText="1"/>
    </xf>
    <xf numFmtId="0" fontId="45" fillId="0" borderId="86" xfId="16" applyFont="1" applyBorder="1" applyAlignment="1">
      <alignment vertical="center" wrapText="1"/>
    </xf>
    <xf numFmtId="0" fontId="45" fillId="0" borderId="89" xfId="16" applyFont="1" applyBorder="1" applyAlignment="1">
      <alignment vertical="center" wrapText="1"/>
    </xf>
    <xf numFmtId="0" fontId="45" fillId="0" borderId="49" xfId="16" applyFont="1" applyBorder="1" applyAlignment="1">
      <alignment horizontal="center" vertical="center" wrapText="1"/>
    </xf>
    <xf numFmtId="0" fontId="45" fillId="0" borderId="2" xfId="16" applyFont="1" applyBorder="1" applyAlignment="1">
      <alignment horizontal="center" vertical="center" wrapText="1"/>
    </xf>
    <xf numFmtId="0" fontId="45" fillId="0" borderId="77" xfId="16" applyFont="1" applyBorder="1" applyAlignment="1">
      <alignment horizontal="center" vertical="center" wrapText="1"/>
    </xf>
    <xf numFmtId="0" fontId="45" fillId="0" borderId="80" xfId="16" applyFont="1" applyBorder="1" applyAlignment="1">
      <alignment horizontal="center" vertical="center" wrapText="1"/>
    </xf>
    <xf numFmtId="0" fontId="45" fillId="0" borderId="83" xfId="16" applyFont="1" applyBorder="1" applyAlignment="1">
      <alignment horizontal="center" vertical="center" wrapText="1"/>
    </xf>
    <xf numFmtId="0" fontId="45" fillId="0" borderId="86" xfId="16" applyFont="1" applyBorder="1" applyAlignment="1">
      <alignment horizontal="center" vertical="center" wrapText="1"/>
    </xf>
    <xf numFmtId="0" fontId="45" fillId="0" borderId="89" xfId="16" applyFont="1" applyBorder="1" applyAlignment="1">
      <alignment horizontal="center" vertical="center" wrapText="1"/>
    </xf>
    <xf numFmtId="0" fontId="45" fillId="0" borderId="45" xfId="16" applyFont="1" applyBorder="1" applyAlignment="1">
      <alignment horizontal="center" vertical="center" wrapText="1"/>
    </xf>
    <xf numFmtId="0" fontId="45" fillId="0" borderId="78" xfId="16" applyFont="1" applyBorder="1" applyAlignment="1">
      <alignment horizontal="center" vertical="center" wrapText="1"/>
    </xf>
    <xf numFmtId="0" fontId="45" fillId="0" borderId="81" xfId="16" applyFont="1" applyBorder="1" applyAlignment="1">
      <alignment horizontal="center" vertical="center" wrapText="1"/>
    </xf>
    <xf numFmtId="0" fontId="45" fillId="0" borderId="84" xfId="16" applyFont="1" applyBorder="1" applyAlignment="1">
      <alignment horizontal="center" vertical="center" wrapText="1"/>
    </xf>
    <xf numFmtId="0" fontId="45" fillId="0" borderId="87" xfId="16" applyFont="1" applyBorder="1" applyAlignment="1">
      <alignment horizontal="center" vertical="center" wrapText="1"/>
    </xf>
    <xf numFmtId="0" fontId="45" fillId="0" borderId="90" xfId="16" applyFont="1" applyBorder="1" applyAlignment="1">
      <alignment horizontal="center" vertical="center" wrapText="1"/>
    </xf>
    <xf numFmtId="0" fontId="14" fillId="0" borderId="92" xfId="16" applyFont="1" applyBorder="1" applyAlignment="1">
      <alignment vertical="center" wrapText="1"/>
    </xf>
    <xf numFmtId="0" fontId="14" fillId="0" borderId="1" xfId="16" applyFont="1" applyBorder="1" applyAlignment="1">
      <alignment horizontal="center" vertical="center" wrapText="1"/>
    </xf>
    <xf numFmtId="0" fontId="46" fillId="0" borderId="53" xfId="16" applyFont="1" applyBorder="1" applyAlignment="1">
      <alignment horizontal="center" vertical="center" wrapText="1"/>
    </xf>
    <xf numFmtId="0" fontId="46" fillId="0" borderId="53" xfId="16" applyFont="1" applyBorder="1" applyAlignment="1">
      <alignment horizontal="left" vertical="center" wrapText="1"/>
    </xf>
    <xf numFmtId="0" fontId="46" fillId="0" borderId="1" xfId="16" applyFont="1" applyBorder="1" applyAlignment="1">
      <alignment horizontal="center" vertical="center" wrapText="1"/>
    </xf>
    <xf numFmtId="0" fontId="46" fillId="0" borderId="1" xfId="16" applyFont="1" applyBorder="1" applyAlignment="1">
      <alignment horizontal="left" vertical="center" wrapText="1"/>
    </xf>
    <xf numFmtId="0" fontId="47" fillId="0" borderId="1" xfId="16" applyFont="1" applyBorder="1" applyAlignment="1">
      <alignment horizontal="left" vertical="center" wrapText="1"/>
    </xf>
    <xf numFmtId="0" fontId="46" fillId="0" borderId="45" xfId="16" applyFont="1" applyBorder="1" applyAlignment="1">
      <alignment horizontal="center" vertical="center" wrapText="1"/>
    </xf>
    <xf numFmtId="0" fontId="46" fillId="0" borderId="45" xfId="16" applyFont="1" applyBorder="1" applyAlignment="1">
      <alignment horizontal="left" vertical="center" wrapText="1"/>
    </xf>
    <xf numFmtId="0" fontId="14" fillId="0" borderId="60" xfId="16" applyFont="1" applyBorder="1" applyAlignment="1">
      <alignment horizontal="center" vertical="center" wrapText="1"/>
    </xf>
    <xf numFmtId="0" fontId="14" fillId="0" borderId="53" xfId="16" applyFont="1" applyBorder="1" applyAlignment="1">
      <alignment horizontal="center" vertical="center" wrapText="1"/>
    </xf>
    <xf numFmtId="0" fontId="14" fillId="0" borderId="29" xfId="16" applyFont="1" applyBorder="1" applyAlignment="1">
      <alignment horizontal="center" vertical="center" wrapText="1"/>
    </xf>
    <xf numFmtId="0" fontId="15" fillId="0" borderId="43" xfId="16" applyFont="1" applyBorder="1" applyAlignment="1">
      <alignment horizontal="center" vertical="center" wrapText="1"/>
    </xf>
    <xf numFmtId="0" fontId="44" fillId="0" borderId="1" xfId="16" applyFont="1" applyBorder="1" applyAlignment="1">
      <alignment horizontal="center" vertical="center" wrapText="1"/>
    </xf>
    <xf numFmtId="0" fontId="44" fillId="0" borderId="6" xfId="16" applyFont="1" applyBorder="1" applyAlignment="1">
      <alignment horizontal="center" vertical="center" wrapText="1"/>
    </xf>
    <xf numFmtId="0" fontId="14" fillId="0" borderId="6" xfId="16" applyFont="1" applyBorder="1" applyAlignment="1">
      <alignment vertical="center" wrapText="1"/>
    </xf>
    <xf numFmtId="0" fontId="14" fillId="0" borderId="4" xfId="16" applyFont="1" applyBorder="1" applyAlignment="1">
      <alignment horizontal="center" vertical="center" wrapText="1"/>
    </xf>
    <xf numFmtId="0" fontId="14" fillId="0" borderId="2" xfId="16" applyFont="1" applyBorder="1" applyAlignment="1">
      <alignment horizontal="center" vertical="center" wrapText="1"/>
    </xf>
    <xf numFmtId="0" fontId="14" fillId="0" borderId="45" xfId="16" applyFont="1" applyBorder="1" applyAlignment="1">
      <alignment horizontal="center" vertical="center" wrapText="1"/>
    </xf>
    <xf numFmtId="0" fontId="9"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left" vertical="center" indent="1"/>
    </xf>
    <xf numFmtId="0" fontId="7" fillId="0" borderId="8" xfId="0" applyFont="1" applyBorder="1" applyAlignment="1">
      <alignment horizontal="left" vertical="center" wrapText="1"/>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wrapText="1"/>
    </xf>
    <xf numFmtId="0" fontId="7" fillId="0" borderId="15" xfId="0" applyFont="1" applyBorder="1" applyAlignment="1">
      <alignment horizontal="left" vertical="center"/>
    </xf>
    <xf numFmtId="0" fontId="46" fillId="0" borderId="0" xfId="0" applyFont="1">
      <alignment vertical="center"/>
    </xf>
    <xf numFmtId="0" fontId="46" fillId="0" borderId="0" xfId="0" applyFont="1" applyAlignment="1">
      <alignment vertical="center"/>
    </xf>
    <xf numFmtId="0" fontId="10" fillId="0" borderId="0" xfId="12" applyFont="1" applyAlignment="1">
      <alignment vertical="center"/>
    </xf>
    <xf numFmtId="0" fontId="7" fillId="0" borderId="0" xfId="12" applyFont="1" applyAlignment="1">
      <alignment vertical="center"/>
    </xf>
    <xf numFmtId="0" fontId="9" fillId="0" borderId="0" xfId="12" applyFont="1" applyAlignment="1">
      <alignment horizontal="center" vertical="center"/>
    </xf>
    <xf numFmtId="0" fontId="7" fillId="0" borderId="0" xfId="12" applyFont="1" applyAlignment="1">
      <alignment horizontal="center" vertical="center"/>
    </xf>
    <xf numFmtId="0" fontId="7" fillId="0" borderId="100" xfId="12" applyFont="1" applyBorder="1" applyAlignment="1">
      <alignment horizontal="center" vertical="center"/>
    </xf>
    <xf numFmtId="0" fontId="7" fillId="0" borderId="98" xfId="12" applyFont="1" applyFill="1" applyBorder="1" applyAlignment="1">
      <alignment horizontal="center" vertical="center"/>
    </xf>
    <xf numFmtId="0" fontId="7" fillId="0" borderId="99" xfId="12" applyFont="1" applyFill="1" applyBorder="1" applyAlignment="1">
      <alignment horizontal="center" vertical="center"/>
    </xf>
    <xf numFmtId="0" fontId="7" fillId="0" borderId="9" xfId="12" applyFont="1" applyFill="1" applyBorder="1" applyAlignment="1">
      <alignment vertical="center"/>
    </xf>
    <xf numFmtId="0" fontId="7" fillId="0" borderId="0" xfId="13" applyFont="1" applyFill="1" applyBorder="1" applyAlignment="1">
      <alignment vertical="center"/>
    </xf>
    <xf numFmtId="0" fontId="7" fillId="0" borderId="0" xfId="13" applyFont="1" applyFill="1" applyBorder="1" applyAlignment="1">
      <alignment horizontal="left" vertical="center"/>
    </xf>
    <xf numFmtId="0" fontId="7" fillId="0" borderId="57" xfId="12" applyFont="1" applyFill="1" applyBorder="1" applyAlignment="1">
      <alignment horizontal="left" vertical="center"/>
    </xf>
    <xf numFmtId="176" fontId="7" fillId="0" borderId="11" xfId="12" applyNumberFormat="1" applyFont="1" applyFill="1" applyBorder="1" applyAlignment="1">
      <alignment vertical="center"/>
    </xf>
    <xf numFmtId="0" fontId="46" fillId="0" borderId="16" xfId="12" applyFont="1" applyFill="1" applyBorder="1" applyAlignment="1">
      <alignment horizontal="left" vertical="center"/>
    </xf>
    <xf numFmtId="0" fontId="7" fillId="0" borderId="1" xfId="12" applyFont="1" applyFill="1" applyBorder="1" applyAlignment="1">
      <alignment vertical="center"/>
    </xf>
    <xf numFmtId="0" fontId="7" fillId="0" borderId="1" xfId="12" applyFont="1" applyFill="1" applyBorder="1" applyAlignment="1">
      <alignment horizontal="center" vertical="center" wrapText="1"/>
    </xf>
    <xf numFmtId="0" fontId="7" fillId="0" borderId="6" xfId="12" applyFont="1" applyBorder="1" applyAlignment="1">
      <alignment vertical="center"/>
    </xf>
    <xf numFmtId="0" fontId="46" fillId="0" borderId="16" xfId="12" applyFont="1" applyFill="1" applyBorder="1" applyAlignment="1">
      <alignment vertical="center"/>
    </xf>
    <xf numFmtId="0" fontId="7" fillId="0" borderId="74" xfId="12" applyFont="1" applyFill="1" applyBorder="1" applyAlignment="1">
      <alignment vertical="center"/>
    </xf>
    <xf numFmtId="0" fontId="7" fillId="0" borderId="22" xfId="12" applyFont="1" applyFill="1" applyBorder="1" applyAlignment="1">
      <alignment vertical="center"/>
    </xf>
    <xf numFmtId="0" fontId="7" fillId="0" borderId="22" xfId="12" applyFont="1" applyFill="1" applyBorder="1" applyAlignment="1">
      <alignment horizontal="left" vertical="center"/>
    </xf>
    <xf numFmtId="0" fontId="7" fillId="0" borderId="36" xfId="12" applyFont="1" applyFill="1" applyBorder="1" applyAlignment="1">
      <alignment horizontal="left" vertical="center"/>
    </xf>
    <xf numFmtId="0" fontId="7" fillId="0" borderId="0" xfId="12" applyFont="1" applyFill="1" applyBorder="1" applyAlignment="1">
      <alignment horizontal="center" vertical="center" textRotation="255"/>
    </xf>
    <xf numFmtId="0" fontId="7" fillId="0" borderId="0" xfId="12" applyFont="1" applyFill="1" applyBorder="1" applyAlignment="1">
      <alignment horizontal="distributed" vertical="center" wrapText="1"/>
    </xf>
    <xf numFmtId="0" fontId="7" fillId="0" borderId="0" xfId="14" applyFont="1" applyFill="1" applyBorder="1" applyAlignment="1">
      <alignment horizontal="left" vertical="center" wrapText="1"/>
    </xf>
    <xf numFmtId="0" fontId="46" fillId="0" borderId="0" xfId="12" applyFont="1" applyFill="1" applyBorder="1" applyAlignment="1">
      <alignment horizontal="right" vertical="top" wrapText="1"/>
    </xf>
    <xf numFmtId="0" fontId="46" fillId="0" borderId="0" xfId="12" applyFont="1" applyFill="1" applyBorder="1" applyAlignment="1">
      <alignment horizontal="left" vertical="top" wrapText="1"/>
    </xf>
    <xf numFmtId="0" fontId="7" fillId="0" borderId="0" xfId="13" applyFont="1" applyFill="1" applyBorder="1" applyAlignment="1">
      <alignment vertical="top" wrapText="1"/>
    </xf>
    <xf numFmtId="0" fontId="46" fillId="0" borderId="0" xfId="12" applyFont="1" applyFill="1" applyBorder="1" applyAlignment="1">
      <alignment vertical="top" wrapText="1"/>
    </xf>
    <xf numFmtId="0" fontId="9" fillId="0" borderId="0" xfId="12" applyFont="1" applyAlignment="1">
      <alignment vertical="center"/>
    </xf>
    <xf numFmtId="0" fontId="7" fillId="0" borderId="0" xfId="14" applyFont="1" applyAlignment="1">
      <alignment horizontal="right" vertical="center"/>
    </xf>
    <xf numFmtId="0" fontId="11" fillId="0" borderId="0" xfId="12" applyFont="1" applyAlignment="1">
      <alignment vertical="center"/>
    </xf>
    <xf numFmtId="0" fontId="7" fillId="0" borderId="53" xfId="12" applyFont="1" applyBorder="1" applyAlignment="1">
      <alignment horizontal="center" vertical="center"/>
    </xf>
    <xf numFmtId="0" fontId="7" fillId="0" borderId="6" xfId="12" applyFont="1" applyFill="1" applyBorder="1" applyAlignment="1">
      <alignment horizontal="center" vertical="center"/>
    </xf>
    <xf numFmtId="0" fontId="7" fillId="0" borderId="72" xfId="12" applyFont="1" applyFill="1" applyBorder="1" applyAlignment="1">
      <alignment horizontal="center" vertical="center"/>
    </xf>
    <xf numFmtId="0" fontId="7" fillId="0" borderId="98" xfId="12" applyFont="1" applyFill="1" applyBorder="1" applyAlignment="1">
      <alignment vertical="center"/>
    </xf>
    <xf numFmtId="0" fontId="7" fillId="0" borderId="0" xfId="14" applyFont="1" applyFill="1" applyBorder="1" applyAlignment="1">
      <alignment horizontal="center" vertical="center"/>
    </xf>
    <xf numFmtId="0" fontId="7" fillId="0" borderId="14" xfId="12" applyFont="1" applyFill="1" applyBorder="1" applyAlignment="1">
      <alignment horizontal="center" vertical="center"/>
    </xf>
    <xf numFmtId="0" fontId="7" fillId="0" borderId="103" xfId="12" applyFont="1" applyFill="1" applyBorder="1" applyAlignment="1">
      <alignment vertical="center"/>
    </xf>
    <xf numFmtId="0" fontId="7" fillId="0" borderId="107" xfId="12" applyFont="1" applyFill="1" applyBorder="1" applyAlignment="1">
      <alignment vertical="center"/>
    </xf>
    <xf numFmtId="0" fontId="7" fillId="0" borderId="107" xfId="12" applyFont="1" applyFill="1" applyBorder="1" applyAlignment="1">
      <alignment horizontal="center" vertical="center"/>
    </xf>
    <xf numFmtId="0" fontId="7" fillId="0" borderId="111" xfId="12" applyFont="1" applyFill="1" applyBorder="1" applyAlignment="1">
      <alignment horizontal="center" vertical="center"/>
    </xf>
    <xf numFmtId="0" fontId="7" fillId="0" borderId="104" xfId="12" applyFont="1" applyFill="1" applyBorder="1" applyAlignment="1">
      <alignment horizontal="right" vertical="center"/>
    </xf>
    <xf numFmtId="0" fontId="7" fillId="0" borderId="105" xfId="12" applyFont="1" applyFill="1" applyBorder="1" applyAlignment="1">
      <alignment horizontal="right" vertical="center"/>
    </xf>
    <xf numFmtId="0" fontId="7" fillId="0" borderId="10" xfId="12" applyFont="1" applyFill="1" applyBorder="1" applyAlignment="1">
      <alignment vertical="center"/>
    </xf>
    <xf numFmtId="0" fontId="7" fillId="0" borderId="106" xfId="12" applyFont="1" applyFill="1" applyBorder="1" applyAlignment="1">
      <alignment vertical="center"/>
    </xf>
    <xf numFmtId="0" fontId="7" fillId="0" borderId="7" xfId="12" applyFont="1" applyFill="1" applyBorder="1" applyAlignment="1">
      <alignment vertical="center"/>
    </xf>
    <xf numFmtId="0" fontId="7" fillId="0" borderId="7" xfId="12" applyFont="1" applyFill="1" applyBorder="1" applyAlignment="1">
      <alignment horizontal="center" vertical="center"/>
    </xf>
    <xf numFmtId="0" fontId="7" fillId="0" borderId="15" xfId="12" applyFont="1" applyFill="1" applyBorder="1" applyAlignment="1">
      <alignment horizontal="center" vertical="center"/>
    </xf>
    <xf numFmtId="0" fontId="7" fillId="0" borderId="1" xfId="12" applyFont="1" applyFill="1" applyBorder="1" applyAlignment="1">
      <alignment horizontal="left" vertical="center"/>
    </xf>
    <xf numFmtId="0" fontId="9" fillId="0" borderId="0" xfId="4" applyFont="1" applyAlignment="1">
      <alignment vertical="center"/>
    </xf>
    <xf numFmtId="0" fontId="27" fillId="0" borderId="0" xfId="4" applyFont="1" applyAlignment="1">
      <alignment vertical="center"/>
    </xf>
    <xf numFmtId="0" fontId="27" fillId="0" borderId="0" xfId="4" applyFont="1" applyBorder="1" applyAlignment="1">
      <alignment vertical="center"/>
    </xf>
    <xf numFmtId="0" fontId="27" fillId="0" borderId="0" xfId="4" applyFont="1" applyAlignment="1">
      <alignment horizontal="right" vertical="center"/>
    </xf>
    <xf numFmtId="0" fontId="7" fillId="0" borderId="6" xfId="4" applyFont="1" applyBorder="1" applyAlignment="1">
      <alignment horizontal="center" vertical="center"/>
    </xf>
    <xf numFmtId="0" fontId="27" fillId="0" borderId="2" xfId="4" applyFont="1" applyBorder="1" applyAlignment="1">
      <alignment horizontal="left" vertical="center" indent="1"/>
    </xf>
    <xf numFmtId="0" fontId="27" fillId="0" borderId="6" xfId="4" applyFont="1" applyBorder="1" applyAlignment="1">
      <alignment horizontal="left" vertical="center" wrapText="1" indent="1"/>
    </xf>
    <xf numFmtId="0" fontId="46" fillId="0" borderId="0" xfId="4" applyFont="1" applyAlignment="1">
      <alignment vertical="center"/>
    </xf>
    <xf numFmtId="0" fontId="43" fillId="0" borderId="0" xfId="13" applyFont="1">
      <alignment vertical="center"/>
    </xf>
    <xf numFmtId="0" fontId="51" fillId="0" borderId="1" xfId="12" applyFont="1" applyFill="1" applyBorder="1" applyAlignment="1">
      <alignment horizontal="center" vertical="center" shrinkToFit="1"/>
    </xf>
    <xf numFmtId="0" fontId="51" fillId="0" borderId="47" xfId="12" applyFont="1" applyFill="1" applyBorder="1" applyAlignment="1">
      <alignment horizontal="center" vertical="center" shrinkToFit="1"/>
    </xf>
    <xf numFmtId="0" fontId="51" fillId="0" borderId="49" xfId="12" applyFont="1" applyFill="1" applyBorder="1" applyAlignment="1">
      <alignment horizontal="center" vertical="center" shrinkToFit="1"/>
    </xf>
    <xf numFmtId="0" fontId="7" fillId="0" borderId="1" xfId="12" applyFont="1" applyFill="1" applyBorder="1" applyAlignment="1">
      <alignment horizontal="center" vertical="center" shrinkToFit="1"/>
    </xf>
    <xf numFmtId="0" fontId="7" fillId="0" borderId="49" xfId="12" applyFont="1" applyFill="1" applyBorder="1" applyAlignment="1">
      <alignment horizontal="center" vertical="center" shrinkToFit="1"/>
    </xf>
    <xf numFmtId="0" fontId="7" fillId="0" borderId="45" xfId="12" applyFont="1" applyFill="1" applyBorder="1" applyAlignment="1">
      <alignment horizontal="center" vertical="center" shrinkToFit="1"/>
    </xf>
    <xf numFmtId="0" fontId="7" fillId="0" borderId="38" xfId="12" applyFont="1" applyFill="1" applyBorder="1" applyAlignment="1">
      <alignment horizontal="center" vertical="center" shrinkToFit="1"/>
    </xf>
    <xf numFmtId="0" fontId="7" fillId="0" borderId="0" xfId="12" applyFont="1" applyFill="1" applyBorder="1" applyAlignment="1">
      <alignment horizontal="center" vertical="center" shrinkToFit="1"/>
    </xf>
    <xf numFmtId="0" fontId="7" fillId="0" borderId="46" xfId="12" applyFont="1" applyFill="1" applyBorder="1" applyAlignment="1">
      <alignment horizontal="center" vertical="center" wrapText="1"/>
    </xf>
    <xf numFmtId="0" fontId="7" fillId="0" borderId="47" xfId="12" applyFont="1" applyFill="1" applyBorder="1" applyAlignment="1">
      <alignment horizontal="center" vertical="center" wrapText="1"/>
    </xf>
    <xf numFmtId="0" fontId="7" fillId="0" borderId="33" xfId="12" applyFont="1" applyFill="1" applyBorder="1" applyAlignment="1">
      <alignment horizontal="center" vertical="center" wrapText="1" shrinkToFit="1"/>
    </xf>
    <xf numFmtId="0" fontId="7" fillId="0" borderId="50" xfId="12" applyFont="1" applyFill="1" applyBorder="1" applyAlignment="1">
      <alignment horizontal="center" vertical="center" wrapText="1" shrinkToFit="1"/>
    </xf>
    <xf numFmtId="0" fontId="7" fillId="0" borderId="0" xfId="12" applyFont="1" applyFill="1" applyBorder="1" applyAlignment="1">
      <alignment horizontal="center" vertical="center" wrapText="1" shrinkToFit="1"/>
    </xf>
    <xf numFmtId="0" fontId="46" fillId="0" borderId="0" xfId="12" applyFont="1" applyFill="1" applyBorder="1" applyAlignment="1">
      <alignment horizontal="left" vertical="center" wrapText="1"/>
    </xf>
    <xf numFmtId="0" fontId="52" fillId="0" borderId="0" xfId="12" applyFont="1" applyFill="1" applyAlignment="1">
      <alignment horizontal="left" vertical="center"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0" xfId="6" applyFont="1" applyBorder="1" applyAlignment="1">
      <alignment vertical="center"/>
    </xf>
    <xf numFmtId="0" fontId="7" fillId="0" borderId="1" xfId="6" applyFont="1" applyBorder="1" applyAlignment="1">
      <alignment horizontal="center" vertical="center"/>
    </xf>
    <xf numFmtId="0" fontId="10" fillId="2" borderId="1" xfId="6" applyFont="1" applyFill="1" applyBorder="1" applyAlignment="1">
      <alignment horizontal="center" vertical="center"/>
    </xf>
    <xf numFmtId="0" fontId="7" fillId="0" borderId="0" xfId="0" applyFont="1" applyAlignment="1">
      <alignment vertical="center"/>
    </xf>
    <xf numFmtId="0" fontId="43" fillId="0" borderId="0" xfId="0" applyFont="1">
      <alignment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45" xfId="0" applyFont="1" applyBorder="1" applyAlignment="1">
      <alignment horizontal="center" vertical="center"/>
    </xf>
    <xf numFmtId="0" fontId="11" fillId="0" borderId="0" xfId="0" applyFont="1">
      <alignment vertical="center"/>
    </xf>
    <xf numFmtId="0" fontId="7" fillId="0" borderId="2" xfId="4" applyFont="1" applyBorder="1" applyAlignment="1">
      <alignment horizontal="left" vertical="center" indent="1"/>
    </xf>
    <xf numFmtId="0" fontId="7" fillId="0" borderId="8" xfId="4" applyFont="1" applyBorder="1" applyAlignment="1">
      <alignment horizontal="left" vertical="center" wrapText="1"/>
    </xf>
    <xf numFmtId="0" fontId="7" fillId="0" borderId="11" xfId="4" applyFont="1" applyBorder="1" applyAlignment="1">
      <alignment horizontal="left" vertical="center"/>
    </xf>
    <xf numFmtId="0" fontId="7" fillId="0" borderId="13" xfId="4" applyFont="1" applyBorder="1" applyAlignment="1">
      <alignment horizontal="left" vertical="center"/>
    </xf>
    <xf numFmtId="0" fontId="7" fillId="0" borderId="3" xfId="6" applyFont="1" applyBorder="1" applyAlignment="1">
      <alignment horizontal="left" vertical="center" wrapText="1"/>
    </xf>
    <xf numFmtId="0" fontId="7" fillId="0" borderId="3" xfId="4" applyFont="1" applyBorder="1" applyAlignment="1">
      <alignment horizontal="left" vertical="center"/>
    </xf>
    <xf numFmtId="0" fontId="7" fillId="0" borderId="1" xfId="4" applyFont="1" applyBorder="1" applyAlignment="1">
      <alignment horizontal="right" vertical="center"/>
    </xf>
    <xf numFmtId="0" fontId="7" fillId="0" borderId="2" xfId="4" applyFont="1" applyBorder="1" applyAlignment="1">
      <alignment horizontal="right" vertical="center"/>
    </xf>
    <xf numFmtId="0" fontId="7" fillId="0" borderId="9" xfId="4" applyFont="1" applyBorder="1" applyAlignment="1">
      <alignment horizontal="left" vertical="center" wrapText="1"/>
    </xf>
    <xf numFmtId="0" fontId="7" fillId="0" borderId="1" xfId="4" applyFont="1" applyBorder="1" applyAlignment="1">
      <alignment horizontal="center" vertical="center" wrapText="1"/>
    </xf>
    <xf numFmtId="0" fontId="7" fillId="0" borderId="6" xfId="4" applyFont="1" applyBorder="1" applyAlignment="1">
      <alignment horizontal="right" vertical="center"/>
    </xf>
    <xf numFmtId="0" fontId="7" fillId="0" borderId="17" xfId="4" applyFont="1" applyBorder="1" applyAlignment="1">
      <alignment horizontal="right" vertical="center"/>
    </xf>
    <xf numFmtId="0" fontId="7" fillId="0" borderId="14" xfId="4" applyFont="1" applyBorder="1" applyAlignment="1">
      <alignment horizontal="left" vertical="center"/>
    </xf>
    <xf numFmtId="0" fontId="7" fillId="0" borderId="10" xfId="4" applyFont="1" applyBorder="1" applyAlignment="1">
      <alignment horizontal="left" vertical="center" wrapText="1"/>
    </xf>
    <xf numFmtId="0" fontId="7" fillId="0" borderId="7" xfId="4" applyFont="1" applyBorder="1" applyAlignment="1">
      <alignment horizontal="left" vertical="center"/>
    </xf>
    <xf numFmtId="0" fontId="7" fillId="0" borderId="15" xfId="4" applyFont="1" applyBorder="1" applyAlignment="1">
      <alignment horizontal="left" vertical="center"/>
    </xf>
    <xf numFmtId="0" fontId="7" fillId="0" borderId="12" xfId="4" applyFont="1" applyBorder="1" applyAlignment="1">
      <alignment vertical="center"/>
    </xf>
    <xf numFmtId="0" fontId="7" fillId="0" borderId="13" xfId="4" applyFont="1" applyBorder="1" applyAlignment="1">
      <alignment vertical="center"/>
    </xf>
    <xf numFmtId="0" fontId="7" fillId="0" borderId="9" xfId="4" applyFont="1" applyBorder="1" applyAlignment="1">
      <alignment horizontal="left" vertical="center"/>
    </xf>
    <xf numFmtId="0" fontId="7" fillId="0" borderId="1" xfId="6" applyFont="1" applyBorder="1" applyAlignment="1">
      <alignment vertical="center"/>
    </xf>
    <xf numFmtId="0" fontId="7" fillId="0" borderId="14" xfId="4" applyFont="1" applyBorder="1" applyAlignment="1">
      <alignment vertical="center"/>
    </xf>
    <xf numFmtId="0" fontId="7" fillId="0" borderId="10" xfId="4" applyFont="1" applyBorder="1" applyAlignment="1">
      <alignment vertical="center"/>
    </xf>
    <xf numFmtId="0" fontId="7" fillId="0" borderId="7" xfId="4" applyFont="1" applyBorder="1" applyAlignment="1">
      <alignment vertical="center"/>
    </xf>
    <xf numFmtId="0" fontId="7" fillId="0" borderId="15" xfId="4" applyFont="1" applyBorder="1" applyAlignment="1">
      <alignment vertical="center"/>
    </xf>
    <xf numFmtId="0" fontId="11" fillId="0" borderId="0" xfId="15" applyFont="1" applyFill="1">
      <alignment vertical="center"/>
    </xf>
    <xf numFmtId="0" fontId="55" fillId="0" borderId="0" xfId="15" applyFont="1" applyAlignment="1">
      <alignment horizontal="left" vertical="center"/>
    </xf>
    <xf numFmtId="0" fontId="43" fillId="0" borderId="0" xfId="15" applyFont="1" applyAlignment="1">
      <alignment horizontal="right" vertical="center"/>
    </xf>
    <xf numFmtId="0" fontId="11" fillId="2" borderId="0" xfId="15" applyFont="1" applyFill="1">
      <alignment vertical="center"/>
    </xf>
    <xf numFmtId="0" fontId="7" fillId="2" borderId="126" xfId="15" applyFont="1" applyFill="1" applyBorder="1" applyAlignment="1">
      <alignment horizontal="center" vertical="center" wrapText="1"/>
    </xf>
    <xf numFmtId="0" fontId="7" fillId="2" borderId="127" xfId="15" applyFont="1" applyFill="1" applyBorder="1" applyAlignment="1">
      <alignment horizontal="center" vertical="center"/>
    </xf>
    <xf numFmtId="0" fontId="7" fillId="2" borderId="127" xfId="15" applyFont="1" applyFill="1" applyBorder="1" applyAlignment="1">
      <alignment horizontal="center" vertical="center" wrapText="1"/>
    </xf>
    <xf numFmtId="0" fontId="46" fillId="2" borderId="47" xfId="15" applyFont="1" applyFill="1" applyBorder="1" applyAlignment="1">
      <alignment horizontal="justify" vertical="center"/>
    </xf>
    <xf numFmtId="0" fontId="11" fillId="0" borderId="0" xfId="15" applyFont="1" applyFill="1" applyAlignment="1">
      <alignment horizontal="left" vertical="center"/>
    </xf>
    <xf numFmtId="0" fontId="46" fillId="2" borderId="47" xfId="15" applyFont="1" applyFill="1" applyBorder="1" applyAlignment="1">
      <alignment horizontal="justify" vertical="center" wrapText="1"/>
    </xf>
    <xf numFmtId="0" fontId="7" fillId="2" borderId="128" xfId="15" applyFont="1" applyFill="1" applyBorder="1" applyAlignment="1">
      <alignment horizontal="center" vertical="center"/>
    </xf>
    <xf numFmtId="0" fontId="45" fillId="0" borderId="1" xfId="12" applyFont="1" applyFill="1" applyBorder="1" applyAlignment="1">
      <alignment horizontal="center" vertical="center" shrinkToFit="1"/>
    </xf>
    <xf numFmtId="0" fontId="45" fillId="0" borderId="47" xfId="12" applyFont="1" applyFill="1" applyBorder="1" applyAlignment="1">
      <alignment horizontal="center" vertical="center" shrinkToFit="1"/>
    </xf>
    <xf numFmtId="0" fontId="45" fillId="0" borderId="49" xfId="12" applyFont="1" applyFill="1" applyBorder="1" applyAlignment="1">
      <alignment horizontal="center" vertical="center" shrinkToFit="1"/>
    </xf>
    <xf numFmtId="0" fontId="44" fillId="0" borderId="0" xfId="12" applyFont="1" applyFill="1" applyAlignment="1">
      <alignment horizontal="left" vertical="center" wrapText="1"/>
    </xf>
    <xf numFmtId="0" fontId="9" fillId="0" borderId="0" xfId="6" applyFont="1">
      <alignment vertical="center"/>
    </xf>
    <xf numFmtId="0" fontId="7" fillId="0" borderId="0" xfId="6" applyFont="1">
      <alignment vertical="center"/>
    </xf>
    <xf numFmtId="0" fontId="7" fillId="0" borderId="0" xfId="6" applyFont="1" applyAlignment="1">
      <alignment horizontal="right" vertical="center"/>
    </xf>
    <xf numFmtId="0" fontId="9" fillId="0" borderId="0" xfId="6" applyFont="1" applyAlignment="1">
      <alignment horizontal="center" vertical="center"/>
    </xf>
    <xf numFmtId="0" fontId="7" fillId="0" borderId="6" xfId="6" applyFont="1" applyBorder="1" applyAlignment="1">
      <alignment horizontal="left" vertical="center"/>
    </xf>
    <xf numFmtId="0" fontId="9" fillId="0" borderId="6" xfId="6" applyFont="1" applyBorder="1" applyAlignment="1">
      <alignment horizontal="center" vertical="center"/>
    </xf>
    <xf numFmtId="0" fontId="9" fillId="0" borderId="11" xfId="6" applyFont="1" applyBorder="1" applyAlignment="1">
      <alignment horizontal="center" vertical="center"/>
    </xf>
    <xf numFmtId="0" fontId="9" fillId="0" borderId="16" xfId="6" applyFont="1" applyBorder="1" applyAlignment="1">
      <alignment horizontal="center" vertical="center"/>
    </xf>
    <xf numFmtId="0" fontId="7" fillId="0" borderId="2" xfId="6" applyFont="1" applyBorder="1" applyAlignment="1">
      <alignment horizontal="left" vertical="center"/>
    </xf>
    <xf numFmtId="0" fontId="7" fillId="0" borderId="2" xfId="6" applyFont="1" applyBorder="1" applyAlignment="1">
      <alignment vertical="center"/>
    </xf>
    <xf numFmtId="0" fontId="7" fillId="0" borderId="6" xfId="6" applyFont="1" applyBorder="1" applyAlignment="1">
      <alignment vertical="center"/>
    </xf>
    <xf numFmtId="0" fontId="7" fillId="0" borderId="9" xfId="6" applyFont="1" applyBorder="1">
      <alignment vertical="center"/>
    </xf>
    <xf numFmtId="0" fontId="7" fillId="0" borderId="14" xfId="6" applyFont="1" applyBorder="1">
      <alignment vertical="center"/>
    </xf>
    <xf numFmtId="0" fontId="7" fillId="0" borderId="14" xfId="6" applyFont="1" applyBorder="1" applyAlignment="1">
      <alignment horizontal="center" vertical="center" wrapText="1" justifyLastLine="1"/>
    </xf>
    <xf numFmtId="0" fontId="7" fillId="7" borderId="1" xfId="6" applyFont="1" applyFill="1" applyBorder="1" applyAlignment="1">
      <alignment horizontal="right" vertical="center" indent="1"/>
    </xf>
    <xf numFmtId="0" fontId="7" fillId="0" borderId="1" xfId="6" applyFont="1" applyBorder="1" applyAlignment="1">
      <alignment horizontal="right" vertical="center" indent="1"/>
    </xf>
    <xf numFmtId="0" fontId="7" fillId="0" borderId="10" xfId="6" applyFont="1" applyBorder="1">
      <alignment vertical="center"/>
    </xf>
    <xf numFmtId="0" fontId="47" fillId="0" borderId="7" xfId="6" applyFont="1" applyBorder="1" applyAlignment="1">
      <alignment horizontal="centerContinuous" vertical="center"/>
    </xf>
    <xf numFmtId="0" fontId="7" fillId="0" borderId="7" xfId="6" applyFont="1" applyBorder="1">
      <alignment vertical="center"/>
    </xf>
    <xf numFmtId="0" fontId="7" fillId="0" borderId="15" xfId="6" applyFont="1" applyBorder="1">
      <alignment vertical="center"/>
    </xf>
    <xf numFmtId="0" fontId="7" fillId="0" borderId="8" xfId="6" applyFont="1" applyBorder="1">
      <alignment vertical="center"/>
    </xf>
    <xf numFmtId="0" fontId="7" fillId="0" borderId="12" xfId="6" applyFont="1" applyBorder="1">
      <alignment vertical="center"/>
    </xf>
    <xf numFmtId="0" fontId="7" fillId="0" borderId="13" xfId="6" applyFont="1" applyBorder="1">
      <alignment vertical="center"/>
    </xf>
    <xf numFmtId="0" fontId="43" fillId="0" borderId="0" xfId="6" applyFont="1">
      <alignment vertical="center"/>
    </xf>
    <xf numFmtId="0" fontId="7" fillId="8" borderId="1" xfId="6" applyFont="1" applyFill="1" applyBorder="1">
      <alignment vertical="center"/>
    </xf>
    <xf numFmtId="0" fontId="7" fillId="8" borderId="1" xfId="6" applyFont="1" applyFill="1" applyBorder="1" applyAlignment="1">
      <alignment horizontal="center" vertical="center"/>
    </xf>
    <xf numFmtId="0" fontId="7" fillId="8" borderId="6" xfId="6" applyFont="1" applyFill="1" applyBorder="1" applyAlignment="1">
      <alignment horizontal="center" vertical="center"/>
    </xf>
    <xf numFmtId="0" fontId="7" fillId="8" borderId="51" xfId="6" applyFont="1" applyFill="1" applyBorder="1" applyAlignment="1">
      <alignment horizontal="center" vertical="center"/>
    </xf>
    <xf numFmtId="0" fontId="7" fillId="8" borderId="55" xfId="6" applyFont="1" applyFill="1" applyBorder="1" applyAlignment="1">
      <alignment horizontal="center" vertical="center"/>
    </xf>
    <xf numFmtId="0" fontId="47" fillId="8" borderId="1" xfId="6" applyFont="1" applyFill="1" applyBorder="1" applyAlignment="1">
      <alignment horizontal="center" vertical="center"/>
    </xf>
    <xf numFmtId="0" fontId="7" fillId="0" borderId="6" xfId="6" applyFont="1" applyBorder="1" applyAlignment="1">
      <alignment horizontal="center" vertical="center"/>
    </xf>
    <xf numFmtId="0" fontId="7" fillId="0" borderId="25" xfId="6" applyFont="1" applyBorder="1" applyAlignment="1">
      <alignment horizontal="right" vertical="center" indent="1"/>
    </xf>
    <xf numFmtId="0" fontId="7" fillId="0" borderId="47" xfId="6" applyFont="1" applyBorder="1" applyAlignment="1">
      <alignment horizontal="center" vertical="center"/>
    </xf>
    <xf numFmtId="0" fontId="47" fillId="8" borderId="1" xfId="6" applyFont="1" applyFill="1" applyBorder="1" applyAlignment="1">
      <alignment horizontal="center" vertical="center" wrapText="1"/>
    </xf>
    <xf numFmtId="0" fontId="7" fillId="0" borderId="6" xfId="6" applyFont="1" applyBorder="1" applyAlignment="1">
      <alignment horizontal="right" vertical="center" indent="1"/>
    </xf>
    <xf numFmtId="0" fontId="7" fillId="0" borderId="28" xfId="6" applyFont="1" applyBorder="1" applyAlignment="1">
      <alignment horizontal="right" vertical="center" indent="1"/>
    </xf>
    <xf numFmtId="0" fontId="7" fillId="0" borderId="50" xfId="6" applyFont="1" applyBorder="1" applyAlignment="1">
      <alignment horizontal="right" vertical="center" indent="1"/>
    </xf>
    <xf numFmtId="0" fontId="7" fillId="0" borderId="0" xfId="6" applyFont="1" applyAlignment="1">
      <alignment horizontal="right" vertical="center" indent="1"/>
    </xf>
    <xf numFmtId="0" fontId="7" fillId="8" borderId="51" xfId="6" applyFont="1" applyFill="1" applyBorder="1">
      <alignment vertical="center"/>
    </xf>
    <xf numFmtId="0" fontId="7" fillId="8" borderId="53" xfId="6" applyFont="1" applyFill="1" applyBorder="1" applyAlignment="1">
      <alignment horizontal="center" vertical="center"/>
    </xf>
    <xf numFmtId="0" fontId="7" fillId="8" borderId="55" xfId="6" applyFont="1" applyFill="1" applyBorder="1">
      <alignment vertical="center"/>
    </xf>
    <xf numFmtId="0" fontId="7" fillId="0" borderId="0" xfId="6" applyFont="1" applyAlignment="1">
      <alignment horizontal="center" vertical="center"/>
    </xf>
    <xf numFmtId="0" fontId="47" fillId="8" borderId="25" xfId="6" applyFont="1" applyFill="1" applyBorder="1" applyAlignment="1">
      <alignment horizontal="center" vertical="center"/>
    </xf>
    <xf numFmtId="0" fontId="7" fillId="7" borderId="1" xfId="6" applyFont="1" applyFill="1" applyBorder="1" applyAlignment="1">
      <alignment horizontal="center" vertical="center"/>
    </xf>
    <xf numFmtId="0" fontId="47" fillId="8" borderId="28" xfId="6" applyFont="1" applyFill="1" applyBorder="1" applyAlignment="1">
      <alignment horizontal="center" vertical="center" wrapText="1"/>
    </xf>
    <xf numFmtId="0" fontId="7" fillId="7" borderId="45" xfId="6" applyFont="1" applyFill="1" applyBorder="1" applyAlignment="1">
      <alignment horizontal="center" vertical="center"/>
    </xf>
    <xf numFmtId="0" fontId="47" fillId="0" borderId="0" xfId="6" applyFont="1" applyAlignment="1">
      <alignment horizontal="center" vertical="center" wrapText="1"/>
    </xf>
    <xf numFmtId="0" fontId="7" fillId="0" borderId="45" xfId="6" applyFont="1" applyBorder="1" applyAlignment="1">
      <alignment horizontal="center" vertical="center"/>
    </xf>
    <xf numFmtId="0" fontId="7" fillId="0" borderId="154" xfId="6" applyFont="1" applyBorder="1">
      <alignment vertical="center"/>
    </xf>
    <xf numFmtId="0" fontId="43" fillId="0" borderId="107" xfId="6" applyFont="1" applyBorder="1">
      <alignment vertical="center"/>
    </xf>
    <xf numFmtId="0" fontId="7" fillId="0" borderId="107" xfId="6" applyFont="1" applyBorder="1" applyAlignment="1">
      <alignment horizontal="right" vertical="center" indent="1"/>
    </xf>
    <xf numFmtId="0" fontId="7" fillId="0" borderId="111" xfId="6" applyFont="1" applyBorder="1">
      <alignment vertical="center"/>
    </xf>
    <xf numFmtId="0" fontId="7" fillId="0" borderId="0" xfId="6" applyFont="1" applyFill="1" applyBorder="1">
      <alignment vertical="center"/>
    </xf>
    <xf numFmtId="0" fontId="7" fillId="8" borderId="126" xfId="6" applyFont="1" applyFill="1" applyBorder="1">
      <alignment vertical="center"/>
    </xf>
    <xf numFmtId="0" fontId="47" fillId="0" borderId="0" xfId="6" applyFont="1" applyFill="1" applyBorder="1" applyAlignment="1">
      <alignment horizontal="center" vertical="center"/>
    </xf>
    <xf numFmtId="0" fontId="47" fillId="8" borderId="127" xfId="6" applyFont="1" applyFill="1" applyBorder="1" applyAlignment="1">
      <alignment horizontal="center" vertical="center"/>
    </xf>
    <xf numFmtId="0" fontId="7" fillId="7" borderId="16" xfId="6" applyFont="1" applyFill="1" applyBorder="1" applyAlignment="1">
      <alignment horizontal="right" vertical="center" indent="1"/>
    </xf>
    <xf numFmtId="0" fontId="47" fillId="0" borderId="0" xfId="6" applyFont="1" applyFill="1" applyBorder="1" applyAlignment="1">
      <alignment horizontal="center" vertical="center" wrapText="1"/>
    </xf>
    <xf numFmtId="0" fontId="47" fillId="8" borderId="128" xfId="6" applyFont="1" applyFill="1" applyBorder="1" applyAlignment="1">
      <alignment horizontal="center" vertical="center" wrapText="1"/>
    </xf>
    <xf numFmtId="0" fontId="7" fillId="7" borderId="41" xfId="6" applyFont="1" applyFill="1" applyBorder="1" applyAlignment="1">
      <alignment horizontal="right" vertical="center" indent="1"/>
    </xf>
    <xf numFmtId="0" fontId="7" fillId="0" borderId="31" xfId="6" applyFont="1" applyBorder="1" applyAlignment="1">
      <alignment horizontal="right" vertical="center" indent="1"/>
    </xf>
    <xf numFmtId="0" fontId="43" fillId="0" borderId="0" xfId="12" applyFont="1">
      <alignment vertical="center"/>
    </xf>
    <xf numFmtId="0" fontId="43" fillId="0" borderId="0" xfId="12" applyFont="1" applyAlignment="1">
      <alignment vertical="center" textRotation="255" shrinkToFit="1"/>
    </xf>
    <xf numFmtId="0" fontId="14" fillId="0" borderId="0" xfId="7" applyFont="1">
      <alignment vertical="center"/>
    </xf>
    <xf numFmtId="0" fontId="12" fillId="0" borderId="0" xfId="7" applyFont="1">
      <alignment vertical="center"/>
    </xf>
    <xf numFmtId="0" fontId="14" fillId="0" borderId="0" xfId="7" applyFont="1" applyAlignment="1" applyProtection="1">
      <alignment vertical="center" shrinkToFit="1"/>
      <protection locked="0"/>
    </xf>
    <xf numFmtId="0" fontId="43" fillId="5" borderId="155" xfId="12" applyFont="1" applyFill="1" applyBorder="1" applyAlignment="1">
      <alignment vertical="center" textRotation="255" shrinkToFit="1"/>
    </xf>
    <xf numFmtId="0" fontId="43" fillId="5" borderId="0" xfId="12" applyFont="1" applyFill="1" applyAlignment="1">
      <alignment horizontal="centerContinuous" vertical="center"/>
    </xf>
    <xf numFmtId="0" fontId="43" fillId="5" borderId="0" xfId="12" applyFont="1" applyFill="1" applyAlignment="1">
      <alignment horizontal="center" vertical="center"/>
    </xf>
    <xf numFmtId="0" fontId="43" fillId="5" borderId="0" xfId="12" applyFont="1" applyFill="1">
      <alignment vertical="center"/>
    </xf>
    <xf numFmtId="0" fontId="7" fillId="5" borderId="0" xfId="0" applyFont="1" applyFill="1">
      <alignment vertical="center"/>
    </xf>
    <xf numFmtId="0" fontId="43" fillId="5" borderId="157" xfId="12" applyFont="1" applyFill="1" applyBorder="1" applyAlignment="1">
      <alignment vertical="center" shrinkToFit="1"/>
    </xf>
    <xf numFmtId="0" fontId="43" fillId="0" borderId="0" xfId="12" applyFont="1" applyAlignment="1">
      <alignment vertical="center" shrinkToFit="1"/>
    </xf>
    <xf numFmtId="0" fontId="54" fillId="0" borderId="0" xfId="0" applyFont="1">
      <alignment vertical="center"/>
    </xf>
    <xf numFmtId="0" fontId="46" fillId="0" borderId="0" xfId="12" applyFont="1">
      <alignment vertical="center"/>
    </xf>
    <xf numFmtId="0" fontId="43" fillId="0" borderId="0" xfId="12" applyFont="1" applyAlignment="1">
      <alignment horizontal="center" vertical="center"/>
    </xf>
    <xf numFmtId="0" fontId="11" fillId="0" borderId="0" xfId="12" applyFont="1" applyAlignment="1">
      <alignment horizontal="center" vertical="center" wrapText="1"/>
    </xf>
    <xf numFmtId="0" fontId="43" fillId="0" borderId="0" xfId="12" applyFont="1" applyAlignment="1">
      <alignment horizontal="center" vertical="center" wrapText="1"/>
    </xf>
    <xf numFmtId="0" fontId="60" fillId="0" borderId="0" xfId="12" applyFont="1" applyAlignment="1">
      <alignment horizontal="center" vertical="center" wrapText="1"/>
    </xf>
    <xf numFmtId="181" fontId="43" fillId="0" borderId="0" xfId="12" applyNumberFormat="1" applyFont="1">
      <alignment vertical="center"/>
    </xf>
    <xf numFmtId="0" fontId="54" fillId="0" borderId="0" xfId="12" applyFont="1">
      <alignment vertical="center"/>
    </xf>
    <xf numFmtId="0" fontId="43" fillId="5" borderId="0" xfId="12" applyFont="1" applyFill="1" applyAlignment="1">
      <alignment horizontal="left" vertical="center"/>
    </xf>
    <xf numFmtId="0" fontId="43" fillId="0" borderId="4" xfId="12" applyFont="1" applyBorder="1" applyAlignment="1">
      <alignment vertical="center" shrinkToFit="1"/>
    </xf>
    <xf numFmtId="0" fontId="43" fillId="5" borderId="155" xfId="12" applyFont="1" applyFill="1" applyBorder="1" applyAlignment="1">
      <alignment vertical="center" shrinkToFit="1"/>
    </xf>
    <xf numFmtId="0" fontId="61" fillId="5" borderId="0" xfId="12" applyFont="1" applyFill="1" applyAlignment="1">
      <alignment horizontal="center" vertical="center"/>
    </xf>
    <xf numFmtId="0" fontId="43" fillId="5" borderId="0" xfId="12" applyFont="1" applyFill="1" applyAlignment="1">
      <alignment vertical="center" shrinkToFit="1"/>
    </xf>
    <xf numFmtId="0" fontId="43" fillId="5" borderId="157" xfId="12" applyFont="1" applyFill="1" applyBorder="1">
      <alignment vertical="center"/>
    </xf>
    <xf numFmtId="0" fontId="62" fillId="0" borderId="12" xfId="7" applyFont="1" applyBorder="1" applyAlignment="1">
      <alignment horizontal="right" vertical="center"/>
    </xf>
    <xf numFmtId="0" fontId="63" fillId="5" borderId="0" xfId="7" applyFont="1" applyFill="1">
      <alignment vertical="center"/>
    </xf>
    <xf numFmtId="0" fontId="14" fillId="5" borderId="0" xfId="7" applyFont="1" applyFill="1">
      <alignment vertical="center"/>
    </xf>
    <xf numFmtId="0" fontId="54" fillId="5" borderId="157" xfId="12" applyFont="1" applyFill="1" applyBorder="1">
      <alignment vertical="center"/>
    </xf>
    <xf numFmtId="184" fontId="11" fillId="0" borderId="0" xfId="12" applyNumberFormat="1" applyFont="1">
      <alignment vertical="center"/>
    </xf>
    <xf numFmtId="0" fontId="11" fillId="0" borderId="0" xfId="12" applyFont="1" applyAlignment="1">
      <alignment vertical="center" wrapText="1"/>
    </xf>
    <xf numFmtId="0" fontId="43" fillId="5" borderId="157" xfId="12" applyFont="1" applyFill="1" applyBorder="1" applyAlignment="1">
      <alignment horizontal="left" vertical="center"/>
    </xf>
    <xf numFmtId="184" fontId="43" fillId="0" borderId="0" xfId="12" applyNumberFormat="1" applyFont="1">
      <alignment vertical="center"/>
    </xf>
    <xf numFmtId="183" fontId="43" fillId="0" borderId="0" xfId="12" applyNumberFormat="1" applyFont="1">
      <alignment vertical="center"/>
    </xf>
    <xf numFmtId="0" fontId="43" fillId="5" borderId="161" xfId="12" applyFont="1" applyFill="1" applyBorder="1" applyAlignment="1">
      <alignment vertical="center" shrinkToFit="1"/>
    </xf>
    <xf numFmtId="0" fontId="43" fillId="5" borderId="162" xfId="12" applyFont="1" applyFill="1" applyBorder="1" applyAlignment="1">
      <alignment horizontal="center" vertical="center"/>
    </xf>
    <xf numFmtId="0" fontId="61" fillId="5" borderId="162" xfId="12" applyFont="1" applyFill="1" applyBorder="1" applyAlignment="1">
      <alignment horizontal="center" vertical="center"/>
    </xf>
    <xf numFmtId="0" fontId="43" fillId="5" borderId="162" xfId="12" applyFont="1" applyFill="1" applyBorder="1" applyAlignment="1">
      <alignment vertical="center" shrinkToFit="1"/>
    </xf>
    <xf numFmtId="0" fontId="43" fillId="5" borderId="163" xfId="12" applyFont="1" applyFill="1" applyBorder="1">
      <alignment vertical="center"/>
    </xf>
    <xf numFmtId="0" fontId="46" fillId="0" borderId="0" xfId="12" applyFont="1" applyAlignment="1">
      <alignment horizontal="centerContinuous" vertical="center" wrapText="1"/>
    </xf>
    <xf numFmtId="0" fontId="60" fillId="0" borderId="0" xfId="12" applyFont="1" applyAlignment="1">
      <alignment vertical="center" wrapText="1"/>
    </xf>
    <xf numFmtId="181" fontId="54" fillId="0" borderId="0" xfId="12" applyNumberFormat="1" applyFont="1">
      <alignment vertical="center"/>
    </xf>
    <xf numFmtId="1" fontId="54" fillId="0" borderId="0" xfId="12" applyNumberFormat="1" applyFont="1">
      <alignment vertical="center"/>
    </xf>
    <xf numFmtId="0" fontId="46" fillId="0" borderId="0" xfId="12" applyFont="1" applyAlignment="1">
      <alignment horizontal="center" vertical="center" wrapText="1"/>
    </xf>
    <xf numFmtId="0" fontId="46" fillId="0" borderId="0" xfId="12" applyFont="1" applyAlignment="1">
      <alignment horizontal="centerContinuous" vertical="center"/>
    </xf>
    <xf numFmtId="0" fontId="54" fillId="0" borderId="0" xfId="12" applyFont="1" applyAlignment="1">
      <alignment horizontal="center" vertical="center"/>
    </xf>
    <xf numFmtId="181" fontId="54" fillId="0" borderId="0" xfId="12" applyNumberFormat="1" applyFont="1" applyAlignment="1">
      <alignment horizontal="right" vertical="center"/>
    </xf>
    <xf numFmtId="1" fontId="43" fillId="0" borderId="0" xfId="12" applyNumberFormat="1" applyFont="1" applyAlignment="1">
      <alignment horizontal="center" vertical="center"/>
    </xf>
    <xf numFmtId="185" fontId="43" fillId="0" borderId="0" xfId="12" applyNumberFormat="1" applyFont="1">
      <alignment vertical="center"/>
    </xf>
    <xf numFmtId="186" fontId="43" fillId="0" borderId="0" xfId="12" applyNumberFormat="1" applyFont="1">
      <alignment vertical="center"/>
    </xf>
    <xf numFmtId="0" fontId="43" fillId="0" borderId="23" xfId="12" applyFont="1" applyBorder="1" applyAlignment="1">
      <alignment vertical="center" shrinkToFit="1"/>
    </xf>
    <xf numFmtId="0" fontId="43" fillId="0" borderId="26" xfId="12" applyFont="1" applyBorder="1" applyAlignment="1">
      <alignment vertical="center" shrinkToFit="1"/>
    </xf>
    <xf numFmtId="0" fontId="43" fillId="0" borderId="26" xfId="12" applyFont="1" applyBorder="1" applyAlignment="1">
      <alignment horizontal="center" vertical="center"/>
    </xf>
    <xf numFmtId="0" fontId="54" fillId="0" borderId="26" xfId="12" applyFont="1" applyBorder="1" applyAlignment="1">
      <alignment horizontal="center" vertical="center"/>
    </xf>
    <xf numFmtId="181" fontId="54" fillId="0" borderId="26" xfId="12" applyNumberFormat="1" applyFont="1" applyBorder="1" applyAlignment="1">
      <alignment horizontal="right" vertical="center"/>
    </xf>
    <xf numFmtId="0" fontId="43" fillId="0" borderId="26" xfId="12" applyFont="1" applyBorder="1">
      <alignment vertical="center"/>
    </xf>
    <xf numFmtId="1" fontId="43" fillId="0" borderId="26" xfId="12" applyNumberFormat="1" applyFont="1" applyBorder="1" applyAlignment="1">
      <alignment horizontal="center" vertical="center"/>
    </xf>
    <xf numFmtId="0" fontId="60" fillId="0" borderId="26" xfId="12" applyFont="1" applyBorder="1" applyAlignment="1">
      <alignment vertical="center" wrapText="1"/>
    </xf>
    <xf numFmtId="185" fontId="43" fillId="0" borderId="26" xfId="12" applyNumberFormat="1" applyFont="1" applyBorder="1">
      <alignment vertical="center"/>
    </xf>
    <xf numFmtId="186" fontId="43" fillId="0" borderId="26" xfId="12" applyNumberFormat="1" applyFont="1" applyBorder="1">
      <alignment vertical="center"/>
    </xf>
    <xf numFmtId="186" fontId="43" fillId="0" borderId="34" xfId="12" applyNumberFormat="1" applyFont="1" applyBorder="1">
      <alignment vertical="center"/>
    </xf>
    <xf numFmtId="0" fontId="43" fillId="0" borderId="19" xfId="12" applyFont="1" applyBorder="1" applyAlignment="1">
      <alignment vertical="center" shrinkToFit="1"/>
    </xf>
    <xf numFmtId="0" fontId="46" fillId="0" borderId="0" xfId="12" applyFont="1" applyAlignment="1">
      <alignment vertical="center" wrapText="1"/>
    </xf>
    <xf numFmtId="0" fontId="11" fillId="0" borderId="0" xfId="12" applyFont="1">
      <alignment vertical="center"/>
    </xf>
    <xf numFmtId="0" fontId="7" fillId="0" borderId="8" xfId="12" applyFont="1" applyBorder="1">
      <alignment vertical="center"/>
    </xf>
    <xf numFmtId="0" fontId="7" fillId="0" borderId="12" xfId="12" applyFont="1" applyBorder="1" applyAlignment="1">
      <alignment vertical="center" wrapText="1"/>
    </xf>
    <xf numFmtId="0" fontId="46" fillId="0" borderId="57" xfId="12" applyFont="1" applyBorder="1" applyAlignment="1">
      <alignment horizontal="center" vertical="center" wrapText="1"/>
    </xf>
    <xf numFmtId="0" fontId="43" fillId="0" borderId="9" xfId="12" applyFont="1" applyBorder="1">
      <alignment vertical="center"/>
    </xf>
    <xf numFmtId="0" fontId="7" fillId="0" borderId="9" xfId="12" applyFont="1" applyBorder="1">
      <alignment vertical="center"/>
    </xf>
    <xf numFmtId="0" fontId="7" fillId="0" borderId="0" xfId="12" applyFont="1" applyAlignment="1">
      <alignment vertical="center" wrapText="1"/>
    </xf>
    <xf numFmtId="49" fontId="43" fillId="0" borderId="0" xfId="12" applyNumberFormat="1" applyFont="1">
      <alignment vertical="center"/>
    </xf>
    <xf numFmtId="0" fontId="14" fillId="0" borderId="0" xfId="7" applyFont="1" applyAlignment="1">
      <alignment vertical="center" shrinkToFit="1"/>
    </xf>
    <xf numFmtId="0" fontId="7" fillId="0" borderId="10" xfId="12" applyFont="1" applyBorder="1">
      <alignment vertical="center"/>
    </xf>
    <xf numFmtId="186" fontId="7" fillId="0" borderId="7" xfId="12" applyNumberFormat="1" applyFont="1" applyBorder="1">
      <alignment vertical="center"/>
    </xf>
    <xf numFmtId="0" fontId="9" fillId="0" borderId="0" xfId="12" applyFont="1">
      <alignment vertical="center"/>
    </xf>
    <xf numFmtId="186" fontId="9" fillId="0" borderId="0" xfId="12" applyNumberFormat="1" applyFont="1">
      <alignment vertical="center"/>
    </xf>
    <xf numFmtId="0" fontId="9" fillId="0" borderId="0" xfId="12" applyFont="1" applyAlignment="1">
      <alignment horizontal="left" vertical="top" wrapText="1"/>
    </xf>
    <xf numFmtId="0" fontId="14" fillId="0" borderId="0" xfId="7" applyFont="1" applyBorder="1" applyAlignment="1">
      <alignment vertical="center" shrinkToFit="1"/>
    </xf>
    <xf numFmtId="0" fontId="43" fillId="0" borderId="0" xfId="12" applyFont="1" applyBorder="1">
      <alignment vertical="center"/>
    </xf>
    <xf numFmtId="186" fontId="43" fillId="0" borderId="0" xfId="12" applyNumberFormat="1" applyFont="1" applyBorder="1">
      <alignment vertical="center"/>
    </xf>
    <xf numFmtId="0" fontId="43" fillId="11" borderId="8" xfId="12" applyFont="1" applyFill="1" applyBorder="1" applyAlignment="1">
      <alignment vertical="center" shrinkToFit="1"/>
    </xf>
    <xf numFmtId="186" fontId="43" fillId="11" borderId="13" xfId="12" applyNumberFormat="1" applyFont="1" applyFill="1" applyBorder="1">
      <alignment vertical="center"/>
    </xf>
    <xf numFmtId="186" fontId="43" fillId="12" borderId="8" xfId="12" applyNumberFormat="1" applyFont="1" applyFill="1" applyBorder="1">
      <alignment vertical="center"/>
    </xf>
    <xf numFmtId="0" fontId="46" fillId="12" borderId="13" xfId="12" applyFont="1" applyFill="1" applyBorder="1" applyAlignment="1">
      <alignment horizontal="center" vertical="center" wrapText="1"/>
    </xf>
    <xf numFmtId="0" fontId="43" fillId="0" borderId="9" xfId="12" applyFont="1" applyBorder="1" applyAlignment="1">
      <alignment vertical="center" shrinkToFit="1"/>
    </xf>
    <xf numFmtId="0" fontId="7" fillId="0" borderId="1" xfId="12" applyFont="1" applyBorder="1" applyAlignment="1">
      <alignment horizontal="centerContinuous" vertical="center" wrapText="1"/>
    </xf>
    <xf numFmtId="0" fontId="7" fillId="0" borderId="0" xfId="12" applyFont="1">
      <alignment vertical="center"/>
    </xf>
    <xf numFmtId="0" fontId="7" fillId="0" borderId="14" xfId="12" applyFont="1" applyBorder="1" applyAlignment="1">
      <alignment horizontal="center" vertical="center"/>
    </xf>
    <xf numFmtId="0" fontId="7" fillId="0" borderId="9" xfId="12" applyFont="1" applyBorder="1" applyAlignment="1">
      <alignment horizontal="center" vertical="center"/>
    </xf>
    <xf numFmtId="0" fontId="7" fillId="0" borderId="0" xfId="12" applyFont="1" applyBorder="1" applyAlignment="1">
      <alignment horizontal="center" vertical="center" wrapText="1"/>
    </xf>
    <xf numFmtId="0" fontId="7" fillId="0" borderId="0" xfId="12" applyFont="1" applyBorder="1" applyAlignment="1">
      <alignment horizontal="center" vertical="center"/>
    </xf>
    <xf numFmtId="184" fontId="7" fillId="0" borderId="0" xfId="12" applyNumberFormat="1" applyFont="1" applyBorder="1">
      <alignment vertical="center"/>
    </xf>
    <xf numFmtId="186" fontId="43" fillId="0" borderId="14" xfId="12" applyNumberFormat="1" applyFont="1" applyBorder="1">
      <alignment vertical="center"/>
    </xf>
    <xf numFmtId="186" fontId="43" fillId="0" borderId="57" xfId="12" applyNumberFormat="1" applyFont="1" applyBorder="1">
      <alignment vertical="center"/>
    </xf>
    <xf numFmtId="185" fontId="7" fillId="0" borderId="0" xfId="12" applyNumberFormat="1" applyFont="1" applyBorder="1">
      <alignment vertical="center"/>
    </xf>
    <xf numFmtId="187" fontId="7" fillId="0" borderId="0" xfId="12" applyNumberFormat="1" applyFont="1" applyBorder="1" applyAlignment="1">
      <alignment vertical="center"/>
    </xf>
    <xf numFmtId="185" fontId="7" fillId="0" borderId="0" xfId="12" applyNumberFormat="1" applyFont="1" applyBorder="1" applyAlignment="1">
      <alignment vertical="center"/>
    </xf>
    <xf numFmtId="189" fontId="7" fillId="0" borderId="0" xfId="12" applyNumberFormat="1" applyFont="1" applyBorder="1" applyAlignment="1">
      <alignment vertical="center"/>
    </xf>
    <xf numFmtId="184" fontId="11" fillId="0" borderId="0" xfId="12" applyNumberFormat="1" applyFont="1" applyAlignment="1">
      <alignment horizontal="center" vertical="center"/>
    </xf>
    <xf numFmtId="185" fontId="43" fillId="0" borderId="0" xfId="12" applyNumberFormat="1" applyFont="1" applyAlignment="1">
      <alignment horizontal="center" vertical="center"/>
    </xf>
    <xf numFmtId="0" fontId="43" fillId="0" borderId="14" xfId="12" applyFont="1" applyBorder="1" applyAlignment="1">
      <alignment horizontal="center" vertical="center"/>
    </xf>
    <xf numFmtId="0" fontId="43" fillId="0" borderId="9" xfId="12" applyFont="1" applyBorder="1" applyAlignment="1">
      <alignment horizontal="center" vertical="center"/>
    </xf>
    <xf numFmtId="184" fontId="11" fillId="0" borderId="0" xfId="12" applyNumberFormat="1" applyFont="1" applyBorder="1" applyAlignment="1">
      <alignment horizontal="center" vertical="center"/>
    </xf>
    <xf numFmtId="185" fontId="43" fillId="0" borderId="0" xfId="12" applyNumberFormat="1" applyFont="1" applyBorder="1" applyAlignment="1">
      <alignment horizontal="center" vertical="center"/>
    </xf>
    <xf numFmtId="185" fontId="43" fillId="0" borderId="0" xfId="12" applyNumberFormat="1" applyFont="1" applyBorder="1">
      <alignment vertical="center"/>
    </xf>
    <xf numFmtId="0" fontId="43" fillId="0" borderId="0" xfId="12" applyFont="1" applyBorder="1" applyAlignment="1">
      <alignment horizontal="center" vertical="center"/>
    </xf>
    <xf numFmtId="184" fontId="11" fillId="0" borderId="0" xfId="12" applyNumberFormat="1" applyFont="1" applyBorder="1">
      <alignment vertical="center"/>
    </xf>
    <xf numFmtId="0" fontId="43" fillId="0" borderId="10" xfId="12" applyFont="1" applyBorder="1" applyAlignment="1">
      <alignment vertical="center" shrinkToFit="1"/>
    </xf>
    <xf numFmtId="184" fontId="11" fillId="0" borderId="7" xfId="12" applyNumberFormat="1" applyFont="1" applyBorder="1" applyAlignment="1">
      <alignment horizontal="center" vertical="center"/>
    </xf>
    <xf numFmtId="185" fontId="43" fillId="0" borderId="7" xfId="12" applyNumberFormat="1" applyFont="1" applyBorder="1" applyAlignment="1">
      <alignment horizontal="center" vertical="center"/>
    </xf>
    <xf numFmtId="0" fontId="43" fillId="0" borderId="7" xfId="12" applyFont="1" applyBorder="1" applyAlignment="1">
      <alignment horizontal="center" vertical="center"/>
    </xf>
    <xf numFmtId="0" fontId="43" fillId="0" borderId="15" xfId="12" applyFont="1" applyBorder="1" applyAlignment="1">
      <alignment horizontal="center" vertical="center"/>
    </xf>
    <xf numFmtId="0" fontId="43" fillId="0" borderId="10" xfId="12" applyFont="1" applyBorder="1" applyAlignment="1">
      <alignment horizontal="center" vertical="center"/>
    </xf>
    <xf numFmtId="185" fontId="43" fillId="0" borderId="7" xfId="12" applyNumberFormat="1" applyFont="1" applyBorder="1">
      <alignment vertical="center"/>
    </xf>
    <xf numFmtId="184" fontId="11" fillId="0" borderId="7" xfId="12" applyNumberFormat="1" applyFont="1" applyBorder="1">
      <alignment vertical="center"/>
    </xf>
    <xf numFmtId="186" fontId="43" fillId="0" borderId="15" xfId="12" applyNumberFormat="1" applyFont="1" applyBorder="1">
      <alignment vertical="center"/>
    </xf>
    <xf numFmtId="0" fontId="43" fillId="0" borderId="20" xfId="12" applyFont="1" applyBorder="1" applyAlignment="1">
      <alignment vertical="center" shrinkToFit="1"/>
    </xf>
    <xf numFmtId="0" fontId="43" fillId="0" borderId="22" xfId="12" applyFont="1" applyBorder="1" applyAlignment="1">
      <alignment vertical="center" shrinkToFit="1"/>
    </xf>
    <xf numFmtId="184" fontId="11" fillId="0" borderId="22" xfId="12" applyNumberFormat="1" applyFont="1" applyBorder="1" applyAlignment="1">
      <alignment horizontal="center" vertical="center"/>
    </xf>
    <xf numFmtId="185" fontId="43" fillId="0" borderId="22" xfId="12" applyNumberFormat="1" applyFont="1" applyBorder="1" applyAlignment="1">
      <alignment horizontal="center" vertical="center"/>
    </xf>
    <xf numFmtId="0" fontId="43" fillId="0" borderId="22" xfId="12" applyFont="1" applyBorder="1" applyAlignment="1">
      <alignment horizontal="center" vertical="center"/>
    </xf>
    <xf numFmtId="185" fontId="43" fillId="0" borderId="22" xfId="12" applyNumberFormat="1" applyFont="1" applyBorder="1">
      <alignment vertical="center"/>
    </xf>
    <xf numFmtId="184" fontId="11" fillId="0" borderId="22" xfId="12" applyNumberFormat="1" applyFont="1" applyBorder="1">
      <alignment vertical="center"/>
    </xf>
    <xf numFmtId="186" fontId="43" fillId="0" borderId="22" xfId="12" applyNumberFormat="1" applyFont="1" applyBorder="1">
      <alignment vertical="center"/>
    </xf>
    <xf numFmtId="186" fontId="43" fillId="0" borderId="36" xfId="12" applyNumberFormat="1" applyFont="1" applyBorder="1">
      <alignment vertical="center"/>
    </xf>
    <xf numFmtId="0" fontId="43" fillId="0" borderId="124" xfId="12" applyFont="1" applyBorder="1" applyAlignment="1">
      <alignment horizontal="center" vertical="center"/>
    </xf>
    <xf numFmtId="0" fontId="43" fillId="0" borderId="164" xfId="12" applyFont="1" applyBorder="1" applyAlignment="1">
      <alignment horizontal="center" vertical="center"/>
    </xf>
    <xf numFmtId="0" fontId="43" fillId="0" borderId="58" xfId="12" applyFont="1" applyBorder="1" applyAlignment="1">
      <alignment horizontal="center" vertical="center" shrinkToFit="1"/>
    </xf>
    <xf numFmtId="0" fontId="43" fillId="0" borderId="2" xfId="12" applyFont="1" applyBorder="1" applyAlignment="1">
      <alignment vertical="center" shrinkToFit="1"/>
    </xf>
    <xf numFmtId="0" fontId="43" fillId="0" borderId="64" xfId="12" applyFont="1" applyBorder="1" applyAlignment="1">
      <alignment vertical="center" shrinkToFit="1"/>
    </xf>
    <xf numFmtId="0" fontId="43" fillId="0" borderId="69" xfId="12" applyFont="1" applyBorder="1" applyAlignment="1">
      <alignment horizontal="center" vertical="center" shrinkToFit="1"/>
    </xf>
    <xf numFmtId="0" fontId="43" fillId="0" borderId="60" xfId="12" applyFont="1" applyBorder="1" applyAlignment="1">
      <alignment vertical="center" shrinkToFit="1"/>
    </xf>
    <xf numFmtId="0" fontId="43" fillId="0" borderId="165" xfId="12" applyFont="1" applyBorder="1" applyAlignment="1">
      <alignment vertical="center" shrinkToFit="1"/>
    </xf>
    <xf numFmtId="0" fontId="7" fillId="0" borderId="166" xfId="12" applyFont="1" applyBorder="1" applyAlignment="1">
      <alignment horizontal="center" vertical="center" textRotation="255"/>
    </xf>
    <xf numFmtId="0" fontId="43" fillId="7" borderId="100" xfId="12" applyFont="1" applyFill="1" applyBorder="1">
      <alignment vertical="center"/>
    </xf>
    <xf numFmtId="0" fontId="43" fillId="7" borderId="168" xfId="12" applyFont="1" applyFill="1" applyBorder="1">
      <alignment vertical="center"/>
    </xf>
    <xf numFmtId="0" fontId="43" fillId="7" borderId="169" xfId="12" applyFont="1" applyFill="1" applyBorder="1">
      <alignment vertical="center"/>
    </xf>
    <xf numFmtId="0" fontId="43" fillId="7" borderId="51" xfId="12" applyFont="1" applyFill="1" applyBorder="1">
      <alignment vertical="center"/>
    </xf>
    <xf numFmtId="0" fontId="43" fillId="7" borderId="53" xfId="12" applyFont="1" applyFill="1" applyBorder="1">
      <alignment vertical="center"/>
    </xf>
    <xf numFmtId="0" fontId="43" fillId="7" borderId="55" xfId="12" applyFont="1" applyFill="1" applyBorder="1">
      <alignment vertical="center"/>
    </xf>
    <xf numFmtId="0" fontId="43" fillId="0" borderId="0" xfId="12" applyFont="1" applyAlignment="1">
      <alignment vertical="center" wrapText="1"/>
    </xf>
    <xf numFmtId="0" fontId="43" fillId="7" borderId="25" xfId="12" applyFont="1" applyFill="1" applyBorder="1">
      <alignment vertical="center"/>
    </xf>
    <xf numFmtId="0" fontId="43" fillId="7" borderId="1" xfId="12" applyFont="1" applyFill="1" applyBorder="1">
      <alignment vertical="center"/>
    </xf>
    <xf numFmtId="0" fontId="43" fillId="7" borderId="47" xfId="12" applyFont="1" applyFill="1" applyBorder="1">
      <alignment vertical="center"/>
    </xf>
    <xf numFmtId="0" fontId="64" fillId="0" borderId="0" xfId="7" applyFont="1">
      <alignment vertical="center"/>
    </xf>
    <xf numFmtId="0" fontId="43" fillId="7" borderId="58" xfId="12" applyFont="1" applyFill="1" applyBorder="1">
      <alignment vertical="center"/>
    </xf>
    <xf numFmtId="0" fontId="43" fillId="7" borderId="2" xfId="12" applyFont="1" applyFill="1" applyBorder="1">
      <alignment vertical="center"/>
    </xf>
    <xf numFmtId="0" fontId="43" fillId="7" borderId="64" xfId="12" applyFont="1" applyFill="1" applyBorder="1">
      <alignment vertical="center"/>
    </xf>
    <xf numFmtId="0" fontId="43" fillId="7" borderId="44" xfId="12" applyFont="1" applyFill="1" applyBorder="1">
      <alignment vertical="center"/>
    </xf>
    <xf numFmtId="190" fontId="43" fillId="0" borderId="0" xfId="12" applyNumberFormat="1" applyFont="1">
      <alignment vertical="center"/>
    </xf>
    <xf numFmtId="0" fontId="43" fillId="7" borderId="16" xfId="12" applyFont="1" applyFill="1" applyBorder="1">
      <alignment vertical="center"/>
    </xf>
    <xf numFmtId="0" fontId="65" fillId="0" borderId="0" xfId="7" applyFont="1">
      <alignment vertical="center"/>
    </xf>
    <xf numFmtId="0" fontId="43" fillId="7" borderId="28" xfId="12" applyFont="1" applyFill="1" applyBorder="1">
      <alignment vertical="center"/>
    </xf>
    <xf numFmtId="0" fontId="43" fillId="7" borderId="45" xfId="12" applyFont="1" applyFill="1" applyBorder="1">
      <alignment vertical="center"/>
    </xf>
    <xf numFmtId="0" fontId="43" fillId="7" borderId="50" xfId="12" applyFont="1" applyFill="1" applyBorder="1">
      <alignment vertical="center"/>
    </xf>
    <xf numFmtId="0" fontId="43" fillId="7" borderId="41" xfId="12" applyFont="1" applyFill="1" applyBorder="1">
      <alignment vertical="center"/>
    </xf>
    <xf numFmtId="0" fontId="43" fillId="7" borderId="27" xfId="12" applyFont="1" applyFill="1" applyBorder="1">
      <alignment vertical="center"/>
    </xf>
    <xf numFmtId="0" fontId="43" fillId="7" borderId="4" xfId="12" applyFont="1" applyFill="1" applyBorder="1">
      <alignment vertical="center"/>
    </xf>
    <xf numFmtId="0" fontId="43" fillId="7" borderId="48" xfId="12" applyFont="1" applyFill="1" applyBorder="1">
      <alignment vertical="center"/>
    </xf>
    <xf numFmtId="0" fontId="7" fillId="0" borderId="100" xfId="12" applyFont="1" applyBorder="1">
      <alignment vertical="center"/>
    </xf>
    <xf numFmtId="0" fontId="7" fillId="0" borderId="167" xfId="12" applyFont="1" applyBorder="1">
      <alignment vertical="center"/>
    </xf>
    <xf numFmtId="0" fontId="7" fillId="0" borderId="37" xfId="12" applyFont="1" applyBorder="1">
      <alignment vertical="center"/>
    </xf>
    <xf numFmtId="0" fontId="43" fillId="0" borderId="100" xfId="12" applyFont="1" applyBorder="1" applyAlignment="1">
      <alignment vertical="center" shrinkToFit="1"/>
    </xf>
    <xf numFmtId="0" fontId="43" fillId="0" borderId="168" xfId="12" applyFont="1" applyBorder="1" applyAlignment="1">
      <alignment vertical="center" shrinkToFit="1"/>
    </xf>
    <xf numFmtId="0" fontId="43" fillId="0" borderId="169" xfId="12" applyFont="1" applyBorder="1" applyAlignment="1">
      <alignment vertical="center" shrinkToFit="1"/>
    </xf>
    <xf numFmtId="0" fontId="43" fillId="0" borderId="20" xfId="12" applyFont="1" applyBorder="1">
      <alignment vertical="center"/>
    </xf>
    <xf numFmtId="0" fontId="43" fillId="0" borderId="22" xfId="12" applyFont="1" applyBorder="1">
      <alignment vertical="center"/>
    </xf>
    <xf numFmtId="0" fontId="43" fillId="0" borderId="30" xfId="12" applyFont="1" applyBorder="1">
      <alignment vertical="center"/>
    </xf>
    <xf numFmtId="0" fontId="43" fillId="0" borderId="30" xfId="12" applyFont="1" applyBorder="1" applyAlignment="1">
      <alignment horizontal="center" vertical="center"/>
    </xf>
    <xf numFmtId="0" fontId="43" fillId="0" borderId="36" xfId="12" applyFont="1" applyBorder="1" applyAlignment="1">
      <alignment horizontal="center" vertical="center"/>
    </xf>
    <xf numFmtId="0" fontId="43" fillId="0" borderId="59" xfId="12" applyFont="1" applyBorder="1" applyAlignment="1">
      <alignment vertical="center" shrinkToFit="1"/>
    </xf>
    <xf numFmtId="0" fontId="43" fillId="7" borderId="15" xfId="12" applyFont="1" applyFill="1" applyBorder="1">
      <alignment vertical="center"/>
    </xf>
    <xf numFmtId="0" fontId="68" fillId="0" borderId="1" xfId="19" applyFont="1" applyBorder="1" applyAlignment="1">
      <alignment horizontal="left" vertical="center" wrapText="1"/>
    </xf>
    <xf numFmtId="0" fontId="68" fillId="0" borderId="1" xfId="19" applyFont="1" applyBorder="1" applyAlignment="1">
      <alignment vertical="center" wrapText="1"/>
    </xf>
    <xf numFmtId="0" fontId="7" fillId="0" borderId="1" xfId="19" applyFont="1" applyBorder="1" applyAlignment="1">
      <alignment horizontal="left" vertical="center" wrapText="1"/>
    </xf>
    <xf numFmtId="0" fontId="69" fillId="0" borderId="0" xfId="7" applyFont="1">
      <alignment vertical="center"/>
    </xf>
    <xf numFmtId="0" fontId="69" fillId="0" borderId="0" xfId="7" applyFont="1" applyProtection="1">
      <alignment vertical="center"/>
      <protection locked="0"/>
    </xf>
    <xf numFmtId="0" fontId="69" fillId="0" borderId="0" xfId="7" applyFont="1" applyAlignment="1">
      <alignment vertical="center" shrinkToFit="1"/>
    </xf>
    <xf numFmtId="0" fontId="70" fillId="0" borderId="0" xfId="7" applyFont="1" applyAlignment="1">
      <alignment horizontal="left" vertical="center"/>
    </xf>
    <xf numFmtId="0" fontId="71" fillId="0" borderId="0" xfId="7" applyFont="1">
      <alignment vertical="center"/>
    </xf>
    <xf numFmtId="0" fontId="69" fillId="0" borderId="0" xfId="7" applyFont="1" applyAlignment="1">
      <alignment horizontal="center" vertical="center"/>
    </xf>
    <xf numFmtId="191" fontId="69" fillId="0" borderId="0" xfId="7" applyNumberFormat="1" applyFont="1">
      <alignment vertical="center"/>
    </xf>
    <xf numFmtId="0" fontId="72" fillId="0" borderId="0" xfId="7" applyFont="1" applyAlignment="1">
      <alignment horizontal="left" vertical="center"/>
    </xf>
    <xf numFmtId="176" fontId="69" fillId="0" borderId="0" xfId="7" applyNumberFormat="1" applyFont="1" applyAlignment="1">
      <alignment horizontal="right" vertical="center" shrinkToFit="1"/>
    </xf>
    <xf numFmtId="0" fontId="69" fillId="0" borderId="0" xfId="7" applyFont="1" applyAlignment="1">
      <alignment horizontal="center" vertical="center" shrinkToFit="1"/>
    </xf>
    <xf numFmtId="0" fontId="72" fillId="0" borderId="0" xfId="7" applyFont="1">
      <alignment vertical="center"/>
    </xf>
    <xf numFmtId="0" fontId="70" fillId="0" borderId="0" xfId="7" applyFont="1" applyAlignment="1">
      <alignment horizontal="right" vertical="center"/>
    </xf>
    <xf numFmtId="0" fontId="7" fillId="0" borderId="0" xfId="4" applyFont="1" applyAlignment="1">
      <alignment horizontal="left" vertical="center"/>
    </xf>
    <xf numFmtId="0" fontId="7" fillId="0" borderId="0" xfId="4" applyFont="1" applyAlignment="1">
      <alignment horizontal="right" vertical="center"/>
    </xf>
    <xf numFmtId="0" fontId="76" fillId="0" borderId="6" xfId="4" applyFont="1" applyBorder="1" applyAlignment="1">
      <alignment horizontal="left" vertical="center"/>
    </xf>
    <xf numFmtId="0" fontId="76" fillId="0" borderId="11" xfId="4" applyFont="1" applyBorder="1" applyAlignment="1">
      <alignment horizontal="left" vertical="center"/>
    </xf>
    <xf numFmtId="0" fontId="76" fillId="0" borderId="16" xfId="4" applyFont="1" applyBorder="1" applyAlignment="1">
      <alignment horizontal="left" vertical="center"/>
    </xf>
    <xf numFmtId="0" fontId="7" fillId="0" borderId="0" xfId="4" applyFont="1"/>
    <xf numFmtId="0" fontId="7" fillId="0" borderId="8" xfId="4" applyFont="1" applyBorder="1" applyAlignment="1">
      <alignment horizontal="center" vertical="center"/>
    </xf>
    <xf numFmtId="0" fontId="7" fillId="0" borderId="12" xfId="4" applyFont="1" applyBorder="1" applyAlignment="1">
      <alignment horizontal="center" vertical="center"/>
    </xf>
    <xf numFmtId="0" fontId="7" fillId="0" borderId="12" xfId="4" applyFont="1" applyBorder="1" applyAlignment="1">
      <alignment horizontal="left" vertical="center"/>
    </xf>
    <xf numFmtId="0" fontId="76" fillId="0" borderId="12" xfId="4" applyFont="1" applyBorder="1" applyAlignment="1">
      <alignment vertical="center"/>
    </xf>
    <xf numFmtId="0" fontId="76" fillId="0" borderId="13" xfId="4" applyFont="1" applyBorder="1" applyAlignment="1">
      <alignment vertical="center"/>
    </xf>
    <xf numFmtId="0" fontId="7" fillId="0" borderId="9" xfId="4" applyFont="1" applyBorder="1" applyAlignment="1">
      <alignment horizontal="center" vertical="center"/>
    </xf>
    <xf numFmtId="0" fontId="7" fillId="0" borderId="0" xfId="4" applyFont="1" applyAlignment="1">
      <alignment vertical="center"/>
    </xf>
    <xf numFmtId="0" fontId="7" fillId="0" borderId="0" xfId="4" applyFont="1" applyAlignment="1">
      <alignment horizontal="center" vertical="center"/>
    </xf>
    <xf numFmtId="0" fontId="76" fillId="0" borderId="0" xfId="4" applyFont="1" applyAlignment="1">
      <alignment vertical="center"/>
    </xf>
    <xf numFmtId="0" fontId="76" fillId="0" borderId="14" xfId="4" applyFont="1" applyBorder="1" applyAlignment="1">
      <alignment vertical="center"/>
    </xf>
    <xf numFmtId="0" fontId="7" fillId="0" borderId="10" xfId="4" applyFont="1" applyBorder="1" applyAlignment="1">
      <alignment horizontal="center" vertical="center"/>
    </xf>
    <xf numFmtId="0" fontId="76" fillId="0" borderId="7" xfId="4" applyFont="1" applyBorder="1" applyAlignment="1">
      <alignment vertical="center"/>
    </xf>
    <xf numFmtId="0" fontId="76" fillId="0" borderId="15" xfId="4" applyFont="1" applyBorder="1" applyAlignment="1">
      <alignment vertical="center"/>
    </xf>
    <xf numFmtId="0" fontId="7" fillId="0" borderId="8" xfId="4" applyFont="1" applyBorder="1" applyAlignment="1">
      <alignment horizontal="left" vertical="center"/>
    </xf>
    <xf numFmtId="0" fontId="7" fillId="0" borderId="9" xfId="4" applyFont="1" applyBorder="1" applyAlignment="1">
      <alignment vertical="center" wrapText="1"/>
    </xf>
    <xf numFmtId="0" fontId="45" fillId="0" borderId="0" xfId="4" applyFont="1" applyAlignment="1">
      <alignment wrapText="1"/>
    </xf>
    <xf numFmtId="0" fontId="76" fillId="0" borderId="2" xfId="4" applyFont="1" applyBorder="1" applyAlignment="1">
      <alignment vertical="center"/>
    </xf>
    <xf numFmtId="0" fontId="7" fillId="0" borderId="12" xfId="4" applyFont="1" applyBorder="1" applyAlignment="1">
      <alignment horizontal="center" vertical="center" wrapText="1"/>
    </xf>
    <xf numFmtId="0" fontId="45" fillId="0" borderId="0" xfId="4" applyFont="1" applyAlignment="1">
      <alignment horizontal="left" wrapText="1"/>
    </xf>
    <xf numFmtId="0" fontId="7" fillId="0" borderId="4" xfId="4" applyFont="1" applyBorder="1" applyAlignment="1">
      <alignment vertical="center"/>
    </xf>
    <xf numFmtId="0" fontId="76" fillId="0" borderId="9" xfId="4" applyFont="1" applyBorder="1" applyAlignment="1">
      <alignment vertical="center"/>
    </xf>
    <xf numFmtId="0" fontId="7" fillId="0" borderId="9" xfId="4" applyFont="1" applyBorder="1" applyAlignment="1">
      <alignment vertical="center"/>
    </xf>
    <xf numFmtId="0" fontId="76" fillId="0" borderId="1" xfId="4" applyFont="1" applyBorder="1" applyAlignment="1">
      <alignment vertical="center"/>
    </xf>
    <xf numFmtId="0" fontId="76" fillId="0" borderId="14" xfId="4" applyFont="1" applyBorder="1" applyAlignment="1">
      <alignment horizontal="center" vertical="center"/>
    </xf>
    <xf numFmtId="0" fontId="7" fillId="0" borderId="12" xfId="4" applyFont="1" applyBorder="1"/>
    <xf numFmtId="0" fontId="7" fillId="0" borderId="7" xfId="4" applyFont="1" applyBorder="1" applyAlignment="1">
      <alignment horizontal="center" vertical="center"/>
    </xf>
    <xf numFmtId="0" fontId="7" fillId="0" borderId="7" xfId="4" applyFont="1" applyBorder="1"/>
    <xf numFmtId="0" fontId="7" fillId="0" borderId="7" xfId="4" applyFont="1" applyBorder="1" applyAlignment="1">
      <alignment horizontal="center" vertical="center" wrapText="1"/>
    </xf>
    <xf numFmtId="0" fontId="7" fillId="0" borderId="10" xfId="4" applyFont="1" applyBorder="1" applyAlignment="1">
      <alignment horizontal="left" vertical="center"/>
    </xf>
    <xf numFmtId="0" fontId="7" fillId="0" borderId="3" xfId="4" applyFont="1" applyBorder="1" applyAlignment="1">
      <alignment vertical="center" wrapText="1"/>
    </xf>
    <xf numFmtId="0" fontId="76" fillId="0" borderId="3" xfId="4" applyFont="1" applyBorder="1" applyAlignment="1">
      <alignment vertical="center"/>
    </xf>
    <xf numFmtId="0" fontId="7" fillId="0" borderId="3" xfId="4" applyFont="1" applyBorder="1" applyAlignment="1">
      <alignment vertical="center"/>
    </xf>
    <xf numFmtId="0" fontId="76" fillId="0" borderId="16" xfId="4" applyFont="1" applyBorder="1" applyAlignment="1">
      <alignment vertical="center"/>
    </xf>
    <xf numFmtId="0" fontId="76" fillId="0" borderId="6" xfId="4" applyFont="1" applyBorder="1" applyAlignment="1">
      <alignment vertical="center"/>
    </xf>
    <xf numFmtId="0" fontId="7" fillId="0" borderId="0" xfId="4" applyFont="1" applyAlignment="1">
      <alignment horizontal="center" vertical="center" wrapText="1"/>
    </xf>
    <xf numFmtId="192" fontId="7" fillId="0" borderId="11" xfId="4" applyNumberFormat="1" applyFont="1" applyBorder="1" applyAlignment="1">
      <alignment horizontal="center" vertical="center"/>
    </xf>
    <xf numFmtId="192" fontId="7" fillId="0" borderId="16" xfId="4" applyNumberFormat="1" applyFont="1" applyBorder="1" applyAlignment="1">
      <alignment horizontal="center" vertical="center"/>
    </xf>
    <xf numFmtId="192" fontId="7" fillId="0" borderId="14" xfId="4" applyNumberFormat="1" applyFont="1" applyBorder="1" applyAlignment="1">
      <alignment vertical="center"/>
    </xf>
    <xf numFmtId="0" fontId="7" fillId="0" borderId="10" xfId="4" applyFont="1" applyBorder="1" applyAlignment="1">
      <alignment vertical="center" wrapText="1"/>
    </xf>
    <xf numFmtId="192" fontId="7" fillId="0" borderId="7" xfId="4" applyNumberFormat="1" applyFont="1" applyBorder="1" applyAlignment="1">
      <alignment horizontal="center" vertical="center"/>
    </xf>
    <xf numFmtId="192" fontId="7" fillId="0" borderId="15" xfId="4" applyNumberFormat="1" applyFont="1" applyBorder="1" applyAlignment="1">
      <alignment vertical="center"/>
    </xf>
    <xf numFmtId="193" fontId="7" fillId="0" borderId="0" xfId="4" applyNumberFormat="1" applyFont="1" applyAlignment="1">
      <alignment vertical="center"/>
    </xf>
    <xf numFmtId="0" fontId="11" fillId="0" borderId="0" xfId="4" applyFont="1" applyAlignment="1">
      <alignment vertical="top"/>
    </xf>
    <xf numFmtId="0" fontId="11" fillId="0" borderId="0" xfId="4" applyFont="1" applyAlignment="1">
      <alignment vertical="top" wrapText="1"/>
    </xf>
    <xf numFmtId="0" fontId="11" fillId="0" borderId="0" xfId="4" applyFont="1" applyAlignment="1">
      <alignment horizontal="left" vertical="top"/>
    </xf>
    <xf numFmtId="0" fontId="7" fillId="0" borderId="0" xfId="4" applyFont="1" applyAlignment="1">
      <alignment horizontal="left" vertical="top"/>
    </xf>
    <xf numFmtId="0" fontId="7" fillId="0" borderId="0" xfId="4" applyFont="1" applyAlignment="1">
      <alignment horizontal="left"/>
    </xf>
    <xf numFmtId="0" fontId="11" fillId="0" borderId="0" xfId="4" applyFont="1" applyAlignment="1">
      <alignment vertical="center"/>
    </xf>
    <xf numFmtId="0" fontId="7" fillId="6" borderId="0" xfId="0" applyFont="1" applyFill="1" applyAlignment="1">
      <alignment horizontal="center" vertical="center"/>
    </xf>
    <xf numFmtId="0" fontId="7" fillId="0" borderId="1" xfId="0" applyFont="1" applyBorder="1" applyAlignment="1">
      <alignment horizontal="left" vertical="center" wrapText="1"/>
    </xf>
    <xf numFmtId="0" fontId="7" fillId="0" borderId="0" xfId="0" applyFont="1">
      <alignment vertical="center"/>
    </xf>
    <xf numFmtId="0" fontId="7" fillId="0" borderId="0" xfId="0" applyFont="1" applyAlignment="1">
      <alignment horizontal="left" vertical="center" wrapText="1"/>
    </xf>
    <xf numFmtId="0" fontId="10" fillId="0" borderId="0" xfId="4" applyFont="1" applyAlignment="1">
      <alignment vertical="center"/>
    </xf>
    <xf numFmtId="0" fontId="43" fillId="0" borderId="0" xfId="12" applyFont="1" applyAlignment="1">
      <alignment horizontal="center" vertical="center"/>
    </xf>
    <xf numFmtId="0" fontId="7" fillId="0" borderId="1" xfId="4" applyFont="1" applyBorder="1" applyAlignment="1">
      <alignment horizontal="center" vertical="center" wrapText="1"/>
    </xf>
    <xf numFmtId="0" fontId="7" fillId="0" borderId="6" xfId="4" applyFont="1" applyBorder="1" applyAlignment="1">
      <alignment horizontal="left" vertical="center"/>
    </xf>
    <xf numFmtId="0" fontId="9" fillId="0" borderId="0" xfId="4" applyFont="1" applyAlignment="1">
      <alignment horizontal="center" vertical="center"/>
    </xf>
    <xf numFmtId="0" fontId="7" fillId="0" borderId="6" xfId="4" applyFont="1" applyBorder="1" applyAlignment="1">
      <alignment vertical="center"/>
    </xf>
    <xf numFmtId="0" fontId="7" fillId="0" borderId="2" xfId="4" applyFont="1" applyBorder="1" applyAlignment="1">
      <alignment vertical="center"/>
    </xf>
    <xf numFmtId="0" fontId="10" fillId="0" borderId="9" xfId="4" applyFont="1" applyBorder="1" applyAlignment="1">
      <alignment vertical="center"/>
    </xf>
    <xf numFmtId="0" fontId="46" fillId="0" borderId="1" xfId="4" applyFont="1" applyBorder="1" applyAlignment="1">
      <alignment horizontal="center" vertical="center" wrapText="1"/>
    </xf>
    <xf numFmtId="0" fontId="10" fillId="0" borderId="0" xfId="4" applyFont="1" applyBorder="1" applyAlignment="1">
      <alignment vertical="center"/>
    </xf>
    <xf numFmtId="0" fontId="7" fillId="0" borderId="1" xfId="4" applyFont="1" applyBorder="1" applyAlignment="1">
      <alignment vertical="center" wrapText="1"/>
    </xf>
    <xf numFmtId="0" fontId="7" fillId="0" borderId="1" xfId="4" applyFont="1" applyBorder="1" applyAlignment="1">
      <alignment vertical="center"/>
    </xf>
    <xf numFmtId="0" fontId="7" fillId="0" borderId="1" xfId="4" applyFont="1" applyBorder="1" applyAlignment="1">
      <alignment horizontal="center" vertical="center"/>
    </xf>
    <xf numFmtId="0" fontId="7" fillId="0" borderId="0" xfId="4" applyFont="1" applyBorder="1" applyAlignment="1">
      <alignment vertical="center"/>
    </xf>
    <xf numFmtId="177" fontId="43" fillId="0" borderId="138" xfId="12" applyNumberFormat="1" applyFont="1" applyBorder="1">
      <alignment vertical="center"/>
    </xf>
    <xf numFmtId="177" fontId="43" fillId="0" borderId="139" xfId="12" applyNumberFormat="1" applyFont="1" applyBorder="1">
      <alignment vertical="center"/>
    </xf>
    <xf numFmtId="179" fontId="43" fillId="0" borderId="0" xfId="12" applyNumberFormat="1" applyFont="1">
      <alignment vertical="center"/>
    </xf>
    <xf numFmtId="0" fontId="43" fillId="0" borderId="198" xfId="12" applyFont="1" applyBorder="1">
      <alignment vertical="center"/>
    </xf>
    <xf numFmtId="178" fontId="43" fillId="0" borderId="143" xfId="12" applyNumberFormat="1" applyFont="1" applyBorder="1">
      <alignment vertical="center"/>
    </xf>
    <xf numFmtId="178" fontId="43" fillId="0" borderId="147" xfId="12" applyNumberFormat="1" applyFont="1" applyBorder="1">
      <alignment vertical="center"/>
    </xf>
    <xf numFmtId="180" fontId="43" fillId="0" borderId="150" xfId="12" applyNumberFormat="1" applyFont="1" applyBorder="1">
      <alignment vertical="center"/>
    </xf>
    <xf numFmtId="180" fontId="43" fillId="0" borderId="151" xfId="12" applyNumberFormat="1" applyFont="1" applyBorder="1">
      <alignment vertical="center"/>
    </xf>
    <xf numFmtId="180" fontId="43" fillId="0" borderId="214" xfId="12" applyNumberFormat="1" applyFont="1" applyBorder="1">
      <alignment vertical="center"/>
    </xf>
    <xf numFmtId="180" fontId="43" fillId="0" borderId="215" xfId="12" applyNumberFormat="1" applyFont="1" applyBorder="1">
      <alignment vertical="center"/>
    </xf>
    <xf numFmtId="177" fontId="43" fillId="0" borderId="0" xfId="12" applyNumberFormat="1" applyFont="1" applyBorder="1" applyAlignment="1" applyProtection="1">
      <alignment horizontal="right" vertical="center"/>
      <protection locked="0"/>
    </xf>
    <xf numFmtId="180" fontId="43" fillId="0" borderId="0" xfId="12" applyNumberFormat="1" applyFont="1" applyBorder="1">
      <alignment vertical="center"/>
    </xf>
    <xf numFmtId="180" fontId="43" fillId="0" borderId="0" xfId="12" applyNumberFormat="1" applyFont="1" applyBorder="1" applyAlignment="1">
      <alignment horizontal="center" vertical="center"/>
    </xf>
    <xf numFmtId="0" fontId="43" fillId="0" borderId="25" xfId="12" applyFont="1" applyBorder="1" applyAlignment="1">
      <alignment horizontal="center" vertical="center" shrinkToFit="1"/>
    </xf>
    <xf numFmtId="0" fontId="43" fillId="0" borderId="1" xfId="12" applyFont="1" applyBorder="1" applyAlignment="1" applyProtection="1">
      <alignment horizontal="center" vertical="center"/>
      <protection locked="0"/>
    </xf>
    <xf numFmtId="0" fontId="43" fillId="0" borderId="2" xfId="12" applyFont="1" applyBorder="1" applyAlignment="1" applyProtection="1">
      <alignment horizontal="center" vertical="center"/>
      <protection locked="0"/>
    </xf>
    <xf numFmtId="0" fontId="11" fillId="0" borderId="0" xfId="12" applyFont="1" applyAlignment="1">
      <alignment horizontal="right" vertical="center"/>
    </xf>
    <xf numFmtId="0" fontId="51" fillId="0" borderId="1" xfId="12" applyFont="1" applyFill="1" applyBorder="1" applyAlignment="1">
      <alignment horizontal="center" vertical="center" shrinkToFit="1"/>
    </xf>
    <xf numFmtId="0" fontId="7" fillId="0" borderId="1" xfId="0" applyFont="1" applyBorder="1" applyAlignment="1">
      <alignment horizontal="left" vertical="center" wrapText="1"/>
    </xf>
    <xf numFmtId="0" fontId="78" fillId="0" borderId="1" xfId="0" applyFont="1" applyBorder="1" applyAlignment="1">
      <alignment horizontal="left" vertical="center" wrapText="1"/>
    </xf>
    <xf numFmtId="0" fontId="7" fillId="0" borderId="0" xfId="0" applyFont="1" applyAlignment="1">
      <alignment horizontal="left" vertical="center" wrapText="1"/>
    </xf>
    <xf numFmtId="0" fontId="10" fillId="0" borderId="0" xfId="7" applyFont="1" applyAlignment="1">
      <alignment horizontal="right" vertical="center"/>
    </xf>
    <xf numFmtId="0" fontId="7" fillId="0" borderId="0" xfId="0" applyFont="1" applyAlignment="1">
      <alignment horizontal="right" vertical="center"/>
    </xf>
    <xf numFmtId="0" fontId="10" fillId="0" borderId="0" xfId="4" applyFont="1" applyAlignment="1">
      <alignment vertical="center"/>
    </xf>
    <xf numFmtId="0" fontId="10" fillId="0" borderId="1" xfId="0" applyFont="1" applyBorder="1" applyAlignment="1">
      <alignment vertical="center" wrapText="1"/>
    </xf>
    <xf numFmtId="0" fontId="43" fillId="0" borderId="0" xfId="20" applyFont="1" applyFill="1">
      <alignment vertical="center"/>
    </xf>
    <xf numFmtId="0" fontId="43" fillId="0" borderId="0" xfId="20" applyFont="1" applyFill="1" applyBorder="1">
      <alignment vertical="center"/>
    </xf>
    <xf numFmtId="0" fontId="43" fillId="0" borderId="0" xfId="20" applyFont="1" applyFill="1" applyBorder="1" applyAlignment="1">
      <alignment horizontal="right" vertical="center"/>
    </xf>
    <xf numFmtId="0" fontId="55" fillId="0" borderId="0" xfId="20" applyFont="1" applyFill="1" applyBorder="1" applyAlignment="1">
      <alignment vertical="center"/>
    </xf>
    <xf numFmtId="0" fontId="43" fillId="0" borderId="0" xfId="20" applyFont="1" applyFill="1" applyBorder="1" applyAlignment="1">
      <alignment vertical="center"/>
    </xf>
    <xf numFmtId="0" fontId="7" fillId="0" borderId="0" xfId="20" applyFont="1" applyFill="1" applyBorder="1">
      <alignment vertical="center"/>
    </xf>
    <xf numFmtId="0" fontId="7" fillId="0" borderId="0" xfId="20" applyFont="1" applyFill="1" applyBorder="1" applyAlignment="1">
      <alignment vertical="center"/>
    </xf>
    <xf numFmtId="0" fontId="7" fillId="0" borderId="11" xfId="20" applyFont="1" applyFill="1" applyBorder="1" applyAlignment="1">
      <alignment horizontal="center" vertical="center"/>
    </xf>
    <xf numFmtId="0" fontId="7" fillId="0" borderId="49" xfId="20" applyFont="1" applyFill="1" applyBorder="1" applyAlignment="1">
      <alignment horizontal="center" vertical="center"/>
    </xf>
    <xf numFmtId="0" fontId="7" fillId="0" borderId="29" xfId="20" applyFont="1" applyFill="1" applyBorder="1" applyAlignment="1">
      <alignment horizontal="center" vertical="center"/>
    </xf>
    <xf numFmtId="0" fontId="11" fillId="0" borderId="11" xfId="20" applyFont="1" applyFill="1" applyBorder="1" applyAlignment="1">
      <alignment vertical="center"/>
    </xf>
    <xf numFmtId="0" fontId="11" fillId="0" borderId="49" xfId="20" applyFont="1" applyFill="1" applyBorder="1" applyAlignment="1">
      <alignment vertical="center"/>
    </xf>
    <xf numFmtId="0" fontId="43" fillId="0" borderId="65" xfId="20" applyFont="1" applyBorder="1" applyAlignment="1">
      <alignment horizontal="center" vertical="center" wrapText="1"/>
    </xf>
    <xf numFmtId="0" fontId="11" fillId="0" borderId="11" xfId="20" applyFont="1" applyBorder="1">
      <alignment vertical="center"/>
    </xf>
    <xf numFmtId="0" fontId="11" fillId="0" borderId="49" xfId="20" applyFont="1" applyBorder="1">
      <alignment vertical="center"/>
    </xf>
    <xf numFmtId="0" fontId="43" fillId="0" borderId="11" xfId="20" applyFont="1" applyFill="1" applyBorder="1" applyAlignment="1">
      <alignment horizontal="center" vertical="center" wrapText="1"/>
    </xf>
    <xf numFmtId="0" fontId="11" fillId="0" borderId="12" xfId="20" applyFont="1" applyFill="1" applyBorder="1" applyAlignment="1">
      <alignment horizontal="left" vertical="center"/>
    </xf>
    <xf numFmtId="0" fontId="11" fillId="0" borderId="12" xfId="20" applyFont="1" applyFill="1" applyBorder="1" applyAlignment="1">
      <alignment vertical="center"/>
    </xf>
    <xf numFmtId="0" fontId="11" fillId="0" borderId="35" xfId="20" applyFont="1" applyFill="1" applyBorder="1" applyAlignment="1">
      <alignment horizontal="left" vertical="center"/>
    </xf>
    <xf numFmtId="0" fontId="43" fillId="0" borderId="33" xfId="20" applyFont="1" applyFill="1" applyBorder="1" applyAlignment="1">
      <alignment horizontal="center" vertical="center" wrapText="1"/>
    </xf>
    <xf numFmtId="0" fontId="11" fillId="0" borderId="33" xfId="20" applyFont="1" applyFill="1" applyBorder="1" applyAlignment="1">
      <alignment vertical="center"/>
    </xf>
    <xf numFmtId="0" fontId="11" fillId="0" borderId="38" xfId="20" applyFont="1" applyFill="1" applyBorder="1" applyAlignment="1">
      <alignment vertical="center"/>
    </xf>
    <xf numFmtId="0" fontId="46" fillId="0" borderId="0" xfId="20" applyFont="1" applyFill="1" applyBorder="1" applyAlignment="1">
      <alignment vertical="center" wrapText="1"/>
    </xf>
    <xf numFmtId="0" fontId="82" fillId="0" borderId="0" xfId="19" applyFont="1" applyFill="1">
      <alignment vertical="center"/>
    </xf>
    <xf numFmtId="0" fontId="7" fillId="0" borderId="2" xfId="0" applyFont="1" applyBorder="1" applyAlignment="1">
      <alignment vertical="center" wrapText="1"/>
    </xf>
    <xf numFmtId="0" fontId="7" fillId="0" borderId="4" xfId="0" applyFont="1" applyBorder="1" applyAlignment="1">
      <alignment vertical="center" wrapText="1"/>
    </xf>
    <xf numFmtId="0" fontId="7" fillId="6"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9" fontId="7" fillId="0" borderId="2" xfId="17" applyFont="1" applyBorder="1" applyAlignment="1">
      <alignment horizontal="center" vertical="center" wrapText="1"/>
    </xf>
    <xf numFmtId="9" fontId="7" fillId="0" borderId="3" xfId="17" applyFont="1" applyBorder="1" applyAlignment="1">
      <alignment horizontal="center" vertical="center" wrapText="1"/>
    </xf>
    <xf numFmtId="9" fontId="7" fillId="0" borderId="4" xfId="17" applyFont="1" applyBorder="1" applyAlignment="1">
      <alignment horizontal="center" vertical="center" wrapText="1"/>
    </xf>
    <xf numFmtId="9" fontId="7" fillId="0" borderId="2" xfId="17" applyFont="1" applyBorder="1" applyAlignment="1">
      <alignment horizontal="left" vertical="center" wrapText="1"/>
    </xf>
    <xf numFmtId="9" fontId="7" fillId="0" borderId="4" xfId="17" applyFont="1" applyBorder="1" applyAlignment="1">
      <alignment horizontal="left" vertical="center" wrapText="1"/>
    </xf>
    <xf numFmtId="9" fontId="7" fillId="0" borderId="3" xfId="17" applyFont="1" applyBorder="1" applyAlignment="1">
      <alignment horizontal="left" vertical="center" wrapText="1"/>
    </xf>
    <xf numFmtId="0" fontId="7" fillId="0" borderId="0" xfId="6" applyFont="1" applyBorder="1" applyAlignment="1">
      <alignment horizontal="left" vertical="top" wrapText="1"/>
    </xf>
    <xf numFmtId="0" fontId="7" fillId="0" borderId="6" xfId="6" applyFont="1" applyBorder="1" applyAlignment="1">
      <alignment horizontal="center" vertical="center"/>
    </xf>
    <xf numFmtId="0" fontId="7" fillId="0" borderId="11" xfId="6" applyFont="1" applyBorder="1" applyAlignment="1">
      <alignment horizontal="center" vertical="center"/>
    </xf>
    <xf numFmtId="0" fontId="7" fillId="0" borderId="16" xfId="6" applyFont="1" applyBorder="1" applyAlignment="1">
      <alignment horizontal="center" vertical="center"/>
    </xf>
    <xf numFmtId="0" fontId="7" fillId="0" borderId="8" xfId="6" applyFont="1" applyBorder="1" applyAlignment="1">
      <alignment vertical="center" wrapText="1"/>
    </xf>
    <xf numFmtId="0" fontId="7" fillId="0" borderId="9" xfId="6" applyFont="1" applyBorder="1" applyAlignment="1">
      <alignment vertical="center"/>
    </xf>
    <xf numFmtId="0" fontId="7" fillId="0" borderId="10" xfId="6" applyFont="1" applyBorder="1" applyAlignment="1">
      <alignment vertical="center"/>
    </xf>
    <xf numFmtId="0" fontId="7" fillId="8" borderId="6" xfId="6" applyFont="1" applyFill="1" applyBorder="1" applyAlignment="1">
      <alignment horizontal="center" vertical="center"/>
    </xf>
    <xf numFmtId="0" fontId="7" fillId="8" borderId="16" xfId="6" applyFont="1" applyFill="1" applyBorder="1" applyAlignment="1">
      <alignment horizontal="center" vertical="center"/>
    </xf>
    <xf numFmtId="0" fontId="7" fillId="8" borderId="29" xfId="6" applyFont="1" applyFill="1" applyBorder="1" applyAlignment="1">
      <alignment horizontal="center" vertical="center"/>
    </xf>
    <xf numFmtId="0" fontId="7" fillId="8" borderId="46" xfId="6" applyFont="1" applyFill="1" applyBorder="1" applyAlignment="1">
      <alignment horizontal="center" vertical="center"/>
    </xf>
    <xf numFmtId="0" fontId="7" fillId="8" borderId="18" xfId="6" applyFont="1" applyFill="1" applyBorder="1" applyAlignment="1">
      <alignment horizontal="center" vertical="center"/>
    </xf>
    <xf numFmtId="0" fontId="57" fillId="0" borderId="6" xfId="6" applyFont="1" applyBorder="1" applyAlignment="1">
      <alignment horizontal="center" vertical="center" wrapText="1"/>
    </xf>
    <xf numFmtId="0" fontId="57" fillId="0" borderId="11" xfId="6" applyFont="1" applyBorder="1" applyAlignment="1">
      <alignment horizontal="center" vertical="center" wrapText="1"/>
    </xf>
    <xf numFmtId="0" fontId="57" fillId="0" borderId="16" xfId="6" applyFont="1" applyBorder="1" applyAlignment="1">
      <alignment horizontal="center" vertical="center" wrapText="1"/>
    </xf>
    <xf numFmtId="0" fontId="57" fillId="7" borderId="6" xfId="6" applyFont="1" applyFill="1" applyBorder="1" applyAlignment="1">
      <alignment horizontal="center" vertical="center"/>
    </xf>
    <xf numFmtId="0" fontId="57" fillId="7" borderId="16" xfId="6" applyFont="1" applyFill="1" applyBorder="1" applyAlignment="1">
      <alignment horizontal="center" vertical="center"/>
    </xf>
    <xf numFmtId="0" fontId="7" fillId="0" borderId="0" xfId="6" applyFont="1" applyAlignment="1">
      <alignment horizontal="center" vertical="center" wrapText="1" justifyLastLine="1"/>
    </xf>
    <xf numFmtId="0" fontId="7" fillId="0" borderId="0" xfId="6" applyFont="1" applyAlignment="1">
      <alignment horizontal="right" vertical="center"/>
    </xf>
    <xf numFmtId="0" fontId="55" fillId="0" borderId="0" xfId="6" applyFont="1" applyAlignment="1">
      <alignment horizontal="center" vertical="center"/>
    </xf>
    <xf numFmtId="0" fontId="7" fillId="0" borderId="12" xfId="6" applyFont="1" applyBorder="1" applyAlignment="1">
      <alignment horizontal="center" vertical="center"/>
    </xf>
    <xf numFmtId="0" fontId="7" fillId="0" borderId="13" xfId="6" applyFont="1" applyBorder="1" applyAlignment="1">
      <alignment horizontal="center" vertical="center"/>
    </xf>
    <xf numFmtId="0" fontId="43" fillId="0" borderId="0" xfId="12" applyFont="1" applyAlignment="1">
      <alignment horizontal="left" vertical="center"/>
    </xf>
    <xf numFmtId="0" fontId="43" fillId="0" borderId="21" xfId="12" applyFont="1" applyBorder="1" applyAlignment="1">
      <alignment horizontal="center" vertical="center"/>
    </xf>
    <xf numFmtId="0" fontId="43" fillId="0" borderId="30" xfId="12" applyFont="1" applyBorder="1" applyAlignment="1">
      <alignment horizontal="center" vertical="center"/>
    </xf>
    <xf numFmtId="0" fontId="43" fillId="0" borderId="37" xfId="12" applyFont="1" applyBorder="1" applyAlignment="1">
      <alignment horizontal="center" vertical="center"/>
    </xf>
    <xf numFmtId="0" fontId="43" fillId="0" borderId="69" xfId="12" applyFont="1" applyBorder="1" applyAlignment="1">
      <alignment horizontal="center" vertical="center"/>
    </xf>
    <xf numFmtId="0" fontId="43" fillId="0" borderId="60" xfId="12" applyFont="1" applyBorder="1" applyAlignment="1">
      <alignment horizontal="center" vertical="center"/>
    </xf>
    <xf numFmtId="190" fontId="43" fillId="0" borderId="60" xfId="12" applyNumberFormat="1" applyFont="1" applyBorder="1" applyAlignment="1">
      <alignment horizontal="center" vertical="center" shrinkToFit="1"/>
    </xf>
    <xf numFmtId="190" fontId="43" fillId="0" borderId="59" xfId="12" applyNumberFormat="1" applyFont="1" applyBorder="1" applyAlignment="1">
      <alignment horizontal="center" vertical="center" shrinkToFit="1"/>
    </xf>
    <xf numFmtId="183" fontId="43" fillId="0" borderId="59" xfId="12" applyNumberFormat="1" applyFont="1" applyBorder="1" applyAlignment="1">
      <alignment horizontal="center" vertical="center"/>
    </xf>
    <xf numFmtId="183" fontId="43" fillId="0" borderId="26" xfId="12" applyNumberFormat="1" applyFont="1" applyBorder="1" applyAlignment="1">
      <alignment horizontal="center" vertical="center"/>
    </xf>
    <xf numFmtId="183" fontId="43" fillId="0" borderId="54" xfId="12" applyNumberFormat="1" applyFont="1" applyBorder="1" applyAlignment="1">
      <alignment horizontal="center" vertical="center"/>
    </xf>
    <xf numFmtId="0" fontId="43" fillId="0" borderId="184" xfId="12" applyFont="1" applyBorder="1" applyAlignment="1">
      <alignment horizontal="center" vertical="center"/>
    </xf>
    <xf numFmtId="0" fontId="43" fillId="0" borderId="185" xfId="12" applyFont="1" applyBorder="1" applyAlignment="1">
      <alignment horizontal="center" vertical="center"/>
    </xf>
    <xf numFmtId="0" fontId="43" fillId="0" borderId="21" xfId="12" applyFont="1" applyFill="1" applyBorder="1" applyAlignment="1">
      <alignment horizontal="center" vertical="center"/>
    </xf>
    <xf numFmtId="0" fontId="43" fillId="0" borderId="30" xfId="12" applyFont="1" applyFill="1" applyBorder="1" applyAlignment="1">
      <alignment horizontal="center" vertical="center"/>
    </xf>
    <xf numFmtId="0" fontId="43" fillId="0" borderId="37" xfId="12" applyFont="1" applyFill="1" applyBorder="1" applyAlignment="1">
      <alignment horizontal="center" vertical="center"/>
    </xf>
    <xf numFmtId="0" fontId="43" fillId="0" borderId="1" xfId="12" applyFont="1" applyBorder="1" applyAlignment="1">
      <alignment horizontal="center" vertical="center" shrinkToFit="1"/>
    </xf>
    <xf numFmtId="0" fontId="43" fillId="0" borderId="47" xfId="12" applyFont="1" applyBorder="1" applyAlignment="1">
      <alignment horizontal="center" vertical="center" shrinkToFit="1"/>
    </xf>
    <xf numFmtId="0" fontId="43" fillId="7" borderId="28" xfId="12" applyFont="1" applyFill="1" applyBorder="1" applyAlignment="1">
      <alignment horizontal="center" vertical="center" shrinkToFit="1"/>
    </xf>
    <xf numFmtId="0" fontId="43" fillId="7" borderId="45" xfId="12" applyFont="1" applyFill="1" applyBorder="1" applyAlignment="1">
      <alignment horizontal="center" vertical="center" shrinkToFit="1"/>
    </xf>
    <xf numFmtId="0" fontId="43" fillId="7" borderId="31" xfId="12" applyFont="1" applyFill="1" applyBorder="1" applyAlignment="1">
      <alignment horizontal="center" vertical="center"/>
    </xf>
    <xf numFmtId="0" fontId="43" fillId="7" borderId="33" xfId="12" applyFont="1" applyFill="1" applyBorder="1" applyAlignment="1">
      <alignment horizontal="center" vertical="center"/>
    </xf>
    <xf numFmtId="0" fontId="43" fillId="7" borderId="38" xfId="12" applyFont="1" applyFill="1" applyBorder="1" applyAlignment="1">
      <alignment horizontal="center" vertical="center"/>
    </xf>
    <xf numFmtId="0" fontId="43" fillId="0" borderId="58" xfId="12" applyFont="1" applyBorder="1" applyAlignment="1">
      <alignment horizontal="center" vertical="center"/>
    </xf>
    <xf numFmtId="0" fontId="43" fillId="0" borderId="2" xfId="12" applyFont="1" applyBorder="1" applyAlignment="1">
      <alignment horizontal="center" vertical="center"/>
    </xf>
    <xf numFmtId="190" fontId="43" fillId="0" borderId="2" xfId="12" applyNumberFormat="1" applyFont="1" applyBorder="1" applyAlignment="1">
      <alignment horizontal="center" vertical="center"/>
    </xf>
    <xf numFmtId="190" fontId="43" fillId="0" borderId="8" xfId="12" applyNumberFormat="1" applyFont="1" applyBorder="1" applyAlignment="1">
      <alignment horizontal="center" vertical="center"/>
    </xf>
    <xf numFmtId="0" fontId="43" fillId="0" borderId="2" xfId="12" applyFont="1" applyBorder="1" applyAlignment="1">
      <alignment horizontal="center" vertical="center" shrinkToFit="1"/>
    </xf>
    <xf numFmtId="0" fontId="43" fillId="0" borderId="64" xfId="12" applyFont="1" applyBorder="1" applyAlignment="1">
      <alignment horizontal="center" vertical="center" shrinkToFit="1"/>
    </xf>
    <xf numFmtId="0" fontId="43" fillId="7" borderId="25" xfId="12" applyFont="1" applyFill="1" applyBorder="1" applyAlignment="1">
      <alignment horizontal="center" vertical="center" shrinkToFit="1"/>
    </xf>
    <xf numFmtId="0" fontId="43" fillId="7" borderId="1" xfId="12" applyFont="1" applyFill="1" applyBorder="1" applyAlignment="1">
      <alignment horizontal="center" vertical="center" shrinkToFit="1"/>
    </xf>
    <xf numFmtId="0" fontId="43" fillId="7" borderId="6" xfId="12" applyFont="1" applyFill="1" applyBorder="1" applyAlignment="1">
      <alignment horizontal="center" vertical="center"/>
    </xf>
    <xf numFmtId="0" fontId="43" fillId="7" borderId="11" xfId="12" applyFont="1" applyFill="1" applyBorder="1" applyAlignment="1">
      <alignment horizontal="center" vertical="center"/>
    </xf>
    <xf numFmtId="0" fontId="43" fillId="7" borderId="49" xfId="12" applyFont="1" applyFill="1" applyBorder="1" applyAlignment="1">
      <alignment horizontal="center" vertical="center"/>
    </xf>
    <xf numFmtId="0" fontId="43" fillId="0" borderId="25" xfId="12" applyFont="1" applyBorder="1" applyAlignment="1">
      <alignment horizontal="center" vertical="center"/>
    </xf>
    <xf numFmtId="0" fontId="43" fillId="0" borderId="1" xfId="12" applyFont="1" applyBorder="1" applyAlignment="1">
      <alignment horizontal="center" vertical="center"/>
    </xf>
    <xf numFmtId="190" fontId="43" fillId="0" borderId="1" xfId="12" applyNumberFormat="1" applyFont="1" applyBorder="1" applyAlignment="1">
      <alignment horizontal="center" vertical="center"/>
    </xf>
    <xf numFmtId="190" fontId="43" fillId="0" borderId="6" xfId="12" applyNumberFormat="1" applyFont="1" applyBorder="1" applyAlignment="1">
      <alignment horizontal="center" vertical="center"/>
    </xf>
    <xf numFmtId="0" fontId="43" fillId="7" borderId="1" xfId="12" applyFont="1" applyFill="1" applyBorder="1" applyAlignment="1">
      <alignment horizontal="center" vertical="center"/>
    </xf>
    <xf numFmtId="0" fontId="43" fillId="7" borderId="47" xfId="12" applyFont="1" applyFill="1" applyBorder="1" applyAlignment="1">
      <alignment horizontal="center" vertical="center"/>
    </xf>
    <xf numFmtId="0" fontId="43" fillId="0" borderId="4" xfId="12" applyFont="1" applyBorder="1" applyAlignment="1">
      <alignment horizontal="center" vertical="center" shrinkToFit="1"/>
    </xf>
    <xf numFmtId="0" fontId="43" fillId="0" borderId="48" xfId="12" applyFont="1" applyBorder="1" applyAlignment="1">
      <alignment horizontal="center" vertical="center" shrinkToFit="1"/>
    </xf>
    <xf numFmtId="0" fontId="7" fillId="0" borderId="19" xfId="12" applyFont="1" applyBorder="1" applyAlignment="1">
      <alignment horizontal="center" vertical="center" textRotation="255"/>
    </xf>
    <xf numFmtId="0" fontId="7" fillId="0" borderId="23" xfId="12" applyFont="1" applyBorder="1" applyAlignment="1">
      <alignment horizontal="center" vertical="center" textRotation="255"/>
    </xf>
    <xf numFmtId="0" fontId="43" fillId="7" borderId="51" xfId="12" applyFont="1" applyFill="1" applyBorder="1" applyAlignment="1">
      <alignment horizontal="center" vertical="center" shrinkToFit="1"/>
    </xf>
    <xf numFmtId="0" fontId="43" fillId="7" borderId="53" xfId="12" applyFont="1" applyFill="1" applyBorder="1" applyAlignment="1">
      <alignment horizontal="center" vertical="center" shrinkToFit="1"/>
    </xf>
    <xf numFmtId="0" fontId="43" fillId="7" borderId="53" xfId="12" applyFont="1" applyFill="1" applyBorder="1" applyAlignment="1">
      <alignment horizontal="center" vertical="center"/>
    </xf>
    <xf numFmtId="0" fontId="43" fillId="7" borderId="55" xfId="12" applyFont="1" applyFill="1" applyBorder="1" applyAlignment="1">
      <alignment horizontal="center" vertical="center"/>
    </xf>
    <xf numFmtId="0" fontId="43" fillId="0" borderId="27" xfId="12" applyFont="1" applyBorder="1" applyAlignment="1">
      <alignment horizontal="center" vertical="center"/>
    </xf>
    <xf numFmtId="0" fontId="43" fillId="0" borderId="4" xfId="12" applyFont="1" applyBorder="1" applyAlignment="1">
      <alignment horizontal="center" vertical="center"/>
    </xf>
    <xf numFmtId="190" fontId="43" fillId="0" borderId="4" xfId="12" applyNumberFormat="1" applyFont="1" applyBorder="1" applyAlignment="1">
      <alignment horizontal="center" vertical="center"/>
    </xf>
    <xf numFmtId="190" fontId="43" fillId="0" borderId="10" xfId="12" applyNumberFormat="1" applyFont="1" applyBorder="1" applyAlignment="1">
      <alignment horizontal="center" vertical="center"/>
    </xf>
    <xf numFmtId="183" fontId="43" fillId="0" borderId="4" xfId="12" applyNumberFormat="1" applyFont="1" applyBorder="1" applyAlignment="1">
      <alignment horizontal="center" vertical="center" shrinkToFit="1"/>
    </xf>
    <xf numFmtId="183" fontId="43" fillId="0" borderId="1" xfId="12" applyNumberFormat="1" applyFont="1" applyBorder="1" applyAlignment="1">
      <alignment horizontal="center" vertical="center" shrinkToFit="1"/>
    </xf>
    <xf numFmtId="183" fontId="43" fillId="0" borderId="2" xfId="12" applyNumberFormat="1" applyFont="1" applyBorder="1" applyAlignment="1">
      <alignment horizontal="center" vertical="center" shrinkToFit="1"/>
    </xf>
    <xf numFmtId="0" fontId="43" fillId="7" borderId="21" xfId="12" applyFont="1" applyFill="1" applyBorder="1" applyAlignment="1">
      <alignment horizontal="center" vertical="center"/>
    </xf>
    <xf numFmtId="0" fontId="43" fillId="7" borderId="30" xfId="12" applyFont="1" applyFill="1" applyBorder="1" applyAlignment="1">
      <alignment horizontal="center" vertical="center"/>
    </xf>
    <xf numFmtId="0" fontId="43" fillId="7" borderId="37" xfId="12" applyFont="1" applyFill="1" applyBorder="1" applyAlignment="1">
      <alignment horizontal="center" vertical="center"/>
    </xf>
    <xf numFmtId="0" fontId="43" fillId="0" borderId="23" xfId="12" applyFont="1" applyBorder="1" applyAlignment="1">
      <alignment horizontal="center" vertical="center"/>
    </xf>
    <xf numFmtId="0" fontId="43" fillId="0" borderId="52" xfId="12" applyFont="1" applyBorder="1" applyAlignment="1">
      <alignment horizontal="center" vertical="center"/>
    </xf>
    <xf numFmtId="0" fontId="43" fillId="0" borderId="26" xfId="12" applyFont="1" applyBorder="1" applyAlignment="1">
      <alignment horizontal="center" vertical="center"/>
    </xf>
    <xf numFmtId="0" fontId="43" fillId="0" borderId="54" xfId="12" applyFont="1" applyBorder="1" applyAlignment="1">
      <alignment horizontal="center" vertical="center"/>
    </xf>
    <xf numFmtId="0" fontId="43" fillId="0" borderId="0" xfId="12" applyFont="1" applyAlignment="1">
      <alignment horizontal="center" vertical="center"/>
    </xf>
    <xf numFmtId="0" fontId="43" fillId="0" borderId="14" xfId="12" applyFont="1" applyBorder="1" applyAlignment="1">
      <alignment horizontal="center" vertical="center"/>
    </xf>
    <xf numFmtId="0" fontId="43" fillId="0" borderId="59" xfId="12" applyFont="1" applyBorder="1" applyAlignment="1">
      <alignment horizontal="center" vertical="center" wrapText="1"/>
    </xf>
    <xf numFmtId="0" fontId="43" fillId="0" borderId="26" xfId="12" applyFont="1" applyBorder="1" applyAlignment="1">
      <alignment horizontal="center" vertical="center" wrapText="1"/>
    </xf>
    <xf numFmtId="0" fontId="43" fillId="0" borderId="54" xfId="12" applyFont="1" applyBorder="1" applyAlignment="1">
      <alignment horizontal="center" vertical="center" wrapText="1"/>
    </xf>
    <xf numFmtId="0" fontId="43" fillId="0" borderId="9" xfId="12" applyFont="1" applyBorder="1" applyAlignment="1">
      <alignment horizontal="center" vertical="center" wrapText="1"/>
    </xf>
    <xf numFmtId="0" fontId="43" fillId="0" borderId="0" xfId="12" applyFont="1" applyAlignment="1">
      <alignment horizontal="center" vertical="center" wrapText="1"/>
    </xf>
    <xf numFmtId="0" fontId="43" fillId="0" borderId="14" xfId="12" applyFont="1" applyBorder="1" applyAlignment="1">
      <alignment horizontal="center" vertical="center" wrapText="1"/>
    </xf>
    <xf numFmtId="0" fontId="43" fillId="0" borderId="59" xfId="12" applyFont="1" applyBorder="1" applyAlignment="1">
      <alignment horizontal="center" vertical="center"/>
    </xf>
    <xf numFmtId="0" fontId="43" fillId="0" borderId="34" xfId="12" applyFont="1" applyBorder="1" applyAlignment="1">
      <alignment horizontal="center" vertical="center"/>
    </xf>
    <xf numFmtId="0" fontId="43" fillId="0" borderId="9" xfId="12" applyFont="1" applyBorder="1" applyAlignment="1">
      <alignment horizontal="center" vertical="center"/>
    </xf>
    <xf numFmtId="0" fontId="43" fillId="0" borderId="57" xfId="12" applyFont="1" applyBorder="1" applyAlignment="1">
      <alignment horizontal="center" vertical="center"/>
    </xf>
    <xf numFmtId="0" fontId="43" fillId="0" borderId="51" xfId="12" applyFont="1" applyBorder="1" applyAlignment="1">
      <alignment horizontal="center" vertical="center"/>
    </xf>
    <xf numFmtId="0" fontId="43" fillId="0" borderId="53" xfId="12" applyFont="1" applyBorder="1" applyAlignment="1">
      <alignment horizontal="center" vertical="center"/>
    </xf>
    <xf numFmtId="0" fontId="43" fillId="0" borderId="55" xfId="12" applyFont="1" applyBorder="1" applyAlignment="1">
      <alignment horizontal="center" vertical="center"/>
    </xf>
    <xf numFmtId="0" fontId="43" fillId="0" borderId="51" xfId="12" applyFont="1" applyBorder="1" applyAlignment="1">
      <alignment horizontal="center" vertical="center" wrapText="1"/>
    </xf>
    <xf numFmtId="0" fontId="43" fillId="0" borderId="53" xfId="12" applyFont="1" applyBorder="1" applyAlignment="1">
      <alignment horizontal="center" vertical="center" wrapText="1"/>
    </xf>
    <xf numFmtId="0" fontId="43" fillId="0" borderId="28" xfId="12" applyFont="1" applyBorder="1" applyAlignment="1">
      <alignment horizontal="center" vertical="center" wrapText="1"/>
    </xf>
    <xf numFmtId="0" fontId="43" fillId="0" borderId="45" xfId="12" applyFont="1" applyBorder="1" applyAlignment="1">
      <alignment horizontal="center" vertical="center" wrapText="1"/>
    </xf>
    <xf numFmtId="0" fontId="43" fillId="0" borderId="45" xfId="12" applyFont="1" applyBorder="1" applyAlignment="1">
      <alignment horizontal="center" vertical="center"/>
    </xf>
    <xf numFmtId="0" fontId="43" fillId="0" borderId="50" xfId="12" applyFont="1" applyBorder="1" applyAlignment="1">
      <alignment horizontal="center" vertical="center"/>
    </xf>
    <xf numFmtId="0" fontId="43" fillId="0" borderId="167" xfId="12" applyFont="1" applyBorder="1" applyAlignment="1">
      <alignment horizontal="center" vertical="center"/>
    </xf>
    <xf numFmtId="0" fontId="43" fillId="0" borderId="168" xfId="12" applyFont="1" applyBorder="1" applyAlignment="1">
      <alignment horizontal="center" vertical="center"/>
    </xf>
    <xf numFmtId="190" fontId="43" fillId="0" borderId="168" xfId="12" applyNumberFormat="1" applyFont="1" applyBorder="1" applyAlignment="1">
      <alignment horizontal="center" vertical="center" shrinkToFit="1"/>
    </xf>
    <xf numFmtId="190" fontId="43" fillId="0" borderId="181" xfId="12" applyNumberFormat="1" applyFont="1" applyBorder="1" applyAlignment="1">
      <alignment horizontal="center" vertical="center"/>
    </xf>
    <xf numFmtId="190" fontId="43" fillId="0" borderId="182" xfId="12" applyNumberFormat="1" applyFont="1" applyBorder="1" applyAlignment="1">
      <alignment horizontal="center" vertical="center"/>
    </xf>
    <xf numFmtId="190" fontId="43" fillId="0" borderId="183" xfId="12" applyNumberFormat="1" applyFont="1" applyBorder="1" applyAlignment="1">
      <alignment horizontal="center" vertical="center"/>
    </xf>
    <xf numFmtId="177" fontId="43" fillId="0" borderId="181" xfId="12" applyNumberFormat="1" applyFont="1" applyBorder="1" applyAlignment="1">
      <alignment horizontal="center" vertical="center"/>
    </xf>
    <xf numFmtId="177" fontId="43" fillId="0" borderId="182" xfId="12" applyNumberFormat="1" applyFont="1" applyBorder="1" applyAlignment="1">
      <alignment horizontal="center" vertical="center"/>
    </xf>
    <xf numFmtId="0" fontId="43" fillId="0" borderId="179" xfId="12" applyFont="1" applyBorder="1" applyAlignment="1">
      <alignment horizontal="center" vertical="center"/>
    </xf>
    <xf numFmtId="0" fontId="43" fillId="0" borderId="180" xfId="12" applyFont="1" applyBorder="1" applyAlignment="1">
      <alignment horizontal="center" vertical="center"/>
    </xf>
    <xf numFmtId="188" fontId="43" fillId="0" borderId="168" xfId="12" applyNumberFormat="1" applyFont="1" applyBorder="1" applyAlignment="1">
      <alignment horizontal="center" vertical="center"/>
    </xf>
    <xf numFmtId="183" fontId="43" fillId="0" borderId="168" xfId="12" applyNumberFormat="1" applyFont="1" applyBorder="1" applyAlignment="1">
      <alignment horizontal="center" vertical="center"/>
    </xf>
    <xf numFmtId="0" fontId="43" fillId="7" borderId="41" xfId="12" applyFont="1" applyFill="1" applyBorder="1" applyAlignment="1">
      <alignment horizontal="center" vertical="center" shrinkToFit="1"/>
    </xf>
    <xf numFmtId="0" fontId="43" fillId="0" borderId="13" xfId="12" applyFont="1" applyBorder="1" applyAlignment="1">
      <alignment horizontal="center" vertical="center"/>
    </xf>
    <xf numFmtId="0" fontId="7" fillId="0" borderId="126" xfId="12" applyFont="1" applyBorder="1" applyAlignment="1">
      <alignment horizontal="center" vertical="center" textRotation="255"/>
    </xf>
    <xf numFmtId="0" fontId="7" fillId="0" borderId="127" xfId="12" applyFont="1" applyBorder="1" applyAlignment="1">
      <alignment horizontal="center" vertical="center" textRotation="255"/>
    </xf>
    <xf numFmtId="0" fontId="7" fillId="0" borderId="128" xfId="12" applyFont="1" applyBorder="1" applyAlignment="1">
      <alignment horizontal="center" vertical="center" textRotation="255"/>
    </xf>
    <xf numFmtId="0" fontId="43" fillId="7" borderId="16" xfId="12" applyFont="1" applyFill="1" applyBorder="1" applyAlignment="1">
      <alignment horizontal="center" vertical="center" shrinkToFit="1"/>
    </xf>
    <xf numFmtId="0" fontId="43" fillId="0" borderId="16" xfId="12" applyFont="1" applyBorder="1" applyAlignment="1">
      <alignment horizontal="center" vertical="center"/>
    </xf>
    <xf numFmtId="0" fontId="43" fillId="0" borderId="10" xfId="12" applyFont="1" applyBorder="1" applyAlignment="1">
      <alignment horizontal="center" vertical="center" shrinkToFit="1"/>
    </xf>
    <xf numFmtId="0" fontId="43" fillId="0" borderId="7" xfId="12" applyFont="1" applyBorder="1" applyAlignment="1">
      <alignment horizontal="center" vertical="center" shrinkToFit="1"/>
    </xf>
    <xf numFmtId="0" fontId="43" fillId="0" borderId="56" xfId="12" applyFont="1" applyBorder="1" applyAlignment="1">
      <alignment horizontal="center" vertical="center" shrinkToFit="1"/>
    </xf>
    <xf numFmtId="0" fontId="43" fillId="0" borderId="31" xfId="12" applyFont="1" applyBorder="1" applyAlignment="1">
      <alignment horizontal="center" vertical="center" shrinkToFit="1"/>
    </xf>
    <xf numFmtId="0" fontId="43" fillId="0" borderId="33" xfId="12" applyFont="1" applyBorder="1" applyAlignment="1">
      <alignment horizontal="center" vertical="center" shrinkToFit="1"/>
    </xf>
    <xf numFmtId="0" fontId="43" fillId="0" borderId="38" xfId="12" applyFont="1" applyBorder="1" applyAlignment="1">
      <alignment horizontal="center" vertical="center" shrinkToFit="1"/>
    </xf>
    <xf numFmtId="0" fontId="43" fillId="7" borderId="44" xfId="12" applyFont="1" applyFill="1" applyBorder="1" applyAlignment="1">
      <alignment horizontal="center" vertical="center" shrinkToFit="1"/>
    </xf>
    <xf numFmtId="0" fontId="43" fillId="7" borderId="43" xfId="12" applyFont="1" applyFill="1" applyBorder="1" applyAlignment="1">
      <alignment horizontal="center" vertical="center"/>
    </xf>
    <xf numFmtId="0" fontId="43" fillId="7" borderId="29" xfId="12" applyFont="1" applyFill="1" applyBorder="1" applyAlignment="1">
      <alignment horizontal="center" vertical="center"/>
    </xf>
    <xf numFmtId="0" fontId="43" fillId="7" borderId="46" xfId="12" applyFont="1" applyFill="1" applyBorder="1" applyAlignment="1">
      <alignment horizontal="center" vertical="center"/>
    </xf>
    <xf numFmtId="0" fontId="43" fillId="0" borderId="15" xfId="12" applyFont="1" applyBorder="1" applyAlignment="1">
      <alignment horizontal="center" vertical="center"/>
    </xf>
    <xf numFmtId="188" fontId="43" fillId="0" borderId="9" xfId="12" applyNumberFormat="1" applyFont="1" applyBorder="1" applyAlignment="1">
      <alignment horizontal="center" vertical="center" shrinkToFit="1"/>
    </xf>
    <xf numFmtId="188" fontId="43" fillId="0" borderId="0" xfId="12" applyNumberFormat="1" applyFont="1" applyAlignment="1">
      <alignment horizontal="center" vertical="center" shrinkToFit="1"/>
    </xf>
    <xf numFmtId="188" fontId="43" fillId="0" borderId="14" xfId="12" applyNumberFormat="1" applyFont="1" applyBorder="1" applyAlignment="1">
      <alignment horizontal="center" vertical="center" shrinkToFit="1"/>
    </xf>
    <xf numFmtId="177" fontId="43" fillId="0" borderId="9" xfId="12" applyNumberFormat="1" applyFont="1" applyBorder="1" applyAlignment="1">
      <alignment horizontal="center" vertical="center" shrinkToFit="1"/>
    </xf>
    <xf numFmtId="177" fontId="43" fillId="0" borderId="0" xfId="12" applyNumberFormat="1" applyFont="1" applyAlignment="1">
      <alignment horizontal="center" vertical="center" shrinkToFit="1"/>
    </xf>
    <xf numFmtId="177" fontId="43" fillId="0" borderId="14" xfId="12" applyNumberFormat="1" applyFont="1" applyBorder="1" applyAlignment="1">
      <alignment horizontal="center" vertical="center" shrinkToFit="1"/>
    </xf>
    <xf numFmtId="0" fontId="43" fillId="7" borderId="58" xfId="12" applyFont="1" applyFill="1" applyBorder="1" applyAlignment="1">
      <alignment horizontal="center" vertical="center" shrinkToFit="1"/>
    </xf>
    <xf numFmtId="0" fontId="43" fillId="7" borderId="2" xfId="12" applyFont="1" applyFill="1" applyBorder="1" applyAlignment="1">
      <alignment horizontal="center" vertical="center" shrinkToFit="1"/>
    </xf>
    <xf numFmtId="0" fontId="43" fillId="7" borderId="8" xfId="12" applyFont="1" applyFill="1" applyBorder="1" applyAlignment="1">
      <alignment horizontal="center" vertical="center"/>
    </xf>
    <xf numFmtId="0" fontId="43" fillId="7" borderId="12" xfId="12" applyFont="1" applyFill="1" applyBorder="1" applyAlignment="1">
      <alignment horizontal="center" vertical="center"/>
    </xf>
    <xf numFmtId="0" fontId="43" fillId="7" borderId="35" xfId="12" applyFont="1" applyFill="1" applyBorder="1" applyAlignment="1">
      <alignment horizontal="center" vertical="center"/>
    </xf>
    <xf numFmtId="0" fontId="43" fillId="0" borderId="41" xfId="12" applyFont="1" applyBorder="1" applyAlignment="1">
      <alignment horizontal="center" vertical="center"/>
    </xf>
    <xf numFmtId="190" fontId="43" fillId="0" borderId="45" xfId="12" applyNumberFormat="1" applyFont="1" applyBorder="1" applyAlignment="1">
      <alignment horizontal="center" vertical="center"/>
    </xf>
    <xf numFmtId="0" fontId="43" fillId="0" borderId="6" xfId="12" applyFont="1" applyBorder="1" applyAlignment="1">
      <alignment horizontal="center" vertical="center" shrinkToFit="1"/>
    </xf>
    <xf numFmtId="0" fontId="43" fillId="0" borderId="11" xfId="12" applyFont="1" applyBorder="1" applyAlignment="1">
      <alignment horizontal="center" vertical="center" shrinkToFit="1"/>
    </xf>
    <xf numFmtId="0" fontId="43" fillId="0" borderId="49" xfId="12" applyFont="1" applyBorder="1" applyAlignment="1">
      <alignment horizontal="center" vertical="center" shrinkToFit="1"/>
    </xf>
    <xf numFmtId="0" fontId="43" fillId="0" borderId="8" xfId="12" applyFont="1" applyBorder="1" applyAlignment="1">
      <alignment horizontal="center" vertical="center" shrinkToFit="1"/>
    </xf>
    <xf numFmtId="0" fontId="43" fillId="0" borderId="12" xfId="12" applyFont="1" applyBorder="1" applyAlignment="1">
      <alignment horizontal="center" vertical="center" shrinkToFit="1"/>
    </xf>
    <xf numFmtId="0" fontId="43" fillId="0" borderId="35" xfId="12" applyFont="1" applyBorder="1" applyAlignment="1">
      <alignment horizontal="center" vertical="center" shrinkToFit="1"/>
    </xf>
    <xf numFmtId="0" fontId="14" fillId="0" borderId="0" xfId="7" applyFont="1" applyAlignment="1">
      <alignment horizontal="center" vertical="center"/>
    </xf>
    <xf numFmtId="49" fontId="14" fillId="0" borderId="0" xfId="7" applyNumberFormat="1" applyFont="1" applyAlignment="1">
      <alignment horizontal="center" vertical="center"/>
    </xf>
    <xf numFmtId="0" fontId="43" fillId="0" borderId="44" xfId="12" applyFont="1" applyBorder="1" applyAlignment="1">
      <alignment horizontal="center" vertical="center"/>
    </xf>
    <xf numFmtId="190" fontId="43" fillId="0" borderId="53" xfId="12" applyNumberFormat="1" applyFont="1" applyBorder="1" applyAlignment="1">
      <alignment horizontal="center" vertical="center"/>
    </xf>
    <xf numFmtId="188" fontId="43" fillId="0" borderId="59" xfId="12" applyNumberFormat="1" applyFont="1" applyBorder="1" applyAlignment="1">
      <alignment horizontal="center" vertical="center" shrinkToFit="1"/>
    </xf>
    <xf numFmtId="188" fontId="43" fillId="0" borderId="26" xfId="12" applyNumberFormat="1" applyFont="1" applyBorder="1" applyAlignment="1">
      <alignment horizontal="center" vertical="center" shrinkToFit="1"/>
    </xf>
    <xf numFmtId="188" fontId="43" fillId="0" borderId="54" xfId="12" applyNumberFormat="1" applyFont="1" applyBorder="1" applyAlignment="1">
      <alignment horizontal="center" vertical="center" shrinkToFit="1"/>
    </xf>
    <xf numFmtId="188" fontId="43" fillId="0" borderId="74" xfId="12" applyNumberFormat="1" applyFont="1" applyBorder="1" applyAlignment="1">
      <alignment horizontal="center" vertical="center" shrinkToFit="1"/>
    </xf>
    <xf numFmtId="188" fontId="43" fillId="0" borderId="22" xfId="12" applyNumberFormat="1" applyFont="1" applyBorder="1" applyAlignment="1">
      <alignment horizontal="center" vertical="center" shrinkToFit="1"/>
    </xf>
    <xf numFmtId="188" fontId="43" fillId="0" borderId="178" xfId="12" applyNumberFormat="1" applyFont="1" applyBorder="1" applyAlignment="1">
      <alignment horizontal="center" vertical="center" shrinkToFit="1"/>
    </xf>
    <xf numFmtId="183" fontId="43" fillId="0" borderId="59" xfId="12" applyNumberFormat="1" applyFont="1" applyBorder="1" applyAlignment="1">
      <alignment horizontal="center" vertical="center" shrinkToFit="1"/>
    </xf>
    <xf numFmtId="183" fontId="43" fillId="0" borderId="26" xfId="12" applyNumberFormat="1" applyFont="1" applyBorder="1" applyAlignment="1">
      <alignment horizontal="center" vertical="center" shrinkToFit="1"/>
    </xf>
    <xf numFmtId="183" fontId="43" fillId="0" borderId="54" xfId="12" applyNumberFormat="1" applyFont="1" applyBorder="1" applyAlignment="1">
      <alignment horizontal="center" vertical="center" shrinkToFit="1"/>
    </xf>
    <xf numFmtId="183" fontId="43" fillId="0" borderId="9" xfId="12" applyNumberFormat="1" applyFont="1" applyBorder="1" applyAlignment="1">
      <alignment horizontal="center" vertical="center" shrinkToFit="1"/>
    </xf>
    <xf numFmtId="183" fontId="43" fillId="0" borderId="0" xfId="12" applyNumberFormat="1" applyFont="1" applyAlignment="1">
      <alignment horizontal="center" vertical="center" shrinkToFit="1"/>
    </xf>
    <xf numFmtId="183" fontId="43" fillId="0" borderId="14" xfId="12" applyNumberFormat="1" applyFont="1" applyBorder="1" applyAlignment="1">
      <alignment horizontal="center" vertical="center" shrinkToFit="1"/>
    </xf>
    <xf numFmtId="183" fontId="43" fillId="0" borderId="74" xfId="12" applyNumberFormat="1" applyFont="1" applyBorder="1" applyAlignment="1">
      <alignment horizontal="center" vertical="center" shrinkToFit="1"/>
    </xf>
    <xf numFmtId="183" fontId="43" fillId="0" borderId="22" xfId="12" applyNumberFormat="1" applyFont="1" applyBorder="1" applyAlignment="1">
      <alignment horizontal="center" vertical="center" shrinkToFit="1"/>
    </xf>
    <xf numFmtId="183" fontId="43" fillId="0" borderId="178" xfId="12" applyNumberFormat="1" applyFont="1" applyBorder="1" applyAlignment="1">
      <alignment horizontal="center" vertical="center" shrinkToFit="1"/>
    </xf>
    <xf numFmtId="0" fontId="43" fillId="0" borderId="43" xfId="12" applyFont="1" applyBorder="1" applyAlignment="1">
      <alignment horizontal="center" vertical="center" shrinkToFit="1"/>
    </xf>
    <xf numFmtId="0" fontId="43" fillId="0" borderId="29" xfId="12" applyFont="1" applyBorder="1" applyAlignment="1">
      <alignment horizontal="center" vertical="center" shrinkToFit="1"/>
    </xf>
    <xf numFmtId="0" fontId="43" fillId="0" borderId="46" xfId="12" applyFont="1" applyBorder="1" applyAlignment="1">
      <alignment horizontal="center" vertical="center" shrinkToFit="1"/>
    </xf>
    <xf numFmtId="0" fontId="43" fillId="7" borderId="11" xfId="12" applyFont="1" applyFill="1" applyBorder="1" applyAlignment="1">
      <alignment horizontal="center" vertical="center" shrinkToFit="1"/>
    </xf>
    <xf numFmtId="0" fontId="43" fillId="7" borderId="6" xfId="12" applyFont="1" applyFill="1" applyBorder="1" applyAlignment="1">
      <alignment horizontal="center" vertical="center" shrinkToFit="1"/>
    </xf>
    <xf numFmtId="0" fontId="43" fillId="0" borderId="11" xfId="12" applyFont="1" applyBorder="1" applyAlignment="1">
      <alignment horizontal="center" vertical="center"/>
    </xf>
    <xf numFmtId="190" fontId="43" fillId="0" borderId="11" xfId="12" applyNumberFormat="1" applyFont="1" applyBorder="1" applyAlignment="1">
      <alignment horizontal="center" vertical="center"/>
    </xf>
    <xf numFmtId="190" fontId="43" fillId="0" borderId="16" xfId="12" applyNumberFormat="1" applyFont="1" applyBorder="1" applyAlignment="1">
      <alignment horizontal="center" vertical="center"/>
    </xf>
    <xf numFmtId="190" fontId="43" fillId="0" borderId="158" xfId="12" applyNumberFormat="1" applyFont="1" applyBorder="1" applyAlignment="1">
      <alignment horizontal="center" vertical="center" shrinkToFit="1"/>
    </xf>
    <xf numFmtId="190" fontId="43" fillId="0" borderId="159" xfId="12" applyNumberFormat="1" applyFont="1" applyBorder="1" applyAlignment="1">
      <alignment horizontal="center" vertical="center" shrinkToFit="1"/>
    </xf>
    <xf numFmtId="190" fontId="43" fillId="0" borderId="160" xfId="12" applyNumberFormat="1" applyFont="1" applyBorder="1" applyAlignment="1">
      <alignment horizontal="center" vertical="center" shrinkToFit="1"/>
    </xf>
    <xf numFmtId="0" fontId="43" fillId="0" borderId="42" xfId="12" applyFont="1" applyBorder="1" applyAlignment="1">
      <alignment horizontal="center" vertical="center" shrinkToFit="1"/>
    </xf>
    <xf numFmtId="0" fontId="43" fillId="0" borderId="30" xfId="12" applyFont="1" applyBorder="1" applyAlignment="1">
      <alignment horizontal="center" vertical="center" shrinkToFit="1"/>
    </xf>
    <xf numFmtId="0" fontId="43" fillId="0" borderId="37" xfId="12" applyFont="1" applyBorder="1" applyAlignment="1">
      <alignment horizontal="center" vertical="center" shrinkToFit="1"/>
    </xf>
    <xf numFmtId="0" fontId="11" fillId="0" borderId="124" xfId="12" applyFont="1" applyBorder="1" applyAlignment="1">
      <alignment horizontal="center" vertical="center" textRotation="255" wrapText="1"/>
    </xf>
    <xf numFmtId="0" fontId="11" fillId="0" borderId="164" xfId="12" applyFont="1" applyBorder="1" applyAlignment="1">
      <alignment horizontal="center" vertical="center" textRotation="255"/>
    </xf>
    <xf numFmtId="0" fontId="43" fillId="7" borderId="29" xfId="12" applyFont="1" applyFill="1" applyBorder="1" applyAlignment="1">
      <alignment horizontal="center" vertical="center" shrinkToFit="1"/>
    </xf>
    <xf numFmtId="0" fontId="43" fillId="7" borderId="43" xfId="12" applyFont="1" applyFill="1" applyBorder="1" applyAlignment="1">
      <alignment horizontal="center" vertical="center" shrinkToFit="1"/>
    </xf>
    <xf numFmtId="0" fontId="43" fillId="0" borderId="29" xfId="12" applyFont="1" applyBorder="1" applyAlignment="1">
      <alignment horizontal="center" vertical="center"/>
    </xf>
    <xf numFmtId="190" fontId="43" fillId="0" borderId="43" xfId="12" applyNumberFormat="1" applyFont="1" applyBorder="1" applyAlignment="1">
      <alignment horizontal="center" vertical="center"/>
    </xf>
    <xf numFmtId="190" fontId="43" fillId="0" borderId="29" xfId="12" applyNumberFormat="1" applyFont="1" applyBorder="1" applyAlignment="1">
      <alignment horizontal="center" vertical="center"/>
    </xf>
    <xf numFmtId="190" fontId="43" fillId="0" borderId="44" xfId="12" applyNumberFormat="1" applyFont="1" applyBorder="1" applyAlignment="1">
      <alignment horizontal="center" vertical="center"/>
    </xf>
    <xf numFmtId="190" fontId="43" fillId="0" borderId="172" xfId="12" applyNumberFormat="1" applyFont="1" applyBorder="1" applyAlignment="1">
      <alignment horizontal="center" vertical="center" shrinkToFit="1"/>
    </xf>
    <xf numFmtId="190" fontId="43" fillId="0" borderId="173" xfId="12" applyNumberFormat="1" applyFont="1" applyBorder="1" applyAlignment="1">
      <alignment horizontal="center" vertical="center" shrinkToFit="1"/>
    </xf>
    <xf numFmtId="190" fontId="43" fillId="0" borderId="174" xfId="12" applyNumberFormat="1" applyFont="1" applyBorder="1" applyAlignment="1">
      <alignment horizontal="center" vertical="center" shrinkToFit="1"/>
    </xf>
    <xf numFmtId="0" fontId="7" fillId="0" borderId="39" xfId="12" applyFont="1" applyBorder="1" applyAlignment="1">
      <alignment horizontal="center" vertical="center" textRotation="255"/>
    </xf>
    <xf numFmtId="0" fontId="7" fillId="0" borderId="20" xfId="12" applyFont="1" applyBorder="1" applyAlignment="1">
      <alignment horizontal="center" vertical="center" textRotation="255"/>
    </xf>
    <xf numFmtId="0" fontId="43" fillId="7" borderId="30" xfId="12" applyFont="1" applyFill="1" applyBorder="1" applyAlignment="1">
      <alignment horizontal="center" vertical="center" shrinkToFit="1"/>
    </xf>
    <xf numFmtId="0" fontId="43" fillId="7" borderId="167" xfId="12" applyFont="1" applyFill="1" applyBorder="1" applyAlignment="1">
      <alignment horizontal="center" vertical="center" shrinkToFit="1"/>
    </xf>
    <xf numFmtId="0" fontId="43" fillId="7" borderId="42" xfId="12" applyFont="1" applyFill="1" applyBorder="1" applyAlignment="1">
      <alignment horizontal="center" vertical="center" shrinkToFit="1"/>
    </xf>
    <xf numFmtId="0" fontId="43" fillId="7" borderId="42" xfId="12" applyFont="1" applyFill="1" applyBorder="1" applyAlignment="1">
      <alignment horizontal="center" vertical="center"/>
    </xf>
    <xf numFmtId="190" fontId="43" fillId="0" borderId="42" xfId="12" applyNumberFormat="1" applyFont="1" applyBorder="1" applyAlignment="1">
      <alignment horizontal="center" vertical="center"/>
    </xf>
    <xf numFmtId="190" fontId="43" fillId="0" borderId="30" xfId="12" applyNumberFormat="1" applyFont="1" applyBorder="1" applyAlignment="1">
      <alignment horizontal="center" vertical="center"/>
    </xf>
    <xf numFmtId="190" fontId="43" fillId="0" borderId="167" xfId="12" applyNumberFormat="1" applyFont="1" applyBorder="1" applyAlignment="1">
      <alignment horizontal="center" vertical="center"/>
    </xf>
    <xf numFmtId="177" fontId="43" fillId="0" borderId="170" xfId="12" applyNumberFormat="1" applyFont="1" applyBorder="1" applyAlignment="1">
      <alignment horizontal="center" vertical="center"/>
    </xf>
    <xf numFmtId="177" fontId="43" fillId="0" borderId="171" xfId="12" applyNumberFormat="1" applyFont="1" applyBorder="1" applyAlignment="1">
      <alignment horizontal="center" vertical="center"/>
    </xf>
    <xf numFmtId="0" fontId="43" fillId="7" borderId="12" xfId="12" applyFont="1" applyFill="1" applyBorder="1" applyAlignment="1">
      <alignment horizontal="center" vertical="center" shrinkToFit="1"/>
    </xf>
    <xf numFmtId="0" fontId="43" fillId="7" borderId="13" xfId="12" applyFont="1" applyFill="1" applyBorder="1" applyAlignment="1">
      <alignment horizontal="center" vertical="center" shrinkToFit="1"/>
    </xf>
    <xf numFmtId="0" fontId="43" fillId="7" borderId="8" xfId="12" applyFont="1" applyFill="1" applyBorder="1" applyAlignment="1">
      <alignment horizontal="center" vertical="center" shrinkToFit="1"/>
    </xf>
    <xf numFmtId="0" fontId="43" fillId="0" borderId="12" xfId="12" applyFont="1" applyBorder="1" applyAlignment="1">
      <alignment horizontal="center" vertical="center"/>
    </xf>
    <xf numFmtId="190" fontId="43" fillId="0" borderId="12" xfId="12" applyNumberFormat="1" applyFont="1" applyBorder="1" applyAlignment="1">
      <alignment horizontal="center" vertical="center"/>
    </xf>
    <xf numFmtId="190" fontId="43" fillId="0" borderId="13" xfId="12" applyNumberFormat="1" applyFont="1" applyBorder="1" applyAlignment="1">
      <alignment horizontal="center" vertical="center"/>
    </xf>
    <xf numFmtId="190" fontId="43" fillId="0" borderId="175" xfId="12" applyNumberFormat="1" applyFont="1" applyBorder="1" applyAlignment="1">
      <alignment horizontal="center" vertical="center" shrinkToFit="1"/>
    </xf>
    <xf numFmtId="190" fontId="43" fillId="0" borderId="176" xfId="12" applyNumberFormat="1" applyFont="1" applyBorder="1" applyAlignment="1">
      <alignment horizontal="center" vertical="center" shrinkToFit="1"/>
    </xf>
    <xf numFmtId="190" fontId="43" fillId="0" borderId="177" xfId="12" applyNumberFormat="1" applyFont="1" applyBorder="1" applyAlignment="1">
      <alignment horizontal="center" vertical="center" shrinkToFit="1"/>
    </xf>
    <xf numFmtId="49" fontId="57" fillId="0" borderId="6" xfId="12" applyNumberFormat="1" applyFont="1" applyBorder="1" applyAlignment="1">
      <alignment horizontal="center" vertical="center"/>
    </xf>
    <xf numFmtId="49" fontId="57" fillId="0" borderId="11" xfId="12" applyNumberFormat="1" applyFont="1" applyBorder="1" applyAlignment="1">
      <alignment horizontal="center" vertical="center"/>
    </xf>
    <xf numFmtId="49" fontId="57" fillId="0" borderId="16" xfId="12" applyNumberFormat="1" applyFont="1" applyBorder="1" applyAlignment="1">
      <alignment horizontal="center" vertical="center"/>
    </xf>
    <xf numFmtId="0" fontId="13" fillId="0" borderId="6" xfId="7" applyFont="1" applyBorder="1" applyAlignment="1">
      <alignment horizontal="center" vertical="center" shrinkToFit="1"/>
    </xf>
    <xf numFmtId="0" fontId="13" fillId="0" borderId="11" xfId="7" applyFont="1" applyBorder="1" applyAlignment="1">
      <alignment horizontal="center" vertical="center" shrinkToFit="1"/>
    </xf>
    <xf numFmtId="0" fontId="13" fillId="0" borderId="16" xfId="7" applyFont="1" applyBorder="1" applyAlignment="1">
      <alignment horizontal="center" vertical="center" shrinkToFit="1"/>
    </xf>
    <xf numFmtId="0" fontId="43" fillId="0" borderId="74" xfId="12" applyFont="1" applyBorder="1" applyAlignment="1">
      <alignment horizontal="center" vertical="center"/>
    </xf>
    <xf numFmtId="0" fontId="43" fillId="0" borderId="22" xfId="12" applyFont="1" applyBorder="1" applyAlignment="1">
      <alignment horizontal="center" vertical="center"/>
    </xf>
    <xf numFmtId="0" fontId="43" fillId="0" borderId="36" xfId="12" applyFont="1" applyBorder="1" applyAlignment="1">
      <alignment horizontal="center" vertical="center"/>
    </xf>
    <xf numFmtId="184" fontId="7" fillId="0" borderId="4" xfId="12" applyNumberFormat="1" applyFont="1" applyBorder="1" applyAlignment="1">
      <alignment horizontal="center" vertical="center" wrapText="1"/>
    </xf>
    <xf numFmtId="184" fontId="7" fillId="0" borderId="4" xfId="12" applyNumberFormat="1" applyFont="1" applyBorder="1" applyAlignment="1">
      <alignment horizontal="center" vertical="center"/>
    </xf>
    <xf numFmtId="187" fontId="7" fillId="0" borderId="4" xfId="12" applyNumberFormat="1" applyFont="1" applyBorder="1" applyAlignment="1">
      <alignment horizontal="center" vertical="center"/>
    </xf>
    <xf numFmtId="189" fontId="7" fillId="0" borderId="4" xfId="12" applyNumberFormat="1" applyFont="1" applyBorder="1" applyAlignment="1">
      <alignment horizontal="center" vertical="center"/>
    </xf>
    <xf numFmtId="184" fontId="7" fillId="0" borderId="98" xfId="12" applyNumberFormat="1" applyFont="1" applyBorder="1" applyAlignment="1">
      <alignment horizontal="center" vertical="center"/>
    </xf>
    <xf numFmtId="188" fontId="7" fillId="0" borderId="98" xfId="12" applyNumberFormat="1" applyFont="1" applyBorder="1" applyAlignment="1">
      <alignment horizontal="center" vertical="center"/>
    </xf>
    <xf numFmtId="185" fontId="7" fillId="0" borderId="72" xfId="12" applyNumberFormat="1" applyFont="1" applyBorder="1" applyAlignment="1">
      <alignment horizontal="center" vertical="center"/>
    </xf>
    <xf numFmtId="185" fontId="7" fillId="0" borderId="99" xfId="12" applyNumberFormat="1" applyFont="1" applyBorder="1" applyAlignment="1">
      <alignment horizontal="center" vertical="center"/>
    </xf>
    <xf numFmtId="185" fontId="7" fillId="0" borderId="97" xfId="12" applyNumberFormat="1" applyFont="1" applyBorder="1" applyAlignment="1">
      <alignment horizontal="center" vertical="center"/>
    </xf>
    <xf numFmtId="187" fontId="7" fillId="0" borderId="98" xfId="12" applyNumberFormat="1" applyFont="1" applyBorder="1" applyAlignment="1">
      <alignment horizontal="center" vertical="center"/>
    </xf>
    <xf numFmtId="184" fontId="7" fillId="0" borderId="6" xfId="12" applyNumberFormat="1" applyFont="1" applyBorder="1" applyAlignment="1">
      <alignment horizontal="center" vertical="center"/>
    </xf>
    <xf numFmtId="184" fontId="7" fillId="0" borderId="11" xfId="12" applyNumberFormat="1" applyFont="1" applyBorder="1" applyAlignment="1">
      <alignment horizontal="center" vertical="center"/>
    </xf>
    <xf numFmtId="184" fontId="7" fillId="0" borderId="16" xfId="12" applyNumberFormat="1" applyFont="1" applyBorder="1" applyAlignment="1">
      <alignment horizontal="center" vertical="center"/>
    </xf>
    <xf numFmtId="187" fontId="7" fillId="0" borderId="1" xfId="12" applyNumberFormat="1" applyFont="1" applyBorder="1" applyAlignment="1">
      <alignment horizontal="center" vertical="center"/>
    </xf>
    <xf numFmtId="187" fontId="7" fillId="0" borderId="6" xfId="12" applyNumberFormat="1" applyFont="1" applyBorder="1" applyAlignment="1">
      <alignment horizontal="center" vertical="center"/>
    </xf>
    <xf numFmtId="187" fontId="7" fillId="0" borderId="11" xfId="12" applyNumberFormat="1" applyFont="1" applyBorder="1" applyAlignment="1">
      <alignment horizontal="center" vertical="center"/>
    </xf>
    <xf numFmtId="187" fontId="7" fillId="0" borderId="16" xfId="12" applyNumberFormat="1" applyFont="1" applyBorder="1" applyAlignment="1">
      <alignment horizontal="center" vertical="center"/>
    </xf>
    <xf numFmtId="184" fontId="7" fillId="0" borderId="1" xfId="12" applyNumberFormat="1" applyFont="1" applyBorder="1" applyAlignment="1">
      <alignment horizontal="center" vertical="center"/>
    </xf>
    <xf numFmtId="0" fontId="43" fillId="0" borderId="12" xfId="12" applyFont="1" applyBorder="1" applyAlignment="1">
      <alignment horizontal="left" vertical="center" wrapText="1"/>
    </xf>
    <xf numFmtId="0" fontId="43" fillId="0" borderId="13" xfId="12" applyFont="1" applyBorder="1" applyAlignment="1">
      <alignment horizontal="left" vertical="center" wrapText="1"/>
    </xf>
    <xf numFmtId="0" fontId="43" fillId="0" borderId="0" xfId="12" applyFont="1" applyAlignment="1">
      <alignment horizontal="left" vertical="center" wrapText="1"/>
    </xf>
    <xf numFmtId="0" fontId="43" fillId="0" borderId="14" xfId="12" applyFont="1" applyBorder="1" applyAlignment="1">
      <alignment horizontal="left" vertical="center" wrapText="1"/>
    </xf>
    <xf numFmtId="0" fontId="43" fillId="0" borderId="7" xfId="12" applyFont="1" applyBorder="1" applyAlignment="1">
      <alignment horizontal="left" vertical="center" wrapText="1"/>
    </xf>
    <xf numFmtId="0" fontId="43" fillId="0" borderId="15" xfId="12" applyFont="1" applyBorder="1" applyAlignment="1">
      <alignment horizontal="left" vertical="center" wrapText="1"/>
    </xf>
    <xf numFmtId="0" fontId="43" fillId="11" borderId="12" xfId="12" applyFont="1" applyFill="1" applyBorder="1" applyAlignment="1">
      <alignment horizontal="center" vertical="center" shrinkToFit="1"/>
    </xf>
    <xf numFmtId="0" fontId="43" fillId="12" borderId="12" xfId="12" applyFont="1" applyFill="1" applyBorder="1" applyAlignment="1">
      <alignment horizontal="center" vertical="center"/>
    </xf>
    <xf numFmtId="0" fontId="54" fillId="10" borderId="6" xfId="12" applyFont="1" applyFill="1" applyBorder="1" applyAlignment="1">
      <alignment horizontal="center" vertical="center"/>
    </xf>
    <xf numFmtId="0" fontId="54" fillId="10" borderId="11" xfId="12" applyFont="1" applyFill="1" applyBorder="1" applyAlignment="1">
      <alignment horizontal="center" vertical="center"/>
    </xf>
    <xf numFmtId="0" fontId="54" fillId="10" borderId="16" xfId="12" applyFont="1" applyFill="1" applyBorder="1" applyAlignment="1">
      <alignment horizontal="center" vertical="center"/>
    </xf>
    <xf numFmtId="181" fontId="54" fillId="10" borderId="6" xfId="12" applyNumberFormat="1" applyFont="1" applyFill="1" applyBorder="1" applyAlignment="1">
      <alignment horizontal="center" vertical="center"/>
    </xf>
    <xf numFmtId="181" fontId="54" fillId="10" borderId="11" xfId="12" applyNumberFormat="1" applyFont="1" applyFill="1" applyBorder="1" applyAlignment="1">
      <alignment horizontal="center" vertical="center"/>
    </xf>
    <xf numFmtId="181" fontId="54" fillId="10" borderId="16" xfId="12" applyNumberFormat="1" applyFont="1" applyFill="1" applyBorder="1" applyAlignment="1">
      <alignment horizontal="center" vertical="center"/>
    </xf>
    <xf numFmtId="0" fontId="54" fillId="10" borderId="1" xfId="12" applyFont="1" applyFill="1" applyBorder="1" applyAlignment="1">
      <alignment horizontal="center" vertical="center"/>
    </xf>
    <xf numFmtId="0" fontId="43" fillId="0" borderId="16" xfId="12" applyFont="1" applyBorder="1" applyAlignment="1">
      <alignment horizontal="center" vertical="center" shrinkToFit="1"/>
    </xf>
    <xf numFmtId="181" fontId="43" fillId="0" borderId="6" xfId="12" applyNumberFormat="1" applyFont="1" applyBorder="1" applyAlignment="1">
      <alignment horizontal="center" vertical="center"/>
    </xf>
    <xf numFmtId="181" fontId="43" fillId="0" borderId="11" xfId="12" applyNumberFormat="1" applyFont="1" applyBorder="1" applyAlignment="1">
      <alignment horizontal="center" vertical="center"/>
    </xf>
    <xf numFmtId="181" fontId="43" fillId="0" borderId="16" xfId="12" applyNumberFormat="1" applyFont="1" applyBorder="1" applyAlignment="1">
      <alignment horizontal="center" vertical="center"/>
    </xf>
    <xf numFmtId="183" fontId="43" fillId="0" borderId="6" xfId="12" applyNumberFormat="1" applyFont="1" applyBorder="1" applyAlignment="1">
      <alignment horizontal="center" vertical="center"/>
    </xf>
    <xf numFmtId="183" fontId="43" fillId="0" borderId="11" xfId="12" applyNumberFormat="1" applyFont="1" applyBorder="1" applyAlignment="1">
      <alignment horizontal="center" vertical="center"/>
    </xf>
    <xf numFmtId="183" fontId="43" fillId="0" borderId="16" xfId="12" applyNumberFormat="1" applyFont="1" applyBorder="1" applyAlignment="1">
      <alignment horizontal="center" vertical="center"/>
    </xf>
    <xf numFmtId="183" fontId="43" fillId="0" borderId="1" xfId="12" applyNumberFormat="1" applyFont="1" applyBorder="1" applyAlignment="1">
      <alignment horizontal="center" vertical="center"/>
    </xf>
    <xf numFmtId="1" fontId="54" fillId="10" borderId="1" xfId="12" applyNumberFormat="1" applyFont="1" applyFill="1" applyBorder="1" applyAlignment="1">
      <alignment horizontal="center" vertical="center"/>
    </xf>
    <xf numFmtId="0" fontId="46" fillId="0" borderId="6" xfId="12" applyFont="1" applyBorder="1" applyAlignment="1">
      <alignment horizontal="center" vertical="center" wrapText="1"/>
    </xf>
    <xf numFmtId="0" fontId="46" fillId="0" borderId="11" xfId="12" applyFont="1" applyBorder="1" applyAlignment="1">
      <alignment horizontal="center" vertical="center" wrapText="1"/>
    </xf>
    <xf numFmtId="0" fontId="46" fillId="0" borderId="16" xfId="12" applyFont="1" applyBorder="1" applyAlignment="1">
      <alignment horizontal="center" vertical="center" wrapText="1"/>
    </xf>
    <xf numFmtId="181" fontId="43" fillId="0" borderId="0" xfId="12" applyNumberFormat="1" applyFont="1" applyAlignment="1">
      <alignment horizontal="center" vertical="center"/>
    </xf>
    <xf numFmtId="183" fontId="43" fillId="0" borderId="0" xfId="12" applyNumberFormat="1" applyFont="1" applyAlignment="1">
      <alignment horizontal="center" vertical="center"/>
    </xf>
    <xf numFmtId="0" fontId="43" fillId="0" borderId="6" xfId="12" applyFont="1" applyBorder="1" applyAlignment="1">
      <alignment horizontal="center" vertical="center"/>
    </xf>
    <xf numFmtId="181" fontId="12" fillId="0" borderId="6" xfId="12" applyNumberFormat="1" applyFont="1" applyBorder="1" applyAlignment="1">
      <alignment horizontal="center" vertical="center"/>
    </xf>
    <xf numFmtId="181" fontId="12" fillId="0" borderId="11" xfId="12" applyNumberFormat="1" applyFont="1" applyBorder="1" applyAlignment="1">
      <alignment horizontal="center" vertical="center"/>
    </xf>
    <xf numFmtId="181" fontId="12" fillId="0" borderId="16" xfId="12" applyNumberFormat="1" applyFont="1" applyBorder="1" applyAlignment="1">
      <alignment horizontal="center" vertical="center"/>
    </xf>
    <xf numFmtId="181" fontId="54" fillId="0" borderId="0" xfId="12" applyNumberFormat="1" applyFont="1" applyAlignment="1">
      <alignment horizontal="center" vertical="center"/>
    </xf>
    <xf numFmtId="1" fontId="43" fillId="0" borderId="0" xfId="12" applyNumberFormat="1" applyFont="1" applyAlignment="1">
      <alignment horizontal="center" vertical="center"/>
    </xf>
    <xf numFmtId="0" fontId="43" fillId="7" borderId="16" xfId="12" applyFont="1" applyFill="1" applyBorder="1" applyAlignment="1">
      <alignment horizontal="center" vertical="center"/>
    </xf>
    <xf numFmtId="0" fontId="43" fillId="0" borderId="6" xfId="12" applyFont="1" applyBorder="1" applyAlignment="1">
      <alignment horizontal="left" vertical="center"/>
    </xf>
    <xf numFmtId="0" fontId="43" fillId="0" borderId="11" xfId="12" applyFont="1" applyBorder="1" applyAlignment="1">
      <alignment horizontal="left" vertical="center"/>
    </xf>
    <xf numFmtId="0" fontId="43" fillId="0" borderId="16" xfId="12" applyFont="1" applyBorder="1" applyAlignment="1">
      <alignment horizontal="left" vertical="center"/>
    </xf>
    <xf numFmtId="0" fontId="11" fillId="0" borderId="8" xfId="12" applyFont="1" applyBorder="1" applyAlignment="1">
      <alignment horizontal="center" vertical="center" wrapText="1"/>
    </xf>
    <xf numFmtId="0" fontId="11" fillId="0" borderId="12" xfId="12" applyFont="1" applyBorder="1" applyAlignment="1">
      <alignment horizontal="center" vertical="center" wrapText="1"/>
    </xf>
    <xf numFmtId="0" fontId="11" fillId="0" borderId="13" xfId="12" applyFont="1" applyBorder="1" applyAlignment="1">
      <alignment horizontal="center" vertical="center" wrapText="1"/>
    </xf>
    <xf numFmtId="0" fontId="11" fillId="0" borderId="10" xfId="12" applyFont="1" applyBorder="1" applyAlignment="1">
      <alignment horizontal="center" vertical="center" wrapText="1"/>
    </xf>
    <xf numFmtId="0" fontId="11" fillId="0" borderId="7" xfId="12" applyFont="1" applyBorder="1" applyAlignment="1">
      <alignment horizontal="center" vertical="center" wrapText="1"/>
    </xf>
    <xf numFmtId="0" fontId="11" fillId="0" borderId="15" xfId="12" applyFont="1" applyBorder="1" applyAlignment="1">
      <alignment horizontal="center" vertical="center" wrapText="1"/>
    </xf>
    <xf numFmtId="0" fontId="54" fillId="0" borderId="0" xfId="12" applyFont="1" applyAlignment="1">
      <alignment horizontal="center" vertical="center"/>
    </xf>
    <xf numFmtId="1" fontId="54" fillId="0" borderId="0" xfId="12" applyNumberFormat="1" applyFont="1" applyAlignment="1">
      <alignment horizontal="center" vertical="center"/>
    </xf>
    <xf numFmtId="181" fontId="43" fillId="0" borderId="0" xfId="12" applyNumberFormat="1" applyFont="1" applyAlignment="1">
      <alignment horizontal="right" vertical="center" shrinkToFit="1"/>
    </xf>
    <xf numFmtId="181" fontId="43" fillId="0" borderId="6" xfId="12" applyNumberFormat="1" applyFont="1" applyBorder="1" applyAlignment="1">
      <alignment horizontal="right" vertical="center" shrinkToFit="1"/>
    </xf>
    <xf numFmtId="181" fontId="43" fillId="0" borderId="11" xfId="12" applyNumberFormat="1" applyFont="1" applyBorder="1" applyAlignment="1">
      <alignment horizontal="right" vertical="center" shrinkToFit="1"/>
    </xf>
    <xf numFmtId="181" fontId="43" fillId="0" borderId="16" xfId="12" applyNumberFormat="1" applyFont="1" applyBorder="1" applyAlignment="1">
      <alignment horizontal="right" vertical="center" shrinkToFit="1"/>
    </xf>
    <xf numFmtId="0" fontId="46" fillId="0" borderId="0" xfId="12" applyFont="1" applyAlignment="1">
      <alignment horizontal="center" vertical="center" wrapText="1"/>
    </xf>
    <xf numFmtId="181" fontId="43" fillId="7" borderId="6" xfId="12" applyNumberFormat="1" applyFont="1" applyFill="1" applyBorder="1" applyAlignment="1">
      <alignment horizontal="right" vertical="center" shrinkToFit="1"/>
    </xf>
    <xf numFmtId="181" fontId="43" fillId="7" borderId="11" xfId="12" applyNumberFormat="1" applyFont="1" applyFill="1" applyBorder="1" applyAlignment="1">
      <alignment horizontal="right" vertical="center" shrinkToFit="1"/>
    </xf>
    <xf numFmtId="181" fontId="43" fillId="7" borderId="16" xfId="12" applyNumberFormat="1" applyFont="1" applyFill="1" applyBorder="1" applyAlignment="1">
      <alignment horizontal="right" vertical="center" shrinkToFit="1"/>
    </xf>
    <xf numFmtId="182" fontId="43" fillId="0" borderId="158" xfId="12" applyNumberFormat="1" applyFont="1" applyBorder="1" applyAlignment="1">
      <alignment horizontal="right" vertical="center" shrinkToFit="1"/>
    </xf>
    <xf numFmtId="182" fontId="43" fillId="0" borderId="159" xfId="12" applyNumberFormat="1" applyFont="1" applyBorder="1" applyAlignment="1">
      <alignment horizontal="right" vertical="center" shrinkToFit="1"/>
    </xf>
    <xf numFmtId="182" fontId="43" fillId="0" borderId="160" xfId="12" applyNumberFormat="1" applyFont="1" applyBorder="1" applyAlignment="1">
      <alignment horizontal="right" vertical="center" shrinkToFit="1"/>
    </xf>
    <xf numFmtId="182" fontId="43" fillId="0" borderId="0" xfId="12" applyNumberFormat="1" applyFont="1" applyAlignment="1">
      <alignment horizontal="right" vertical="center" shrinkToFit="1"/>
    </xf>
    <xf numFmtId="181" fontId="43" fillId="9" borderId="0" xfId="12" applyNumberFormat="1" applyFont="1" applyFill="1" applyAlignment="1">
      <alignment horizontal="right" vertical="center" shrinkToFit="1"/>
    </xf>
    <xf numFmtId="0" fontId="11" fillId="0" borderId="0" xfId="12" applyFont="1" applyAlignment="1">
      <alignment horizontal="center" vertical="center" wrapText="1"/>
    </xf>
    <xf numFmtId="0" fontId="43" fillId="0" borderId="13" xfId="12" applyFont="1" applyBorder="1" applyAlignment="1">
      <alignment horizontal="center" vertical="center" shrinkToFit="1"/>
    </xf>
    <xf numFmtId="0" fontId="43" fillId="0" borderId="0" xfId="12" applyFont="1" applyAlignment="1">
      <alignment horizontal="center" vertical="center" shrinkToFit="1"/>
    </xf>
    <xf numFmtId="0" fontId="12" fillId="0" borderId="1" xfId="7" applyFont="1" applyBorder="1" applyAlignment="1">
      <alignment horizontal="center" vertical="center"/>
    </xf>
    <xf numFmtId="0" fontId="12" fillId="7" borderId="6" xfId="7" applyFont="1" applyFill="1" applyBorder="1" applyAlignment="1" applyProtection="1">
      <alignment horizontal="center" vertical="center" shrinkToFit="1"/>
      <protection locked="0"/>
    </xf>
    <xf numFmtId="0" fontId="12" fillId="7" borderId="11" xfId="7" applyFont="1" applyFill="1" applyBorder="1" applyAlignment="1" applyProtection="1">
      <alignment horizontal="center" vertical="center" shrinkToFit="1"/>
      <protection locked="0"/>
    </xf>
    <xf numFmtId="0" fontId="12" fillId="7" borderId="16" xfId="7" applyFont="1" applyFill="1" applyBorder="1" applyAlignment="1" applyProtection="1">
      <alignment horizontal="center" vertical="center" shrinkToFit="1"/>
      <protection locked="0"/>
    </xf>
    <xf numFmtId="0" fontId="12" fillId="7" borderId="1" xfId="7" applyFont="1" applyFill="1" applyBorder="1" applyAlignment="1" applyProtection="1">
      <alignment horizontal="center" vertical="center" shrinkToFit="1"/>
      <protection locked="0"/>
    </xf>
    <xf numFmtId="0" fontId="12" fillId="0" borderId="6" xfId="7" applyFont="1" applyBorder="1" applyAlignment="1">
      <alignment horizontal="center" vertical="center"/>
    </xf>
    <xf numFmtId="0" fontId="12" fillId="0" borderId="11" xfId="7" applyFont="1" applyBorder="1" applyAlignment="1">
      <alignment horizontal="center" vertical="center"/>
    </xf>
    <xf numFmtId="0" fontId="12" fillId="0" borderId="16" xfId="7" applyFont="1" applyBorder="1" applyAlignment="1">
      <alignment horizontal="center" vertical="center"/>
    </xf>
    <xf numFmtId="0" fontId="12" fillId="7" borderId="6" xfId="7" applyFont="1" applyFill="1" applyBorder="1" applyAlignment="1">
      <alignment horizontal="center" vertical="center"/>
    </xf>
    <xf numFmtId="0" fontId="12" fillId="7" borderId="11" xfId="7" applyFont="1" applyFill="1" applyBorder="1" applyAlignment="1">
      <alignment horizontal="center" vertical="center"/>
    </xf>
    <xf numFmtId="0" fontId="12" fillId="7" borderId="16" xfId="7" applyFont="1" applyFill="1" applyBorder="1" applyAlignment="1">
      <alignment horizontal="center" vertical="center"/>
    </xf>
    <xf numFmtId="0" fontId="54" fillId="5" borderId="156" xfId="12" applyFont="1" applyFill="1" applyBorder="1" applyAlignment="1">
      <alignment horizontal="left" vertical="center" shrinkToFit="1"/>
    </xf>
    <xf numFmtId="176" fontId="69" fillId="0" borderId="168" xfId="7" applyNumberFormat="1" applyFont="1" applyBorder="1" applyAlignment="1">
      <alignment horizontal="center" vertical="center" shrinkToFit="1"/>
    </xf>
    <xf numFmtId="176" fontId="69" fillId="0" borderId="169" xfId="7" applyNumberFormat="1" applyFont="1" applyBorder="1" applyAlignment="1">
      <alignment horizontal="center" vertical="center" shrinkToFit="1"/>
    </xf>
    <xf numFmtId="176" fontId="69" fillId="0" borderId="19" xfId="7" applyNumberFormat="1" applyFont="1" applyBorder="1" applyAlignment="1">
      <alignment horizontal="right" vertical="center" shrinkToFit="1"/>
    </xf>
    <xf numFmtId="176" fontId="69" fillId="0" borderId="0" xfId="7" applyNumberFormat="1" applyFont="1" applyAlignment="1">
      <alignment horizontal="right" vertical="center" shrinkToFit="1"/>
    </xf>
    <xf numFmtId="176" fontId="69" fillId="0" borderId="9" xfId="7" applyNumberFormat="1" applyFont="1" applyBorder="1" applyAlignment="1">
      <alignment horizontal="right" vertical="center" shrinkToFit="1"/>
    </xf>
    <xf numFmtId="176" fontId="69" fillId="0" borderId="57" xfId="7" applyNumberFormat="1" applyFont="1" applyBorder="1" applyAlignment="1">
      <alignment horizontal="right" vertical="center" shrinkToFit="1"/>
    </xf>
    <xf numFmtId="176" fontId="69" fillId="0" borderId="33" xfId="7" applyNumberFormat="1" applyFont="1" applyBorder="1" applyAlignment="1">
      <alignment horizontal="right" vertical="center" shrinkToFit="1"/>
    </xf>
    <xf numFmtId="0" fontId="69" fillId="0" borderId="33" xfId="7" applyFont="1" applyBorder="1" applyAlignment="1">
      <alignment horizontal="center" vertical="center"/>
    </xf>
    <xf numFmtId="0" fontId="69" fillId="0" borderId="38" xfId="7" applyFont="1" applyBorder="1" applyAlignment="1">
      <alignment horizontal="center" vertical="center"/>
    </xf>
    <xf numFmtId="0" fontId="72" fillId="0" borderId="100" xfId="7" applyFont="1" applyBorder="1" applyAlignment="1">
      <alignment horizontal="center" vertical="center" shrinkToFit="1"/>
    </xf>
    <xf numFmtId="0" fontId="72" fillId="0" borderId="168" xfId="7" applyFont="1" applyBorder="1" applyAlignment="1">
      <alignment horizontal="center" vertical="center" shrinkToFit="1"/>
    </xf>
    <xf numFmtId="0" fontId="72" fillId="0" borderId="169" xfId="7" applyFont="1" applyBorder="1" applyAlignment="1">
      <alignment horizontal="center" vertical="center" shrinkToFit="1"/>
    </xf>
    <xf numFmtId="176" fontId="69" fillId="0" borderId="167" xfId="7" applyNumberFormat="1" applyFont="1" applyBorder="1" applyAlignment="1">
      <alignment horizontal="center" vertical="center" shrinkToFit="1"/>
    </xf>
    <xf numFmtId="176" fontId="69" fillId="0" borderId="192" xfId="7" applyNumberFormat="1" applyFont="1" applyBorder="1" applyAlignment="1">
      <alignment horizontal="right" vertical="center" shrinkToFit="1"/>
    </xf>
    <xf numFmtId="176" fontId="69" fillId="0" borderId="193" xfId="7" applyNumberFormat="1" applyFont="1" applyBorder="1" applyAlignment="1">
      <alignment horizontal="right" vertical="center" shrinkToFit="1"/>
    </xf>
    <xf numFmtId="176" fontId="69" fillId="0" borderId="194" xfId="7" applyNumberFormat="1" applyFont="1" applyBorder="1" applyAlignment="1">
      <alignment horizontal="right" vertical="center" shrinkToFit="1"/>
    </xf>
    <xf numFmtId="0" fontId="69" fillId="0" borderId="11" xfId="7" applyFont="1" applyBorder="1" applyAlignment="1">
      <alignment horizontal="center" vertical="center"/>
    </xf>
    <xf numFmtId="0" fontId="69" fillId="0" borderId="49" xfId="7" applyFont="1" applyBorder="1" applyAlignment="1">
      <alignment horizontal="center" vertical="center"/>
    </xf>
    <xf numFmtId="0" fontId="73" fillId="0" borderId="39" xfId="7" applyFont="1" applyBorder="1" applyAlignment="1">
      <alignment horizontal="center" vertical="center" wrapText="1" shrinkToFit="1"/>
    </xf>
    <xf numFmtId="0" fontId="73" fillId="0" borderId="12" xfId="7" applyFont="1" applyBorder="1" applyAlignment="1">
      <alignment horizontal="center" vertical="center" shrinkToFit="1"/>
    </xf>
    <xf numFmtId="0" fontId="73" fillId="0" borderId="13" xfId="7" applyFont="1" applyBorder="1" applyAlignment="1">
      <alignment horizontal="center" vertical="center" shrinkToFit="1"/>
    </xf>
    <xf numFmtId="0" fontId="69" fillId="0" borderId="189" xfId="7" applyFont="1" applyBorder="1" applyAlignment="1">
      <alignment horizontal="center" vertical="center"/>
    </xf>
    <xf numFmtId="0" fontId="69" fillId="0" borderId="190" xfId="7" applyFont="1" applyBorder="1" applyAlignment="1">
      <alignment horizontal="center" vertical="center"/>
    </xf>
    <xf numFmtId="0" fontId="69" fillId="0" borderId="191" xfId="7" applyFont="1" applyBorder="1" applyAlignment="1">
      <alignment horizontal="center" vertical="center"/>
    </xf>
    <xf numFmtId="191" fontId="69" fillId="0" borderId="11" xfId="7" applyNumberFormat="1" applyFont="1" applyBorder="1" applyAlignment="1">
      <alignment horizontal="right" vertical="center" shrinkToFit="1"/>
    </xf>
    <xf numFmtId="191" fontId="69" fillId="0" borderId="10" xfId="7" applyNumberFormat="1" applyFont="1" applyBorder="1" applyAlignment="1">
      <alignment horizontal="right" vertical="center" shrinkToFit="1"/>
    </xf>
    <xf numFmtId="191" fontId="69" fillId="0" borderId="7" xfId="7" applyNumberFormat="1" applyFont="1" applyBorder="1" applyAlignment="1">
      <alignment horizontal="right" vertical="center" shrinkToFit="1"/>
    </xf>
    <xf numFmtId="191" fontId="69" fillId="0" borderId="65" xfId="7" applyNumberFormat="1" applyFont="1" applyBorder="1" applyAlignment="1">
      <alignment horizontal="right" vertical="center" shrinkToFit="1"/>
    </xf>
    <xf numFmtId="191" fontId="69" fillId="0" borderId="56" xfId="7" applyNumberFormat="1" applyFont="1" applyBorder="1" applyAlignment="1">
      <alignment horizontal="right" vertical="center" shrinkToFit="1"/>
    </xf>
    <xf numFmtId="191" fontId="69" fillId="0" borderId="186" xfId="7" applyNumberFormat="1" applyFont="1" applyBorder="1" applyAlignment="1">
      <alignment horizontal="right" vertical="center" shrinkToFit="1"/>
    </xf>
    <xf numFmtId="191" fontId="69" fillId="0" borderId="187" xfId="7" applyNumberFormat="1" applyFont="1" applyBorder="1" applyAlignment="1">
      <alignment horizontal="right" vertical="center" shrinkToFit="1"/>
    </xf>
    <xf numFmtId="191" fontId="69" fillId="0" borderId="188" xfId="7" applyNumberFormat="1" applyFont="1" applyBorder="1" applyAlignment="1">
      <alignment horizontal="right" vertical="center" shrinkToFit="1"/>
    </xf>
    <xf numFmtId="0" fontId="69" fillId="0" borderId="25" xfId="7" applyFont="1" applyBorder="1" applyAlignment="1">
      <alignment horizontal="center" vertical="center"/>
    </xf>
    <xf numFmtId="0" fontId="69" fillId="0" borderId="1" xfId="7" applyFont="1" applyBorder="1" applyAlignment="1">
      <alignment horizontal="center" vertical="center"/>
    </xf>
    <xf numFmtId="191" fontId="69" fillId="0" borderId="10" xfId="7" applyNumberFormat="1" applyFont="1" applyBorder="1" applyAlignment="1">
      <alignment horizontal="right" vertical="center"/>
    </xf>
    <xf numFmtId="191" fontId="69" fillId="0" borderId="7" xfId="7" applyNumberFormat="1" applyFont="1" applyBorder="1" applyAlignment="1">
      <alignment horizontal="right" vertical="center"/>
    </xf>
    <xf numFmtId="0" fontId="69" fillId="0" borderId="7" xfId="7" applyFont="1" applyBorder="1" applyAlignment="1">
      <alignment horizontal="center" vertical="center"/>
    </xf>
    <xf numFmtId="0" fontId="69" fillId="0" borderId="56" xfId="7" applyFont="1" applyBorder="1" applyAlignment="1">
      <alignment horizontal="center" vertical="center"/>
    </xf>
    <xf numFmtId="191" fontId="69" fillId="7" borderId="6" xfId="7" applyNumberFormat="1" applyFont="1" applyFill="1" applyBorder="1" applyAlignment="1" applyProtection="1">
      <alignment horizontal="right" vertical="center" shrinkToFit="1"/>
      <protection locked="0"/>
    </xf>
    <xf numFmtId="191" fontId="69" fillId="7" borderId="11" xfId="7" applyNumberFormat="1" applyFont="1" applyFill="1" applyBorder="1" applyAlignment="1" applyProtection="1">
      <alignment horizontal="right" vertical="center" shrinkToFit="1"/>
      <protection locked="0"/>
    </xf>
    <xf numFmtId="191" fontId="69" fillId="7" borderId="49" xfId="7" applyNumberFormat="1" applyFont="1" applyFill="1" applyBorder="1" applyAlignment="1" applyProtection="1">
      <alignment horizontal="right" vertical="center" shrinkToFit="1"/>
      <protection locked="0"/>
    </xf>
    <xf numFmtId="191" fontId="69" fillId="7" borderId="65" xfId="7" applyNumberFormat="1" applyFont="1" applyFill="1" applyBorder="1" applyAlignment="1" applyProtection="1">
      <alignment horizontal="right" vertical="center" shrinkToFit="1"/>
      <protection locked="0"/>
    </xf>
    <xf numFmtId="191" fontId="69" fillId="7" borderId="158" xfId="7" applyNumberFormat="1" applyFont="1" applyFill="1" applyBorder="1" applyAlignment="1" applyProtection="1">
      <alignment horizontal="right" vertical="center" shrinkToFit="1"/>
      <protection locked="0"/>
    </xf>
    <xf numFmtId="191" fontId="69" fillId="7" borderId="159" xfId="7" applyNumberFormat="1" applyFont="1" applyFill="1" applyBorder="1" applyAlignment="1" applyProtection="1">
      <alignment horizontal="right" vertical="center" shrinkToFit="1"/>
      <protection locked="0"/>
    </xf>
    <xf numFmtId="191" fontId="69" fillId="7" borderId="160" xfId="7" applyNumberFormat="1" applyFont="1" applyFill="1" applyBorder="1" applyAlignment="1" applyProtection="1">
      <alignment horizontal="right" vertical="center" shrinkToFit="1"/>
      <protection locked="0"/>
    </xf>
    <xf numFmtId="191" fontId="69" fillId="7" borderId="10" xfId="7" applyNumberFormat="1" applyFont="1" applyFill="1" applyBorder="1" applyAlignment="1" applyProtection="1">
      <alignment horizontal="right" vertical="center"/>
      <protection locked="0"/>
    </xf>
    <xf numFmtId="191" fontId="69" fillId="7" borderId="7" xfId="7" applyNumberFormat="1" applyFont="1" applyFill="1" applyBorder="1" applyAlignment="1" applyProtection="1">
      <alignment horizontal="right" vertical="center"/>
      <protection locked="0"/>
    </xf>
    <xf numFmtId="191" fontId="69" fillId="7" borderId="7" xfId="7" applyNumberFormat="1" applyFont="1" applyFill="1" applyBorder="1" applyAlignment="1" applyProtection="1">
      <alignment horizontal="right" vertical="center" shrinkToFit="1"/>
      <protection locked="0"/>
    </xf>
    <xf numFmtId="0" fontId="73" fillId="0" borderId="52" xfId="7" applyFont="1" applyBorder="1" applyAlignment="1">
      <alignment horizontal="center" vertical="center" shrinkToFit="1"/>
    </xf>
    <xf numFmtId="0" fontId="73" fillId="0" borderId="7" xfId="7" applyFont="1" applyBorder="1" applyAlignment="1">
      <alignment horizontal="center" vertical="center" shrinkToFit="1"/>
    </xf>
    <xf numFmtId="0" fontId="73" fillId="0" borderId="15" xfId="7" applyFont="1" applyBorder="1" applyAlignment="1">
      <alignment horizontal="center" vertical="center" shrinkToFit="1"/>
    </xf>
    <xf numFmtId="0" fontId="74" fillId="0" borderId="6" xfId="7" applyFont="1" applyBorder="1" applyAlignment="1">
      <alignment horizontal="center" vertical="center" wrapText="1" shrinkToFit="1"/>
    </xf>
    <xf numFmtId="0" fontId="74" fillId="0" borderId="11" xfId="7" applyFont="1" applyBorder="1" applyAlignment="1">
      <alignment horizontal="center" vertical="center" shrinkToFit="1"/>
    </xf>
    <xf numFmtId="0" fontId="74" fillId="0" borderId="16" xfId="7" applyFont="1" applyBorder="1" applyAlignment="1">
      <alignment horizontal="center" vertical="center" shrinkToFit="1"/>
    </xf>
    <xf numFmtId="0" fontId="69" fillId="0" borderId="51" xfId="7" applyFont="1" applyBorder="1" applyAlignment="1">
      <alignment horizontal="center" vertical="center"/>
    </xf>
    <xf numFmtId="0" fontId="69" fillId="0" borderId="53" xfId="7" applyFont="1" applyBorder="1" applyAlignment="1">
      <alignment horizontal="center" vertical="center"/>
    </xf>
    <xf numFmtId="0" fontId="69" fillId="0" borderId="55" xfId="7" applyFont="1" applyBorder="1" applyAlignment="1">
      <alignment horizontal="center" vertical="center"/>
    </xf>
    <xf numFmtId="0" fontId="69" fillId="0" borderId="47" xfId="7" applyFont="1" applyBorder="1" applyAlignment="1">
      <alignment horizontal="center" vertical="center"/>
    </xf>
    <xf numFmtId="0" fontId="73" fillId="0" borderId="0" xfId="7" applyFont="1" applyAlignment="1">
      <alignment horizontal="center" vertical="center" shrinkToFit="1"/>
    </xf>
    <xf numFmtId="0" fontId="73" fillId="0" borderId="14" xfId="7" applyFont="1" applyBorder="1" applyAlignment="1">
      <alignment horizontal="center" vertical="center" shrinkToFit="1"/>
    </xf>
    <xf numFmtId="0" fontId="69" fillId="0" borderId="59" xfId="7" applyFont="1" applyBorder="1" applyAlignment="1">
      <alignment horizontal="center" vertical="center" shrinkToFit="1"/>
    </xf>
    <xf numFmtId="0" fontId="69" fillId="0" borderId="26" xfId="7" applyFont="1" applyBorder="1" applyAlignment="1">
      <alignment horizontal="center" vertical="center" shrinkToFit="1"/>
    </xf>
    <xf numFmtId="0" fontId="69" fillId="0" borderId="34" xfId="7" applyFont="1" applyBorder="1" applyAlignment="1">
      <alignment horizontal="center" vertical="center" shrinkToFit="1"/>
    </xf>
    <xf numFmtId="0" fontId="69" fillId="0" borderId="10" xfId="7" applyFont="1" applyBorder="1" applyAlignment="1">
      <alignment horizontal="center" vertical="center" shrinkToFit="1"/>
    </xf>
    <xf numFmtId="0" fontId="69" fillId="0" borderId="7" xfId="7" applyFont="1" applyBorder="1" applyAlignment="1">
      <alignment horizontal="center" vertical="center" shrinkToFit="1"/>
    </xf>
    <xf numFmtId="0" fontId="69" fillId="0" borderId="56" xfId="7" applyFont="1" applyBorder="1" applyAlignment="1">
      <alignment horizontal="center" vertical="center" shrinkToFit="1"/>
    </xf>
    <xf numFmtId="0" fontId="73" fillId="0" borderId="19" xfId="7" applyFont="1" applyBorder="1" applyAlignment="1">
      <alignment horizontal="center" vertical="center" shrinkToFit="1"/>
    </xf>
    <xf numFmtId="0" fontId="73" fillId="0" borderId="9" xfId="7" applyFont="1" applyBorder="1" applyAlignment="1">
      <alignment horizontal="center" vertical="center" shrinkToFit="1"/>
    </xf>
    <xf numFmtId="0" fontId="73" fillId="0" borderId="57" xfId="7" applyFont="1" applyBorder="1" applyAlignment="1">
      <alignment horizontal="center" vertical="center" shrinkToFit="1"/>
    </xf>
    <xf numFmtId="0" fontId="73" fillId="0" borderId="56" xfId="7" applyFont="1" applyBorder="1" applyAlignment="1">
      <alignment horizontal="center" vertical="center" shrinkToFit="1"/>
    </xf>
    <xf numFmtId="0" fontId="69" fillId="0" borderId="21" xfId="7" applyFont="1" applyBorder="1" applyAlignment="1">
      <alignment horizontal="center" vertical="center"/>
    </xf>
    <xf numFmtId="0" fontId="69" fillId="0" borderId="30" xfId="7" applyFont="1" applyBorder="1" applyAlignment="1">
      <alignment horizontal="center" vertical="center"/>
    </xf>
    <xf numFmtId="0" fontId="69" fillId="0" borderId="37" xfId="7" applyFont="1" applyBorder="1" applyAlignment="1">
      <alignment horizontal="center" vertical="center"/>
    </xf>
    <xf numFmtId="0" fontId="69" fillId="0" borderId="21" xfId="7" applyFont="1" applyBorder="1" applyAlignment="1">
      <alignment horizontal="center" vertical="center" shrinkToFit="1"/>
    </xf>
    <xf numFmtId="0" fontId="69" fillId="0" borderId="30" xfId="7" applyFont="1" applyBorder="1" applyAlignment="1">
      <alignment horizontal="center" vertical="center" shrinkToFit="1"/>
    </xf>
    <xf numFmtId="0" fontId="69" fillId="0" borderId="37" xfId="7" applyFont="1" applyBorder="1" applyAlignment="1">
      <alignment horizontal="center" vertical="center" shrinkToFit="1"/>
    </xf>
    <xf numFmtId="0" fontId="69" fillId="0" borderId="23" xfId="7" applyFont="1" applyBorder="1" applyAlignment="1">
      <alignment horizontal="center" vertical="center"/>
    </xf>
    <xf numFmtId="0" fontId="69" fillId="0" borderId="26" xfId="7" applyFont="1" applyBorder="1" applyAlignment="1">
      <alignment horizontal="center" vertical="center"/>
    </xf>
    <xf numFmtId="0" fontId="69" fillId="0" borderId="34" xfId="7" applyFont="1" applyBorder="1" applyAlignment="1">
      <alignment horizontal="center" vertical="center"/>
    </xf>
    <xf numFmtId="0" fontId="69" fillId="0" borderId="19" xfId="7" applyFont="1" applyBorder="1" applyAlignment="1">
      <alignment horizontal="center" vertical="center"/>
    </xf>
    <xf numFmtId="0" fontId="69" fillId="0" borderId="0" xfId="7" applyFont="1" applyAlignment="1">
      <alignment horizontal="center" vertical="center"/>
    </xf>
    <xf numFmtId="0" fontId="69" fillId="0" borderId="57" xfId="7" applyFont="1" applyBorder="1" applyAlignment="1">
      <alignment horizontal="center" vertical="center"/>
    </xf>
    <xf numFmtId="0" fontId="69" fillId="0" borderId="52" xfId="7" applyFont="1" applyBorder="1" applyAlignment="1">
      <alignment horizontal="center" vertical="center"/>
    </xf>
    <xf numFmtId="0" fontId="69" fillId="7" borderId="1" xfId="7" applyFont="1" applyFill="1" applyBorder="1" applyAlignment="1" applyProtection="1">
      <alignment horizontal="center" vertical="center" shrinkToFit="1"/>
      <protection locked="0"/>
    </xf>
    <xf numFmtId="0" fontId="69" fillId="0" borderId="6" xfId="7" applyFont="1" applyBorder="1" applyAlignment="1">
      <alignment horizontal="center" vertical="center"/>
    </xf>
    <xf numFmtId="0" fontId="69" fillId="0" borderId="16" xfId="7" applyFont="1" applyBorder="1" applyAlignment="1">
      <alignment horizontal="center" vertical="center"/>
    </xf>
    <xf numFmtId="0" fontId="69" fillId="7" borderId="6" xfId="7" applyFont="1" applyFill="1" applyBorder="1" applyAlignment="1">
      <alignment horizontal="center" vertical="center"/>
    </xf>
    <xf numFmtId="0" fontId="69" fillId="7" borderId="11" xfId="7" applyFont="1" applyFill="1" applyBorder="1" applyAlignment="1">
      <alignment horizontal="center" vertical="center"/>
    </xf>
    <xf numFmtId="0" fontId="69" fillId="7" borderId="16" xfId="7" applyFont="1" applyFill="1" applyBorder="1" applyAlignment="1">
      <alignment horizontal="center" vertical="center"/>
    </xf>
    <xf numFmtId="0" fontId="69" fillId="7" borderId="1" xfId="7" applyFont="1" applyFill="1" applyBorder="1" applyAlignment="1" applyProtection="1">
      <alignment horizontal="center" vertical="center"/>
      <protection locked="0"/>
    </xf>
    <xf numFmtId="0" fontId="69" fillId="7" borderId="6" xfId="7" applyFont="1" applyFill="1" applyBorder="1" applyAlignment="1" applyProtection="1">
      <alignment horizontal="center" vertical="center" shrinkToFit="1"/>
      <protection locked="0"/>
    </xf>
    <xf numFmtId="0" fontId="69" fillId="7" borderId="11" xfId="7" applyFont="1" applyFill="1" applyBorder="1" applyAlignment="1" applyProtection="1">
      <alignment horizontal="center" vertical="center" shrinkToFit="1"/>
      <protection locked="0"/>
    </xf>
    <xf numFmtId="0" fontId="69" fillId="7" borderId="16" xfId="7" applyFont="1" applyFill="1" applyBorder="1" applyAlignment="1" applyProtection="1">
      <alignment horizontal="center" vertical="center" shrinkToFit="1"/>
      <protection locked="0"/>
    </xf>
    <xf numFmtId="0" fontId="69" fillId="9" borderId="0" xfId="7" applyFont="1" applyFill="1" applyAlignment="1" applyProtection="1">
      <alignment horizontal="center" vertical="center" shrinkToFit="1"/>
      <protection locked="0"/>
    </xf>
    <xf numFmtId="0" fontId="7" fillId="0" borderId="2" xfId="7" applyFont="1" applyBorder="1" applyAlignment="1">
      <alignment horizontal="left" vertical="center" wrapText="1"/>
    </xf>
    <xf numFmtId="0" fontId="7" fillId="0" borderId="3" xfId="7" applyFont="1" applyBorder="1" applyAlignment="1">
      <alignment horizontal="left" vertical="center" wrapText="1"/>
    </xf>
    <xf numFmtId="0" fontId="7" fillId="0" borderId="4" xfId="7" applyFont="1" applyBorder="1" applyAlignment="1">
      <alignment horizontal="left"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4" xfId="7" applyFont="1" applyBorder="1" applyAlignment="1">
      <alignment horizontal="center" vertical="center" wrapText="1"/>
    </xf>
    <xf numFmtId="0" fontId="7" fillId="0" borderId="2" xfId="7" applyFont="1" applyBorder="1" applyAlignment="1">
      <alignment vertical="center"/>
    </xf>
    <xf numFmtId="0" fontId="7" fillId="0" borderId="3" xfId="7" applyFont="1" applyBorder="1" applyAlignment="1">
      <alignment vertical="center"/>
    </xf>
    <xf numFmtId="0" fontId="7" fillId="0" borderId="4" xfId="7" applyFont="1" applyBorder="1" applyAlignment="1">
      <alignment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4" xfId="7" applyFont="1" applyBorder="1" applyAlignment="1">
      <alignment horizontal="center" vertical="center"/>
    </xf>
    <xf numFmtId="0" fontId="7" fillId="0" borderId="0" xfId="7" applyFont="1" applyAlignment="1">
      <alignment horizontal="left" vertical="center"/>
    </xf>
    <xf numFmtId="0" fontId="7" fillId="0" borderId="0" xfId="7" applyFont="1" applyFill="1" applyAlignment="1">
      <alignment horizontal="left" vertical="center" wrapText="1"/>
    </xf>
    <xf numFmtId="0" fontId="10" fillId="0" borderId="0" xfId="7" applyFont="1" applyAlignment="1">
      <alignment horizontal="right" vertical="center"/>
    </xf>
    <xf numFmtId="0" fontId="9" fillId="0" borderId="0" xfId="7" applyFont="1" applyBorder="1" applyAlignment="1">
      <alignment horizontal="center" vertical="center" wrapText="1"/>
    </xf>
    <xf numFmtId="0" fontId="9" fillId="0" borderId="0" xfId="7" applyFont="1" applyBorder="1" applyAlignment="1">
      <alignment horizontal="center" vertical="center"/>
    </xf>
    <xf numFmtId="0" fontId="9" fillId="0" borderId="6" xfId="7" applyFont="1" applyBorder="1" applyAlignment="1">
      <alignment horizontal="center" vertical="center"/>
    </xf>
    <xf numFmtId="0" fontId="9" fillId="0" borderId="11" xfId="7" applyFont="1" applyBorder="1" applyAlignment="1">
      <alignment horizontal="center" vertical="center"/>
    </xf>
    <xf numFmtId="0" fontId="9" fillId="0" borderId="16" xfId="7" applyFont="1" applyBorder="1" applyAlignment="1">
      <alignment horizontal="center" vertical="center"/>
    </xf>
    <xf numFmtId="0" fontId="7" fillId="0" borderId="6" xfId="7" applyFont="1" applyBorder="1" applyAlignment="1">
      <alignment horizontal="left" vertical="center"/>
    </xf>
    <xf numFmtId="0" fontId="7" fillId="0" borderId="11" xfId="7" applyFont="1" applyBorder="1" applyAlignment="1">
      <alignment horizontal="left" vertical="center"/>
    </xf>
    <xf numFmtId="0" fontId="7" fillId="0" borderId="16" xfId="7" applyFont="1" applyBorder="1" applyAlignment="1">
      <alignment horizontal="left" vertical="center"/>
    </xf>
    <xf numFmtId="0" fontId="7" fillId="0" borderId="6" xfId="7" applyFont="1" applyBorder="1" applyAlignment="1">
      <alignment horizontal="left" vertical="center" wrapText="1"/>
    </xf>
    <xf numFmtId="0" fontId="7" fillId="0" borderId="11" xfId="7" applyFont="1" applyBorder="1" applyAlignment="1">
      <alignment horizontal="left" vertical="center" wrapText="1"/>
    </xf>
    <xf numFmtId="0" fontId="7" fillId="0" borderId="16" xfId="7" applyFont="1" applyBorder="1" applyAlignment="1">
      <alignment horizontal="left" vertical="center" wrapText="1"/>
    </xf>
    <xf numFmtId="0" fontId="12" fillId="0" borderId="12" xfId="6" applyFont="1" applyBorder="1" applyAlignment="1">
      <alignment horizontal="center" vertical="center"/>
    </xf>
    <xf numFmtId="0" fontId="12" fillId="0" borderId="8" xfId="6" applyFont="1" applyBorder="1" applyAlignment="1">
      <alignment horizontal="center" vertical="center"/>
    </xf>
    <xf numFmtId="0" fontId="10" fillId="0" borderId="13" xfId="6" applyFont="1" applyBorder="1" applyAlignment="1">
      <alignment horizontal="center" vertical="center"/>
    </xf>
    <xf numFmtId="0" fontId="14" fillId="0" borderId="2" xfId="6" applyFont="1" applyBorder="1" applyAlignment="1">
      <alignment vertical="center" wrapText="1"/>
    </xf>
    <xf numFmtId="0" fontId="14" fillId="0" borderId="4" xfId="6" applyFont="1" applyBorder="1" applyAlignment="1">
      <alignment vertical="center" wrapText="1"/>
    </xf>
    <xf numFmtId="0" fontId="14" fillId="0" borderId="3" xfId="6" applyFont="1" applyBorder="1" applyAlignment="1">
      <alignment vertical="center" shrinkToFit="1"/>
    </xf>
    <xf numFmtId="0" fontId="14" fillId="0" borderId="4" xfId="6" applyFont="1" applyBorder="1" applyAlignment="1">
      <alignment vertical="center" shrinkToFit="1"/>
    </xf>
    <xf numFmtId="0" fontId="12" fillId="0" borderId="0" xfId="6" applyFont="1" applyAlignment="1">
      <alignment horizontal="center" vertical="center" shrinkToFit="1"/>
    </xf>
    <xf numFmtId="0" fontId="20" fillId="0" borderId="1" xfId="6" applyFont="1" applyBorder="1" applyAlignment="1">
      <alignment horizontal="left" vertical="center" indent="1"/>
    </xf>
    <xf numFmtId="0" fontId="20" fillId="0" borderId="6" xfId="6" applyFont="1" applyBorder="1" applyAlignment="1">
      <alignment horizontal="center" vertical="center"/>
    </xf>
    <xf numFmtId="0" fontId="20" fillId="0" borderId="11" xfId="6" applyFont="1" applyBorder="1" applyAlignment="1">
      <alignment horizontal="center" vertical="center"/>
    </xf>
    <xf numFmtId="0" fontId="20" fillId="0" borderId="16" xfId="6" applyFont="1" applyBorder="1" applyAlignment="1">
      <alignment horizontal="center" vertical="center"/>
    </xf>
    <xf numFmtId="0" fontId="17" fillId="0" borderId="0" xfId="6" applyFont="1" applyAlignment="1">
      <alignment horizontal="right" vertical="center"/>
    </xf>
    <xf numFmtId="0" fontId="19" fillId="0" borderId="0" xfId="6" applyFont="1" applyAlignment="1">
      <alignment horizontal="center" vertical="center" wrapText="1"/>
    </xf>
    <xf numFmtId="0" fontId="19" fillId="0" borderId="0" xfId="6" applyFont="1" applyAlignment="1">
      <alignment horizontal="center" vertical="center"/>
    </xf>
    <xf numFmtId="0" fontId="20" fillId="0" borderId="1" xfId="6" applyFont="1" applyBorder="1" applyAlignment="1">
      <alignment horizontal="center" vertical="center"/>
    </xf>
    <xf numFmtId="0" fontId="20" fillId="0" borderId="6" xfId="6" applyFont="1" applyBorder="1" applyAlignment="1">
      <alignment horizontal="center" vertical="center" wrapText="1"/>
    </xf>
    <xf numFmtId="0" fontId="20" fillId="0" borderId="11" xfId="6" applyFont="1" applyBorder="1" applyAlignment="1">
      <alignment horizontal="center" vertical="center" wrapText="1"/>
    </xf>
    <xf numFmtId="0" fontId="20" fillId="0" borderId="16" xfId="6" applyFont="1" applyBorder="1" applyAlignment="1">
      <alignment horizontal="center" vertical="center" wrapText="1"/>
    </xf>
    <xf numFmtId="0" fontId="20" fillId="0" borderId="1" xfId="6" applyFont="1" applyBorder="1" applyAlignment="1">
      <alignment horizontal="center" vertical="center" wrapText="1"/>
    </xf>
    <xf numFmtId="0" fontId="20" fillId="0" borderId="0" xfId="6" applyFont="1" applyAlignment="1">
      <alignment horizontal="left" vertical="center" wrapText="1"/>
    </xf>
    <xf numFmtId="0" fontId="17" fillId="0" borderId="1" xfId="6" applyFont="1" applyBorder="1" applyAlignment="1">
      <alignment horizontal="center" vertical="center"/>
    </xf>
    <xf numFmtId="0" fontId="17" fillId="0" borderId="6" xfId="6" applyFont="1" applyBorder="1" applyAlignment="1">
      <alignment horizontal="left" vertical="center" wrapText="1" indent="1"/>
    </xf>
    <xf numFmtId="0" fontId="17" fillId="0" borderId="11" xfId="6" applyFont="1" applyBorder="1" applyAlignment="1">
      <alignment horizontal="left" vertical="center" wrapText="1" indent="1"/>
    </xf>
    <xf numFmtId="0" fontId="17" fillId="0" borderId="16" xfId="6" applyFont="1" applyBorder="1" applyAlignment="1">
      <alignment horizontal="left" vertical="center" wrapText="1" indent="1"/>
    </xf>
    <xf numFmtId="0" fontId="17" fillId="0" borderId="8" xfId="6" applyFont="1" applyBorder="1" applyAlignment="1">
      <alignment horizontal="center" vertical="center" wrapText="1"/>
    </xf>
    <xf numFmtId="0" fontId="17" fillId="0" borderId="13" xfId="6" applyFont="1" applyBorder="1" applyAlignment="1">
      <alignment horizontal="center" vertical="center"/>
    </xf>
    <xf numFmtId="0" fontId="17" fillId="0" borderId="9" xfId="6" applyFont="1" applyBorder="1" applyAlignment="1">
      <alignment horizontal="center" vertical="center"/>
    </xf>
    <xf numFmtId="0" fontId="17" fillId="0" borderId="14" xfId="6" applyFont="1" applyBorder="1" applyAlignment="1">
      <alignment horizontal="center" vertical="center"/>
    </xf>
    <xf numFmtId="0" fontId="17" fillId="0" borderId="10" xfId="6" applyFont="1" applyBorder="1" applyAlignment="1">
      <alignment horizontal="center" vertical="center"/>
    </xf>
    <xf numFmtId="0" fontId="17" fillId="0" borderId="15" xfId="6" applyFont="1" applyBorder="1" applyAlignment="1">
      <alignment horizontal="center" vertical="center"/>
    </xf>
    <xf numFmtId="0" fontId="21" fillId="0" borderId="12" xfId="6" applyFont="1" applyBorder="1" applyAlignment="1">
      <alignment horizontal="left" vertical="center" wrapText="1" indent="1"/>
    </xf>
    <xf numFmtId="0" fontId="21" fillId="0" borderId="13" xfId="6" applyFont="1" applyBorder="1" applyAlignment="1">
      <alignment horizontal="left" vertical="center" wrapText="1" indent="1"/>
    </xf>
    <xf numFmtId="0" fontId="21" fillId="0" borderId="0" xfId="6" applyFont="1" applyAlignment="1">
      <alignment horizontal="left" vertical="center" wrapText="1" indent="1"/>
    </xf>
    <xf numFmtId="0" fontId="21" fillId="0" borderId="14" xfId="6" applyFont="1" applyBorder="1" applyAlignment="1">
      <alignment horizontal="left" vertical="center" wrapText="1" indent="1"/>
    </xf>
    <xf numFmtId="0" fontId="21" fillId="0" borderId="7" xfId="6" applyFont="1" applyBorder="1" applyAlignment="1">
      <alignment horizontal="left" vertical="center" wrapText="1" indent="1"/>
    </xf>
    <xf numFmtId="0" fontId="21" fillId="0" borderId="15" xfId="6" applyFont="1" applyBorder="1" applyAlignment="1">
      <alignment horizontal="left" vertical="center" wrapText="1" indent="1"/>
    </xf>
    <xf numFmtId="0" fontId="17" fillId="0" borderId="2" xfId="6" applyFont="1" applyBorder="1" applyAlignment="1">
      <alignment horizontal="center" vertical="center" wrapText="1"/>
    </xf>
    <xf numFmtId="0" fontId="17" fillId="0" borderId="3" xfId="6" applyFont="1" applyBorder="1" applyAlignment="1">
      <alignment horizontal="center" vertical="center"/>
    </xf>
    <xf numFmtId="0" fontId="17" fillId="0" borderId="4" xfId="6" applyFont="1" applyBorder="1" applyAlignment="1">
      <alignment horizontal="center" vertical="center"/>
    </xf>
    <xf numFmtId="0" fontId="21" fillId="0" borderId="1" xfId="6" applyFont="1" applyBorder="1" applyAlignment="1">
      <alignment horizontal="left" vertical="center" wrapText="1" indent="1"/>
    </xf>
    <xf numFmtId="0" fontId="17" fillId="0" borderId="1"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13" xfId="6" applyFont="1" applyBorder="1" applyAlignment="1">
      <alignment horizontal="center" vertical="center" wrapText="1"/>
    </xf>
    <xf numFmtId="0" fontId="20" fillId="0" borderId="9" xfId="6" applyFont="1" applyBorder="1" applyAlignment="1">
      <alignment horizontal="center" vertical="center" wrapText="1"/>
    </xf>
    <xf numFmtId="0" fontId="20" fillId="0" borderId="14" xfId="6" applyFont="1" applyBorder="1" applyAlignment="1">
      <alignment horizontal="center" vertical="center" wrapText="1"/>
    </xf>
    <xf numFmtId="0" fontId="20" fillId="0" borderId="10" xfId="6" applyFont="1" applyBorder="1" applyAlignment="1">
      <alignment horizontal="center" vertical="center" wrapText="1"/>
    </xf>
    <xf numFmtId="0" fontId="20" fillId="0" borderId="15" xfId="6" applyFont="1" applyBorder="1" applyAlignment="1">
      <alignment horizontal="center" vertical="center" wrapText="1"/>
    </xf>
    <xf numFmtId="0" fontId="20" fillId="0" borderId="8" xfId="6" applyFont="1" applyBorder="1" applyAlignment="1">
      <alignment horizontal="left" vertical="center" indent="1"/>
    </xf>
    <xf numFmtId="0" fontId="20" fillId="0" borderId="13" xfId="6" applyFont="1" applyBorder="1" applyAlignment="1">
      <alignment horizontal="left" vertical="center" indent="1"/>
    </xf>
    <xf numFmtId="0" fontId="23" fillId="0" borderId="0" xfId="12" applyFont="1" applyFill="1" applyAlignment="1">
      <alignment horizontal="right" vertical="center"/>
    </xf>
    <xf numFmtId="0" fontId="25" fillId="0" borderId="0" xfId="12" applyFont="1" applyFill="1" applyBorder="1" applyAlignment="1">
      <alignment horizontal="center" vertical="center"/>
    </xf>
    <xf numFmtId="0" fontId="23" fillId="0" borderId="135" xfId="6" applyFont="1" applyFill="1" applyBorder="1" applyAlignment="1">
      <alignment horizontal="center" vertical="center"/>
    </xf>
    <xf numFmtId="0" fontId="23" fillId="0" borderId="136" xfId="6" applyFont="1" applyFill="1" applyBorder="1" applyAlignment="1" applyProtection="1">
      <alignment horizontal="center" vertical="center"/>
      <protection locked="0"/>
    </xf>
    <xf numFmtId="0" fontId="28" fillId="0" borderId="136" xfId="6" applyFont="1" applyFill="1" applyBorder="1" applyAlignment="1" applyProtection="1">
      <alignment horizontal="left" vertical="center" wrapText="1"/>
      <protection locked="0"/>
    </xf>
    <xf numFmtId="0" fontId="23" fillId="0" borderId="136" xfId="6" applyFont="1" applyFill="1" applyBorder="1" applyAlignment="1">
      <alignment horizontal="center" vertical="center" shrinkToFit="1"/>
    </xf>
    <xf numFmtId="0" fontId="27" fillId="0" borderId="136" xfId="6" applyFont="1" applyFill="1" applyBorder="1" applyAlignment="1" applyProtection="1">
      <alignment horizontal="center" vertical="center"/>
      <protection locked="0"/>
    </xf>
    <xf numFmtId="0" fontId="27" fillId="0" borderId="135" xfId="6" applyFont="1" applyFill="1" applyBorder="1" applyAlignment="1">
      <alignment horizontal="center" vertical="center" wrapText="1"/>
    </xf>
    <xf numFmtId="0" fontId="23" fillId="0" borderId="136" xfId="12" applyFont="1" applyFill="1" applyBorder="1" applyAlignment="1">
      <alignment horizontal="left" vertical="center" indent="1"/>
    </xf>
    <xf numFmtId="0" fontId="23" fillId="0" borderId="137" xfId="12" applyFont="1" applyFill="1" applyBorder="1" applyAlignment="1">
      <alignment horizontal="center" vertical="center"/>
    </xf>
    <xf numFmtId="177" fontId="23" fillId="0" borderId="135" xfId="12" applyNumberFormat="1" applyFont="1" applyFill="1" applyBorder="1" applyAlignment="1" applyProtection="1">
      <alignment horizontal="right" vertical="center"/>
      <protection locked="0"/>
    </xf>
    <xf numFmtId="178" fontId="23" fillId="0" borderId="140" xfId="12" applyNumberFormat="1" applyFont="1" applyFill="1" applyBorder="1" applyAlignment="1">
      <alignment horizontal="center" vertical="center"/>
    </xf>
    <xf numFmtId="0" fontId="23" fillId="0" borderId="141" xfId="12" applyFont="1" applyFill="1" applyBorder="1" applyAlignment="1">
      <alignment horizontal="left" vertical="center" indent="1"/>
    </xf>
    <xf numFmtId="177" fontId="23" fillId="0" borderId="142" xfId="12" applyNumberFormat="1" applyFont="1" applyFill="1" applyBorder="1" applyAlignment="1">
      <alignment horizontal="right" vertical="center"/>
    </xf>
    <xf numFmtId="180" fontId="23" fillId="0" borderId="144" xfId="12" applyNumberFormat="1" applyFont="1" applyFill="1" applyBorder="1" applyAlignment="1">
      <alignment horizontal="center" vertical="center"/>
    </xf>
    <xf numFmtId="0" fontId="23" fillId="0" borderId="145" xfId="12" applyFont="1" applyFill="1" applyBorder="1" applyAlignment="1">
      <alignment horizontal="center" vertical="center"/>
    </xf>
    <xf numFmtId="177" fontId="23" fillId="0" borderId="146" xfId="12" applyNumberFormat="1" applyFont="1" applyFill="1" applyBorder="1" applyAlignment="1">
      <alignment horizontal="right" vertical="center"/>
    </xf>
    <xf numFmtId="180" fontId="23" fillId="0" borderId="148" xfId="12" applyNumberFormat="1" applyFont="1" applyFill="1" applyBorder="1" applyAlignment="1">
      <alignment horizontal="center" vertical="center"/>
    </xf>
    <xf numFmtId="0" fontId="23" fillId="0" borderId="136" xfId="12" applyFont="1" applyFill="1" applyBorder="1" applyAlignment="1">
      <alignment horizontal="center" vertical="center"/>
    </xf>
    <xf numFmtId="0" fontId="23" fillId="0" borderId="136" xfId="12" applyFont="1" applyFill="1" applyBorder="1" applyAlignment="1" applyProtection="1">
      <alignment horizontal="center" vertical="center"/>
      <protection locked="0"/>
    </xf>
    <xf numFmtId="0" fontId="23" fillId="0" borderId="136" xfId="12" applyFont="1" applyFill="1" applyBorder="1" applyAlignment="1">
      <alignment horizontal="center" vertical="center" shrinkToFit="1"/>
    </xf>
    <xf numFmtId="0" fontId="23" fillId="0" borderId="135" xfId="12" applyFont="1" applyFill="1" applyBorder="1" applyAlignment="1" applyProtection="1">
      <alignment horizontal="center" vertical="center"/>
      <protection locked="0"/>
    </xf>
    <xf numFmtId="0" fontId="23" fillId="0" borderId="149" xfId="12" applyFont="1" applyFill="1" applyBorder="1" applyAlignment="1">
      <alignment horizontal="center" vertical="center"/>
    </xf>
    <xf numFmtId="38" fontId="23" fillId="0" borderId="136" xfId="18" applyFont="1" applyFill="1" applyBorder="1" applyAlignment="1" applyProtection="1">
      <alignment horizontal="center" vertical="center"/>
    </xf>
    <xf numFmtId="0" fontId="23" fillId="0" borderId="141" xfId="12" applyFont="1" applyFill="1" applyBorder="1" applyAlignment="1">
      <alignment horizontal="center" vertical="center"/>
    </xf>
    <xf numFmtId="177" fontId="23" fillId="0" borderId="146" xfId="12" applyNumberFormat="1" applyFont="1" applyFill="1" applyBorder="1" applyAlignment="1" applyProtection="1">
      <alignment horizontal="right" vertical="center"/>
      <protection locked="0"/>
    </xf>
    <xf numFmtId="0" fontId="23" fillId="0" borderId="153" xfId="12" applyFont="1" applyFill="1" applyBorder="1" applyAlignment="1">
      <alignment horizontal="center" vertical="center"/>
    </xf>
    <xf numFmtId="0" fontId="27" fillId="0" borderId="0" xfId="12" applyFont="1" applyFill="1" applyAlignment="1">
      <alignment horizontal="left" vertical="center" wrapText="1"/>
    </xf>
    <xf numFmtId="0" fontId="27" fillId="0" borderId="0" xfId="12" applyFont="1" applyFill="1" applyBorder="1" applyAlignment="1">
      <alignment horizontal="left" vertical="center" wrapText="1"/>
    </xf>
    <xf numFmtId="0" fontId="27" fillId="0" borderId="136" xfId="6" applyFont="1" applyFill="1" applyBorder="1" applyAlignment="1">
      <alignment horizontal="center" vertical="center"/>
    </xf>
    <xf numFmtId="0" fontId="27" fillId="0" borderId="136" xfId="6" applyFont="1" applyFill="1" applyBorder="1" applyAlignment="1">
      <alignment horizontal="left" vertical="center" wrapText="1"/>
    </xf>
    <xf numFmtId="0" fontId="27" fillId="0" borderId="0" xfId="12" applyFont="1" applyFill="1" applyBorder="1" applyAlignment="1">
      <alignment horizontal="left" vertical="top" wrapText="1"/>
    </xf>
    <xf numFmtId="0" fontId="32" fillId="0" borderId="0" xfId="12" applyFont="1" applyFill="1" applyAlignment="1">
      <alignment horizontal="right" vertical="center"/>
    </xf>
    <xf numFmtId="0" fontId="33" fillId="0" borderId="0" xfId="12" applyFont="1" applyFill="1" applyBorder="1" applyAlignment="1">
      <alignment horizontal="center" vertical="center"/>
    </xf>
    <xf numFmtId="0" fontId="32" fillId="0" borderId="135" xfId="6" applyFont="1" applyFill="1" applyBorder="1" applyAlignment="1">
      <alignment horizontal="center" vertical="center"/>
    </xf>
    <xf numFmtId="0" fontId="32" fillId="0" borderId="136" xfId="6" applyFont="1" applyFill="1" applyBorder="1" applyAlignment="1" applyProtection="1">
      <alignment horizontal="center" vertical="center"/>
      <protection locked="0"/>
    </xf>
    <xf numFmtId="0" fontId="37" fillId="0" borderId="136" xfId="6" applyFont="1" applyFill="1" applyBorder="1" applyAlignment="1" applyProtection="1">
      <alignment horizontal="left" vertical="center" wrapText="1"/>
      <protection locked="0"/>
    </xf>
    <xf numFmtId="0" fontId="32" fillId="0" borderId="136" xfId="6" applyFont="1" applyFill="1" applyBorder="1" applyAlignment="1">
      <alignment horizontal="center" vertical="center" shrinkToFit="1"/>
    </xf>
    <xf numFmtId="0" fontId="35" fillId="0" borderId="136" xfId="6" applyFont="1" applyFill="1" applyBorder="1" applyAlignment="1" applyProtection="1">
      <alignment horizontal="center" vertical="center"/>
      <protection locked="0"/>
    </xf>
    <xf numFmtId="0" fontId="35" fillId="0" borderId="135" xfId="6" applyFont="1" applyFill="1" applyBorder="1" applyAlignment="1">
      <alignment horizontal="center" vertical="center" wrapText="1"/>
    </xf>
    <xf numFmtId="0" fontId="32" fillId="0" borderId="136" xfId="12" applyFont="1" applyFill="1" applyBorder="1" applyAlignment="1">
      <alignment horizontal="left" vertical="center" indent="1"/>
    </xf>
    <xf numFmtId="0" fontId="32" fillId="0" borderId="137" xfId="12" applyFont="1" applyFill="1" applyBorder="1" applyAlignment="1">
      <alignment horizontal="center" vertical="center"/>
    </xf>
    <xf numFmtId="177" fontId="32" fillId="0" borderId="135" xfId="12" applyNumberFormat="1" applyFont="1" applyFill="1" applyBorder="1" applyAlignment="1" applyProtection="1">
      <alignment horizontal="right" vertical="center"/>
      <protection locked="0"/>
    </xf>
    <xf numFmtId="178" fontId="32" fillId="0" borderId="140" xfId="12" applyNumberFormat="1" applyFont="1" applyFill="1" applyBorder="1" applyAlignment="1">
      <alignment horizontal="center" vertical="center"/>
    </xf>
    <xf numFmtId="0" fontId="32" fillId="0" borderId="141" xfId="12" applyFont="1" applyFill="1" applyBorder="1" applyAlignment="1">
      <alignment horizontal="left" vertical="center" indent="1"/>
    </xf>
    <xf numFmtId="177" fontId="32" fillId="0" borderId="142" xfId="12" applyNumberFormat="1" applyFont="1" applyFill="1" applyBorder="1" applyAlignment="1">
      <alignment horizontal="right" vertical="center"/>
    </xf>
    <xf numFmtId="180" fontId="32" fillId="0" borderId="144" xfId="12" applyNumberFormat="1" applyFont="1" applyFill="1" applyBorder="1" applyAlignment="1">
      <alignment horizontal="center" vertical="center"/>
    </xf>
    <xf numFmtId="0" fontId="32" fillId="0" borderId="145" xfId="12" applyFont="1" applyFill="1" applyBorder="1" applyAlignment="1">
      <alignment horizontal="center" vertical="center"/>
    </xf>
    <xf numFmtId="177" fontId="32" fillId="0" borderId="146" xfId="12" applyNumberFormat="1" applyFont="1" applyFill="1" applyBorder="1" applyAlignment="1">
      <alignment horizontal="right" vertical="center"/>
    </xf>
    <xf numFmtId="180" fontId="32" fillId="0" borderId="148" xfId="12" applyNumberFormat="1" applyFont="1" applyFill="1" applyBorder="1" applyAlignment="1">
      <alignment horizontal="center" vertical="center"/>
    </xf>
    <xf numFmtId="0" fontId="32" fillId="0" borderId="136" xfId="12" applyFont="1" applyFill="1" applyBorder="1" applyAlignment="1">
      <alignment horizontal="center" vertical="center"/>
    </xf>
    <xf numFmtId="0" fontId="32" fillId="0" borderId="136" xfId="12" applyFont="1" applyFill="1" applyBorder="1" applyAlignment="1" applyProtection="1">
      <alignment horizontal="center" vertical="center"/>
      <protection locked="0"/>
    </xf>
    <xf numFmtId="0" fontId="32" fillId="0" borderId="136" xfId="12" applyFont="1" applyFill="1" applyBorder="1" applyAlignment="1">
      <alignment horizontal="center" vertical="center" shrinkToFit="1"/>
    </xf>
    <xf numFmtId="0" fontId="32" fillId="0" borderId="135" xfId="12" applyFont="1" applyFill="1" applyBorder="1" applyAlignment="1" applyProtection="1">
      <alignment horizontal="center" vertical="center"/>
      <protection locked="0"/>
    </xf>
    <xf numFmtId="0" fontId="32" fillId="0" borderId="149" xfId="12" applyFont="1" applyFill="1" applyBorder="1" applyAlignment="1">
      <alignment horizontal="center" vertical="center"/>
    </xf>
    <xf numFmtId="38" fontId="32" fillId="0" borderId="136" xfId="18" applyFont="1" applyFill="1" applyBorder="1" applyAlignment="1" applyProtection="1">
      <alignment horizontal="center" vertical="center"/>
    </xf>
    <xf numFmtId="0" fontId="32" fillId="0" borderId="141" xfId="12" applyFont="1" applyFill="1" applyBorder="1" applyAlignment="1">
      <alignment horizontal="center" vertical="center"/>
    </xf>
    <xf numFmtId="177" fontId="32" fillId="0" borderId="146" xfId="12" applyNumberFormat="1" applyFont="1" applyFill="1" applyBorder="1" applyAlignment="1" applyProtection="1">
      <alignment horizontal="right" vertical="center"/>
      <protection locked="0"/>
    </xf>
    <xf numFmtId="0" fontId="32" fillId="0" borderId="153" xfId="12" applyFont="1" applyFill="1" applyBorder="1" applyAlignment="1">
      <alignment horizontal="center" vertical="center"/>
    </xf>
    <xf numFmtId="0" fontId="35" fillId="0" borderId="0" xfId="12" applyFont="1" applyFill="1" applyAlignment="1">
      <alignment horizontal="left" vertical="center" wrapText="1"/>
    </xf>
    <xf numFmtId="0" fontId="35" fillId="0" borderId="0" xfId="12" applyFont="1" applyFill="1" applyBorder="1" applyAlignment="1">
      <alignment horizontal="left" vertical="center" wrapText="1"/>
    </xf>
    <xf numFmtId="0" fontId="35" fillId="0" borderId="136" xfId="6" applyFont="1" applyFill="1" applyBorder="1" applyAlignment="1">
      <alignment horizontal="center" vertical="center"/>
    </xf>
    <xf numFmtId="0" fontId="35" fillId="0" borderId="136" xfId="6" applyFont="1" applyFill="1" applyBorder="1" applyAlignment="1">
      <alignment horizontal="left" vertical="center" wrapText="1"/>
    </xf>
    <xf numFmtId="0" fontId="35" fillId="0" borderId="0" xfId="12" applyFont="1" applyFill="1" applyBorder="1" applyAlignment="1">
      <alignment horizontal="left" vertical="top" wrapText="1"/>
    </xf>
    <xf numFmtId="0" fontId="12" fillId="0" borderId="52" xfId="12" applyFont="1" applyBorder="1" applyAlignment="1">
      <alignment horizontal="center" vertical="center"/>
    </xf>
    <xf numFmtId="0" fontId="12" fillId="0" borderId="7" xfId="12" applyFont="1" applyBorder="1" applyAlignment="1">
      <alignment horizontal="center" vertical="center"/>
    </xf>
    <xf numFmtId="0" fontId="12" fillId="0" borderId="15" xfId="12" applyFont="1" applyBorder="1" applyAlignment="1">
      <alignment horizontal="center" vertical="center"/>
    </xf>
    <xf numFmtId="0" fontId="12" fillId="0" borderId="10" xfId="12" applyFont="1" applyBorder="1" applyAlignment="1">
      <alignment horizontal="center" vertical="center"/>
    </xf>
    <xf numFmtId="0" fontId="12" fillId="0" borderId="56" xfId="12" applyFont="1" applyBorder="1" applyAlignment="1">
      <alignment horizontal="center" vertical="center"/>
    </xf>
    <xf numFmtId="0" fontId="12" fillId="0" borderId="25" xfId="12" applyFont="1" applyBorder="1" applyAlignment="1">
      <alignment horizontal="distributed" vertical="center" indent="1"/>
    </xf>
    <xf numFmtId="0" fontId="12" fillId="0" borderId="1" xfId="12" applyFont="1" applyBorder="1" applyAlignment="1">
      <alignment horizontal="distributed" vertical="center" indent="1"/>
    </xf>
    <xf numFmtId="0" fontId="12" fillId="0" borderId="1" xfId="12" applyFont="1" applyBorder="1" applyAlignment="1">
      <alignment horizontal="center" vertical="center"/>
    </xf>
    <xf numFmtId="0" fontId="12" fillId="0" borderId="47" xfId="12" applyFont="1" applyBorder="1" applyAlignment="1">
      <alignment horizontal="center" vertical="center"/>
    </xf>
    <xf numFmtId="0" fontId="10" fillId="0" borderId="0" xfId="12" applyFont="1" applyAlignment="1">
      <alignment horizontal="right" vertical="center"/>
    </xf>
    <xf numFmtId="0" fontId="42" fillId="0" borderId="0" xfId="12" applyFont="1" applyAlignment="1">
      <alignment horizontal="center" vertical="center"/>
    </xf>
    <xf numFmtId="0" fontId="12" fillId="0" borderId="51" xfId="12" applyFont="1" applyBorder="1" applyAlignment="1">
      <alignment horizontal="distributed" vertical="center" indent="1"/>
    </xf>
    <xf numFmtId="0" fontId="12" fillId="0" borderId="53" xfId="12" applyFont="1" applyBorder="1" applyAlignment="1">
      <alignment horizontal="distributed" vertical="center" indent="1"/>
    </xf>
    <xf numFmtId="0" fontId="12" fillId="0" borderId="53" xfId="12" applyFont="1" applyBorder="1" applyAlignment="1">
      <alignment horizontal="left" vertical="center" indent="1"/>
    </xf>
    <xf numFmtId="0" fontId="12" fillId="0" borderId="55" xfId="12" applyFont="1" applyBorder="1" applyAlignment="1">
      <alignment horizontal="left" vertical="center" indent="1"/>
    </xf>
    <xf numFmtId="0" fontId="12" fillId="0" borderId="27" xfId="12" applyFont="1" applyBorder="1" applyAlignment="1">
      <alignment horizontal="center" vertical="center"/>
    </xf>
    <xf numFmtId="0" fontId="12" fillId="0" borderId="4" xfId="12" applyFont="1" applyBorder="1" applyAlignment="1">
      <alignment horizontal="center" vertical="center"/>
    </xf>
    <xf numFmtId="0" fontId="12" fillId="0" borderId="48" xfId="12" applyFont="1" applyBorder="1" applyAlignment="1">
      <alignment horizontal="center" vertical="center"/>
    </xf>
    <xf numFmtId="0" fontId="10" fillId="0" borderId="25" xfId="12" applyFont="1" applyBorder="1" applyAlignment="1">
      <alignment horizontal="center" vertical="center"/>
    </xf>
    <xf numFmtId="0" fontId="10" fillId="0" borderId="1" xfId="12" applyFont="1" applyBorder="1" applyAlignment="1">
      <alignment horizontal="center" vertical="center"/>
    </xf>
    <xf numFmtId="0" fontId="15" fillId="0" borderId="8" xfId="12" applyFont="1" applyBorder="1" applyAlignment="1">
      <alignment horizontal="center" vertical="center" wrapText="1"/>
    </xf>
    <xf numFmtId="0" fontId="15" fillId="0" borderId="12" xfId="12" applyFont="1" applyBorder="1" applyAlignment="1">
      <alignment horizontal="center" vertical="center" wrapText="1"/>
    </xf>
    <xf numFmtId="0" fontId="15" fillId="0" borderId="13" xfId="12" applyFont="1" applyBorder="1" applyAlignment="1">
      <alignment horizontal="center" vertical="center" wrapText="1"/>
    </xf>
    <xf numFmtId="0" fontId="15" fillId="0" borderId="9" xfId="12" applyFont="1" applyBorder="1" applyAlignment="1">
      <alignment horizontal="center" vertical="center" wrapText="1"/>
    </xf>
    <xf numFmtId="0" fontId="15" fillId="0" borderId="0" xfId="12" applyFont="1" applyAlignment="1">
      <alignment horizontal="center" vertical="center" wrapText="1"/>
    </xf>
    <xf numFmtId="0" fontId="15" fillId="0" borderId="14" xfId="12" applyFont="1" applyBorder="1" applyAlignment="1">
      <alignment horizontal="center" vertical="center" wrapText="1"/>
    </xf>
    <xf numFmtId="0" fontId="15" fillId="0" borderId="10" xfId="12" applyFont="1" applyBorder="1" applyAlignment="1">
      <alignment horizontal="center" vertical="center" wrapText="1"/>
    </xf>
    <xf numFmtId="0" fontId="15" fillId="0" borderId="7" xfId="12" applyFont="1" applyBorder="1" applyAlignment="1">
      <alignment horizontal="center" vertical="center" wrapText="1"/>
    </xf>
    <xf numFmtId="0" fontId="15" fillId="0" borderId="15" xfId="12" applyFont="1" applyBorder="1" applyAlignment="1">
      <alignment horizontal="center" vertical="center" wrapText="1"/>
    </xf>
    <xf numFmtId="0" fontId="15" fillId="0" borderId="1" xfId="12" applyFont="1" applyBorder="1" applyAlignment="1">
      <alignment horizontal="center" vertical="center" wrapText="1"/>
    </xf>
    <xf numFmtId="0" fontId="15" fillId="0" borderId="47" xfId="12" applyFont="1" applyBorder="1" applyAlignment="1">
      <alignment horizontal="center" vertical="center" wrapText="1"/>
    </xf>
    <xf numFmtId="0" fontId="12" fillId="0" borderId="1" xfId="12" applyFont="1" applyBorder="1" applyAlignment="1">
      <alignment horizontal="center" vertical="center" shrinkToFit="1"/>
    </xf>
    <xf numFmtId="0" fontId="12" fillId="0" borderId="47" xfId="12" applyFont="1" applyBorder="1" applyAlignment="1">
      <alignment horizontal="center" vertical="center" shrinkToFit="1"/>
    </xf>
    <xf numFmtId="0" fontId="12" fillId="0" borderId="25" xfId="12" applyFont="1" applyBorder="1" applyAlignment="1">
      <alignment horizontal="center" vertical="center" shrinkToFit="1"/>
    </xf>
    <xf numFmtId="0" fontId="12" fillId="0" borderId="6" xfId="12" applyFont="1" applyBorder="1" applyAlignment="1">
      <alignment horizontal="center" vertical="center" shrinkToFit="1"/>
    </xf>
    <xf numFmtId="0" fontId="12" fillId="0" borderId="11" xfId="12" applyFont="1" applyBorder="1" applyAlignment="1">
      <alignment horizontal="center" vertical="center" shrinkToFit="1"/>
    </xf>
    <xf numFmtId="0" fontId="12" fillId="0" borderId="49" xfId="12" applyFont="1" applyBorder="1" applyAlignment="1">
      <alignment horizontal="center" vertical="center" shrinkToFit="1"/>
    </xf>
    <xf numFmtId="0" fontId="12" fillId="0" borderId="16" xfId="12" applyFont="1" applyBorder="1" applyAlignment="1">
      <alignment horizontal="center" vertical="center" shrinkToFit="1"/>
    </xf>
    <xf numFmtId="0" fontId="12" fillId="0" borderId="45" xfId="12" applyFont="1" applyBorder="1" applyAlignment="1">
      <alignment horizontal="center" vertical="center" shrinkToFit="1"/>
    </xf>
    <xf numFmtId="0" fontId="12" fillId="0" borderId="50" xfId="12" applyFont="1" applyBorder="1" applyAlignment="1">
      <alignment horizontal="center" vertical="center" shrinkToFit="1"/>
    </xf>
    <xf numFmtId="0" fontId="12" fillId="0" borderId="28" xfId="12" applyFont="1" applyBorder="1" applyAlignment="1">
      <alignment horizontal="center" vertical="center" shrinkToFit="1"/>
    </xf>
    <xf numFmtId="0" fontId="14" fillId="0" borderId="0" xfId="12" applyFont="1" applyAlignment="1">
      <alignment horizontal="left" vertical="center" wrapText="1"/>
    </xf>
    <xf numFmtId="0" fontId="43" fillId="0" borderId="51" xfId="12" applyFont="1" applyBorder="1" applyAlignment="1">
      <alignment horizontal="center" vertical="center" wrapText="1" shrinkToFit="1"/>
    </xf>
    <xf numFmtId="0" fontId="43" fillId="0" borderId="53" xfId="12" applyFont="1" applyBorder="1" applyAlignment="1">
      <alignment horizontal="center" vertical="center" wrapText="1" shrinkToFit="1"/>
    </xf>
    <xf numFmtId="0" fontId="43" fillId="0" borderId="28" xfId="12" applyFont="1" applyBorder="1" applyAlignment="1">
      <alignment horizontal="center" vertical="center" wrapText="1" shrinkToFit="1"/>
    </xf>
    <xf numFmtId="0" fontId="43" fillId="0" borderId="45" xfId="12" applyFont="1" applyBorder="1" applyAlignment="1">
      <alignment horizontal="center" vertical="center" wrapText="1" shrinkToFit="1"/>
    </xf>
    <xf numFmtId="0" fontId="43" fillId="0" borderId="53" xfId="12" applyFont="1" applyBorder="1" applyAlignment="1">
      <alignment horizontal="center" vertical="center" shrinkToFit="1"/>
    </xf>
    <xf numFmtId="0" fontId="43" fillId="0" borderId="55" xfId="12" applyFont="1" applyBorder="1" applyAlignment="1">
      <alignment horizontal="center" vertical="center" shrinkToFit="1"/>
    </xf>
    <xf numFmtId="0" fontId="43" fillId="0" borderId="45" xfId="12" applyFont="1" applyBorder="1" applyAlignment="1">
      <alignment horizontal="center" vertical="center" shrinkToFit="1"/>
    </xf>
    <xf numFmtId="0" fontId="43" fillId="0" borderId="50" xfId="12" applyFont="1" applyBorder="1" applyAlignment="1">
      <alignment horizontal="center" vertical="center" shrinkToFit="1"/>
    </xf>
    <xf numFmtId="0" fontId="12" fillId="0" borderId="23" xfId="12" applyFont="1" applyBorder="1" applyAlignment="1">
      <alignment horizontal="center" vertical="center" wrapText="1"/>
    </xf>
    <xf numFmtId="0" fontId="12" fillId="0" borderId="26" xfId="12" applyFont="1" applyBorder="1" applyAlignment="1">
      <alignment horizontal="center" vertical="center" wrapText="1"/>
    </xf>
    <xf numFmtId="0" fontId="12" fillId="0" borderId="54" xfId="12" applyFont="1" applyBorder="1" applyAlignment="1">
      <alignment horizontal="center" vertical="center" wrapText="1"/>
    </xf>
    <xf numFmtId="0" fontId="12" fillId="0" borderId="52"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15" xfId="12" applyFont="1" applyBorder="1" applyAlignment="1">
      <alignment horizontal="center" vertical="center" wrapText="1"/>
    </xf>
    <xf numFmtId="0" fontId="12" fillId="0" borderId="29" xfId="12" applyFont="1" applyBorder="1" applyAlignment="1">
      <alignment horizontal="center" vertical="center" wrapText="1"/>
    </xf>
    <xf numFmtId="0" fontId="12" fillId="0" borderId="46" xfId="12" applyFont="1" applyBorder="1" applyAlignment="1">
      <alignment horizontal="center" vertical="center" wrapText="1"/>
    </xf>
    <xf numFmtId="0" fontId="10" fillId="0" borderId="10" xfId="12" applyFont="1" applyBorder="1" applyAlignment="1">
      <alignment horizontal="center" vertical="center" wrapText="1"/>
    </xf>
    <xf numFmtId="0" fontId="10" fillId="0" borderId="7" xfId="12" applyFont="1" applyBorder="1" applyAlignment="1">
      <alignment horizontal="center" vertical="center" wrapText="1"/>
    </xf>
    <xf numFmtId="0" fontId="10" fillId="0" borderId="56" xfId="12" applyFont="1" applyBorder="1" applyAlignment="1">
      <alignment horizontal="center" vertical="center" wrapText="1"/>
    </xf>
    <xf numFmtId="0" fontId="12" fillId="0" borderId="40" xfId="12" applyFont="1" applyBorder="1" applyAlignment="1">
      <alignment horizontal="center" vertical="center" shrinkToFit="1"/>
    </xf>
    <xf numFmtId="0" fontId="12" fillId="0" borderId="33" xfId="12" applyFont="1" applyBorder="1" applyAlignment="1">
      <alignment horizontal="center" vertical="center" shrinkToFit="1"/>
    </xf>
    <xf numFmtId="0" fontId="12" fillId="0" borderId="41" xfId="12" applyFont="1" applyBorder="1" applyAlignment="1">
      <alignment horizontal="center" vertical="center" shrinkToFit="1"/>
    </xf>
    <xf numFmtId="0" fontId="12" fillId="0" borderId="33" xfId="12" applyFont="1" applyBorder="1" applyAlignment="1">
      <alignment horizontal="center" vertical="center" wrapText="1" shrinkToFit="1"/>
    </xf>
    <xf numFmtId="0" fontId="12" fillId="0" borderId="41" xfId="12" applyFont="1" applyBorder="1" applyAlignment="1">
      <alignment horizontal="center" vertical="center" wrapText="1" shrinkToFit="1"/>
    </xf>
    <xf numFmtId="0" fontId="12" fillId="0" borderId="31" xfId="12" applyFont="1" applyBorder="1" applyAlignment="1">
      <alignment horizontal="center" vertical="center" wrapText="1" shrinkToFit="1"/>
    </xf>
    <xf numFmtId="0" fontId="12" fillId="0" borderId="38" xfId="12" applyFont="1" applyBorder="1" applyAlignment="1">
      <alignment horizontal="center" vertical="center" wrapText="1" shrinkToFit="1"/>
    </xf>
    <xf numFmtId="0" fontId="14" fillId="0" borderId="26" xfId="12" applyFont="1" applyBorder="1" applyAlignment="1">
      <alignment horizontal="left" vertical="center" wrapText="1"/>
    </xf>
    <xf numFmtId="0" fontId="14" fillId="0" borderId="67" xfId="16" applyFont="1" applyBorder="1" applyAlignment="1">
      <alignment horizontal="center" vertical="center" wrapText="1"/>
    </xf>
    <xf numFmtId="0" fontId="14" fillId="0" borderId="68" xfId="16" applyFont="1" applyBorder="1" applyAlignment="1">
      <alignment horizontal="center" vertical="center" wrapText="1"/>
    </xf>
    <xf numFmtId="0" fontId="14" fillId="0" borderId="24" xfId="16" applyFont="1" applyBorder="1" applyAlignment="1">
      <alignment horizontal="center" vertical="center" wrapText="1"/>
    </xf>
    <xf numFmtId="0" fontId="14" fillId="0" borderId="16" xfId="16" applyFont="1" applyBorder="1" applyAlignment="1">
      <alignment horizontal="center" vertical="center" wrapText="1"/>
    </xf>
    <xf numFmtId="0" fontId="15" fillId="0" borderId="11" xfId="16" applyFont="1" applyBorder="1" applyAlignment="1">
      <alignment horizontal="left" vertical="center" wrapText="1"/>
    </xf>
    <xf numFmtId="0" fontId="14" fillId="0" borderId="69" xfId="16" applyFont="1" applyBorder="1" applyAlignment="1">
      <alignment horizontal="center" vertical="center" wrapText="1"/>
    </xf>
    <xf numFmtId="0" fontId="46" fillId="0" borderId="60" xfId="16" applyFont="1" applyBorder="1" applyAlignment="1">
      <alignment horizontal="center" vertical="center" wrapText="1"/>
    </xf>
    <xf numFmtId="0" fontId="46" fillId="0" borderId="3" xfId="16" applyFont="1" applyBorder="1" applyAlignment="1">
      <alignment horizontal="center" vertical="center" wrapText="1"/>
    </xf>
    <xf numFmtId="0" fontId="46" fillId="0" borderId="4" xfId="16" applyFont="1" applyBorder="1" applyAlignment="1">
      <alignment horizontal="center" vertical="center" wrapText="1"/>
    </xf>
    <xf numFmtId="0" fontId="11" fillId="0" borderId="60" xfId="16" applyFont="1" applyBorder="1" applyAlignment="1">
      <alignment horizontal="left" vertical="center" wrapText="1"/>
    </xf>
    <xf numFmtId="0" fontId="11" fillId="0" borderId="3" xfId="16" applyFont="1" applyBorder="1" applyAlignment="1">
      <alignment horizontal="left" vertical="center" wrapText="1"/>
    </xf>
    <xf numFmtId="0" fontId="11" fillId="0" borderId="4" xfId="16" applyFont="1" applyBorder="1" applyAlignment="1">
      <alignment horizontal="left" vertical="center" wrapText="1"/>
    </xf>
    <xf numFmtId="0" fontId="10" fillId="0" borderId="93" xfId="16" applyFont="1" applyBorder="1" applyAlignment="1">
      <alignment vertical="center"/>
    </xf>
    <xf numFmtId="0" fontId="7" fillId="0" borderId="94" xfId="4" applyFont="1" applyBorder="1" applyAlignment="1">
      <alignment vertical="center"/>
    </xf>
    <xf numFmtId="0" fontId="7" fillId="0" borderId="95" xfId="4" applyFont="1" applyBorder="1" applyAlignment="1">
      <alignment vertical="center"/>
    </xf>
    <xf numFmtId="0" fontId="14" fillId="0" borderId="2" xfId="16" applyFont="1" applyBorder="1" applyAlignment="1">
      <alignment horizontal="center" vertical="center" wrapText="1"/>
    </xf>
    <xf numFmtId="0" fontId="14" fillId="0" borderId="4" xfId="16" applyFont="1" applyBorder="1" applyAlignment="1">
      <alignment horizontal="center" vertical="center" wrapText="1"/>
    </xf>
    <xf numFmtId="0" fontId="48" fillId="0" borderId="8" xfId="16" applyFont="1" applyBorder="1" applyAlignment="1">
      <alignment horizontal="center" vertical="center" wrapText="1"/>
    </xf>
    <xf numFmtId="0" fontId="48" fillId="0" borderId="10" xfId="16" applyFont="1" applyBorder="1" applyAlignment="1">
      <alignment horizontal="center" vertical="center" wrapText="1"/>
    </xf>
    <xf numFmtId="0" fontId="15" fillId="0" borderId="8" xfId="16" applyFont="1" applyBorder="1" applyAlignment="1">
      <alignment horizontal="center" vertical="center" wrapText="1"/>
    </xf>
    <xf numFmtId="0" fontId="15" fillId="0" borderId="10" xfId="16" applyFont="1" applyBorder="1" applyAlignment="1">
      <alignment horizontal="center" vertical="center" wrapText="1"/>
    </xf>
    <xf numFmtId="0" fontId="46" fillId="0" borderId="2" xfId="16" applyFont="1" applyBorder="1" applyAlignment="1">
      <alignment horizontal="center" vertical="center" wrapText="1"/>
    </xf>
    <xf numFmtId="0" fontId="11" fillId="0" borderId="2" xfId="16" applyFont="1" applyBorder="1" applyAlignment="1">
      <alignment horizontal="left" vertical="center" wrapText="1"/>
    </xf>
    <xf numFmtId="0" fontId="44" fillId="0" borderId="6" xfId="16" applyFont="1" applyBorder="1" applyAlignment="1">
      <alignment horizontal="center" vertical="center" wrapText="1"/>
    </xf>
    <xf numFmtId="0" fontId="44" fillId="0" borderId="11" xfId="16" applyFont="1" applyBorder="1" applyAlignment="1">
      <alignment horizontal="center" vertical="center" wrapText="1"/>
    </xf>
    <xf numFmtId="0" fontId="44" fillId="0" borderId="49" xfId="16" applyFont="1" applyBorder="1" applyAlignment="1">
      <alignment horizontal="center" vertical="center" wrapText="1"/>
    </xf>
    <xf numFmtId="0" fontId="44" fillId="0" borderId="8" xfId="16" applyFont="1" applyBorder="1" applyAlignment="1">
      <alignment horizontal="center" vertical="center" wrapText="1"/>
    </xf>
    <xf numFmtId="0" fontId="44" fillId="0" borderId="12" xfId="16" applyFont="1" applyBorder="1" applyAlignment="1">
      <alignment horizontal="center" vertical="center" wrapText="1"/>
    </xf>
    <xf numFmtId="0" fontId="44" fillId="0" borderId="35" xfId="16" applyFont="1" applyBorder="1" applyAlignment="1">
      <alignment horizontal="center" vertical="center" wrapText="1"/>
    </xf>
    <xf numFmtId="0" fontId="44" fillId="0" borderId="31" xfId="16" applyFont="1" applyBorder="1" applyAlignment="1">
      <alignment horizontal="center" vertical="center" wrapText="1"/>
    </xf>
    <xf numFmtId="0" fontId="44" fillId="0" borderId="33" xfId="16" applyFont="1" applyBorder="1" applyAlignment="1">
      <alignment horizontal="center" vertical="center" wrapText="1"/>
    </xf>
    <xf numFmtId="0" fontId="44" fillId="0" borderId="38" xfId="16" applyFont="1" applyBorder="1" applyAlignment="1">
      <alignment horizontal="center" vertical="center" wrapText="1"/>
    </xf>
    <xf numFmtId="0" fontId="44" fillId="0" borderId="16" xfId="16" applyFont="1" applyBorder="1" applyAlignment="1">
      <alignment horizontal="center" vertical="center" wrapText="1"/>
    </xf>
    <xf numFmtId="0" fontId="14" fillId="0" borderId="6" xfId="16" applyFont="1" applyBorder="1" applyAlignment="1">
      <alignment horizontal="center" vertical="center" wrapText="1"/>
    </xf>
    <xf numFmtId="0" fontId="14" fillId="0" borderId="0" xfId="16" applyFont="1" applyFill="1" applyAlignment="1">
      <alignment horizontal="left" vertical="center" wrapText="1"/>
    </xf>
    <xf numFmtId="0" fontId="14" fillId="0" borderId="0" xfId="16" applyFont="1" applyAlignment="1">
      <alignment horizontal="left" vertical="center"/>
    </xf>
    <xf numFmtId="0" fontId="14" fillId="0" borderId="19" xfId="12" applyFont="1" applyFill="1" applyBorder="1" applyAlignment="1">
      <alignment horizontal="center" vertical="center"/>
    </xf>
    <xf numFmtId="0" fontId="14" fillId="0" borderId="14" xfId="12" applyFont="1" applyFill="1" applyBorder="1" applyAlignment="1">
      <alignment horizontal="center" vertical="center"/>
    </xf>
    <xf numFmtId="0" fontId="14" fillId="0" borderId="66" xfId="12" applyFont="1" applyFill="1" applyBorder="1" applyAlignment="1">
      <alignment horizontal="center" vertical="center"/>
    </xf>
    <xf numFmtId="0" fontId="14" fillId="0" borderId="70" xfId="12" applyFont="1" applyFill="1" applyBorder="1" applyAlignment="1">
      <alignment horizontal="center" vertical="center"/>
    </xf>
    <xf numFmtId="0" fontId="14" fillId="0" borderId="3" xfId="12" applyFont="1" applyFill="1" applyBorder="1" applyAlignment="1">
      <alignment horizontal="center" vertical="center"/>
    </xf>
    <xf numFmtId="0" fontId="14" fillId="0" borderId="3" xfId="5" applyFont="1" applyBorder="1" applyAlignment="1">
      <alignment horizontal="center" vertical="center"/>
    </xf>
    <xf numFmtId="0" fontId="44" fillId="0" borderId="9" xfId="12" applyFont="1" applyFill="1" applyBorder="1" applyAlignment="1">
      <alignment horizontal="center" vertical="center"/>
    </xf>
    <xf numFmtId="0" fontId="44" fillId="0" borderId="0" xfId="12" applyFont="1" applyFill="1" applyBorder="1" applyAlignment="1">
      <alignment horizontal="center" vertical="center"/>
    </xf>
    <xf numFmtId="0" fontId="44" fillId="0" borderId="57" xfId="12" applyFont="1" applyFill="1" applyBorder="1" applyAlignment="1">
      <alignment horizontal="center" vertical="center"/>
    </xf>
    <xf numFmtId="0" fontId="14" fillId="0" borderId="23" xfId="16" applyFont="1" applyBorder="1" applyAlignment="1">
      <alignment horizontal="center" vertical="center" wrapText="1"/>
    </xf>
    <xf numFmtId="0" fontId="14" fillId="0" borderId="26" xfId="16" applyFont="1" applyBorder="1" applyAlignment="1">
      <alignment horizontal="center" vertical="center" wrapText="1"/>
    </xf>
    <xf numFmtId="0" fontId="14" fillId="0" borderId="52" xfId="16" applyFont="1" applyBorder="1" applyAlignment="1">
      <alignment horizontal="center" vertical="center" wrapText="1"/>
    </xf>
    <xf numFmtId="0" fontId="14" fillId="0" borderId="7" xfId="16" applyFont="1" applyBorder="1" applyAlignment="1">
      <alignment horizontal="center" vertical="center" wrapText="1"/>
    </xf>
    <xf numFmtId="0" fontId="14" fillId="0" borderId="60" xfId="16" applyFont="1" applyBorder="1" applyAlignment="1">
      <alignment horizontal="center" vertical="center" wrapText="1"/>
    </xf>
    <xf numFmtId="0" fontId="15" fillId="0" borderId="34" xfId="16" applyFont="1" applyBorder="1" applyAlignment="1">
      <alignment horizontal="center" vertical="center" wrapText="1"/>
    </xf>
    <xf numFmtId="0" fontId="15" fillId="0" borderId="56" xfId="16" applyFont="1" applyBorder="1" applyAlignment="1">
      <alignment horizontal="center" vertical="center" wrapText="1"/>
    </xf>
    <xf numFmtId="0" fontId="14" fillId="0" borderId="3" xfId="16" applyFont="1" applyBorder="1" applyAlignment="1">
      <alignment horizontal="center" vertical="center" wrapText="1"/>
    </xf>
    <xf numFmtId="0" fontId="15" fillId="0" borderId="2" xfId="16" applyFont="1" applyBorder="1" applyAlignment="1">
      <alignment horizontal="left" vertical="center" wrapText="1"/>
    </xf>
    <xf numFmtId="0" fontId="15" fillId="0" borderId="3" xfId="16" applyFont="1" applyBorder="1" applyAlignment="1">
      <alignment horizontal="left" vertical="center" wrapText="1"/>
    </xf>
    <xf numFmtId="0" fontId="15" fillId="0" borderId="4" xfId="16" applyFont="1" applyBorder="1" applyAlignment="1">
      <alignment horizontal="left" vertical="center" wrapText="1"/>
    </xf>
    <xf numFmtId="0" fontId="15" fillId="0" borderId="16" xfId="16" applyFont="1" applyBorder="1" applyAlignment="1">
      <alignment horizontal="left" vertical="center" wrapText="1"/>
    </xf>
    <xf numFmtId="0" fontId="44" fillId="0" borderId="10" xfId="16" applyFont="1" applyBorder="1" applyAlignment="1">
      <alignment horizontal="center" vertical="center" wrapText="1"/>
    </xf>
    <xf numFmtId="0" fontId="44" fillId="0" borderId="7" xfId="16" applyFont="1" applyBorder="1" applyAlignment="1">
      <alignment horizontal="center" vertical="center" wrapText="1"/>
    </xf>
    <xf numFmtId="0" fontId="44" fillId="0" borderId="56" xfId="16" applyFont="1" applyBorder="1" applyAlignment="1">
      <alignment horizontal="center" vertical="center" wrapText="1"/>
    </xf>
    <xf numFmtId="0" fontId="46" fillId="0" borderId="14" xfId="16" applyFont="1" applyBorder="1" applyAlignment="1">
      <alignment horizontal="center" vertical="center" wrapText="1"/>
    </xf>
    <xf numFmtId="0" fontId="46" fillId="0" borderId="2" xfId="16" applyFont="1" applyBorder="1" applyAlignment="1">
      <alignment horizontal="left" vertical="center" wrapText="1"/>
    </xf>
    <xf numFmtId="0" fontId="46" fillId="0" borderId="3" xfId="16" applyFont="1" applyBorder="1" applyAlignment="1">
      <alignment horizontal="left" vertical="center" wrapText="1"/>
    </xf>
    <xf numFmtId="0" fontId="14" fillId="0" borderId="9" xfId="16" applyFont="1" applyBorder="1" applyAlignment="1">
      <alignment horizontal="center" vertical="center" wrapText="1"/>
    </xf>
    <xf numFmtId="0" fontId="14" fillId="0" borderId="0" xfId="16" applyFont="1" applyBorder="1" applyAlignment="1">
      <alignment horizontal="center" vertical="center" wrapText="1"/>
    </xf>
    <xf numFmtId="0" fontId="14" fillId="0" borderId="57" xfId="16" applyFont="1" applyBorder="1" applyAlignment="1">
      <alignment horizontal="center" vertical="center" wrapText="1"/>
    </xf>
    <xf numFmtId="0" fontId="14" fillId="0" borderId="51" xfId="16" applyFont="1" applyBorder="1" applyAlignment="1">
      <alignment horizontal="center" vertical="center" wrapText="1"/>
    </xf>
    <xf numFmtId="0" fontId="14" fillId="0" borderId="25" xfId="16" applyFont="1" applyBorder="1" applyAlignment="1">
      <alignment horizontal="center" vertical="center" wrapText="1"/>
    </xf>
    <xf numFmtId="0" fontId="14" fillId="0" borderId="28" xfId="16" applyFont="1" applyBorder="1" applyAlignment="1">
      <alignment horizontal="center" vertical="center" wrapText="1"/>
    </xf>
    <xf numFmtId="0" fontId="14" fillId="0" borderId="93" xfId="16" applyFont="1" applyBorder="1" applyAlignment="1">
      <alignment horizontal="center" vertical="center" wrapText="1"/>
    </xf>
    <xf numFmtId="0" fontId="14" fillId="0" borderId="94" xfId="16" applyFont="1" applyBorder="1" applyAlignment="1">
      <alignment horizontal="center" vertical="center" wrapText="1"/>
    </xf>
    <xf numFmtId="0" fontId="14" fillId="0" borderId="95" xfId="16" applyFont="1" applyBorder="1" applyAlignment="1">
      <alignment horizontal="center" vertical="center" wrapText="1"/>
    </xf>
    <xf numFmtId="0" fontId="14" fillId="0" borderId="0" xfId="16" applyFont="1" applyFill="1" applyBorder="1" applyAlignment="1">
      <alignment horizontal="left" vertical="center"/>
    </xf>
    <xf numFmtId="0" fontId="14" fillId="0" borderId="0" xfId="16" applyFont="1" applyFill="1" applyAlignment="1">
      <alignment vertical="center" wrapText="1"/>
    </xf>
    <xf numFmtId="0" fontId="46" fillId="0" borderId="32" xfId="16" applyFont="1" applyBorder="1" applyAlignment="1">
      <alignment horizontal="center" vertical="center" wrapText="1"/>
    </xf>
    <xf numFmtId="0" fontId="11" fillId="0" borderId="32" xfId="16" applyFont="1" applyBorder="1" applyAlignment="1">
      <alignment horizontal="left" vertical="center" wrapText="1"/>
    </xf>
    <xf numFmtId="0" fontId="14" fillId="0" borderId="43" xfId="16" applyFont="1" applyBorder="1" applyAlignment="1">
      <alignment horizontal="center" vertical="center" wrapText="1"/>
    </xf>
    <xf numFmtId="0" fontId="14" fillId="0" borderId="44" xfId="16" applyFont="1" applyBorder="1" applyAlignment="1">
      <alignment horizontal="center" vertical="center" wrapText="1"/>
    </xf>
    <xf numFmtId="0" fontId="14" fillId="0" borderId="74" xfId="16" applyFont="1" applyBorder="1" applyAlignment="1">
      <alignment horizontal="center" vertical="center" wrapText="1"/>
    </xf>
    <xf numFmtId="0" fontId="14" fillId="0" borderId="22" xfId="16" applyFont="1" applyBorder="1" applyAlignment="1">
      <alignment horizontal="center" vertical="center" wrapText="1"/>
    </xf>
    <xf numFmtId="0" fontId="14" fillId="0" borderId="36" xfId="16" applyFont="1" applyBorder="1" applyAlignment="1">
      <alignment horizontal="center" vertical="center" wrapText="1"/>
    </xf>
    <xf numFmtId="0" fontId="44" fillId="0" borderId="53" xfId="16" applyFont="1" applyBorder="1" applyAlignment="1">
      <alignment horizontal="center" vertical="center" wrapText="1"/>
    </xf>
    <xf numFmtId="0" fontId="14" fillId="0" borderId="53" xfId="16" applyFont="1" applyBorder="1" applyAlignment="1">
      <alignment horizontal="center" vertical="center" wrapText="1"/>
    </xf>
    <xf numFmtId="0" fontId="14" fillId="0" borderId="40" xfId="16" applyFont="1" applyBorder="1" applyAlignment="1">
      <alignment horizontal="center" vertical="center" wrapText="1"/>
    </xf>
    <xf numFmtId="0" fontId="14" fillId="0" borderId="33" xfId="16" applyFont="1" applyBorder="1" applyAlignment="1">
      <alignment horizontal="center" vertical="center" wrapText="1"/>
    </xf>
    <xf numFmtId="0" fontId="44" fillId="0" borderId="43" xfId="16" applyFont="1" applyBorder="1" applyAlignment="1">
      <alignment horizontal="center" vertical="center" wrapText="1"/>
    </xf>
    <xf numFmtId="0" fontId="44" fillId="0" borderId="29" xfId="16" applyFont="1" applyBorder="1" applyAlignment="1">
      <alignment horizontal="center" vertical="center" wrapText="1"/>
    </xf>
    <xf numFmtId="0" fontId="44" fillId="0" borderId="46" xfId="16" applyFont="1" applyBorder="1" applyAlignment="1">
      <alignment horizontal="center" vertical="center" wrapText="1"/>
    </xf>
    <xf numFmtId="0" fontId="44" fillId="0" borderId="10" xfId="12" applyFont="1" applyFill="1" applyBorder="1" applyAlignment="1">
      <alignment horizontal="center" vertical="center"/>
    </xf>
    <xf numFmtId="0" fontId="44" fillId="0" borderId="7" xfId="12" applyFont="1" applyFill="1" applyBorder="1" applyAlignment="1">
      <alignment horizontal="center" vertical="center"/>
    </xf>
    <xf numFmtId="0" fontId="44" fillId="0" borderId="15" xfId="12" applyFont="1" applyFill="1" applyBorder="1" applyAlignment="1">
      <alignment horizontal="center" vertical="center"/>
    </xf>
    <xf numFmtId="0" fontId="44" fillId="0" borderId="8" xfId="12" applyFont="1" applyFill="1" applyBorder="1" applyAlignment="1">
      <alignment horizontal="center" vertical="center"/>
    </xf>
    <xf numFmtId="0" fontId="44" fillId="0" borderId="12" xfId="12" applyFont="1" applyFill="1" applyBorder="1" applyAlignment="1">
      <alignment horizontal="center" vertical="center"/>
    </xf>
    <xf numFmtId="0" fontId="44" fillId="0" borderId="13" xfId="12" applyFont="1" applyFill="1" applyBorder="1" applyAlignment="1">
      <alignment horizontal="center" vertical="center"/>
    </xf>
    <xf numFmtId="0" fontId="44" fillId="0" borderId="73" xfId="16" applyFont="1" applyBorder="1" applyAlignment="1">
      <alignment horizontal="center" vertical="center" wrapText="1"/>
    </xf>
    <xf numFmtId="0" fontId="44" fillId="0" borderId="75" xfId="16" applyFont="1" applyBorder="1" applyAlignment="1">
      <alignment horizontal="center" vertical="center" wrapText="1"/>
    </xf>
    <xf numFmtId="0" fontId="44" fillId="0" borderId="91" xfId="16" applyFont="1" applyBorder="1" applyAlignment="1">
      <alignment horizontal="center" vertical="center" wrapText="1"/>
    </xf>
    <xf numFmtId="0" fontId="14" fillId="0" borderId="29" xfId="16" applyFont="1" applyBorder="1" applyAlignment="1">
      <alignment horizontal="center" vertical="center" wrapText="1"/>
    </xf>
    <xf numFmtId="0" fontId="44" fillId="0" borderId="65" xfId="16" applyFont="1" applyBorder="1" applyAlignment="1">
      <alignment horizontal="center" vertical="center" wrapText="1"/>
    </xf>
    <xf numFmtId="0" fontId="10" fillId="0" borderId="0" xfId="12" applyFont="1" applyAlignment="1">
      <alignment horizontal="left" vertical="center"/>
    </xf>
    <xf numFmtId="0" fontId="12" fillId="0" borderId="0" xfId="6" applyFont="1" applyAlignment="1">
      <alignment horizontal="right" vertical="center"/>
    </xf>
    <xf numFmtId="0" fontId="13" fillId="0" borderId="22" xfId="16" applyFont="1" applyBorder="1" applyAlignment="1">
      <alignment horizontal="center" vertical="center"/>
    </xf>
    <xf numFmtId="0" fontId="14" fillId="0" borderId="21" xfId="16" applyFont="1" applyBorder="1" applyAlignment="1">
      <alignment horizontal="distributed" vertical="center"/>
    </xf>
    <xf numFmtId="0" fontId="14" fillId="0" borderId="30" xfId="16" applyFont="1" applyBorder="1" applyAlignment="1">
      <alignment horizontal="distributed" vertical="center"/>
    </xf>
    <xf numFmtId="0" fontId="44" fillId="0" borderId="43" xfId="16" applyFont="1" applyBorder="1" applyAlignment="1">
      <alignment horizontal="center" vertical="center"/>
    </xf>
    <xf numFmtId="0" fontId="44" fillId="0" borderId="29" xfId="16" applyFont="1" applyBorder="1" applyAlignment="1">
      <alignment horizontal="center" vertical="center"/>
    </xf>
    <xf numFmtId="0" fontId="44" fillId="0" borderId="46" xfId="16" applyFont="1" applyBorder="1" applyAlignment="1">
      <alignment horizontal="center" vertical="center"/>
    </xf>
    <xf numFmtId="0" fontId="14" fillId="0" borderId="52" xfId="12" applyFont="1" applyFill="1" applyBorder="1" applyAlignment="1">
      <alignment horizontal="distributed" vertical="center"/>
    </xf>
    <xf numFmtId="0" fontId="14" fillId="0" borderId="7" xfId="12" applyFont="1" applyFill="1" applyBorder="1" applyAlignment="1">
      <alignment horizontal="distributed" vertical="center"/>
    </xf>
    <xf numFmtId="0" fontId="14" fillId="0" borderId="7" xfId="5" applyFont="1" applyBorder="1" applyAlignment="1">
      <alignment horizontal="distributed" vertical="center"/>
    </xf>
    <xf numFmtId="0" fontId="44" fillId="0" borderId="6" xfId="12" applyFont="1" applyFill="1" applyBorder="1" applyAlignment="1">
      <alignment horizontal="center" vertical="center"/>
    </xf>
    <xf numFmtId="0" fontId="44" fillId="0" borderId="11" xfId="12" applyFont="1" applyFill="1" applyBorder="1" applyAlignment="1">
      <alignment horizontal="center" vertical="center"/>
    </xf>
    <xf numFmtId="0" fontId="44" fillId="0" borderId="49" xfId="12" applyFont="1" applyFill="1" applyBorder="1" applyAlignment="1">
      <alignment horizontal="center" vertical="center"/>
    </xf>
    <xf numFmtId="0" fontId="14" fillId="0" borderId="65" xfId="12" applyFont="1" applyFill="1" applyBorder="1" applyAlignment="1">
      <alignment horizontal="distributed" vertical="center"/>
    </xf>
    <xf numFmtId="0" fontId="14" fillId="0" borderId="11" xfId="12" applyFont="1" applyFill="1" applyBorder="1" applyAlignment="1">
      <alignment horizontal="distributed" vertical="center"/>
    </xf>
    <xf numFmtId="0" fontId="14" fillId="0" borderId="11" xfId="5" applyFont="1" applyBorder="1" applyAlignment="1">
      <alignment horizontal="distributed" vertical="center"/>
    </xf>
    <xf numFmtId="0" fontId="46" fillId="0" borderId="0" xfId="0" applyFont="1" applyAlignment="1">
      <alignment vertical="center" wrapText="1"/>
    </xf>
    <xf numFmtId="0" fontId="7" fillId="0" borderId="0" xfId="0" applyFont="1" applyAlignment="1">
      <alignment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0" xfId="0" applyFont="1" applyAlignment="1">
      <alignment horizontal="righ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vertical="center" wrapText="1"/>
    </xf>
    <xf numFmtId="0" fontId="7" fillId="0" borderId="19" xfId="12" applyFont="1" applyFill="1" applyBorder="1" applyAlignment="1">
      <alignment horizontal="center" vertical="center" textRotation="255" wrapText="1"/>
    </xf>
    <xf numFmtId="0" fontId="7" fillId="0" borderId="20" xfId="12" applyFont="1" applyFill="1" applyBorder="1" applyAlignment="1">
      <alignment horizontal="center" vertical="center" textRotation="255" wrapText="1"/>
    </xf>
    <xf numFmtId="0" fontId="7" fillId="0" borderId="6" xfId="12" applyFont="1" applyFill="1" applyBorder="1" applyAlignment="1">
      <alignment vertical="center" wrapText="1"/>
    </xf>
    <xf numFmtId="0" fontId="7" fillId="0" borderId="11" xfId="12" applyFont="1" applyFill="1" applyBorder="1" applyAlignment="1">
      <alignment vertical="center" wrapText="1"/>
    </xf>
    <xf numFmtId="0" fontId="7" fillId="0" borderId="16" xfId="12" applyFont="1" applyFill="1" applyBorder="1" applyAlignment="1">
      <alignment vertical="center" wrapText="1"/>
    </xf>
    <xf numFmtId="0" fontId="46" fillId="0" borderId="0" xfId="12" applyFont="1" applyFill="1" applyBorder="1" applyAlignment="1">
      <alignment vertical="top" wrapText="1"/>
    </xf>
    <xf numFmtId="0" fontId="7" fillId="0" borderId="6" xfId="12" applyFont="1" applyFill="1" applyBorder="1" applyAlignment="1">
      <alignment horizontal="center" vertical="center"/>
    </xf>
    <xf numFmtId="0" fontId="7" fillId="0" borderId="11" xfId="12" applyFont="1" applyFill="1" applyBorder="1" applyAlignment="1">
      <alignment horizontal="center" vertical="center"/>
    </xf>
    <xf numFmtId="0" fontId="7" fillId="0" borderId="16" xfId="12" applyFont="1" applyFill="1" applyBorder="1" applyAlignment="1">
      <alignment horizontal="center" vertical="center"/>
    </xf>
    <xf numFmtId="0" fontId="7" fillId="0" borderId="7" xfId="12" applyFont="1" applyFill="1" applyBorder="1" applyAlignment="1">
      <alignment vertical="center"/>
    </xf>
    <xf numFmtId="0" fontId="7" fillId="0" borderId="6" xfId="12" applyFont="1" applyBorder="1" applyAlignment="1">
      <alignment horizontal="center" vertical="center" shrinkToFit="1"/>
    </xf>
    <xf numFmtId="0" fontId="7" fillId="0" borderId="16" xfId="12" applyFont="1" applyBorder="1" applyAlignment="1">
      <alignment horizontal="center" vertical="center" shrinkToFit="1"/>
    </xf>
    <xf numFmtId="0" fontId="7" fillId="0" borderId="6" xfId="12" applyFont="1" applyBorder="1" applyAlignment="1">
      <alignment horizontal="center" vertical="center" wrapText="1" shrinkToFit="1"/>
    </xf>
    <xf numFmtId="0" fontId="7" fillId="0" borderId="12" xfId="12" applyFont="1" applyFill="1" applyBorder="1" applyAlignment="1">
      <alignment horizontal="left" vertical="center" indent="2"/>
    </xf>
    <xf numFmtId="0" fontId="7" fillId="0" borderId="13" xfId="12" applyFont="1" applyFill="1" applyBorder="1" applyAlignment="1">
      <alignment horizontal="left" vertical="center" indent="2"/>
    </xf>
    <xf numFmtId="0" fontId="7" fillId="0" borderId="7" xfId="12" applyFont="1" applyFill="1" applyBorder="1" applyAlignment="1">
      <alignment horizontal="left" vertical="center" indent="2"/>
    </xf>
    <xf numFmtId="0" fontId="7" fillId="0" borderId="15" xfId="12" applyFont="1" applyFill="1" applyBorder="1" applyAlignment="1">
      <alignment horizontal="left" vertical="center" indent="2"/>
    </xf>
    <xf numFmtId="0" fontId="7" fillId="0" borderId="0" xfId="13" applyFont="1" applyFill="1" applyBorder="1" applyAlignment="1">
      <alignment vertical="center"/>
    </xf>
    <xf numFmtId="0" fontId="7" fillId="0" borderId="6" xfId="12" applyFont="1" applyFill="1" applyBorder="1" applyAlignment="1">
      <alignment horizontal="center" vertical="center" wrapText="1"/>
    </xf>
    <xf numFmtId="0" fontId="7" fillId="0" borderId="11" xfId="12" applyFont="1" applyFill="1" applyBorder="1" applyAlignment="1">
      <alignment horizontal="center" vertical="center" wrapText="1"/>
    </xf>
    <xf numFmtId="0" fontId="7" fillId="0" borderId="16" xfId="12" applyFont="1" applyFill="1" applyBorder="1" applyAlignment="1">
      <alignment horizontal="center" vertical="center" wrapText="1"/>
    </xf>
    <xf numFmtId="0" fontId="7" fillId="0" borderId="8" xfId="12" applyFont="1" applyFill="1" applyBorder="1" applyAlignment="1">
      <alignment horizontal="center" vertical="center"/>
    </xf>
    <xf numFmtId="0" fontId="7" fillId="0" borderId="12" xfId="12" applyFont="1" applyFill="1" applyBorder="1" applyAlignment="1">
      <alignment horizontal="center" vertical="center"/>
    </xf>
    <xf numFmtId="0" fontId="7" fillId="0" borderId="10" xfId="12" applyFont="1" applyFill="1" applyBorder="1" applyAlignment="1">
      <alignment horizontal="center" vertical="center"/>
    </xf>
    <xf numFmtId="0" fontId="7" fillId="0" borderId="7" xfId="12" applyFont="1" applyFill="1" applyBorder="1" applyAlignment="1">
      <alignment horizontal="center" vertical="center"/>
    </xf>
    <xf numFmtId="0" fontId="46" fillId="0" borderId="6" xfId="12" applyFont="1" applyFill="1" applyBorder="1" applyAlignment="1">
      <alignment vertical="center"/>
    </xf>
    <xf numFmtId="0" fontId="46" fillId="0" borderId="11" xfId="12" applyFont="1" applyFill="1" applyBorder="1" applyAlignment="1">
      <alignment vertical="center"/>
    </xf>
    <xf numFmtId="0" fontId="46" fillId="0" borderId="16" xfId="12" applyFont="1" applyFill="1" applyBorder="1" applyAlignment="1">
      <alignment vertical="center"/>
    </xf>
    <xf numFmtId="0" fontId="46" fillId="0" borderId="6" xfId="12" applyFont="1" applyFill="1" applyBorder="1" applyAlignment="1">
      <alignment vertical="center" wrapText="1"/>
    </xf>
    <xf numFmtId="0" fontId="7" fillId="0" borderId="65" xfId="12" applyFont="1" applyFill="1" applyBorder="1" applyAlignment="1">
      <alignment horizontal="center" vertical="center"/>
    </xf>
    <xf numFmtId="0" fontId="7" fillId="0" borderId="49" xfId="12" applyFont="1" applyFill="1" applyBorder="1" applyAlignment="1">
      <alignment horizontal="center" vertical="center"/>
    </xf>
    <xf numFmtId="0" fontId="7" fillId="0" borderId="96" xfId="12" applyFont="1" applyFill="1" applyBorder="1" applyAlignment="1">
      <alignment horizontal="center" vertical="center"/>
    </xf>
    <xf numFmtId="0" fontId="7" fillId="0" borderId="97" xfId="12" applyFont="1" applyFill="1" applyBorder="1" applyAlignment="1">
      <alignment horizontal="center" vertical="center"/>
    </xf>
    <xf numFmtId="0" fontId="7" fillId="0" borderId="72" xfId="12" applyFont="1" applyFill="1" applyBorder="1" applyAlignment="1">
      <alignment horizontal="center" vertical="center"/>
    </xf>
    <xf numFmtId="0" fontId="7" fillId="0" borderId="99" xfId="12" applyFont="1" applyFill="1" applyBorder="1" applyAlignment="1">
      <alignment horizontal="center" vertical="center"/>
    </xf>
    <xf numFmtId="0" fontId="7" fillId="0" borderId="101" xfId="12" applyFont="1" applyFill="1" applyBorder="1" applyAlignment="1">
      <alignment horizontal="center" vertical="center"/>
    </xf>
    <xf numFmtId="0" fontId="9" fillId="0" borderId="0" xfId="12" applyFont="1" applyAlignment="1">
      <alignment horizontal="center" vertical="center" wrapText="1"/>
    </xf>
    <xf numFmtId="0" fontId="9" fillId="0" borderId="0" xfId="12" applyFont="1" applyAlignment="1">
      <alignment horizontal="center" vertical="center"/>
    </xf>
    <xf numFmtId="0" fontId="7" fillId="0" borderId="42" xfId="12" applyFont="1" applyBorder="1" applyAlignment="1">
      <alignment horizontal="center" vertical="center"/>
    </xf>
    <xf numFmtId="0" fontId="7" fillId="0" borderId="30" xfId="12" applyFont="1" applyBorder="1" applyAlignment="1">
      <alignment horizontal="center" vertical="center"/>
    </xf>
    <xf numFmtId="0" fontId="7" fillId="0" borderId="37" xfId="12" applyFont="1" applyBorder="1" applyAlignment="1">
      <alignment horizontal="center" vertical="center"/>
    </xf>
    <xf numFmtId="0" fontId="7" fillId="0" borderId="18" xfId="14" applyFont="1" applyFill="1" applyBorder="1" applyAlignment="1">
      <alignment horizontal="center" vertical="center"/>
    </xf>
    <xf numFmtId="0" fontId="7" fillId="0" borderId="29" xfId="14" applyFont="1" applyFill="1" applyBorder="1" applyAlignment="1">
      <alignment horizontal="center" vertical="center"/>
    </xf>
    <xf numFmtId="0" fontId="7" fillId="0" borderId="44" xfId="12" applyFont="1" applyFill="1" applyBorder="1" applyAlignment="1">
      <alignment horizontal="center" vertical="center"/>
    </xf>
    <xf numFmtId="0" fontId="46" fillId="0" borderId="43" xfId="12" applyFont="1" applyFill="1" applyBorder="1" applyAlignment="1">
      <alignment horizontal="center" vertical="center" shrinkToFit="1"/>
    </xf>
    <xf numFmtId="0" fontId="46" fillId="0" borderId="29" xfId="12" applyFont="1" applyFill="1" applyBorder="1" applyAlignment="1">
      <alignment horizontal="center" vertical="center" shrinkToFit="1"/>
    </xf>
    <xf numFmtId="0" fontId="46" fillId="0" borderId="46" xfId="12" applyFont="1" applyFill="1" applyBorder="1" applyAlignment="1">
      <alignment horizontal="center" vertical="center" shrinkToFit="1"/>
    </xf>
    <xf numFmtId="0" fontId="7" fillId="0" borderId="39" xfId="12" applyFont="1" applyFill="1" applyBorder="1" applyAlignment="1">
      <alignment horizontal="center" vertical="center"/>
    </xf>
    <xf numFmtId="0" fontId="7" fillId="0" borderId="13" xfId="12" applyFont="1" applyFill="1" applyBorder="1" applyAlignment="1">
      <alignment horizontal="center" vertical="center"/>
    </xf>
    <xf numFmtId="0" fontId="7" fillId="0" borderId="19" xfId="12" applyFont="1" applyFill="1" applyBorder="1" applyAlignment="1">
      <alignment horizontal="center" vertical="center"/>
    </xf>
    <xf numFmtId="0" fontId="7" fillId="0" borderId="0" xfId="14" applyFont="1" applyFill="1" applyBorder="1" applyAlignment="1">
      <alignment horizontal="center" vertical="center"/>
    </xf>
    <xf numFmtId="0" fontId="7" fillId="0" borderId="14" xfId="12" applyFont="1" applyFill="1" applyBorder="1" applyAlignment="1">
      <alignment horizontal="center" vertical="center"/>
    </xf>
    <xf numFmtId="0" fontId="7" fillId="0" borderId="66" xfId="12" applyFont="1" applyFill="1" applyBorder="1" applyAlignment="1">
      <alignment horizontal="center" vertical="center"/>
    </xf>
    <xf numFmtId="0" fontId="7" fillId="0" borderId="102" xfId="12" applyFont="1" applyFill="1" applyBorder="1" applyAlignment="1">
      <alignment horizontal="center" vertical="center"/>
    </xf>
    <xf numFmtId="0" fontId="7" fillId="0" borderId="70" xfId="12" applyFont="1" applyFill="1" applyBorder="1" applyAlignment="1">
      <alignment horizontal="center" vertical="center"/>
    </xf>
    <xf numFmtId="0" fontId="7" fillId="0" borderId="109" xfId="12" applyFont="1" applyFill="1" applyBorder="1" applyAlignment="1">
      <alignment horizontal="center" vertical="center"/>
    </xf>
    <xf numFmtId="0" fontId="7" fillId="0" borderId="8" xfId="12" applyFont="1" applyFill="1" applyBorder="1" applyAlignment="1">
      <alignment horizontal="center" vertical="center" wrapText="1"/>
    </xf>
    <xf numFmtId="0" fontId="7" fillId="0" borderId="35" xfId="12" applyFont="1" applyFill="1" applyBorder="1" applyAlignment="1">
      <alignment horizontal="center" vertical="center" wrapText="1"/>
    </xf>
    <xf numFmtId="0" fontId="7" fillId="0" borderId="9" xfId="12" applyFont="1" applyFill="1" applyBorder="1" applyAlignment="1">
      <alignment horizontal="center" vertical="center" wrapText="1"/>
    </xf>
    <xf numFmtId="0" fontId="7" fillId="0" borderId="57" xfId="12" applyFont="1" applyFill="1" applyBorder="1" applyAlignment="1">
      <alignment horizontal="center" vertical="center" wrapText="1"/>
    </xf>
    <xf numFmtId="0" fontId="7" fillId="0" borderId="110" xfId="12" applyFont="1" applyFill="1" applyBorder="1" applyAlignment="1">
      <alignment horizontal="center" vertical="center" wrapText="1"/>
    </xf>
    <xf numFmtId="0" fontId="7" fillId="0" borderId="113" xfId="12" applyFont="1" applyFill="1" applyBorder="1" applyAlignment="1">
      <alignment horizontal="center" vertical="center" wrapText="1"/>
    </xf>
    <xf numFmtId="0" fontId="7" fillId="0" borderId="1" xfId="7" applyFont="1" applyBorder="1" applyAlignment="1">
      <alignment horizontal="center" vertical="center"/>
    </xf>
    <xf numFmtId="0" fontId="7" fillId="0" borderId="1" xfId="12" applyFont="1" applyFill="1" applyBorder="1" applyAlignment="1">
      <alignment vertical="center"/>
    </xf>
    <xf numFmtId="0" fontId="11" fillId="0" borderId="10" xfId="12" applyFont="1" applyFill="1" applyBorder="1" applyAlignment="1">
      <alignment vertical="center" shrinkToFit="1"/>
    </xf>
    <xf numFmtId="0" fontId="11" fillId="0" borderId="15" xfId="12" applyFont="1" applyFill="1" applyBorder="1" applyAlignment="1">
      <alignment vertical="center" shrinkToFit="1"/>
    </xf>
    <xf numFmtId="0" fontId="11" fillId="0" borderId="10" xfId="12" applyFont="1" applyFill="1" applyBorder="1" applyAlignment="1">
      <alignment vertical="center"/>
    </xf>
    <xf numFmtId="0" fontId="11" fillId="0" borderId="15" xfId="12" applyFont="1" applyFill="1" applyBorder="1" applyAlignment="1">
      <alignment vertical="center"/>
    </xf>
    <xf numFmtId="0" fontId="7" fillId="0" borderId="6" xfId="12" applyFont="1" applyBorder="1" applyAlignment="1">
      <alignment vertical="center"/>
    </xf>
    <xf numFmtId="0" fontId="7" fillId="0" borderId="11" xfId="12" applyFont="1" applyFill="1" applyBorder="1" applyAlignment="1">
      <alignment vertical="center"/>
    </xf>
    <xf numFmtId="0" fontId="7" fillId="0" borderId="16" xfId="12" applyFont="1" applyFill="1" applyBorder="1" applyAlignment="1">
      <alignment vertical="center"/>
    </xf>
    <xf numFmtId="0" fontId="7" fillId="0" borderId="14" xfId="12" applyFont="1" applyFill="1" applyBorder="1" applyAlignment="1">
      <alignment vertical="center"/>
    </xf>
    <xf numFmtId="0" fontId="7" fillId="0" borderId="108" xfId="12" applyFont="1" applyFill="1" applyBorder="1" applyAlignment="1">
      <alignment vertical="center"/>
    </xf>
    <xf numFmtId="0" fontId="7" fillId="0" borderId="112" xfId="12" applyFont="1" applyFill="1" applyBorder="1" applyAlignment="1">
      <alignment vertical="center"/>
    </xf>
    <xf numFmtId="0" fontId="7" fillId="0" borderId="0" xfId="0" applyFont="1">
      <alignment vertical="center"/>
    </xf>
    <xf numFmtId="0" fontId="7" fillId="0" borderId="69" xfId="12" applyFont="1" applyFill="1" applyBorder="1" applyAlignment="1">
      <alignment horizontal="center" vertical="center" wrapText="1"/>
    </xf>
    <xf numFmtId="0" fontId="7" fillId="0" borderId="60" xfId="12" applyFont="1" applyFill="1" applyBorder="1" applyAlignment="1">
      <alignment horizontal="center" vertical="center"/>
    </xf>
    <xf numFmtId="0" fontId="7" fillId="0" borderId="60" xfId="12" applyFont="1" applyBorder="1" applyAlignment="1">
      <alignment vertical="center"/>
    </xf>
    <xf numFmtId="0" fontId="7" fillId="0" borderId="43" xfId="12" applyFont="1" applyBorder="1" applyAlignment="1">
      <alignment horizontal="center" vertical="center"/>
    </xf>
    <xf numFmtId="0" fontId="7" fillId="0" borderId="46" xfId="14" applyFont="1" applyFill="1" applyBorder="1" applyAlignment="1">
      <alignment horizontal="center" vertical="center"/>
    </xf>
    <xf numFmtId="0" fontId="7" fillId="0" borderId="0" xfId="12" applyFont="1" applyAlignment="1"/>
    <xf numFmtId="0" fontId="7" fillId="0" borderId="0" xfId="14" applyFont="1" applyAlignment="1">
      <alignment horizontal="right" vertical="center"/>
    </xf>
    <xf numFmtId="0" fontId="27" fillId="0" borderId="6" xfId="4" applyFont="1" applyBorder="1" applyAlignment="1">
      <alignment horizontal="left" vertical="center" wrapText="1"/>
    </xf>
    <xf numFmtId="0" fontId="27" fillId="0" borderId="11" xfId="4" applyFont="1" applyBorder="1" applyAlignment="1">
      <alignment horizontal="left" vertical="center" wrapText="1"/>
    </xf>
    <xf numFmtId="0" fontId="27" fillId="0" borderId="16" xfId="4" applyFont="1" applyBorder="1" applyAlignment="1">
      <alignment horizontal="left" vertical="center" wrapText="1"/>
    </xf>
    <xf numFmtId="0" fontId="46" fillId="0" borderId="0" xfId="0" applyFont="1" applyAlignment="1">
      <alignment vertical="center"/>
    </xf>
    <xf numFmtId="0" fontId="46" fillId="0" borderId="0" xfId="4" applyFont="1" applyAlignment="1">
      <alignment horizontal="left" vertical="center" wrapText="1"/>
    </xf>
    <xf numFmtId="0" fontId="46" fillId="0" borderId="0" xfId="4" applyFont="1" applyAlignment="1">
      <alignment horizontal="left" vertical="center"/>
    </xf>
    <xf numFmtId="0" fontId="27" fillId="0" borderId="0" xfId="4" applyFont="1" applyAlignment="1">
      <alignment horizontal="right" vertical="center"/>
    </xf>
    <xf numFmtId="0" fontId="27" fillId="0" borderId="0" xfId="4" applyFont="1" applyAlignment="1">
      <alignment horizontal="center" vertical="center"/>
    </xf>
    <xf numFmtId="0" fontId="27" fillId="0" borderId="12" xfId="4" applyFont="1" applyBorder="1" applyAlignment="1">
      <alignment horizontal="center" vertical="center"/>
    </xf>
    <xf numFmtId="0" fontId="27" fillId="0" borderId="13" xfId="4" applyFont="1" applyBorder="1" applyAlignment="1">
      <alignment horizontal="center" vertical="center"/>
    </xf>
    <xf numFmtId="0" fontId="27" fillId="0" borderId="6" xfId="4" applyFont="1" applyBorder="1" applyAlignment="1">
      <alignment horizontal="center" vertical="center" wrapText="1"/>
    </xf>
    <xf numFmtId="0" fontId="27" fillId="0" borderId="11" xfId="4" applyFont="1" applyBorder="1" applyAlignment="1">
      <alignment horizontal="center" vertical="center"/>
    </xf>
    <xf numFmtId="0" fontId="27" fillId="0" borderId="16" xfId="4" applyFont="1" applyBorder="1" applyAlignment="1">
      <alignment horizontal="center" vertical="center"/>
    </xf>
    <xf numFmtId="0" fontId="7" fillId="0" borderId="0" xfId="0" applyFont="1" applyAlignment="1">
      <alignment horizontal="left" vertical="center" wrapText="1"/>
    </xf>
    <xf numFmtId="0" fontId="7" fillId="0" borderId="40" xfId="12" applyFont="1" applyFill="1" applyBorder="1" applyAlignment="1">
      <alignment horizontal="center" vertical="center" shrinkToFit="1"/>
    </xf>
    <xf numFmtId="0" fontId="7" fillId="0" borderId="33" xfId="12" applyFont="1" applyFill="1" applyBorder="1" applyAlignment="1">
      <alignment horizontal="center" vertical="center" shrinkToFit="1"/>
    </xf>
    <xf numFmtId="0" fontId="7" fillId="0" borderId="41" xfId="4" applyFont="1" applyBorder="1" applyAlignment="1">
      <alignment horizontal="center" vertical="center" shrinkToFit="1"/>
    </xf>
    <xf numFmtId="0" fontId="46" fillId="0" borderId="0" xfId="12" applyFont="1" applyFill="1" applyBorder="1" applyAlignment="1">
      <alignment horizontal="left" vertical="center" wrapText="1"/>
    </xf>
    <xf numFmtId="0" fontId="46" fillId="0" borderId="25" xfId="12" applyFont="1" applyBorder="1" applyAlignment="1">
      <alignment horizontal="center" vertical="center"/>
    </xf>
    <xf numFmtId="0" fontId="46" fillId="0" borderId="1" xfId="12" applyFont="1" applyBorder="1" applyAlignment="1">
      <alignment horizontal="center" vertical="center"/>
    </xf>
    <xf numFmtId="0" fontId="28" fillId="0" borderId="8" xfId="12" applyFont="1" applyFill="1" applyBorder="1" applyAlignment="1">
      <alignment horizontal="center" vertical="center" wrapText="1"/>
    </xf>
    <xf numFmtId="0" fontId="28" fillId="0" borderId="9" xfId="12" applyFont="1" applyFill="1" applyBorder="1" applyAlignment="1">
      <alignment horizontal="center" vertical="center" wrapText="1"/>
    </xf>
    <xf numFmtId="0" fontId="28" fillId="0" borderId="10" xfId="12" applyFont="1" applyFill="1" applyBorder="1" applyAlignment="1">
      <alignment horizontal="center" vertical="center" wrapText="1"/>
    </xf>
    <xf numFmtId="0" fontId="28" fillId="0" borderId="47" xfId="12" applyFont="1" applyFill="1" applyBorder="1" applyAlignment="1">
      <alignment horizontal="center" vertical="center" wrapText="1"/>
    </xf>
    <xf numFmtId="0" fontId="7" fillId="0" borderId="23" xfId="12" applyFont="1" applyFill="1" applyBorder="1" applyAlignment="1">
      <alignment horizontal="center" vertical="center" wrapText="1"/>
    </xf>
    <xf numFmtId="0" fontId="7" fillId="0" borderId="26" xfId="12" applyFont="1" applyFill="1" applyBorder="1" applyAlignment="1">
      <alignment horizontal="center" vertical="center" wrapText="1"/>
    </xf>
    <xf numFmtId="0" fontId="7" fillId="0" borderId="54" xfId="4" applyFont="1" applyBorder="1" applyAlignment="1">
      <alignment horizontal="center" vertical="center" wrapText="1"/>
    </xf>
    <xf numFmtId="0" fontId="7" fillId="0" borderId="52" xfId="12" applyFont="1" applyFill="1" applyBorder="1" applyAlignment="1">
      <alignment horizontal="center" vertical="center" wrapText="1"/>
    </xf>
    <xf numFmtId="0" fontId="7" fillId="0" borderId="7" xfId="12" applyFont="1" applyFill="1" applyBorder="1" applyAlignment="1">
      <alignment horizontal="center" vertical="center" wrapText="1"/>
    </xf>
    <xf numFmtId="0" fontId="7" fillId="0" borderId="15" xfId="4" applyFont="1" applyBorder="1" applyAlignment="1">
      <alignment horizontal="center" vertical="center" wrapText="1"/>
    </xf>
    <xf numFmtId="0" fontId="7" fillId="0" borderId="59" xfId="12" applyFont="1" applyFill="1" applyBorder="1" applyAlignment="1">
      <alignment horizontal="center" vertical="center" wrapText="1"/>
    </xf>
    <xf numFmtId="0" fontId="7" fillId="0" borderId="10" xfId="4" applyFont="1" applyBorder="1" applyAlignment="1">
      <alignment horizontal="center" vertical="center" wrapText="1"/>
    </xf>
    <xf numFmtId="0" fontId="7" fillId="0" borderId="25" xfId="12" applyFont="1" applyFill="1" applyBorder="1" applyAlignment="1">
      <alignment horizontal="center" vertical="center" shrinkToFit="1"/>
    </xf>
    <xf numFmtId="0" fontId="7" fillId="0" borderId="1" xfId="12" applyFont="1" applyFill="1" applyBorder="1" applyAlignment="1">
      <alignment horizontal="center" vertical="center" shrinkToFit="1"/>
    </xf>
    <xf numFmtId="0" fontId="7" fillId="0" borderId="28" xfId="12" applyFont="1" applyFill="1" applyBorder="1" applyAlignment="1">
      <alignment horizontal="center" vertical="center" shrinkToFit="1"/>
    </xf>
    <xf numFmtId="0" fontId="7" fillId="0" borderId="45" xfId="12" applyFont="1" applyFill="1" applyBorder="1" applyAlignment="1">
      <alignment horizontal="center" vertical="center" shrinkToFit="1"/>
    </xf>
    <xf numFmtId="0" fontId="51" fillId="0" borderId="25" xfId="12" applyFont="1" applyFill="1" applyBorder="1" applyAlignment="1">
      <alignment horizontal="center" vertical="center" shrinkToFit="1"/>
    </xf>
    <xf numFmtId="0" fontId="51" fillId="0" borderId="1" xfId="12" applyFont="1" applyFill="1" applyBorder="1" applyAlignment="1">
      <alignment horizontal="center" vertical="center" shrinkToFit="1"/>
    </xf>
    <xf numFmtId="0" fontId="7" fillId="0" borderId="18" xfId="4" applyFont="1" applyBorder="1" applyAlignment="1">
      <alignment horizontal="center" vertical="center"/>
    </xf>
    <xf numFmtId="0" fontId="27" fillId="0" borderId="29" xfId="4" applyFont="1" applyBorder="1" applyAlignment="1">
      <alignment horizontal="center" vertical="center"/>
    </xf>
    <xf numFmtId="0" fontId="27" fillId="0" borderId="44" xfId="4" applyFont="1" applyBorder="1" applyAlignment="1">
      <alignment horizontal="center" vertical="center"/>
    </xf>
    <xf numFmtId="0" fontId="27" fillId="0" borderId="43" xfId="4" applyFont="1" applyBorder="1" applyAlignment="1">
      <alignment vertical="center"/>
    </xf>
    <xf numFmtId="0" fontId="27" fillId="0" borderId="46" xfId="4" applyFont="1" applyBorder="1" applyAlignment="1">
      <alignment vertical="center"/>
    </xf>
    <xf numFmtId="0" fontId="27" fillId="0" borderId="65" xfId="4" applyFont="1" applyBorder="1" applyAlignment="1">
      <alignment horizontal="center" vertical="center"/>
    </xf>
    <xf numFmtId="0" fontId="27" fillId="0" borderId="6" xfId="4" applyFont="1" applyBorder="1" applyAlignment="1">
      <alignment horizontal="distributed" vertical="center" indent="1"/>
    </xf>
    <xf numFmtId="0" fontId="27" fillId="0" borderId="49" xfId="4" applyFont="1" applyBorder="1" applyAlignment="1">
      <alignment horizontal="distributed" vertical="center" indent="1"/>
    </xf>
    <xf numFmtId="0" fontId="27" fillId="0" borderId="6" xfId="4" applyFont="1" applyBorder="1" applyAlignment="1">
      <alignment horizontal="center" vertical="center"/>
    </xf>
    <xf numFmtId="0" fontId="27" fillId="0" borderId="49" xfId="12" applyFont="1" applyFill="1" applyBorder="1" applyAlignment="1">
      <alignment horizontal="center" vertical="center"/>
    </xf>
    <xf numFmtId="0" fontId="7" fillId="0" borderId="0" xfId="12" applyFont="1" applyAlignment="1">
      <alignment horizontal="left" vertical="center"/>
    </xf>
    <xf numFmtId="0" fontId="27" fillId="0" borderId="0" xfId="4" applyFont="1" applyAlignment="1">
      <alignment vertical="center"/>
    </xf>
    <xf numFmtId="0" fontId="9" fillId="0" borderId="0" xfId="12" applyFont="1" applyFill="1" applyAlignment="1">
      <alignment horizontal="center" vertical="center"/>
    </xf>
    <xf numFmtId="0" fontId="9" fillId="0" borderId="22" xfId="4" applyFont="1" applyBorder="1" applyAlignment="1">
      <alignment horizontal="center" vertical="center"/>
    </xf>
    <xf numFmtId="0" fontId="27" fillId="0" borderId="22" xfId="4" applyFont="1" applyBorder="1" applyAlignment="1">
      <alignment vertical="center"/>
    </xf>
    <xf numFmtId="0" fontId="7" fillId="0" borderId="2" xfId="6" applyFont="1" applyBorder="1" applyAlignment="1">
      <alignment horizontal="left" vertical="center" wrapText="1"/>
    </xf>
    <xf numFmtId="0" fontId="7" fillId="0" borderId="4" xfId="6" applyFont="1" applyBorder="1" applyAlignment="1">
      <alignment horizontal="left" vertical="center" wrapText="1"/>
    </xf>
    <xf numFmtId="0" fontId="7" fillId="0" borderId="3" xfId="6" applyFont="1" applyBorder="1" applyAlignment="1">
      <alignment horizontal="left" vertical="center" wrapText="1"/>
    </xf>
    <xf numFmtId="0" fontId="7" fillId="0" borderId="2" xfId="6" applyFont="1" applyBorder="1" applyAlignment="1">
      <alignment horizontal="center" vertical="center" wrapText="1"/>
    </xf>
    <xf numFmtId="0" fontId="7" fillId="0" borderId="4" xfId="6" applyFont="1" applyBorder="1" applyAlignment="1">
      <alignment horizontal="center" vertical="center" wrapText="1"/>
    </xf>
    <xf numFmtId="0" fontId="7" fillId="0" borderId="8" xfId="6" applyFont="1" applyBorder="1" applyAlignment="1">
      <alignment horizontal="center" vertical="center"/>
    </xf>
    <xf numFmtId="0" fontId="7" fillId="0" borderId="10" xfId="6" applyFont="1" applyBorder="1" applyAlignment="1">
      <alignment horizontal="center" vertical="center"/>
    </xf>
    <xf numFmtId="0" fontId="7" fillId="0" borderId="7" xfId="6" applyFont="1" applyBorder="1" applyAlignment="1">
      <alignment horizontal="center" vertical="center"/>
    </xf>
    <xf numFmtId="0" fontId="7" fillId="0" borderId="15" xfId="6" applyFont="1" applyBorder="1" applyAlignment="1">
      <alignment horizontal="center" vertical="center"/>
    </xf>
    <xf numFmtId="0" fontId="7" fillId="0" borderId="3" xfId="6" applyFont="1" applyBorder="1" applyAlignment="1">
      <alignment horizontal="center" vertical="center" wrapText="1"/>
    </xf>
    <xf numFmtId="0" fontId="7" fillId="0" borderId="12" xfId="6" applyFont="1" applyBorder="1" applyAlignment="1">
      <alignment vertical="center" wrapText="1"/>
    </xf>
    <xf numFmtId="0" fontId="7" fillId="0" borderId="10" xfId="6" applyFont="1" applyBorder="1" applyAlignment="1">
      <alignment vertical="center" wrapText="1"/>
    </xf>
    <xf numFmtId="0" fontId="7" fillId="0" borderId="7" xfId="6" applyFont="1" applyBorder="1" applyAlignment="1">
      <alignment vertical="center" wrapText="1"/>
    </xf>
    <xf numFmtId="0" fontId="7" fillId="0" borderId="6" xfId="6" applyFont="1" applyBorder="1" applyAlignment="1">
      <alignment vertical="center" wrapText="1"/>
    </xf>
    <xf numFmtId="0" fontId="7" fillId="0" borderId="11" xfId="6" applyFont="1" applyBorder="1" applyAlignment="1">
      <alignment vertical="center" wrapText="1"/>
    </xf>
    <xf numFmtId="0" fontId="7" fillId="0" borderId="6" xfId="4" applyFont="1" applyBorder="1" applyAlignment="1">
      <alignment horizontal="center" vertical="center"/>
    </xf>
    <xf numFmtId="0" fontId="7" fillId="0" borderId="0" xfId="6" applyFont="1" applyAlignment="1">
      <alignment vertical="center" wrapText="1"/>
    </xf>
    <xf numFmtId="0" fontId="7" fillId="0" borderId="1" xfId="6" applyFont="1" applyBorder="1" applyAlignment="1">
      <alignment vertical="center" wrapText="1"/>
    </xf>
    <xf numFmtId="0" fontId="7" fillId="0" borderId="1" xfId="6" applyFont="1" applyBorder="1" applyAlignment="1">
      <alignment horizontal="center" vertical="center"/>
    </xf>
    <xf numFmtId="0" fontId="7" fillId="0" borderId="16" xfId="6" applyFont="1" applyBorder="1" applyAlignment="1">
      <alignment vertical="center" wrapText="1"/>
    </xf>
    <xf numFmtId="0" fontId="10" fillId="2" borderId="1" xfId="6" applyFont="1" applyFill="1" applyBorder="1" applyAlignment="1">
      <alignment vertical="center" wrapText="1"/>
    </xf>
    <xf numFmtId="0" fontId="10" fillId="2" borderId="1" xfId="6" applyFont="1" applyFill="1" applyBorder="1" applyAlignment="1">
      <alignment vertical="center"/>
    </xf>
    <xf numFmtId="0" fontId="10" fillId="2" borderId="1" xfId="6" applyFont="1" applyFill="1" applyBorder="1" applyAlignment="1">
      <alignment horizontal="center" vertical="center"/>
    </xf>
    <xf numFmtId="0" fontId="7" fillId="0" borderId="1" xfId="6" applyFont="1" applyBorder="1" applyAlignment="1">
      <alignment vertical="center"/>
    </xf>
    <xf numFmtId="0" fontId="53" fillId="0" borderId="0" xfId="6" applyFont="1" applyBorder="1" applyAlignment="1">
      <alignment horizontal="center" vertical="center"/>
    </xf>
    <xf numFmtId="0" fontId="7" fillId="0" borderId="31" xfId="0" applyFont="1" applyBorder="1" applyAlignment="1">
      <alignment vertical="center"/>
    </xf>
    <xf numFmtId="0" fontId="7" fillId="0" borderId="41" xfId="0" applyFont="1" applyBorder="1" applyAlignment="1">
      <alignment vertical="center"/>
    </xf>
    <xf numFmtId="0" fontId="7" fillId="0" borderId="33" xfId="0" applyFont="1" applyBorder="1" applyAlignment="1">
      <alignment vertical="center"/>
    </xf>
    <xf numFmtId="0" fontId="7" fillId="0" borderId="38" xfId="0" applyFont="1" applyBorder="1" applyAlignment="1">
      <alignment vertical="center"/>
    </xf>
    <xf numFmtId="0" fontId="7" fillId="0" borderId="58" xfId="0" applyFont="1" applyBorder="1" applyAlignment="1">
      <alignment horizontal="distributed" vertical="center"/>
    </xf>
    <xf numFmtId="0" fontId="7" fillId="0" borderId="68"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8" xfId="0" applyFont="1" applyBorder="1" applyAlignment="1">
      <alignment vertical="center"/>
    </xf>
    <xf numFmtId="0" fontId="7" fillId="0" borderId="35" xfId="0" applyFont="1" applyBorder="1" applyAlignment="1">
      <alignment vertical="center"/>
    </xf>
    <xf numFmtId="0" fontId="7" fillId="0" borderId="9" xfId="0" applyFont="1" applyBorder="1" applyAlignment="1">
      <alignment vertical="center"/>
    </xf>
    <xf numFmtId="0" fontId="7" fillId="0" borderId="57" xfId="0" applyFont="1" applyBorder="1" applyAlignment="1">
      <alignment vertical="center"/>
    </xf>
    <xf numFmtId="0" fontId="7" fillId="0" borderId="67" xfId="0" applyFont="1" applyBorder="1" applyAlignment="1">
      <alignment vertical="center" textRotation="255" wrapText="1"/>
    </xf>
    <xf numFmtId="0" fontId="7" fillId="0" borderId="68" xfId="0" applyFont="1" applyBorder="1" applyAlignment="1">
      <alignment vertical="center" textRotation="255" wrapText="1"/>
    </xf>
    <xf numFmtId="0" fontId="7" fillId="0" borderId="115" xfId="0" applyFont="1" applyBorder="1" applyAlignment="1">
      <alignment vertical="center" textRotation="255" wrapText="1"/>
    </xf>
    <xf numFmtId="0" fontId="7" fillId="0" borderId="3" xfId="0" applyFont="1" applyBorder="1" applyAlignment="1">
      <alignment vertical="center" textRotation="255" wrapText="1"/>
    </xf>
    <xf numFmtId="0" fontId="7" fillId="0" borderId="109" xfId="0" applyFont="1" applyBorder="1" applyAlignment="1">
      <alignment vertical="center" textRotation="255" wrapText="1"/>
    </xf>
    <xf numFmtId="0" fontId="7" fillId="0" borderId="1" xfId="0" applyFont="1" applyBorder="1" applyAlignment="1">
      <alignment horizontal="distributed" vertical="center"/>
    </xf>
    <xf numFmtId="0" fontId="7" fillId="0" borderId="24" xfId="0" applyFont="1" applyBorder="1" applyAlignment="1">
      <alignment vertical="center" textRotation="255" wrapText="1"/>
    </xf>
    <xf numFmtId="0" fontId="7" fillId="0" borderId="6" xfId="0" applyFont="1" applyBorder="1" applyAlignment="1">
      <alignment vertical="center"/>
    </xf>
    <xf numFmtId="0" fontId="7" fillId="0" borderId="16" xfId="0" applyFont="1" applyBorder="1" applyAlignment="1">
      <alignment vertical="center"/>
    </xf>
    <xf numFmtId="0" fontId="7" fillId="0" borderId="11" xfId="0" applyFont="1" applyBorder="1" applyAlignment="1">
      <alignment vertical="center"/>
    </xf>
    <xf numFmtId="0" fontId="7" fillId="0" borderId="49" xfId="0" applyFont="1" applyBorder="1" applyAlignment="1">
      <alignment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49" xfId="0" applyFont="1" applyBorder="1" applyAlignment="1">
      <alignment horizontal="center" vertical="center"/>
    </xf>
    <xf numFmtId="0" fontId="7" fillId="0" borderId="8" xfId="0" applyFont="1" applyBorder="1" applyAlignment="1">
      <alignment horizontal="center" vertical="center"/>
    </xf>
    <xf numFmtId="0" fontId="7" fillId="3" borderId="72" xfId="0" applyFont="1" applyFill="1" applyBorder="1" applyAlignment="1">
      <alignment horizontal="center" vertical="center"/>
    </xf>
    <xf numFmtId="0" fontId="7" fillId="0" borderId="101" xfId="0" applyFont="1" applyBorder="1" applyAlignment="1">
      <alignment horizontal="center" vertical="center"/>
    </xf>
    <xf numFmtId="0" fontId="7" fillId="0" borderId="61" xfId="0" applyFont="1" applyBorder="1" applyAlignment="1">
      <alignment horizontal="center" vertical="center" wrapText="1"/>
    </xf>
    <xf numFmtId="0" fontId="7" fillId="0" borderId="62" xfId="0" applyFont="1" applyBorder="1" applyAlignment="1">
      <alignment vertical="center"/>
    </xf>
    <xf numFmtId="0" fontId="7" fillId="0" borderId="61" xfId="0" applyFont="1" applyBorder="1" applyAlignment="1">
      <alignment horizontal="center" vertical="center"/>
    </xf>
    <xf numFmtId="0" fontId="7" fillId="0" borderId="119" xfId="0" applyFont="1" applyBorder="1" applyAlignment="1">
      <alignment horizontal="center" vertical="center"/>
    </xf>
    <xf numFmtId="0" fontId="7" fillId="0" borderId="73" xfId="0" applyFont="1" applyBorder="1" applyAlignment="1">
      <alignment horizontal="distributed" vertical="center"/>
    </xf>
    <xf numFmtId="0" fontId="7" fillId="0" borderId="75" xfId="0" applyFont="1" applyBorder="1" applyAlignment="1">
      <alignment vertical="center"/>
    </xf>
    <xf numFmtId="0" fontId="7" fillId="0" borderId="71" xfId="0" applyFont="1" applyBorder="1" applyAlignment="1">
      <alignment vertical="center"/>
    </xf>
    <xf numFmtId="0" fontId="7" fillId="0" borderId="61" xfId="0" applyFont="1" applyBorder="1" applyAlignment="1">
      <alignment horizontal="distributed" vertical="center"/>
    </xf>
    <xf numFmtId="0" fontId="7" fillId="0" borderId="119" xfId="0" applyFont="1" applyBorder="1" applyAlignment="1">
      <alignment horizontal="distributed" vertical="center"/>
    </xf>
    <xf numFmtId="0" fontId="7" fillId="0" borderId="65" xfId="0" applyFont="1" applyBorder="1" applyAlignment="1">
      <alignment horizontal="distributed" vertical="center"/>
    </xf>
    <xf numFmtId="0" fontId="7" fillId="0" borderId="16" xfId="0" applyFont="1" applyBorder="1" applyAlignment="1">
      <alignment horizontal="distributed"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14" xfId="0" applyFont="1" applyBorder="1" applyAlignment="1">
      <alignment horizontal="distributed" vertical="center"/>
    </xf>
    <xf numFmtId="0" fontId="7" fillId="0" borderId="116" xfId="0" applyFont="1" applyBorder="1" applyAlignment="1">
      <alignment horizontal="distributed" vertical="center"/>
    </xf>
    <xf numFmtId="0" fontId="7" fillId="0" borderId="117" xfId="0" applyFont="1" applyBorder="1" applyAlignment="1">
      <alignment horizontal="center" vertical="center"/>
    </xf>
    <xf numFmtId="0" fontId="7" fillId="0" borderId="116" xfId="0" applyFont="1" applyBorder="1" applyAlignment="1">
      <alignment horizontal="center" vertical="center"/>
    </xf>
    <xf numFmtId="0" fontId="7" fillId="0" borderId="118" xfId="0" applyFont="1" applyBorder="1" applyAlignment="1">
      <alignment horizontal="center" vertical="center"/>
    </xf>
    <xf numFmtId="0" fontId="54" fillId="0" borderId="0" xfId="0" applyFont="1" applyAlignment="1">
      <alignment horizontal="center" vertical="center"/>
    </xf>
    <xf numFmtId="0" fontId="7" fillId="0" borderId="18" xfId="0" applyFont="1" applyBorder="1" applyAlignment="1">
      <alignment horizontal="distributed" vertical="center"/>
    </xf>
    <xf numFmtId="0" fontId="7" fillId="0" borderId="44" xfId="0" applyFont="1" applyBorder="1" applyAlignment="1">
      <alignment horizontal="distributed" vertical="center"/>
    </xf>
    <xf numFmtId="0" fontId="7" fillId="0" borderId="43" xfId="0" applyFont="1" applyBorder="1" applyAlignment="1">
      <alignment vertical="center"/>
    </xf>
    <xf numFmtId="0" fontId="7" fillId="0" borderId="29" xfId="0" applyFont="1" applyBorder="1" applyAlignment="1">
      <alignment vertical="center"/>
    </xf>
    <xf numFmtId="0" fontId="7" fillId="0" borderId="46" xfId="0" applyFont="1" applyBorder="1" applyAlignment="1">
      <alignment vertical="center"/>
    </xf>
    <xf numFmtId="0" fontId="7" fillId="0" borderId="2" xfId="4" applyFont="1" applyBorder="1" applyAlignment="1">
      <alignment horizontal="left" vertical="center" wrapText="1" indent="1"/>
    </xf>
    <xf numFmtId="0" fontId="7" fillId="0" borderId="3" xfId="4" applyFont="1" applyBorder="1" applyAlignment="1">
      <alignment horizontal="left" vertical="center" wrapText="1" indent="1"/>
    </xf>
    <xf numFmtId="0" fontId="7" fillId="0" borderId="4" xfId="4" applyFont="1" applyBorder="1" applyAlignment="1">
      <alignment horizontal="left" vertical="center" wrapText="1" indent="1"/>
    </xf>
    <xf numFmtId="0" fontId="47" fillId="2" borderId="30" xfId="15" applyFont="1" applyFill="1" applyBorder="1" applyAlignment="1">
      <alignment horizontal="left" vertical="center" wrapText="1"/>
    </xf>
    <xf numFmtId="0" fontId="10" fillId="0" borderId="30" xfId="15" applyFont="1" applyBorder="1" applyAlignment="1">
      <alignment vertical="center"/>
    </xf>
    <xf numFmtId="0" fontId="43" fillId="0" borderId="53" xfId="15" applyFont="1" applyBorder="1" applyAlignment="1">
      <alignment vertical="center"/>
    </xf>
    <xf numFmtId="0" fontId="43" fillId="0" borderId="55" xfId="15" applyFont="1" applyBorder="1" applyAlignment="1">
      <alignment vertical="center"/>
    </xf>
    <xf numFmtId="0" fontId="43" fillId="0" borderId="45" xfId="15" applyFont="1" applyBorder="1" applyAlignment="1">
      <alignment vertical="center"/>
    </xf>
    <xf numFmtId="0" fontId="43" fillId="0" borderId="50" xfId="15" applyFont="1" applyBorder="1" applyAlignment="1">
      <alignment vertical="center"/>
    </xf>
    <xf numFmtId="0" fontId="11" fillId="0" borderId="26" xfId="15" applyFont="1" applyFill="1" applyBorder="1" applyAlignment="1">
      <alignment vertical="center" wrapText="1"/>
    </xf>
    <xf numFmtId="0" fontId="10" fillId="0" borderId="26" xfId="15" applyFont="1" applyBorder="1" applyAlignment="1">
      <alignment vertical="center"/>
    </xf>
    <xf numFmtId="0" fontId="43" fillId="4" borderId="8" xfId="15" applyFont="1" applyFill="1" applyBorder="1" applyAlignment="1">
      <alignment horizontal="center" vertical="center" wrapText="1"/>
    </xf>
    <xf numFmtId="0" fontId="43" fillId="4" borderId="13" xfId="15" applyFont="1" applyFill="1" applyBorder="1" applyAlignment="1">
      <alignment horizontal="center" vertical="center" wrapText="1"/>
    </xf>
    <xf numFmtId="0" fontId="43" fillId="4" borderId="9" xfId="15" applyFont="1" applyFill="1" applyBorder="1" applyAlignment="1">
      <alignment horizontal="center" vertical="center" wrapText="1"/>
    </xf>
    <xf numFmtId="0" fontId="43" fillId="4" borderId="14" xfId="15" applyFont="1" applyFill="1" applyBorder="1" applyAlignment="1">
      <alignment horizontal="center" vertical="center" wrapText="1"/>
    </xf>
    <xf numFmtId="0" fontId="43" fillId="4" borderId="10" xfId="15" applyFont="1" applyFill="1" applyBorder="1" applyAlignment="1">
      <alignment horizontal="center" vertical="center" wrapText="1"/>
    </xf>
    <xf numFmtId="0" fontId="43" fillId="4" borderId="15" xfId="15" applyFont="1" applyFill="1" applyBorder="1" applyAlignment="1">
      <alignment horizontal="center" vertical="center" wrapText="1"/>
    </xf>
    <xf numFmtId="0" fontId="54" fillId="5" borderId="51" xfId="15" applyFont="1" applyFill="1" applyBorder="1" applyAlignment="1">
      <alignment horizontal="center" vertical="center"/>
    </xf>
    <xf numFmtId="0" fontId="54" fillId="5" borderId="55" xfId="15" applyFont="1" applyFill="1" applyBorder="1" applyAlignment="1">
      <alignment horizontal="center" vertical="center"/>
    </xf>
    <xf numFmtId="0" fontId="54" fillId="5" borderId="28" xfId="15" applyFont="1" applyFill="1" applyBorder="1" applyAlignment="1">
      <alignment horizontal="center" vertical="center"/>
    </xf>
    <xf numFmtId="0" fontId="54" fillId="5" borderId="50" xfId="15" applyFont="1" applyFill="1" applyBorder="1" applyAlignment="1">
      <alignment horizontal="center" vertical="center"/>
    </xf>
    <xf numFmtId="0" fontId="56" fillId="5" borderId="124" xfId="15" applyFont="1" applyFill="1" applyBorder="1" applyAlignment="1">
      <alignment horizontal="center" vertical="center" wrapText="1"/>
    </xf>
    <xf numFmtId="0" fontId="7" fillId="5" borderId="125" xfId="15" applyFont="1" applyFill="1" applyBorder="1" applyAlignment="1">
      <alignment horizontal="center" vertical="center" wrapText="1"/>
    </xf>
    <xf numFmtId="0" fontId="46" fillId="2" borderId="25" xfId="15" applyFont="1" applyFill="1" applyBorder="1" applyAlignment="1">
      <alignment horizontal="justify" vertical="center"/>
    </xf>
    <xf numFmtId="0" fontId="46" fillId="2" borderId="25" xfId="15" applyFont="1" applyFill="1" applyBorder="1" applyAlignment="1">
      <alignment horizontal="left" vertical="center" wrapText="1"/>
    </xf>
    <xf numFmtId="0" fontId="46" fillId="2" borderId="25" xfId="15" applyFont="1" applyFill="1" applyBorder="1" applyAlignment="1">
      <alignment horizontal="left" vertical="center"/>
    </xf>
    <xf numFmtId="0" fontId="46" fillId="2" borderId="25" xfId="15" applyFont="1" applyFill="1" applyBorder="1" applyAlignment="1">
      <alignment horizontal="justify" vertical="center" wrapText="1"/>
    </xf>
    <xf numFmtId="0" fontId="43" fillId="5" borderId="51" xfId="15" applyFont="1" applyFill="1" applyBorder="1" applyAlignment="1">
      <alignment horizontal="center" vertical="center" wrapText="1"/>
    </xf>
    <xf numFmtId="0" fontId="43" fillId="5" borderId="53" xfId="15" applyFont="1" applyFill="1" applyBorder="1" applyAlignment="1">
      <alignment horizontal="center" vertical="center" wrapText="1"/>
    </xf>
    <xf numFmtId="0" fontId="43" fillId="5" borderId="28" xfId="15" applyFont="1" applyFill="1" applyBorder="1" applyAlignment="1">
      <alignment horizontal="center" vertical="center" wrapText="1"/>
    </xf>
    <xf numFmtId="0" fontId="43" fillId="5" borderId="45" xfId="15" applyFont="1" applyFill="1" applyBorder="1" applyAlignment="1">
      <alignment horizontal="center" vertical="center" wrapText="1"/>
    </xf>
    <xf numFmtId="0" fontId="46" fillId="2" borderId="47" xfId="15" applyFont="1" applyFill="1" applyBorder="1" applyAlignment="1">
      <alignment horizontal="justify" vertical="center" wrapText="1"/>
    </xf>
    <xf numFmtId="0" fontId="46" fillId="2" borderId="65" xfId="15" applyFont="1" applyFill="1" applyBorder="1" applyAlignment="1">
      <alignment horizontal="left" vertical="center" wrapText="1"/>
    </xf>
    <xf numFmtId="0" fontId="46" fillId="2" borderId="49" xfId="15" applyFont="1" applyFill="1" applyBorder="1" applyAlignment="1">
      <alignment horizontal="left" vertical="center" wrapText="1"/>
    </xf>
    <xf numFmtId="0" fontId="46" fillId="2" borderId="47" xfId="15" applyFont="1" applyFill="1" applyBorder="1" applyAlignment="1">
      <alignment horizontal="left" vertical="center"/>
    </xf>
    <xf numFmtId="0" fontId="46" fillId="2" borderId="40" xfId="15" applyFont="1" applyFill="1" applyBorder="1" applyAlignment="1">
      <alignment horizontal="left" vertical="center" wrapText="1"/>
    </xf>
    <xf numFmtId="0" fontId="46" fillId="2" borderId="38" xfId="15" applyFont="1" applyFill="1" applyBorder="1" applyAlignment="1">
      <alignment horizontal="left" vertical="center" wrapText="1"/>
    </xf>
    <xf numFmtId="0" fontId="46" fillId="2" borderId="27" xfId="15" applyFont="1" applyFill="1" applyBorder="1" applyAlignment="1">
      <alignment horizontal="left" vertical="center" wrapText="1"/>
    </xf>
    <xf numFmtId="0" fontId="46" fillId="2" borderId="48" xfId="15" applyFont="1" applyFill="1" applyBorder="1" applyAlignment="1">
      <alignment horizontal="left" vertical="center" wrapText="1"/>
    </xf>
    <xf numFmtId="0" fontId="46" fillId="2" borderId="47" xfId="15" applyFont="1" applyFill="1" applyBorder="1" applyAlignment="1">
      <alignment horizontal="justify" vertical="center"/>
    </xf>
    <xf numFmtId="0" fontId="46" fillId="2" borderId="65" xfId="15" applyFont="1" applyFill="1" applyBorder="1" applyAlignment="1">
      <alignment horizontal="left" vertical="center"/>
    </xf>
    <xf numFmtId="0" fontId="46" fillId="2" borderId="49" xfId="15" applyFont="1" applyFill="1" applyBorder="1" applyAlignment="1">
      <alignment horizontal="left" vertical="center"/>
    </xf>
    <xf numFmtId="0" fontId="9" fillId="0" borderId="0" xfId="15" applyFont="1" applyFill="1" applyAlignment="1">
      <alignment horizontal="center" vertical="center" wrapText="1"/>
    </xf>
    <xf numFmtId="0" fontId="47" fillId="0" borderId="120" xfId="15" applyFont="1" applyBorder="1" applyAlignment="1">
      <alignment vertical="center"/>
    </xf>
    <xf numFmtId="0" fontId="47" fillId="0" borderId="122" xfId="15" applyFont="1" applyBorder="1" applyAlignment="1">
      <alignment vertical="center"/>
    </xf>
    <xf numFmtId="0" fontId="43" fillId="0" borderId="121" xfId="15" applyFont="1" applyBorder="1" applyAlignment="1">
      <alignment vertical="center"/>
    </xf>
    <xf numFmtId="0" fontId="43" fillId="0" borderId="123" xfId="15" applyFont="1" applyBorder="1" applyAlignment="1">
      <alignment vertical="center"/>
    </xf>
    <xf numFmtId="0" fontId="43" fillId="0" borderId="6" xfId="15" applyFont="1" applyBorder="1" applyAlignment="1">
      <alignment horizontal="center" vertical="center" wrapText="1"/>
    </xf>
    <xf numFmtId="0" fontId="43" fillId="0" borderId="16" xfId="15" applyFont="1" applyBorder="1" applyAlignment="1">
      <alignment horizontal="center" vertical="center" wrapText="1"/>
    </xf>
    <xf numFmtId="0" fontId="43" fillId="0" borderId="0" xfId="15" applyFont="1" applyAlignment="1">
      <alignment vertical="center" wrapText="1"/>
    </xf>
    <xf numFmtId="0" fontId="14" fillId="0" borderId="8" xfId="12" applyFont="1" applyFill="1" applyBorder="1" applyAlignment="1">
      <alignment horizontal="center" vertical="center" wrapText="1"/>
    </xf>
    <xf numFmtId="0" fontId="14" fillId="0" borderId="10" xfId="12" applyFont="1" applyFill="1" applyBorder="1" applyAlignment="1">
      <alignment horizontal="center" vertical="center" wrapText="1"/>
    </xf>
    <xf numFmtId="0" fontId="14" fillId="0" borderId="47" xfId="12" applyFont="1" applyFill="1" applyBorder="1" applyAlignment="1">
      <alignment horizontal="center" vertical="center" wrapText="1"/>
    </xf>
    <xf numFmtId="0" fontId="45" fillId="0" borderId="25" xfId="12" applyFont="1" applyFill="1" applyBorder="1" applyAlignment="1">
      <alignment horizontal="center" vertical="center" shrinkToFit="1"/>
    </xf>
    <xf numFmtId="0" fontId="45" fillId="0" borderId="1" xfId="12" applyFont="1" applyFill="1" applyBorder="1" applyAlignment="1">
      <alignment horizontal="center" vertical="center" shrinkToFit="1"/>
    </xf>
    <xf numFmtId="0" fontId="10" fillId="0" borderId="29" xfId="4" applyFont="1" applyBorder="1" applyAlignment="1">
      <alignment horizontal="center" vertical="center"/>
    </xf>
    <xf numFmtId="0" fontId="10" fillId="0" borderId="44" xfId="4" applyFont="1" applyBorder="1" applyAlignment="1">
      <alignment horizontal="center" vertical="center"/>
    </xf>
    <xf numFmtId="0" fontId="10" fillId="0" borderId="43" xfId="4" applyFont="1" applyBorder="1" applyAlignment="1">
      <alignment vertical="center"/>
    </xf>
    <xf numFmtId="0" fontId="10" fillId="0" borderId="46" xfId="4" applyFont="1" applyBorder="1" applyAlignment="1">
      <alignment vertical="center"/>
    </xf>
    <xf numFmtId="0" fontId="10" fillId="0" borderId="65" xfId="4" applyFont="1" applyBorder="1" applyAlignment="1">
      <alignment horizontal="center" vertical="center"/>
    </xf>
    <xf numFmtId="0" fontId="10" fillId="0" borderId="11" xfId="4" applyFont="1" applyBorder="1" applyAlignment="1">
      <alignment horizontal="center" vertical="center"/>
    </xf>
    <xf numFmtId="0" fontId="10" fillId="0" borderId="16" xfId="4" applyFont="1" applyBorder="1" applyAlignment="1">
      <alignment horizontal="center" vertical="center"/>
    </xf>
    <xf numFmtId="0" fontId="10" fillId="0" borderId="6" xfId="4" applyFont="1" applyBorder="1" applyAlignment="1">
      <alignment horizontal="center" vertical="center"/>
    </xf>
    <xf numFmtId="0" fontId="10" fillId="0" borderId="49" xfId="4" applyFont="1" applyBorder="1" applyAlignment="1">
      <alignment vertical="center"/>
    </xf>
    <xf numFmtId="0" fontId="10" fillId="0" borderId="49" xfId="12" applyFont="1" applyFill="1" applyBorder="1" applyAlignment="1">
      <alignment horizontal="center" vertical="center"/>
    </xf>
    <xf numFmtId="0" fontId="7" fillId="0" borderId="22" xfId="4" applyFont="1" applyBorder="1" applyAlignment="1">
      <alignment vertical="center"/>
    </xf>
    <xf numFmtId="0" fontId="7" fillId="0" borderId="0" xfId="4" applyFont="1" applyBorder="1" applyAlignment="1">
      <alignment vertical="center" wrapText="1"/>
    </xf>
    <xf numFmtId="0" fontId="7" fillId="0" borderId="0" xfId="4" applyFont="1" applyBorder="1" applyAlignment="1">
      <alignment horizontal="left" vertical="center" wrapText="1"/>
    </xf>
    <xf numFmtId="0" fontId="46" fillId="0" borderId="0" xfId="4" applyFont="1" applyAlignment="1">
      <alignment vertical="center" wrapText="1"/>
    </xf>
    <xf numFmtId="0" fontId="7" fillId="0" borderId="1" xfId="4" applyFont="1" applyBorder="1" applyAlignment="1">
      <alignment horizontal="center" vertical="center"/>
    </xf>
    <xf numFmtId="0" fontId="7" fillId="0" borderId="2" xfId="4" applyFont="1" applyBorder="1" applyAlignment="1">
      <alignment horizontal="center" vertical="center" wrapText="1"/>
    </xf>
    <xf numFmtId="0" fontId="7" fillId="0" borderId="4" xfId="4" applyFont="1" applyBorder="1" applyAlignment="1">
      <alignment horizontal="center" vertical="center" wrapText="1"/>
    </xf>
    <xf numFmtId="0" fontId="7" fillId="0" borderId="8" xfId="4" applyFont="1" applyBorder="1" applyAlignment="1">
      <alignment horizontal="left" vertical="center" wrapText="1"/>
    </xf>
    <xf numFmtId="0" fontId="7" fillId="0" borderId="12" xfId="4" applyFont="1" applyBorder="1" applyAlignment="1">
      <alignment horizontal="left" vertical="center" wrapText="1"/>
    </xf>
    <xf numFmtId="0" fontId="7" fillId="0" borderId="13" xfId="4" applyFont="1" applyBorder="1" applyAlignment="1">
      <alignment horizontal="left" vertical="center" wrapText="1"/>
    </xf>
    <xf numFmtId="0" fontId="7" fillId="0" borderId="10" xfId="4" applyFont="1" applyBorder="1" applyAlignment="1">
      <alignment horizontal="left" vertical="center" wrapText="1"/>
    </xf>
    <xf numFmtId="0" fontId="7" fillId="0" borderId="7" xfId="4" applyFont="1" applyBorder="1" applyAlignment="1">
      <alignment horizontal="left" vertical="center" wrapText="1"/>
    </xf>
    <xf numFmtId="0" fontId="7" fillId="0" borderId="15" xfId="4" applyFont="1" applyBorder="1" applyAlignment="1">
      <alignment horizontal="left" vertical="center" wrapText="1"/>
    </xf>
    <xf numFmtId="0" fontId="7" fillId="0" borderId="11" xfId="4" applyFont="1" applyBorder="1" applyAlignment="1">
      <alignment horizontal="center" vertical="center"/>
    </xf>
    <xf numFmtId="0" fontId="7" fillId="0" borderId="16" xfId="4" applyFont="1" applyBorder="1" applyAlignment="1">
      <alignment horizontal="center" vertical="center"/>
    </xf>
    <xf numFmtId="0" fontId="7" fillId="0" borderId="6"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16" xfId="4" applyFont="1" applyBorder="1" applyAlignment="1">
      <alignment horizontal="center"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7" fillId="0" borderId="4" xfId="4" applyFont="1" applyBorder="1" applyAlignment="1">
      <alignment horizontal="left" vertical="center" wrapText="1"/>
    </xf>
    <xf numFmtId="0" fontId="7" fillId="0" borderId="8" xfId="4" applyFont="1" applyBorder="1" applyAlignment="1">
      <alignment horizontal="center" vertical="center"/>
    </xf>
    <xf numFmtId="0" fontId="7" fillId="0" borderId="12" xfId="4" applyFont="1" applyBorder="1" applyAlignment="1">
      <alignment horizontal="center" vertical="center"/>
    </xf>
    <xf numFmtId="0" fontId="7" fillId="0" borderId="1" xfId="12" applyFont="1" applyBorder="1" applyAlignment="1">
      <alignment horizontal="center" vertical="center" wrapText="1"/>
    </xf>
    <xf numFmtId="0" fontId="7" fillId="0" borderId="10" xfId="4" applyFont="1" applyBorder="1" applyAlignment="1">
      <alignment horizontal="center" vertical="center"/>
    </xf>
    <xf numFmtId="0" fontId="7" fillId="0" borderId="7" xfId="4" applyFont="1" applyBorder="1" applyAlignment="1">
      <alignment horizontal="center" vertical="center"/>
    </xf>
    <xf numFmtId="0" fontId="7" fillId="0" borderId="15" xfId="4" applyFont="1" applyBorder="1" applyAlignment="1">
      <alignment horizontal="center" vertical="center"/>
    </xf>
    <xf numFmtId="0" fontId="55" fillId="0" borderId="0" xfId="4" applyFont="1" applyAlignment="1">
      <alignment horizontal="center" vertical="center"/>
    </xf>
    <xf numFmtId="0" fontId="7" fillId="0" borderId="2" xfId="4" applyFont="1" applyBorder="1" applyAlignment="1">
      <alignment vertical="center"/>
    </xf>
    <xf numFmtId="0" fontId="7" fillId="0" borderId="4" xfId="4" applyFont="1" applyBorder="1" applyAlignment="1">
      <alignment vertical="center"/>
    </xf>
    <xf numFmtId="0" fontId="7" fillId="0" borderId="13" xfId="4" applyFont="1" applyBorder="1" applyAlignment="1">
      <alignment horizontal="center" vertical="center"/>
    </xf>
    <xf numFmtId="0" fontId="7" fillId="0" borderId="1" xfId="4" applyFont="1" applyBorder="1" applyAlignment="1">
      <alignment horizontal="center" vertical="center" wrapText="1"/>
    </xf>
    <xf numFmtId="0" fontId="7" fillId="0" borderId="0" xfId="4" applyFont="1" applyAlignment="1">
      <alignment vertical="center" wrapText="1"/>
    </xf>
    <xf numFmtId="0" fontId="7" fillId="0" borderId="2" xfId="4" applyFont="1" applyBorder="1" applyAlignment="1">
      <alignment vertical="center" wrapText="1"/>
    </xf>
    <xf numFmtId="0" fontId="7" fillId="0" borderId="4" xfId="4" applyFont="1" applyBorder="1" applyAlignment="1">
      <alignment vertical="center" wrapText="1"/>
    </xf>
    <xf numFmtId="0" fontId="11" fillId="0" borderId="0" xfId="4" applyFont="1" applyAlignment="1">
      <alignment horizontal="center" vertical="center"/>
    </xf>
    <xf numFmtId="0" fontId="11" fillId="0" borderId="0" xfId="4" applyFont="1" applyAlignment="1">
      <alignment horizontal="left" vertical="center"/>
    </xf>
    <xf numFmtId="192" fontId="7" fillId="0" borderId="6" xfId="4" applyNumberFormat="1" applyFont="1" applyBorder="1" applyAlignment="1">
      <alignment horizontal="center" vertical="center"/>
    </xf>
    <xf numFmtId="192" fontId="7" fillId="0" borderId="11" xfId="4" applyNumberFormat="1" applyFont="1" applyBorder="1" applyAlignment="1">
      <alignment horizontal="center" vertical="center"/>
    </xf>
    <xf numFmtId="0" fontId="76" fillId="0" borderId="1" xfId="4" applyFont="1" applyBorder="1" applyAlignment="1">
      <alignment horizontal="center" vertical="center"/>
    </xf>
    <xf numFmtId="0" fontId="7" fillId="0" borderId="8"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7" xfId="4" applyFont="1" applyBorder="1" applyAlignment="1">
      <alignment horizontal="center" vertical="center" wrapText="1"/>
    </xf>
    <xf numFmtId="38" fontId="7" fillId="0" borderId="1" xfId="1" applyFont="1" applyFill="1" applyBorder="1" applyAlignment="1">
      <alignment horizontal="center" vertical="center"/>
    </xf>
    <xf numFmtId="192" fontId="7" fillId="0" borderId="12" xfId="4" applyNumberFormat="1" applyFont="1" applyBorder="1" applyAlignment="1">
      <alignment horizontal="center" vertical="center"/>
    </xf>
    <xf numFmtId="192" fontId="7" fillId="0" borderId="7" xfId="4" applyNumberFormat="1" applyFont="1" applyBorder="1" applyAlignment="1">
      <alignment horizontal="center" vertical="center"/>
    </xf>
    <xf numFmtId="192" fontId="7" fillId="0" borderId="13" xfId="4" applyNumberFormat="1" applyFont="1" applyBorder="1" applyAlignment="1">
      <alignment horizontal="center" vertical="center"/>
    </xf>
    <xf numFmtId="192" fontId="7" fillId="0" borderId="15" xfId="4" applyNumberFormat="1" applyFont="1" applyBorder="1" applyAlignment="1">
      <alignment horizontal="center" vertical="center"/>
    </xf>
    <xf numFmtId="38" fontId="7" fillId="0" borderId="1" xfId="1" applyFont="1" applyFill="1" applyBorder="1" applyAlignment="1">
      <alignment horizontal="center" vertical="center" wrapText="1"/>
    </xf>
    <xf numFmtId="0" fontId="7" fillId="0" borderId="8" xfId="4" applyFont="1" applyBorder="1" applyAlignment="1">
      <alignment horizontal="left" vertical="center"/>
    </xf>
    <xf numFmtId="0" fontId="7" fillId="0" borderId="12" xfId="4" applyFont="1" applyBorder="1" applyAlignment="1">
      <alignment horizontal="left" vertical="center"/>
    </xf>
    <xf numFmtId="0" fontId="7" fillId="0" borderId="13" xfId="4" applyFont="1" applyBorder="1" applyAlignment="1">
      <alignment horizontal="left" vertical="center"/>
    </xf>
    <xf numFmtId="0" fontId="7" fillId="0" borderId="9" xfId="4" applyFont="1" applyBorder="1" applyAlignment="1">
      <alignment horizontal="left" vertical="center"/>
    </xf>
    <xf numFmtId="0" fontId="7" fillId="0" borderId="0" xfId="4" applyFont="1" applyAlignment="1">
      <alignment horizontal="left" vertical="center"/>
    </xf>
    <xf numFmtId="0" fontId="7" fillId="0" borderId="10" xfId="4" applyFont="1" applyBorder="1" applyAlignment="1">
      <alignment horizontal="left" vertical="center"/>
    </xf>
    <xf numFmtId="0" fontId="7" fillId="0" borderId="7" xfId="4" applyFont="1" applyBorder="1" applyAlignment="1">
      <alignment horizontal="left" vertical="center"/>
    </xf>
    <xf numFmtId="0" fontId="7" fillId="0" borderId="15" xfId="4" applyFont="1" applyBorder="1" applyAlignment="1">
      <alignment horizontal="left" vertical="center"/>
    </xf>
    <xf numFmtId="0" fontId="7" fillId="0" borderId="1" xfId="4" applyFont="1" applyBorder="1" applyAlignment="1">
      <alignment horizontal="left" vertical="center"/>
    </xf>
    <xf numFmtId="0" fontId="7" fillId="0" borderId="6" xfId="4" applyFont="1" applyBorder="1" applyAlignment="1">
      <alignment horizontal="left" vertical="center"/>
    </xf>
    <xf numFmtId="0" fontId="7" fillId="0" borderId="11" xfId="4" applyFont="1" applyBorder="1" applyAlignment="1">
      <alignment horizontal="left" vertical="center"/>
    </xf>
    <xf numFmtId="0" fontId="7" fillId="0" borderId="16" xfId="4" applyFont="1" applyBorder="1" applyAlignment="1">
      <alignment horizontal="left" vertical="center"/>
    </xf>
    <xf numFmtId="0" fontId="7" fillId="0" borderId="0" xfId="12" applyFont="1" applyBorder="1" applyAlignment="1">
      <alignment horizontal="left" vertical="center" wrapText="1"/>
    </xf>
    <xf numFmtId="0" fontId="43" fillId="0" borderId="1" xfId="12" applyFont="1" applyBorder="1" applyAlignment="1" applyProtection="1">
      <alignment horizontal="center" vertical="center"/>
      <protection locked="0"/>
    </xf>
    <xf numFmtId="0" fontId="43" fillId="0" borderId="47" xfId="12" applyFont="1" applyBorder="1" applyAlignment="1" applyProtection="1">
      <alignment horizontal="center" vertical="center"/>
      <protection locked="0"/>
    </xf>
    <xf numFmtId="0" fontId="43" fillId="0" borderId="2" xfId="12" applyFont="1" applyBorder="1" applyAlignment="1" applyProtection="1">
      <alignment horizontal="center" vertical="center"/>
      <protection locked="0"/>
    </xf>
    <xf numFmtId="0" fontId="43" fillId="0" borderId="64" xfId="12" applyFont="1" applyBorder="1" applyAlignment="1" applyProtection="1">
      <alignment horizontal="center" vertical="center"/>
      <protection locked="0"/>
    </xf>
    <xf numFmtId="0" fontId="46" fillId="0" borderId="23" xfId="12" applyFont="1" applyBorder="1" applyAlignment="1">
      <alignment horizontal="left" vertical="center" wrapText="1" shrinkToFit="1"/>
    </xf>
    <xf numFmtId="0" fontId="46" fillId="0" borderId="26" xfId="12" applyFont="1" applyBorder="1" applyAlignment="1">
      <alignment horizontal="left" vertical="center" wrapText="1" shrinkToFit="1"/>
    </xf>
    <xf numFmtId="0" fontId="46" fillId="0" borderId="20" xfId="12" applyFont="1" applyBorder="1" applyAlignment="1">
      <alignment horizontal="left" vertical="center" wrapText="1" shrinkToFit="1"/>
    </xf>
    <xf numFmtId="0" fontId="46" fillId="0" borderId="22" xfId="12" applyFont="1" applyBorder="1" applyAlignment="1">
      <alignment horizontal="left" vertical="center" wrapText="1" shrinkToFit="1"/>
    </xf>
    <xf numFmtId="0" fontId="46" fillId="0" borderId="53" xfId="12" applyFont="1" applyBorder="1" applyAlignment="1">
      <alignment horizontal="center" vertical="center" wrapText="1" shrinkToFit="1"/>
    </xf>
    <xf numFmtId="0" fontId="46" fillId="0" borderId="55" xfId="12" applyFont="1" applyBorder="1" applyAlignment="1">
      <alignment horizontal="center" vertical="center" wrapText="1" shrinkToFit="1"/>
    </xf>
    <xf numFmtId="0" fontId="46" fillId="0" borderId="45" xfId="12" applyFont="1" applyBorder="1" applyAlignment="1">
      <alignment horizontal="center" vertical="center" wrapText="1" shrinkToFit="1"/>
    </xf>
    <xf numFmtId="0" fontId="46" fillId="0" borderId="50" xfId="12" applyFont="1" applyBorder="1" applyAlignment="1">
      <alignment horizontal="center" vertical="center" wrapText="1" shrinkToFit="1"/>
    </xf>
    <xf numFmtId="0" fontId="7" fillId="0" borderId="136" xfId="6" applyFont="1" applyBorder="1" applyAlignment="1">
      <alignment horizontal="center" vertical="center"/>
    </xf>
    <xf numFmtId="0" fontId="7" fillId="0" borderId="136" xfId="6" applyFont="1" applyBorder="1" applyAlignment="1">
      <alignment horizontal="left" vertical="center" wrapText="1"/>
    </xf>
    <xf numFmtId="0" fontId="43" fillId="0" borderId="211" xfId="12" applyFont="1" applyBorder="1" applyAlignment="1">
      <alignment horizontal="center" vertical="center"/>
    </xf>
    <xf numFmtId="0" fontId="43" fillId="0" borderId="212" xfId="12" applyFont="1" applyBorder="1" applyAlignment="1">
      <alignment horizontal="center" vertical="center"/>
    </xf>
    <xf numFmtId="177" fontId="43" fillId="13" borderId="213" xfId="12" applyNumberFormat="1" applyFont="1" applyFill="1" applyBorder="1" applyAlignment="1" applyProtection="1">
      <alignment horizontal="right" vertical="center"/>
      <protection locked="0"/>
    </xf>
    <xf numFmtId="180" fontId="43" fillId="0" borderId="216" xfId="12" applyNumberFormat="1" applyFont="1" applyBorder="1" applyAlignment="1">
      <alignment horizontal="center" vertical="center"/>
    </xf>
    <xf numFmtId="180" fontId="43" fillId="0" borderId="217" xfId="12" applyNumberFormat="1" applyFont="1" applyBorder="1" applyAlignment="1">
      <alignment horizontal="center" vertical="center"/>
    </xf>
    <xf numFmtId="0" fontId="43" fillId="0" borderId="195" xfId="12" applyFont="1" applyBorder="1" applyAlignment="1">
      <alignment horizontal="left" vertical="center" indent="1"/>
    </xf>
    <xf numFmtId="0" fontId="43" fillId="0" borderId="196" xfId="12" applyFont="1" applyBorder="1" applyAlignment="1">
      <alignment horizontal="left" vertical="center" indent="1"/>
    </xf>
    <xf numFmtId="0" fontId="43" fillId="0" borderId="197" xfId="12" applyFont="1" applyBorder="1" applyAlignment="1">
      <alignment horizontal="left" vertical="center" indent="1"/>
    </xf>
    <xf numFmtId="0" fontId="43" fillId="0" borderId="218" xfId="12" applyFont="1" applyBorder="1" applyAlignment="1">
      <alignment horizontal="center" vertical="center"/>
    </xf>
    <xf numFmtId="0" fontId="43" fillId="0" borderId="19" xfId="12" applyFont="1" applyBorder="1" applyAlignment="1">
      <alignment horizontal="center" vertical="center"/>
    </xf>
    <xf numFmtId="0" fontId="43" fillId="0" borderId="0" xfId="12" applyFont="1" applyBorder="1" applyAlignment="1">
      <alignment horizontal="center" vertical="center"/>
    </xf>
    <xf numFmtId="0" fontId="43" fillId="0" borderId="219" xfId="12" applyFont="1" applyBorder="1" applyAlignment="1">
      <alignment horizontal="center" vertical="center"/>
    </xf>
    <xf numFmtId="0" fontId="43" fillId="0" borderId="220" xfId="12" applyFont="1" applyBorder="1" applyAlignment="1">
      <alignment horizontal="center" vertical="center"/>
    </xf>
    <xf numFmtId="0" fontId="43" fillId="0" borderId="221" xfId="12" applyFont="1" applyBorder="1" applyAlignment="1">
      <alignment horizontal="center" vertical="center"/>
    </xf>
    <xf numFmtId="0" fontId="11" fillId="0" borderId="2" xfId="12" applyFont="1" applyBorder="1" applyAlignment="1">
      <alignment horizontal="center" vertical="center" wrapText="1"/>
    </xf>
    <xf numFmtId="0" fontId="11" fillId="0" borderId="143" xfId="12" applyFont="1" applyBorder="1" applyAlignment="1">
      <alignment horizontal="center" vertical="center" wrapText="1"/>
    </xf>
    <xf numFmtId="0" fontId="11" fillId="0" borderId="222" xfId="12" applyFont="1" applyBorder="1" applyAlignment="1">
      <alignment horizontal="center" vertical="center" wrapText="1"/>
    </xf>
    <xf numFmtId="0" fontId="43" fillId="0" borderId="210" xfId="12" applyFont="1" applyBorder="1" applyAlignment="1">
      <alignment horizontal="center" vertical="center"/>
    </xf>
    <xf numFmtId="0" fontId="43" fillId="0" borderId="141" xfId="12" applyFont="1" applyBorder="1" applyAlignment="1">
      <alignment horizontal="center" vertical="center"/>
    </xf>
    <xf numFmtId="177" fontId="43" fillId="0" borderId="142" xfId="12" applyNumberFormat="1" applyFont="1" applyBorder="1" applyAlignment="1">
      <alignment horizontal="right" vertical="center"/>
    </xf>
    <xf numFmtId="180" fontId="43" fillId="0" borderId="144" xfId="12" applyNumberFormat="1" applyFont="1" applyBorder="1" applyAlignment="1">
      <alignment horizontal="center" vertical="center"/>
    </xf>
    <xf numFmtId="180" fontId="43" fillId="0" borderId="200" xfId="12" applyNumberFormat="1" applyFont="1" applyBorder="1" applyAlignment="1">
      <alignment horizontal="center" vertical="center"/>
    </xf>
    <xf numFmtId="0" fontId="43" fillId="0" borderId="141" xfId="12" applyFont="1" applyBorder="1" applyAlignment="1">
      <alignment horizontal="left" vertical="center" indent="1"/>
    </xf>
    <xf numFmtId="0" fontId="43" fillId="0" borderId="201" xfId="12" applyFont="1" applyBorder="1" applyAlignment="1">
      <alignment horizontal="center" vertical="center"/>
    </xf>
    <xf numFmtId="0" fontId="43" fillId="0" borderId="145" xfId="12" applyFont="1" applyBorder="1" applyAlignment="1">
      <alignment horizontal="center" vertical="center"/>
    </xf>
    <xf numFmtId="177" fontId="43" fillId="0" borderId="146" xfId="12" applyNumberFormat="1" applyFont="1" applyBorder="1" applyAlignment="1">
      <alignment horizontal="right" vertical="center"/>
    </xf>
    <xf numFmtId="180" fontId="43" fillId="0" borderId="148" xfId="12" applyNumberFormat="1" applyFont="1" applyBorder="1" applyAlignment="1">
      <alignment horizontal="center" vertical="center"/>
    </xf>
    <xf numFmtId="180" fontId="43" fillId="0" borderId="202" xfId="12" applyNumberFormat="1" applyFont="1" applyBorder="1" applyAlignment="1">
      <alignment horizontal="center" vertical="center"/>
    </xf>
    <xf numFmtId="0" fontId="43" fillId="0" borderId="203" xfId="12" applyFont="1" applyBorder="1" applyAlignment="1">
      <alignment horizontal="left" vertical="center" shrinkToFit="1"/>
    </xf>
    <xf numFmtId="0" fontId="43" fillId="0" borderId="138" xfId="12" applyFont="1" applyBorder="1" applyAlignment="1">
      <alignment horizontal="left" vertical="center" shrinkToFit="1"/>
    </xf>
    <xf numFmtId="0" fontId="43" fillId="0" borderId="149" xfId="12" applyFont="1" applyBorder="1" applyAlignment="1">
      <alignment horizontal="left" vertical="center" shrinkToFit="1"/>
    </xf>
    <xf numFmtId="38" fontId="43" fillId="13" borderId="136" xfId="1" applyFont="1" applyFill="1" applyBorder="1" applyAlignment="1" applyProtection="1">
      <alignment horizontal="center" vertical="center"/>
    </xf>
    <xf numFmtId="38" fontId="43" fillId="13" borderId="204" xfId="1" applyFont="1" applyFill="1" applyBorder="1" applyAlignment="1" applyProtection="1">
      <alignment horizontal="center" vertical="center"/>
    </xf>
    <xf numFmtId="0" fontId="43" fillId="0" borderId="205" xfId="12" applyFont="1" applyBorder="1" applyAlignment="1">
      <alignment horizontal="left" vertical="center" shrinkToFit="1"/>
    </xf>
    <xf numFmtId="0" fontId="43" fillId="0" borderId="206" xfId="12" applyFont="1" applyBorder="1" applyAlignment="1">
      <alignment horizontal="left" vertical="center" shrinkToFit="1"/>
    </xf>
    <xf numFmtId="0" fontId="43" fillId="0" borderId="207" xfId="12" applyFont="1" applyBorder="1" applyAlignment="1">
      <alignment horizontal="left" vertical="center" shrinkToFit="1"/>
    </xf>
    <xf numFmtId="38" fontId="43" fillId="13" borderId="208" xfId="1" applyFont="1" applyFill="1" applyBorder="1" applyAlignment="1" applyProtection="1">
      <alignment horizontal="center" vertical="center"/>
    </xf>
    <xf numFmtId="38" fontId="43" fillId="13" borderId="209" xfId="1" applyFont="1" applyFill="1" applyBorder="1" applyAlignment="1" applyProtection="1">
      <alignment horizontal="center" vertical="center"/>
    </xf>
    <xf numFmtId="0" fontId="7" fillId="0" borderId="135" xfId="6" applyFont="1" applyBorder="1" applyAlignment="1">
      <alignment horizontal="center" vertical="center" wrapText="1"/>
    </xf>
    <xf numFmtId="0" fontId="43" fillId="0" borderId="136" xfId="6" applyFont="1" applyBorder="1" applyAlignment="1" applyProtection="1">
      <alignment horizontal="center" vertical="center"/>
      <protection locked="0"/>
    </xf>
    <xf numFmtId="0" fontId="43" fillId="0" borderId="198" xfId="12" applyFont="1" applyBorder="1" applyAlignment="1">
      <alignment horizontal="center" vertical="center"/>
    </xf>
    <xf numFmtId="0" fontId="43" fillId="0" borderId="137" xfId="12" applyFont="1" applyBorder="1" applyAlignment="1">
      <alignment horizontal="center" vertical="center"/>
    </xf>
    <xf numFmtId="177" fontId="43" fillId="0" borderId="135" xfId="12" applyNumberFormat="1" applyFont="1" applyBorder="1" applyAlignment="1" applyProtection="1">
      <alignment horizontal="right" vertical="center"/>
      <protection locked="0"/>
    </xf>
    <xf numFmtId="178" fontId="43" fillId="0" borderId="140" xfId="12" applyNumberFormat="1" applyFont="1" applyBorder="1" applyAlignment="1">
      <alignment horizontal="center" vertical="center"/>
    </xf>
    <xf numFmtId="178" fontId="43" fillId="0" borderId="199" xfId="12" applyNumberFormat="1" applyFont="1" applyBorder="1" applyAlignment="1">
      <alignment horizontal="center" vertical="center"/>
    </xf>
    <xf numFmtId="0" fontId="43" fillId="0" borderId="0" xfId="12" applyFont="1" applyAlignment="1">
      <alignment horizontal="right" vertical="center"/>
    </xf>
    <xf numFmtId="0" fontId="55" fillId="0" borderId="0" xfId="12" applyFont="1" applyAlignment="1">
      <alignment horizontal="center" vertical="center"/>
    </xf>
    <xf numFmtId="0" fontId="43" fillId="0" borderId="135" xfId="6" applyFont="1" applyBorder="1" applyAlignment="1">
      <alignment horizontal="center" vertical="center"/>
    </xf>
    <xf numFmtId="0" fontId="46" fillId="0" borderId="136" xfId="6" applyFont="1" applyBorder="1" applyAlignment="1" applyProtection="1">
      <alignment horizontal="left" vertical="center" wrapText="1"/>
      <protection locked="0"/>
    </xf>
    <xf numFmtId="0" fontId="43" fillId="0" borderId="136" xfId="6" applyFont="1" applyBorder="1" applyAlignment="1">
      <alignment horizontal="center" vertical="center" shrinkToFit="1"/>
    </xf>
    <xf numFmtId="0" fontId="7" fillId="0" borderId="136" xfId="6" applyFont="1" applyBorder="1" applyAlignment="1" applyProtection="1">
      <alignment horizontal="center" vertical="center"/>
      <protection locked="0"/>
    </xf>
    <xf numFmtId="0" fontId="7" fillId="0" borderId="31" xfId="20" applyFont="1" applyFill="1" applyBorder="1" applyAlignment="1">
      <alignment horizontal="left" vertical="center"/>
    </xf>
    <xf numFmtId="0" fontId="7" fillId="0" borderId="33" xfId="20" applyFont="1" applyFill="1" applyBorder="1" applyAlignment="1">
      <alignment horizontal="left" vertical="center"/>
    </xf>
    <xf numFmtId="0" fontId="7" fillId="0" borderId="0" xfId="20" applyFont="1" applyFill="1" applyBorder="1" applyAlignment="1">
      <alignment horizontal="left" vertical="center" wrapText="1" shrinkToFit="1" readingOrder="1"/>
    </xf>
    <xf numFmtId="0" fontId="7" fillId="0" borderId="0" xfId="20" applyFont="1" applyFill="1" applyBorder="1" applyAlignment="1">
      <alignment horizontal="left" vertical="center" wrapText="1"/>
    </xf>
    <xf numFmtId="0" fontId="43" fillId="0" borderId="124" xfId="20" applyFont="1" applyFill="1" applyBorder="1" applyAlignment="1">
      <alignment horizontal="center" vertical="center" textRotation="255" wrapText="1"/>
    </xf>
    <xf numFmtId="0" fontId="43" fillId="0" borderId="164" xfId="20" applyFont="1" applyFill="1" applyBorder="1" applyAlignment="1">
      <alignment horizontal="center" vertical="center" textRotation="255" wrapText="1"/>
    </xf>
    <xf numFmtId="0" fontId="43" fillId="0" borderId="125" xfId="20" applyFont="1" applyFill="1" applyBorder="1" applyAlignment="1">
      <alignment horizontal="center" vertical="center" textRotation="255" wrapText="1"/>
    </xf>
    <xf numFmtId="0" fontId="7" fillId="0" borderId="43" xfId="20" applyFont="1" applyFill="1" applyBorder="1" applyAlignment="1">
      <alignment horizontal="left" vertical="center"/>
    </xf>
    <xf numFmtId="0" fontId="7" fillId="0" borderId="29" xfId="20" applyFont="1" applyFill="1" applyBorder="1" applyAlignment="1">
      <alignment horizontal="left" vertical="center"/>
    </xf>
    <xf numFmtId="0" fontId="47" fillId="0" borderId="29" xfId="20" applyFont="1" applyFill="1" applyBorder="1" applyAlignment="1">
      <alignment horizontal="left" vertical="center" wrapText="1"/>
    </xf>
    <xf numFmtId="0" fontId="47" fillId="0" borderId="46" xfId="20" applyFont="1" applyFill="1" applyBorder="1" applyAlignment="1">
      <alignment horizontal="left" vertical="center" wrapText="1"/>
    </xf>
    <xf numFmtId="0" fontId="7" fillId="0" borderId="6" xfId="20" applyFont="1" applyFill="1" applyBorder="1" applyAlignment="1">
      <alignment horizontal="left" vertical="center"/>
    </xf>
    <xf numFmtId="0" fontId="7" fillId="0" borderId="11" xfId="20" applyFont="1" applyFill="1" applyBorder="1" applyAlignment="1">
      <alignment horizontal="left" vertical="center"/>
    </xf>
    <xf numFmtId="0" fontId="47" fillId="0" borderId="11" xfId="20" applyFont="1" applyFill="1" applyBorder="1" applyAlignment="1">
      <alignment horizontal="left" vertical="center" wrapText="1"/>
    </xf>
    <xf numFmtId="0" fontId="47" fillId="0" borderId="49" xfId="20" applyFont="1" applyFill="1" applyBorder="1" applyAlignment="1">
      <alignment horizontal="left" vertical="center" wrapText="1"/>
    </xf>
    <xf numFmtId="0" fontId="7" fillId="0" borderId="6" xfId="20" applyFont="1" applyBorder="1" applyAlignment="1">
      <alignment horizontal="left" vertical="center"/>
    </xf>
    <xf numFmtId="0" fontId="7" fillId="0" borderId="11" xfId="20" applyFont="1" applyBorder="1" applyAlignment="1">
      <alignment horizontal="left" vertical="center"/>
    </xf>
    <xf numFmtId="0" fontId="7" fillId="0" borderId="39" xfId="20" applyFont="1" applyFill="1" applyBorder="1" applyAlignment="1">
      <alignment horizontal="left" vertical="center" wrapText="1"/>
    </xf>
    <xf numFmtId="0" fontId="7" fillId="0" borderId="12" xfId="20" applyFont="1" applyFill="1" applyBorder="1" applyAlignment="1">
      <alignment horizontal="left" vertical="center" wrapText="1"/>
    </xf>
    <xf numFmtId="0" fontId="7" fillId="0" borderId="13" xfId="20" applyFont="1" applyFill="1" applyBorder="1" applyAlignment="1">
      <alignment horizontal="left" vertical="center" wrapText="1"/>
    </xf>
    <xf numFmtId="0" fontId="7" fillId="0" borderId="19" xfId="20" applyFont="1" applyFill="1" applyBorder="1" applyAlignment="1">
      <alignment horizontal="left" vertical="center" wrapText="1"/>
    </xf>
    <xf numFmtId="0" fontId="7" fillId="0" borderId="14" xfId="20" applyFont="1" applyFill="1" applyBorder="1" applyAlignment="1">
      <alignment horizontal="left" vertical="center" wrapText="1"/>
    </xf>
    <xf numFmtId="0" fontId="7" fillId="0" borderId="52" xfId="20" applyFont="1" applyFill="1" applyBorder="1" applyAlignment="1">
      <alignment horizontal="left" vertical="center" wrapText="1"/>
    </xf>
    <xf numFmtId="0" fontId="7" fillId="0" borderId="7" xfId="20" applyFont="1" applyFill="1" applyBorder="1" applyAlignment="1">
      <alignment horizontal="left" vertical="center" wrapText="1"/>
    </xf>
    <xf numFmtId="0" fontId="7" fillId="0" borderId="15" xfId="20" applyFont="1" applyFill="1" applyBorder="1" applyAlignment="1">
      <alignment horizontal="left" vertical="center" wrapText="1"/>
    </xf>
    <xf numFmtId="0" fontId="7" fillId="0" borderId="8" xfId="20" applyFont="1" applyFill="1" applyBorder="1" applyAlignment="1">
      <alignment horizontal="left" vertical="center" wrapText="1"/>
    </xf>
    <xf numFmtId="0" fontId="7" fillId="0" borderId="10" xfId="20" applyFont="1" applyFill="1" applyBorder="1" applyAlignment="1">
      <alignment horizontal="left" vertical="center" wrapText="1"/>
    </xf>
    <xf numFmtId="0" fontId="7" fillId="0" borderId="8" xfId="20" applyFont="1" applyFill="1" applyBorder="1" applyAlignment="1">
      <alignment horizontal="center" vertical="center"/>
    </xf>
    <xf numFmtId="0" fontId="7" fillId="0" borderId="12" xfId="20" applyFont="1" applyFill="1" applyBorder="1" applyAlignment="1">
      <alignment horizontal="center" vertical="center"/>
    </xf>
    <xf numFmtId="0" fontId="7" fillId="0" borderId="35" xfId="20" applyFont="1" applyFill="1" applyBorder="1" applyAlignment="1">
      <alignment horizontal="center" vertical="center"/>
    </xf>
    <xf numFmtId="0" fontId="7" fillId="0" borderId="10" xfId="20" applyFont="1" applyFill="1" applyBorder="1" applyAlignment="1">
      <alignment horizontal="center" vertical="center"/>
    </xf>
    <xf numFmtId="0" fontId="7" fillId="0" borderId="7" xfId="20" applyFont="1" applyFill="1" applyBorder="1" applyAlignment="1">
      <alignment horizontal="center" vertical="center"/>
    </xf>
    <xf numFmtId="0" fontId="7" fillId="0" borderId="56" xfId="20" applyFont="1" applyFill="1" applyBorder="1" applyAlignment="1">
      <alignment horizontal="center" vertical="center"/>
    </xf>
    <xf numFmtId="0" fontId="7" fillId="0" borderId="16" xfId="20" applyFont="1" applyFill="1" applyBorder="1" applyAlignment="1">
      <alignment horizontal="left" vertical="center"/>
    </xf>
    <xf numFmtId="0" fontId="11" fillId="0" borderId="31" xfId="20" applyFont="1" applyFill="1" applyBorder="1" applyAlignment="1">
      <alignment horizontal="left"/>
    </xf>
    <xf numFmtId="0" fontId="11" fillId="0" borderId="33" xfId="20" applyFont="1" applyFill="1" applyBorder="1" applyAlignment="1">
      <alignment horizontal="left"/>
    </xf>
    <xf numFmtId="0" fontId="11" fillId="0" borderId="38" xfId="20" applyFont="1" applyFill="1" applyBorder="1" applyAlignment="1">
      <alignment horizontal="left"/>
    </xf>
    <xf numFmtId="0" fontId="43" fillId="0" borderId="0" xfId="20" applyFont="1" applyFill="1" applyBorder="1" applyAlignment="1">
      <alignment horizontal="right" vertical="center"/>
    </xf>
    <xf numFmtId="0" fontId="55" fillId="0" borderId="0" xfId="20" applyFont="1" applyFill="1" applyBorder="1" applyAlignment="1">
      <alignment horizontal="center" vertical="center" wrapText="1"/>
    </xf>
    <xf numFmtId="0" fontId="43" fillId="0" borderId="18" xfId="20" applyFont="1" applyFill="1" applyBorder="1" applyAlignment="1">
      <alignment horizontal="left" vertical="center"/>
    </xf>
    <xf numFmtId="0" fontId="43" fillId="0" borderId="29" xfId="20" applyFont="1" applyFill="1" applyBorder="1" applyAlignment="1">
      <alignment horizontal="left" vertical="center"/>
    </xf>
    <xf numFmtId="0" fontId="43" fillId="0" borderId="44" xfId="20" applyFont="1" applyFill="1" applyBorder="1" applyAlignment="1">
      <alignment horizontal="left" vertical="center"/>
    </xf>
    <xf numFmtId="0" fontId="43" fillId="0" borderId="43" xfId="20" applyFont="1" applyFill="1" applyBorder="1" applyAlignment="1">
      <alignment horizontal="center" vertical="center"/>
    </xf>
    <xf numFmtId="0" fontId="43" fillId="0" borderId="29" xfId="20" applyFont="1" applyFill="1" applyBorder="1" applyAlignment="1">
      <alignment horizontal="center" vertical="center"/>
    </xf>
    <xf numFmtId="0" fontId="43" fillId="0" borderId="46" xfId="20" applyFont="1" applyFill="1" applyBorder="1" applyAlignment="1">
      <alignment horizontal="center" vertical="center"/>
    </xf>
    <xf numFmtId="0" fontId="43" fillId="0" borderId="65" xfId="20" applyFont="1" applyFill="1" applyBorder="1" applyAlignment="1">
      <alignment horizontal="left" vertical="center"/>
    </xf>
    <xf numFmtId="0" fontId="43" fillId="0" borderId="11" xfId="20" applyFont="1" applyFill="1" applyBorder="1" applyAlignment="1">
      <alignment horizontal="left" vertical="center"/>
    </xf>
    <xf numFmtId="0" fontId="43" fillId="0" borderId="16" xfId="20" applyFont="1" applyFill="1" applyBorder="1" applyAlignment="1">
      <alignment horizontal="left" vertical="center"/>
    </xf>
    <xf numFmtId="0" fontId="7" fillId="0" borderId="6" xfId="20" applyFont="1" applyFill="1" applyBorder="1" applyAlignment="1">
      <alignment horizontal="center" vertical="center"/>
    </xf>
    <xf numFmtId="0" fontId="7" fillId="0" borderId="11" xfId="20" applyFont="1" applyFill="1" applyBorder="1" applyAlignment="1">
      <alignment horizontal="center" vertical="center"/>
    </xf>
    <xf numFmtId="0" fontId="7" fillId="0" borderId="49" xfId="20" applyFont="1" applyFill="1" applyBorder="1" applyAlignment="1">
      <alignment horizontal="center" vertical="center"/>
    </xf>
    <xf numFmtId="0" fontId="43" fillId="0" borderId="0" xfId="13" applyFont="1" applyAlignment="1">
      <alignment horizontal="right" vertical="center"/>
    </xf>
    <xf numFmtId="0" fontId="7" fillId="0" borderId="0" xfId="4" applyFont="1" applyAlignment="1">
      <alignment horizontal="right" vertical="center"/>
    </xf>
    <xf numFmtId="0" fontId="11" fillId="0" borderId="0" xfId="4" applyFont="1" applyAlignment="1">
      <alignment vertical="top" shrinkToFit="1"/>
    </xf>
    <xf numFmtId="0" fontId="11" fillId="0" borderId="0" xfId="4" applyFont="1" applyAlignment="1">
      <alignment vertical="center" wrapText="1"/>
    </xf>
  </cellXfs>
  <cellStyles count="21">
    <cellStyle name="パーセント" xfId="17" builtinId="5"/>
    <cellStyle name="ハイパーリンク" xfId="19" builtinId="8"/>
    <cellStyle name="桁区切り" xfId="18" builtinId="6"/>
    <cellStyle name="桁区切り 2" xfId="1" xr:uid="{00000000-0005-0000-0000-000003000000}"/>
    <cellStyle name="桁区切り 3" xfId="2" xr:uid="{00000000-0005-0000-0000-000004000000}"/>
    <cellStyle name="桁区切り 4" xfId="3" xr:uid="{00000000-0005-0000-0000-000005000000}"/>
    <cellStyle name="標準" xfId="0" builtinId="0"/>
    <cellStyle name="標準 2" xfId="4" xr:uid="{00000000-0005-0000-0000-000007000000}"/>
    <cellStyle name="標準 2 2" xfId="5" xr:uid="{00000000-0005-0000-0000-000008000000}"/>
    <cellStyle name="標準 3" xfId="6" xr:uid="{00000000-0005-0000-0000-000009000000}"/>
    <cellStyle name="標準 4" xfId="7" xr:uid="{00000000-0005-0000-0000-00000A000000}"/>
    <cellStyle name="標準 5" xfId="8" xr:uid="{00000000-0005-0000-0000-00000B000000}"/>
    <cellStyle name="標準 6" xfId="9" xr:uid="{00000000-0005-0000-0000-00000C000000}"/>
    <cellStyle name="標準 7" xfId="10" xr:uid="{00000000-0005-0000-0000-00000D000000}"/>
    <cellStyle name="標準 8" xfId="11" xr:uid="{00000000-0005-0000-0000-00000E000000}"/>
    <cellStyle name="標準_③-２加算様式（就労）" xfId="12" xr:uid="{00000000-0005-0000-0000-00000F000000}"/>
    <cellStyle name="標準_③-２加算様式（就労）_くりた作成分(１０月提示）指定申請関係様式（案）改訂版_新体制届けなおしんぐ" xfId="13" xr:uid="{00000000-0005-0000-0000-000010000000}"/>
    <cellStyle name="標準_③-２加算様式（就労）_遠山作成分(１０月提示）指定申請関係様式（案）改訂版" xfId="14" xr:uid="{00000000-0005-0000-0000-000011000000}"/>
    <cellStyle name="標準_医療的ケアに係る申出書" xfId="15" xr:uid="{00000000-0005-0000-0000-000012000000}"/>
    <cellStyle name="標準_短期入所介護給付費請求書" xfId="20" xr:uid="{8672D1A1-6B3F-48FB-982C-16213687F8DE}"/>
    <cellStyle name="標準_報酬コード表" xfId="16" xr:uid="{00000000-0005-0000-0000-000013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0849;&#21516;&#29983;&#27963;&#25588;&#21161;&#12288;&#21152;&#31639;&#27096;&#24335;&#19968;&#35239;'!A1"/></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00000000-0008-0000-0100-000002000000}"/>
            </a:ext>
          </a:extLst>
        </xdr:cNvPr>
        <xdr:cNvSpPr/>
      </xdr:nvSpPr>
      <xdr:spPr>
        <a:xfrm rot="5400000">
          <a:off x="4555901" y="7061512"/>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16440" y="7236316"/>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twoCellAnchor>
    <xdr:from>
      <xdr:col>1</xdr:col>
      <xdr:colOff>133350</xdr:colOff>
      <xdr:row>1</xdr:row>
      <xdr:rowOff>0</xdr:rowOff>
    </xdr:from>
    <xdr:to>
      <xdr:col>1</xdr:col>
      <xdr:colOff>781350</xdr:colOff>
      <xdr:row>2</xdr:row>
      <xdr:rowOff>4350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266700"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1</xdr:row>
      <xdr:rowOff>9525</xdr:rowOff>
    </xdr:from>
    <xdr:to>
      <xdr:col>4</xdr:col>
      <xdr:colOff>105075</xdr:colOff>
      <xdr:row>2</xdr:row>
      <xdr:rowOff>90075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00025"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38100</xdr:rowOff>
    </xdr:from>
    <xdr:to>
      <xdr:col>2</xdr:col>
      <xdr:colOff>609900</xdr:colOff>
      <xdr:row>2</xdr:row>
      <xdr:rowOff>118650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38200" y="2095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133350</xdr:colOff>
      <xdr:row>0</xdr:row>
      <xdr:rowOff>342900</xdr:rowOff>
    </xdr:from>
    <xdr:to>
      <xdr:col>1</xdr:col>
      <xdr:colOff>781350</xdr:colOff>
      <xdr:row>1</xdr:row>
      <xdr:rowOff>242475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228600" y="3429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2</xdr:col>
      <xdr:colOff>124125</xdr:colOff>
      <xdr:row>1</xdr:row>
      <xdr:rowOff>290100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04775" y="3524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3</xdr:col>
      <xdr:colOff>496956</xdr:colOff>
      <xdr:row>0</xdr:row>
      <xdr:rowOff>33130</xdr:rowOff>
    </xdr:from>
    <xdr:to>
      <xdr:col>4</xdr:col>
      <xdr:colOff>10239</xdr:colOff>
      <xdr:row>1</xdr:row>
      <xdr:rowOff>111195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374913" y="3313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138545</xdr:colOff>
      <xdr:row>0</xdr:row>
      <xdr:rowOff>337705</xdr:rowOff>
    </xdr:from>
    <xdr:to>
      <xdr:col>1</xdr:col>
      <xdr:colOff>786545</xdr:colOff>
      <xdr:row>1</xdr:row>
      <xdr:rowOff>234682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99159" y="33770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114300</xdr:colOff>
      <xdr:row>1</xdr:row>
      <xdr:rowOff>38100</xdr:rowOff>
    </xdr:from>
    <xdr:to>
      <xdr:col>3</xdr:col>
      <xdr:colOff>162225</xdr:colOff>
      <xdr:row>2</xdr:row>
      <xdr:rowOff>42450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14300" y="2095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161925</xdr:colOff>
      <xdr:row>1</xdr:row>
      <xdr:rowOff>38100</xdr:rowOff>
    </xdr:from>
    <xdr:to>
      <xdr:col>0</xdr:col>
      <xdr:colOff>809925</xdr:colOff>
      <xdr:row>2</xdr:row>
      <xdr:rowOff>118650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61925" y="2095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114300</xdr:colOff>
      <xdr:row>1</xdr:row>
      <xdr:rowOff>38100</xdr:rowOff>
    </xdr:from>
    <xdr:to>
      <xdr:col>1</xdr:col>
      <xdr:colOff>76500</xdr:colOff>
      <xdr:row>2</xdr:row>
      <xdr:rowOff>99600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4300" y="2095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xdr:col>
      <xdr:colOff>95250</xdr:colOff>
      <xdr:row>1</xdr:row>
      <xdr:rowOff>47625</xdr:rowOff>
    </xdr:from>
    <xdr:to>
      <xdr:col>1</xdr:col>
      <xdr:colOff>743250</xdr:colOff>
      <xdr:row>2</xdr:row>
      <xdr:rowOff>90075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8097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BIZ UDゴシック" panose="020B0400000000000000" pitchFamily="49" charset="-128"/>
              <a:ea typeface="BIZ UDゴシック" panose="020B0400000000000000" pitchFamily="49" charset="-128"/>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手順１　サービス類型を選択　　　　→</a:t>
          </a:r>
          <a:r>
            <a:rPr kumimoji="1" lang="ja-JP" altLang="en-US" sz="1200" b="0" u="sng">
              <a:solidFill>
                <a:schemeClr val="tx1"/>
              </a:solidFill>
              <a:latin typeface="BIZ UDゴシック" panose="020B0400000000000000" pitchFamily="49" charset="-128"/>
              <a:ea typeface="BIZ UDゴシック" panose="020B0400000000000000" pitchFamily="49" charset="-128"/>
            </a:rPr>
            <a:t>１　サービス類型</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２　運営状況を選択　　　　　　→</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２　運営状況</a:t>
          </a:r>
          <a:endParaRPr kumimoji="1" lang="en-US" altLang="ja-JP" sz="1200" b="0" u="sng">
            <a:solidFill>
              <a:schemeClr val="tx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手順３　</a:t>
          </a:r>
          <a:r>
            <a:rPr kumimoji="1" lang="ja-JP" altLang="en-US" sz="1200" b="0">
              <a:solidFill>
                <a:schemeClr val="tx1"/>
              </a:solidFill>
              <a:latin typeface="BIZ UDゴシック" panose="020B0400000000000000" pitchFamily="49" charset="-128"/>
              <a:ea typeface="BIZ UDゴシック" panose="020B0400000000000000" pitchFamily="49" charset="-128"/>
            </a:rPr>
            <a:t>対象となる利用者数を算出　→</a:t>
          </a:r>
          <a:r>
            <a:rPr kumimoji="1" lang="ja-JP" altLang="en-US" sz="1200" b="0" u="sng">
              <a:solidFill>
                <a:schemeClr val="tx1"/>
              </a:solidFill>
              <a:latin typeface="BIZ UDゴシック" panose="020B0400000000000000" pitchFamily="49" charset="-128"/>
              <a:ea typeface="BIZ UDゴシック" panose="020B0400000000000000" pitchFamily="49" charset="-128"/>
            </a:rPr>
            <a:t>３　利用者数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・「２　運営状況</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で①を選択した場合</a:t>
          </a:r>
          <a:r>
            <a:rPr kumimoji="1" lang="ja-JP" altLang="en-US" sz="1200" b="0">
              <a:solidFill>
                <a:schemeClr val="tx1"/>
              </a:solidFill>
              <a:latin typeface="BIZ UDゴシック" panose="020B0400000000000000" pitchFamily="49" charset="-128"/>
              <a:ea typeface="BIZ UDゴシック" panose="020B0400000000000000" pitchFamily="49" charset="-128"/>
            </a:rPr>
            <a:t>は、３に各々の推定数を記載する。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「２　運営状況」で</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②③</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を選択した場合は、</a:t>
          </a:r>
          <a:r>
            <a:rPr kumimoji="1" lang="ja-JP" altLang="en-US" sz="1200" b="0">
              <a:solidFill>
                <a:schemeClr val="tx1"/>
              </a:solidFill>
              <a:latin typeface="BIZ UDゴシック" panose="020B0400000000000000" pitchFamily="49" charset="-128"/>
              <a:ea typeface="BIZ UDゴシック" panose="020B0400000000000000" pitchFamily="49" charset="-128"/>
            </a:rPr>
            <a:t>別紙参考表の計算式で算出された値を転記する。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手順４　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４　基準上置くべき従業者数</a:t>
          </a: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手順５　「従業者の勤務体制一覧表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latin typeface="BIZ UDゴシック" panose="020B0400000000000000" pitchFamily="49" charset="-128"/>
              <a:ea typeface="BIZ UDゴシック" panose="020B0400000000000000" pitchFamily="49" charset="-128"/>
            </a:rPr>
            <a:t>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手順６　「５　当該事業所における基準上置くべき従業者数」が表示される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→５　当該事業所における基準上置くべき従業者数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手順７　「４</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基準上置くべき従業者数</a:t>
          </a:r>
          <a:r>
            <a:rPr kumimoji="1" lang="ja-JP" altLang="en-US" sz="1200" b="0">
              <a:solidFill>
                <a:schemeClr val="tx1"/>
              </a:solidFill>
              <a:latin typeface="BIZ UDゴシック" panose="020B0400000000000000" pitchFamily="49" charset="-128"/>
              <a:ea typeface="BIZ UDゴシック" panose="020B0400000000000000" pitchFamily="49" charset="-128"/>
            </a:rPr>
            <a:t>」と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200" b="0" u="none">
              <a:solidFill>
                <a:schemeClr val="tx1"/>
              </a:solidFill>
              <a:effectLst/>
              <a:latin typeface="BIZ UDゴシック" panose="020B0400000000000000" pitchFamily="49" charset="-128"/>
              <a:ea typeface="BIZ UDゴシック" panose="020B0400000000000000" pitchFamily="49" charset="-128"/>
              <a:cs typeface="+mn-cs"/>
            </a:rPr>
            <a:t>５　当該事業所における基準上置くべき従業者数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を突合させ、</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基準上置くべき従業者数</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を満たしていることを確認する。</a:t>
          </a:r>
          <a:endParaRPr kumimoji="1" lang="en-US" altLang="ja-JP" sz="12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手順８</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７</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人員配置体制加算の算定における必要加配数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を参考に、</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ja-JP" sz="1200" b="0" u="sng">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が０になるように</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加配する特定従業者（世話人等）の勤務体制一覧表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に職員を配置する。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９　</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が０以上にになることで算定要件を満たすことになり、人員配置体制加算を算定できる。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b="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2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2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2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2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2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00000000-0008-0000-0200-000009000000}"/>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31750</xdr:colOff>
      <xdr:row>1</xdr:row>
      <xdr:rowOff>52917</xdr:rowOff>
    </xdr:from>
    <xdr:to>
      <xdr:col>1</xdr:col>
      <xdr:colOff>679750</xdr:colOff>
      <xdr:row>1</xdr:row>
      <xdr:rowOff>304917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328083" y="2222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95250</xdr:colOff>
      <xdr:row>1</xdr:row>
      <xdr:rowOff>76200</xdr:rowOff>
    </xdr:from>
    <xdr:to>
      <xdr:col>4</xdr:col>
      <xdr:colOff>143175</xdr:colOff>
      <xdr:row>1</xdr:row>
      <xdr:rowOff>328200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80975"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2</xdr:col>
      <xdr:colOff>371475</xdr:colOff>
      <xdr:row>0</xdr:row>
      <xdr:rowOff>76200</xdr:rowOff>
    </xdr:from>
    <xdr:to>
      <xdr:col>3</xdr:col>
      <xdr:colOff>276525</xdr:colOff>
      <xdr:row>1</xdr:row>
      <xdr:rowOff>80550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2209800" y="7620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2</xdr:col>
      <xdr:colOff>333375</xdr:colOff>
      <xdr:row>0</xdr:row>
      <xdr:rowOff>95250</xdr:rowOff>
    </xdr:from>
    <xdr:to>
      <xdr:col>3</xdr:col>
      <xdr:colOff>238425</xdr:colOff>
      <xdr:row>1</xdr:row>
      <xdr:rowOff>99600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171700" y="952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xdr:col>
      <xdr:colOff>114300</xdr:colOff>
      <xdr:row>0</xdr:row>
      <xdr:rowOff>238125</xdr:rowOff>
    </xdr:from>
    <xdr:to>
      <xdr:col>4</xdr:col>
      <xdr:colOff>47925</xdr:colOff>
      <xdr:row>2</xdr:row>
      <xdr:rowOff>71025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209550" y="23812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xdr:col>
      <xdr:colOff>133350</xdr:colOff>
      <xdr:row>1</xdr:row>
      <xdr:rowOff>9525</xdr:rowOff>
    </xdr:from>
    <xdr:to>
      <xdr:col>4</xdr:col>
      <xdr:colOff>181275</xdr:colOff>
      <xdr:row>2</xdr:row>
      <xdr:rowOff>13875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33337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0</xdr:col>
      <xdr:colOff>133350</xdr:colOff>
      <xdr:row>1</xdr:row>
      <xdr:rowOff>9525</xdr:rowOff>
    </xdr:from>
    <xdr:to>
      <xdr:col>2</xdr:col>
      <xdr:colOff>38400</xdr:colOff>
      <xdr:row>2</xdr:row>
      <xdr:rowOff>13875</xdr:rowOff>
    </xdr:to>
    <xdr:sp macro="" textlink="">
      <xdr:nvSpPr>
        <xdr:cNvPr id="16" name="正方形/長方形 15">
          <a:hlinkClick xmlns:r="http://schemas.openxmlformats.org/officeDocument/2006/relationships" r:id="rId1"/>
          <a:extLst>
            <a:ext uri="{FF2B5EF4-FFF2-40B4-BE49-F238E27FC236}">
              <a16:creationId xmlns:a16="http://schemas.microsoft.com/office/drawing/2014/main" id="{5D351D03-B5EF-44D2-8F7C-0C452C1EC85F}"/>
            </a:ext>
          </a:extLst>
        </xdr:cNvPr>
        <xdr:cNvSpPr/>
      </xdr:nvSpPr>
      <xdr:spPr>
        <a:xfrm>
          <a:off x="133350"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BIZ UDゴシック" panose="020B0400000000000000" pitchFamily="49" charset="-128"/>
              <a:ea typeface="BIZ UDゴシック" panose="020B0400000000000000" pitchFamily="49" charset="-128"/>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手順１　サービス類型を選択　　　　→</a:t>
          </a:r>
          <a:r>
            <a:rPr kumimoji="1" lang="ja-JP" altLang="en-US" sz="1200" b="0" u="sng">
              <a:solidFill>
                <a:schemeClr val="tx1"/>
              </a:solidFill>
              <a:latin typeface="BIZ UDゴシック" panose="020B0400000000000000" pitchFamily="49" charset="-128"/>
              <a:ea typeface="BIZ UDゴシック" panose="020B0400000000000000" pitchFamily="49" charset="-128"/>
            </a:rPr>
            <a:t>１　サービス類型</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２　運営状況を選択　　　　　　→</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２　運営状況</a:t>
          </a:r>
          <a:endParaRPr kumimoji="1" lang="en-US" altLang="ja-JP" sz="1200" b="0" u="sng">
            <a:solidFill>
              <a:schemeClr val="tx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手順３　</a:t>
          </a:r>
          <a:r>
            <a:rPr kumimoji="1" lang="ja-JP" altLang="en-US" sz="1200" b="0">
              <a:solidFill>
                <a:schemeClr val="tx1"/>
              </a:solidFill>
              <a:latin typeface="BIZ UDゴシック" panose="020B0400000000000000" pitchFamily="49" charset="-128"/>
              <a:ea typeface="BIZ UDゴシック" panose="020B0400000000000000" pitchFamily="49" charset="-128"/>
            </a:rPr>
            <a:t>対象となる利用者数を算出　→</a:t>
          </a:r>
          <a:r>
            <a:rPr kumimoji="1" lang="ja-JP" altLang="en-US" sz="1200" b="0" u="sng">
              <a:solidFill>
                <a:schemeClr val="tx1"/>
              </a:solidFill>
              <a:latin typeface="BIZ UDゴシック" panose="020B0400000000000000" pitchFamily="49" charset="-128"/>
              <a:ea typeface="BIZ UDゴシック" panose="020B0400000000000000" pitchFamily="49" charset="-128"/>
            </a:rPr>
            <a:t>３　利用者数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・「２　運営状況</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で①を選択した場合</a:t>
          </a:r>
          <a:r>
            <a:rPr kumimoji="1" lang="ja-JP" altLang="en-US" sz="1200" b="0">
              <a:solidFill>
                <a:schemeClr val="tx1"/>
              </a:solidFill>
              <a:latin typeface="BIZ UDゴシック" panose="020B0400000000000000" pitchFamily="49" charset="-128"/>
              <a:ea typeface="BIZ UDゴシック" panose="020B0400000000000000" pitchFamily="49" charset="-128"/>
            </a:rPr>
            <a:t>は、３に各々の推定数を記載する。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「２　運営状況」で</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②③</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を選択した場合は、</a:t>
          </a:r>
          <a:r>
            <a:rPr kumimoji="1" lang="ja-JP" altLang="en-US" sz="1200" b="0">
              <a:solidFill>
                <a:schemeClr val="tx1"/>
              </a:solidFill>
              <a:latin typeface="BIZ UDゴシック" panose="020B0400000000000000" pitchFamily="49" charset="-128"/>
              <a:ea typeface="BIZ UDゴシック" panose="020B0400000000000000" pitchFamily="49" charset="-128"/>
            </a:rPr>
            <a:t>別紙参考表の計算式で算出された値を転記する。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手順４　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４　基準上置くべき従業者数</a:t>
          </a: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手順５　「従業者の勤務体制一覧表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latin typeface="BIZ UDゴシック" panose="020B0400000000000000" pitchFamily="49" charset="-128"/>
              <a:ea typeface="BIZ UDゴシック" panose="020B0400000000000000" pitchFamily="49" charset="-128"/>
            </a:rPr>
            <a:t>を記載する。</a:t>
          </a:r>
          <a:endParaRPr kumimoji="1" lang="en-US" altLang="ja-JP" sz="1200" b="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手順６　「５　当該事業所における基準上置くべき従業者数」が表示される　</a:t>
          </a:r>
          <a:r>
            <a:rPr kumimoji="1" lang="ja-JP" altLang="en-US" sz="1200" b="0" u="sng">
              <a:solidFill>
                <a:schemeClr val="tx1"/>
              </a:solidFill>
              <a:latin typeface="BIZ UDゴシック" panose="020B0400000000000000" pitchFamily="49" charset="-128"/>
              <a:ea typeface="BIZ UDゴシック" panose="020B0400000000000000" pitchFamily="49" charset="-128"/>
            </a:rPr>
            <a:t>→５　当該事業所における基準上置くべき従業者数</a:t>
          </a:r>
          <a:endParaRPr kumimoji="1" lang="en-US" altLang="ja-JP" sz="1200" b="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0">
              <a:solidFill>
                <a:schemeClr val="tx1"/>
              </a:solidFill>
              <a:latin typeface="BIZ UDゴシック" panose="020B0400000000000000" pitchFamily="49" charset="-128"/>
              <a:ea typeface="BIZ UDゴシック" panose="020B0400000000000000" pitchFamily="49" charset="-128"/>
            </a:rPr>
            <a:t>手順７　「４</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基準上置くべき従業者数</a:t>
          </a:r>
          <a:r>
            <a:rPr kumimoji="1" lang="ja-JP" altLang="en-US" sz="1200" b="0">
              <a:solidFill>
                <a:schemeClr val="tx1"/>
              </a:solidFill>
              <a:latin typeface="BIZ UDゴシック" panose="020B0400000000000000" pitchFamily="49" charset="-128"/>
              <a:ea typeface="BIZ UDゴシック" panose="020B0400000000000000" pitchFamily="49" charset="-128"/>
            </a:rPr>
            <a:t>」と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ja-JP" sz="1200" b="0" u="none">
              <a:solidFill>
                <a:schemeClr val="tx1"/>
              </a:solidFill>
              <a:effectLst/>
              <a:latin typeface="BIZ UDゴシック" panose="020B0400000000000000" pitchFamily="49" charset="-128"/>
              <a:ea typeface="BIZ UDゴシック" panose="020B0400000000000000" pitchFamily="49" charset="-128"/>
              <a:cs typeface="+mn-cs"/>
            </a:rPr>
            <a:t>５　当該事業所における基準上置くべき従業者数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を突合させ、</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基準上置くべき従業者数</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を満たしていることを確認する。</a:t>
          </a:r>
          <a:endParaRPr kumimoji="1" lang="en-US" altLang="ja-JP" sz="1200" b="0">
            <a:solidFill>
              <a:schemeClr val="tx1"/>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手順８</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７</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　</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人員配置体制加算の算定における必要加配数</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を参考に、</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ja-JP" sz="1200" b="0" u="sng">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u="sng">
              <a:solidFill>
                <a:schemeClr val="tx1"/>
              </a:solidFill>
              <a:effectLst/>
              <a:latin typeface="BIZ UDゴシック" panose="020B0400000000000000" pitchFamily="49" charset="-128"/>
              <a:ea typeface="BIZ UDゴシック" panose="020B0400000000000000" pitchFamily="49" charset="-128"/>
              <a:cs typeface="+mn-cs"/>
            </a:rPr>
            <a:t>が０になるように</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加配する特定従業者（世話人等）の勤務体制一覧表</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に職員を配置する。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手順</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９　</a:t>
          </a:r>
          <a:r>
            <a:rPr kumimoji="1" lang="ja-JP" altLang="ja-JP" sz="1200" b="0">
              <a:solidFill>
                <a:schemeClr val="tx1"/>
              </a:solidFill>
              <a:effectLst/>
              <a:latin typeface="BIZ UDゴシック" panose="020B0400000000000000" pitchFamily="49" charset="-128"/>
              <a:ea typeface="BIZ UDゴシック" panose="020B0400000000000000" pitchFamily="49" charset="-128"/>
              <a:cs typeface="+mn-cs"/>
            </a:rPr>
            <a:t>「算定要件に対しての加配状況」</a:t>
          </a:r>
          <a:r>
            <a:rPr kumimoji="1" lang="ja-JP" altLang="en-US" sz="1200" b="0">
              <a:solidFill>
                <a:schemeClr val="tx1"/>
              </a:solidFill>
              <a:effectLst/>
              <a:latin typeface="BIZ UDゴシック" panose="020B0400000000000000" pitchFamily="49" charset="-128"/>
              <a:ea typeface="BIZ UDゴシック" panose="020B0400000000000000" pitchFamily="49" charset="-128"/>
              <a:cs typeface="+mn-cs"/>
            </a:rPr>
            <a:t>が０以上にになることで算定要件を満たすことになり、人員配置体制加算を算定できる。</a:t>
          </a:r>
          <a:endParaRPr kumimoji="1" lang="en-US" altLang="ja-JP" sz="1400" b="0">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400" b="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0000000-0008-0000-0300-000004000000}"/>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0000000-0008-0000-0300-00000500000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0000000-0008-0000-0300-000006000000}"/>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0000000-0008-0000-0300-000007000000}"/>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00000000-0008-0000-0300-000009000000}"/>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BIZ UDゴシック" panose="020B0400000000000000" pitchFamily="49" charset="-128"/>
              <a:ea typeface="BIZ UDゴシック" panose="020B0400000000000000" pitchFamily="49" charset="-128"/>
            </a:rPr>
            <a:t>参考表</a:t>
          </a:r>
          <a:endParaRPr kumimoji="1" lang="en-US" altLang="ja-JP" sz="11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18</xdr:row>
      <xdr:rowOff>343535</xdr:rowOff>
    </xdr:from>
    <xdr:to>
      <xdr:col>5</xdr:col>
      <xdr:colOff>495300</xdr:colOff>
      <xdr:row>18</xdr:row>
      <xdr:rowOff>343535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a:xfrm>
          <a:off x="4904105" y="773303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24</xdr:row>
      <xdr:rowOff>439420</xdr:rowOff>
    </xdr:from>
    <xdr:to>
      <xdr:col>5</xdr:col>
      <xdr:colOff>495300</xdr:colOff>
      <xdr:row>24</xdr:row>
      <xdr:rowOff>439420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a:xfrm>
          <a:off x="4904105" y="985583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12</xdr:row>
      <xdr:rowOff>313690</xdr:rowOff>
    </xdr:from>
    <xdr:to>
      <xdr:col>5</xdr:col>
      <xdr:colOff>485775</xdr:colOff>
      <xdr:row>12</xdr:row>
      <xdr:rowOff>313690</xdr:rowOff>
    </xdr:to>
    <xdr:sp macro="" textlink="">
      <xdr:nvSpPr>
        <xdr:cNvPr id="4" name="Line 1">
          <a:extLst>
            <a:ext uri="{FF2B5EF4-FFF2-40B4-BE49-F238E27FC236}">
              <a16:creationId xmlns:a16="http://schemas.microsoft.com/office/drawing/2014/main" id="{00000000-0008-0000-0500-000004000000}"/>
            </a:ext>
          </a:extLst>
        </xdr:cNvPr>
        <xdr:cNvSpPr>
          <a:spLocks noChangeShapeType="1"/>
        </xdr:cNvSpPr>
      </xdr:nvSpPr>
      <xdr:spPr>
        <a:xfrm>
          <a:off x="4894580" y="567626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0</xdr:col>
      <xdr:colOff>190500</xdr:colOff>
      <xdr:row>1</xdr:row>
      <xdr:rowOff>47625</xdr:rowOff>
    </xdr:from>
    <xdr:to>
      <xdr:col>0</xdr:col>
      <xdr:colOff>838500</xdr:colOff>
      <xdr:row>1</xdr:row>
      <xdr:rowOff>299625</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90500"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1</xdr:row>
      <xdr:rowOff>47625</xdr:rowOff>
    </xdr:from>
    <xdr:to>
      <xdr:col>0</xdr:col>
      <xdr:colOff>752775</xdr:colOff>
      <xdr:row>1</xdr:row>
      <xdr:rowOff>299625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04775" y="2476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700-00000200000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700-00000400000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104775</xdr:colOff>
      <xdr:row>1</xdr:row>
      <xdr:rowOff>9525</xdr:rowOff>
    </xdr:from>
    <xdr:to>
      <xdr:col>0</xdr:col>
      <xdr:colOff>752775</xdr:colOff>
      <xdr:row>2</xdr:row>
      <xdr:rowOff>13875</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104775" y="2571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1</xdr:row>
      <xdr:rowOff>38100</xdr:rowOff>
    </xdr:from>
    <xdr:to>
      <xdr:col>4</xdr:col>
      <xdr:colOff>133650</xdr:colOff>
      <xdr:row>2</xdr:row>
      <xdr:rowOff>42450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85800" y="285750"/>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1</xdr:row>
      <xdr:rowOff>47625</xdr:rowOff>
    </xdr:from>
    <xdr:to>
      <xdr:col>4</xdr:col>
      <xdr:colOff>143175</xdr:colOff>
      <xdr:row>2</xdr:row>
      <xdr:rowOff>51975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95325" y="295275"/>
          <a:ext cx="648000" cy="252000"/>
        </a:xfrm>
        <a:prstGeom prst="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一覧へ</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38"/>
  <sheetViews>
    <sheetView showGridLines="0" tabSelected="1" view="pageBreakPreview" zoomScaleNormal="100" zoomScaleSheetLayoutView="100" workbookViewId="0"/>
  </sheetViews>
  <sheetFormatPr defaultRowHeight="13.5"/>
  <cols>
    <col min="1" max="2" width="20.625" style="611" customWidth="1"/>
    <col min="3" max="3" width="60.625" style="611" customWidth="1"/>
    <col min="4" max="4" width="9" style="611" customWidth="1"/>
    <col min="5" max="16384" width="9" style="611"/>
  </cols>
  <sheetData>
    <row r="1" spans="1:3" ht="30" customHeight="1">
      <c r="A1" s="608" t="s">
        <v>95</v>
      </c>
      <c r="B1" s="677" t="s">
        <v>194</v>
      </c>
      <c r="C1" s="677"/>
    </row>
    <row r="2" spans="1:3" ht="50.1" customHeight="1">
      <c r="A2" s="682" t="s">
        <v>486</v>
      </c>
      <c r="B2" s="609" t="s">
        <v>739</v>
      </c>
      <c r="C2" s="539" t="s">
        <v>485</v>
      </c>
    </row>
    <row r="3" spans="1:3" ht="50.1" customHeight="1">
      <c r="A3" s="683"/>
      <c r="B3" s="609" t="s">
        <v>570</v>
      </c>
      <c r="C3" s="541" t="s">
        <v>571</v>
      </c>
    </row>
    <row r="4" spans="1:3" ht="50.1" customHeight="1">
      <c r="A4" s="683"/>
      <c r="B4" s="609" t="s">
        <v>570</v>
      </c>
      <c r="C4" s="541" t="s">
        <v>586</v>
      </c>
    </row>
    <row r="5" spans="1:3" ht="50.1" customHeight="1">
      <c r="A5" s="684"/>
      <c r="B5" s="2"/>
      <c r="C5" s="609" t="s">
        <v>626</v>
      </c>
    </row>
    <row r="6" spans="1:3" ht="50.1" customHeight="1">
      <c r="A6" s="678" t="s">
        <v>25</v>
      </c>
      <c r="B6" s="609" t="s">
        <v>740</v>
      </c>
      <c r="C6" s="539" t="s">
        <v>115</v>
      </c>
    </row>
    <row r="7" spans="1:3" ht="50.1" customHeight="1">
      <c r="A7" s="679"/>
      <c r="B7" s="2"/>
      <c r="C7" s="609" t="s">
        <v>38</v>
      </c>
    </row>
    <row r="8" spans="1:3" ht="50.1" customHeight="1">
      <c r="A8" s="680"/>
      <c r="B8" s="609" t="s">
        <v>741</v>
      </c>
      <c r="C8" s="539" t="s">
        <v>314</v>
      </c>
    </row>
    <row r="9" spans="1:3" ht="50.1" customHeight="1">
      <c r="A9" s="681" t="s">
        <v>90</v>
      </c>
      <c r="B9" s="609" t="s">
        <v>742</v>
      </c>
      <c r="C9" s="539" t="s">
        <v>363</v>
      </c>
    </row>
    <row r="10" spans="1:3" ht="50.1" customHeight="1">
      <c r="A10" s="681"/>
      <c r="B10" s="2"/>
      <c r="C10" s="609" t="s">
        <v>137</v>
      </c>
    </row>
    <row r="11" spans="1:3" ht="50.1" customHeight="1">
      <c r="A11" s="675" t="s">
        <v>364</v>
      </c>
      <c r="B11" s="4" t="s">
        <v>743</v>
      </c>
      <c r="C11" s="540" t="s">
        <v>365</v>
      </c>
    </row>
    <row r="12" spans="1:3" ht="50.1" customHeight="1">
      <c r="A12" s="676"/>
      <c r="B12" s="4" t="s">
        <v>744</v>
      </c>
      <c r="C12" s="540" t="s">
        <v>366</v>
      </c>
    </row>
    <row r="13" spans="1:3" ht="50.1" customHeight="1">
      <c r="A13" s="678" t="s">
        <v>144</v>
      </c>
      <c r="B13" s="644" t="s">
        <v>148</v>
      </c>
      <c r="C13" s="539" t="s">
        <v>426</v>
      </c>
    </row>
    <row r="14" spans="1:3" ht="50.1" customHeight="1">
      <c r="A14" s="680"/>
      <c r="B14" s="2"/>
      <c r="C14" s="645" t="s">
        <v>328</v>
      </c>
    </row>
    <row r="15" spans="1:3" ht="50.1" customHeight="1">
      <c r="A15" s="609" t="s">
        <v>147</v>
      </c>
      <c r="B15" s="644" t="s">
        <v>64</v>
      </c>
      <c r="C15" s="539" t="s">
        <v>153</v>
      </c>
    </row>
    <row r="16" spans="1:3" ht="50.1" customHeight="1">
      <c r="A16" s="609" t="s">
        <v>149</v>
      </c>
      <c r="B16" s="644" t="s">
        <v>745</v>
      </c>
      <c r="C16" s="539" t="s">
        <v>157</v>
      </c>
    </row>
    <row r="17" spans="1:3" ht="50.1" customHeight="1">
      <c r="A17" s="678" t="s">
        <v>62</v>
      </c>
      <c r="B17" s="644" t="s">
        <v>746</v>
      </c>
      <c r="C17" s="539" t="s">
        <v>160</v>
      </c>
    </row>
    <row r="18" spans="1:3" ht="50.1" customHeight="1">
      <c r="A18" s="680"/>
      <c r="B18" s="644" t="s">
        <v>747</v>
      </c>
      <c r="C18" s="539" t="s">
        <v>161</v>
      </c>
    </row>
    <row r="19" spans="1:3" ht="50.1" customHeight="1">
      <c r="A19" s="678" t="s">
        <v>20</v>
      </c>
      <c r="B19" s="644" t="s">
        <v>142</v>
      </c>
      <c r="C19" s="539" t="s">
        <v>158</v>
      </c>
    </row>
    <row r="20" spans="1:3" ht="50.1" customHeight="1">
      <c r="A20" s="680"/>
      <c r="B20" s="2"/>
      <c r="C20" s="645" t="s">
        <v>138</v>
      </c>
    </row>
    <row r="21" spans="1:3" ht="50.1" customHeight="1">
      <c r="A21" s="685" t="s">
        <v>150</v>
      </c>
      <c r="B21" s="644" t="s">
        <v>445</v>
      </c>
      <c r="C21" s="539" t="s">
        <v>167</v>
      </c>
    </row>
    <row r="22" spans="1:3" ht="50.1" customHeight="1">
      <c r="A22" s="686"/>
      <c r="B22" s="2"/>
      <c r="C22" s="645" t="s">
        <v>69</v>
      </c>
    </row>
    <row r="23" spans="1:3" ht="50.1" customHeight="1">
      <c r="A23" s="685" t="s">
        <v>151</v>
      </c>
      <c r="B23" s="644" t="s">
        <v>448</v>
      </c>
      <c r="C23" s="539" t="s">
        <v>164</v>
      </c>
    </row>
    <row r="24" spans="1:3" ht="50.1" customHeight="1">
      <c r="A24" s="687"/>
      <c r="B24" s="2"/>
      <c r="C24" s="645" t="s">
        <v>165</v>
      </c>
    </row>
    <row r="25" spans="1:3" ht="50.1" customHeight="1">
      <c r="A25" s="686"/>
      <c r="B25" s="2"/>
      <c r="C25" s="645" t="s">
        <v>166</v>
      </c>
    </row>
    <row r="26" spans="1:3" ht="50.1" customHeight="1">
      <c r="A26" s="3" t="s">
        <v>89</v>
      </c>
      <c r="B26" s="644" t="s">
        <v>748</v>
      </c>
      <c r="C26" s="539" t="s">
        <v>327</v>
      </c>
    </row>
    <row r="27" spans="1:3" ht="50.1" customHeight="1">
      <c r="A27" s="685" t="s">
        <v>1</v>
      </c>
      <c r="B27" s="609" t="s">
        <v>749</v>
      </c>
      <c r="C27" s="539" t="s">
        <v>162</v>
      </c>
    </row>
    <row r="28" spans="1:3" ht="50.1" customHeight="1">
      <c r="A28" s="687"/>
      <c r="B28" s="644" t="s">
        <v>750</v>
      </c>
      <c r="C28" s="539" t="s">
        <v>84</v>
      </c>
    </row>
    <row r="29" spans="1:3" ht="50.1" customHeight="1">
      <c r="A29" s="686"/>
      <c r="B29" s="2"/>
      <c r="C29" s="645" t="s">
        <v>103</v>
      </c>
    </row>
    <row r="30" spans="1:3" ht="50.1" customHeight="1">
      <c r="A30" s="678" t="s">
        <v>152</v>
      </c>
      <c r="B30" s="609" t="s">
        <v>450</v>
      </c>
      <c r="C30" s="539" t="s">
        <v>329</v>
      </c>
    </row>
    <row r="31" spans="1:3" ht="50.1" customHeight="1">
      <c r="A31" s="680"/>
      <c r="B31" s="2"/>
      <c r="C31" s="609" t="s">
        <v>69</v>
      </c>
    </row>
    <row r="32" spans="1:3" ht="50.1" customHeight="1">
      <c r="A32" s="678" t="s">
        <v>627</v>
      </c>
      <c r="B32" s="4" t="s">
        <v>651</v>
      </c>
      <c r="C32" s="540" t="s">
        <v>628</v>
      </c>
    </row>
    <row r="33" spans="1:3" ht="50.1" customHeight="1">
      <c r="A33" s="679"/>
      <c r="B33" s="4" t="s">
        <v>652</v>
      </c>
      <c r="C33" s="540" t="s">
        <v>660</v>
      </c>
    </row>
    <row r="34" spans="1:3" ht="50.1" customHeight="1">
      <c r="A34" s="680"/>
      <c r="B34" s="2"/>
      <c r="C34" s="4" t="s">
        <v>629</v>
      </c>
    </row>
    <row r="35" spans="1:3" ht="50.1" customHeight="1">
      <c r="A35" s="3" t="s">
        <v>706</v>
      </c>
      <c r="B35" s="609" t="s">
        <v>661</v>
      </c>
      <c r="C35" s="539" t="s">
        <v>705</v>
      </c>
    </row>
    <row r="36" spans="1:3" ht="50.1" customHeight="1">
      <c r="A36" s="3" t="s">
        <v>730</v>
      </c>
      <c r="B36" s="609" t="s">
        <v>662</v>
      </c>
      <c r="C36" s="539" t="s">
        <v>729</v>
      </c>
    </row>
    <row r="37" spans="1:3" s="646" customFormat="1" ht="50.1" customHeight="1">
      <c r="A37" s="675" t="s">
        <v>764</v>
      </c>
      <c r="B37" s="4" t="s">
        <v>766</v>
      </c>
      <c r="C37" s="674" t="s">
        <v>799</v>
      </c>
    </row>
    <row r="38" spans="1:3" s="646" customFormat="1" ht="50.1" customHeight="1">
      <c r="A38" s="676"/>
      <c r="B38" s="2"/>
      <c r="C38" s="650" t="s">
        <v>765</v>
      </c>
    </row>
  </sheetData>
  <mergeCells count="14">
    <mergeCell ref="A37:A38"/>
    <mergeCell ref="B1:C1"/>
    <mergeCell ref="A6:A8"/>
    <mergeCell ref="A9:A10"/>
    <mergeCell ref="A13:A14"/>
    <mergeCell ref="A17:A18"/>
    <mergeCell ref="A11:A12"/>
    <mergeCell ref="A2:A5"/>
    <mergeCell ref="A32:A34"/>
    <mergeCell ref="A19:A20"/>
    <mergeCell ref="A21:A22"/>
    <mergeCell ref="A23:A25"/>
    <mergeCell ref="A27:A29"/>
    <mergeCell ref="A30:A31"/>
  </mergeCells>
  <phoneticPr fontId="4"/>
  <hyperlinks>
    <hyperlink ref="C6" location="'加算別紙2-1　 福祉専門職員配置等加算'!A1" display="福祉専門職員配置等加算に関する届出書" xr:uid="{00000000-0004-0000-0000-000000000000}"/>
    <hyperlink ref="C8" location="'加算別紙2-2　勤続年数証明書（Ⅲ用）'!A1" display="'加算別紙2-2　勤続年数証明書（Ⅲ用）'!A1" xr:uid="{00000000-0004-0000-0000-000001000000}"/>
    <hyperlink ref="C9" location="'加算別紙3　看護職員配置加算'!A1" display="看護職員配置加算に関する届出書" xr:uid="{00000000-0004-0000-0000-000002000000}"/>
    <hyperlink ref="C11" location="'加算別紙4-1　視覚・聴覚（Ⅰ）'!A1" display="視覚・聴覚言語障害者支援体制加算（Ⅰ）に関する届出書" xr:uid="{00000000-0004-0000-0000-000003000000}"/>
    <hyperlink ref="C12" location="'加算別紙4-2　視覚・聴覚（Ⅱ）'!A1" display="視覚・聴覚言語障害者支援体制加算（Ⅱ）に関する届出書" xr:uid="{00000000-0004-0000-0000-000004000000}"/>
    <hyperlink ref="C13" location="'加算別紙5　重度障害者支援加算'!A1" display="重度障害者支援加算に関する届出書（共同生活援助）" xr:uid="{00000000-0004-0000-0000-000005000000}"/>
    <hyperlink ref="C15" location="'加算別紙6　夜間支援等体制加算'!A1" display="夜間支援等体制加算に関する届出書" xr:uid="{00000000-0004-0000-0000-000006000000}"/>
    <hyperlink ref="C16" location="'加算別紙7 夜勤職員加配加算'!A1" display="夜勤職員配置等加算に関する届出書" xr:uid="{00000000-0004-0000-0000-000007000000}"/>
    <hyperlink ref="C17" location="'加算別紙8-1　地域生活移行個別支援特別加算'!A1" display="地域生活移行個別支援特別加算に関する届出書" xr:uid="{00000000-0004-0000-0000-000008000000}"/>
    <hyperlink ref="C18" location="'加算別紙8-2　矯正施設等を退所した障害者の受入状況'!A1" display="矯正施設等を退所した障害者の受入状況" xr:uid="{00000000-0004-0000-0000-000009000000}"/>
    <hyperlink ref="C19" location="'加算別紙9　精神障害者地域特別加算'!A1" display="精神障害者地域移行支援特別加算に関する届出書" xr:uid="{00000000-0004-0000-0000-00000A000000}"/>
    <hyperlink ref="C21" location="'加算別紙10　強度行動障害者地域移行特別加算'!A1" display="強度行動障害者地域移行特別加算に関する届出書" xr:uid="{00000000-0004-0000-0000-00000B000000}"/>
    <hyperlink ref="C23" location="'加算別紙11　医療連携体制加算（Ⅶ）'!A1" display="医療連携体制加算（Ⅶ）" xr:uid="{00000000-0004-0000-0000-00000C000000}"/>
    <hyperlink ref="C26" location="'加算別紙12　通勤者生活支援加算'!A1" display="'加算別紙12　通勤者生活支援加算'!A1" xr:uid="{00000000-0004-0000-0000-00000D000000}"/>
    <hyperlink ref="C27" location="'加算別紙13-1　医療的ケア対応支援加算'!A1" display="医療的ケア対応支援加算に関する届出書" xr:uid="{00000000-0004-0000-0000-00000E000000}"/>
    <hyperlink ref="C28" location="'加算別紙13-2　医療的ケアに係る申出書'!A1" display="医療的ケアに係る申出書" xr:uid="{00000000-0004-0000-0000-00000F000000}"/>
    <hyperlink ref="C30" location="'加算別紙1４　強度行動障害者体験利用加算'!A1" display="強度行動障害者体験利用加算に関する届出書" xr:uid="{00000000-0004-0000-0000-000010000000}"/>
    <hyperlink ref="C2" location="'加算様式1　人員配置体制加算'!A1" display="人員配置体制加算に関する届出書（共同生活援助）" xr:uid="{00000000-0004-0000-0000-000011000000}"/>
    <hyperlink ref="C32" location="'加算様式15-1　ピアサポート実施加算'!A1" display="ピアサポート実施加算に関する届出書" xr:uid="{00000000-0004-0000-0000-000012000000}"/>
    <hyperlink ref="C33" location="'加算様式15-2　退居後ピアサポート実施加算'!A1" display="退居後ピアサポート実施加算に関する届出書" xr:uid="{00000000-0004-0000-0000-000013000000}"/>
    <hyperlink ref="C35" location="'加算様式16　障害者支援施設等感染対策向上加算'!A1" display="障害者支援施設等感染対策向上加算に関する届出書" xr:uid="{00000000-0004-0000-0000-000014000000}"/>
    <hyperlink ref="C36" location="'加算様式17　高次脳機能障害者支援体制加算'!A1" display="高次脳機能障害者支援体制加算に関する届出書" xr:uid="{00000000-0004-0000-0000-000015000000}"/>
    <hyperlink ref="C37" location="'加算別紙18　地域生活支援拠点等に関連する加算'!A1" display="地域生活支援拠点等に関連する加算の届出" xr:uid="{1E880E61-1341-48F7-9F0A-0FF0931407B3}"/>
  </hyperlinks>
  <pageMargins left="0.70866141732283472" right="0.70866141732283472" top="0.74803149606299213" bottom="0.74803149606299213" header="0.31496062992125984" footer="0.31496062992125984"/>
  <pageSetup paperSize="9" scale="42" orientation="portrait" r:id="rId1"/>
  <headerFooter>
    <oddHeader>&amp;R&amp;"BIZ UDゴシック,標準"&amp;12共同生活援助</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92" customFormat="1" ht="20.100000000000001" customHeight="1">
      <c r="B1" s="74" t="s">
        <v>755</v>
      </c>
    </row>
    <row r="2" spans="1:39" s="92" customFormat="1" ht="20.100000000000001" customHeight="1">
      <c r="AA2" s="1210" t="s">
        <v>803</v>
      </c>
      <c r="AB2" s="1210"/>
      <c r="AC2" s="1210"/>
      <c r="AD2" s="1210"/>
      <c r="AE2" s="1210"/>
      <c r="AF2" s="1210"/>
      <c r="AG2" s="1210"/>
      <c r="AH2" s="1210"/>
      <c r="AI2" s="1210"/>
      <c r="AJ2" s="1210"/>
    </row>
    <row r="3" spans="1:39" s="92" customFormat="1" ht="20.100000000000001" customHeight="1"/>
    <row r="4" spans="1:39" s="92" customFormat="1" ht="20.100000000000001" customHeight="1">
      <c r="A4" s="93"/>
      <c r="B4" s="1211" t="s">
        <v>398</v>
      </c>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c r="AD4" s="1211"/>
      <c r="AE4" s="1211"/>
      <c r="AF4" s="1211"/>
      <c r="AG4" s="1211"/>
      <c r="AH4" s="1211"/>
      <c r="AI4" s="1211"/>
      <c r="AJ4" s="1211"/>
      <c r="AK4" s="93"/>
    </row>
    <row r="5" spans="1:39" s="96" customFormat="1" ht="20.100000000000001" customHeight="1">
      <c r="A5" s="94"/>
      <c r="B5" s="94"/>
      <c r="C5" s="94"/>
      <c r="D5" s="94"/>
      <c r="E5" s="94"/>
      <c r="F5" s="94"/>
      <c r="G5" s="94"/>
      <c r="H5" s="94"/>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row>
    <row r="6" spans="1:39" s="96" customFormat="1" ht="29.25" customHeight="1">
      <c r="A6" s="94"/>
      <c r="B6" s="1212" t="s">
        <v>368</v>
      </c>
      <c r="C6" s="1212"/>
      <c r="D6" s="1212"/>
      <c r="E6" s="1212"/>
      <c r="F6" s="1212"/>
      <c r="G6" s="1212"/>
      <c r="H6" s="1212"/>
      <c r="I6" s="1212"/>
      <c r="J6" s="1212"/>
      <c r="K6" s="1212"/>
      <c r="L6" s="1213"/>
      <c r="M6" s="1213"/>
      <c r="N6" s="1213"/>
      <c r="O6" s="1213"/>
      <c r="P6" s="1213"/>
      <c r="Q6" s="1213"/>
      <c r="R6" s="1213"/>
      <c r="S6" s="1213"/>
      <c r="T6" s="1213"/>
      <c r="U6" s="1213"/>
      <c r="V6" s="1213"/>
      <c r="W6" s="1213"/>
      <c r="X6" s="1213"/>
      <c r="Y6" s="1213"/>
      <c r="Z6" s="1213"/>
      <c r="AA6" s="1213"/>
      <c r="AB6" s="1213"/>
      <c r="AC6" s="1213"/>
      <c r="AD6" s="1213"/>
      <c r="AE6" s="1213"/>
      <c r="AF6" s="1213"/>
      <c r="AG6" s="1213"/>
      <c r="AH6" s="1213"/>
      <c r="AI6" s="1213"/>
      <c r="AJ6" s="1213"/>
      <c r="AK6" s="95"/>
    </row>
    <row r="7" spans="1:39" s="96" customFormat="1" ht="31.5" customHeight="1">
      <c r="A7" s="94"/>
      <c r="B7" s="1212" t="s">
        <v>369</v>
      </c>
      <c r="C7" s="1212"/>
      <c r="D7" s="1212"/>
      <c r="E7" s="1212"/>
      <c r="F7" s="1212"/>
      <c r="G7" s="1212"/>
      <c r="H7" s="1212"/>
      <c r="I7" s="1212"/>
      <c r="J7" s="1212"/>
      <c r="K7" s="1212"/>
      <c r="L7" s="1214"/>
      <c r="M7" s="1214"/>
      <c r="N7" s="1214"/>
      <c r="O7" s="1214"/>
      <c r="P7" s="1214"/>
      <c r="Q7" s="1214"/>
      <c r="R7" s="1214"/>
      <c r="S7" s="1214"/>
      <c r="T7" s="1214"/>
      <c r="U7" s="1214"/>
      <c r="V7" s="1214"/>
      <c r="W7" s="1214"/>
      <c r="X7" s="1214"/>
      <c r="Y7" s="1214"/>
      <c r="Z7" s="1215" t="s">
        <v>399</v>
      </c>
      <c r="AA7" s="1215"/>
      <c r="AB7" s="1215"/>
      <c r="AC7" s="1215"/>
      <c r="AD7" s="1215"/>
      <c r="AE7" s="1215"/>
      <c r="AF7" s="1215"/>
      <c r="AG7" s="1216" t="s">
        <v>400</v>
      </c>
      <c r="AH7" s="1216"/>
      <c r="AI7" s="1216"/>
      <c r="AJ7" s="1216"/>
      <c r="AK7" s="95"/>
    </row>
    <row r="8" spans="1:39" s="96" customFormat="1" ht="29.25" customHeight="1">
      <c r="A8" s="95"/>
      <c r="B8" s="1217" t="s">
        <v>401</v>
      </c>
      <c r="C8" s="1217"/>
      <c r="D8" s="1217"/>
      <c r="E8" s="1217"/>
      <c r="F8" s="1217"/>
      <c r="G8" s="1217"/>
      <c r="H8" s="1217"/>
      <c r="I8" s="1217"/>
      <c r="J8" s="1217"/>
      <c r="K8" s="1217"/>
      <c r="L8" s="1213" t="s">
        <v>373</v>
      </c>
      <c r="M8" s="1213"/>
      <c r="N8" s="1213"/>
      <c r="O8" s="1213"/>
      <c r="P8" s="1213"/>
      <c r="Q8" s="1213"/>
      <c r="R8" s="1213"/>
      <c r="S8" s="1213"/>
      <c r="T8" s="1213"/>
      <c r="U8" s="1213"/>
      <c r="V8" s="1213"/>
      <c r="W8" s="1213"/>
      <c r="X8" s="1213"/>
      <c r="Y8" s="1213"/>
      <c r="Z8" s="1213"/>
      <c r="AA8" s="1213"/>
      <c r="AB8" s="1213"/>
      <c r="AC8" s="1213"/>
      <c r="AD8" s="1213"/>
      <c r="AE8" s="1213"/>
      <c r="AF8" s="1213"/>
      <c r="AG8" s="1213"/>
      <c r="AH8" s="1213"/>
      <c r="AI8" s="1213"/>
      <c r="AJ8" s="1213"/>
      <c r="AK8" s="95"/>
    </row>
    <row r="9" spans="1:39" s="92" customFormat="1" ht="9.7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row>
    <row r="10" spans="1:39" s="92" customFormat="1" ht="21" customHeight="1">
      <c r="A10" s="93"/>
      <c r="B10" s="1218" t="s">
        <v>374</v>
      </c>
      <c r="C10" s="1218"/>
      <c r="D10" s="1218"/>
      <c r="E10" s="1218"/>
      <c r="F10" s="1218"/>
      <c r="G10" s="1218"/>
      <c r="H10" s="1218"/>
      <c r="I10" s="1218"/>
      <c r="J10" s="1218"/>
      <c r="K10" s="1218"/>
      <c r="L10" s="1218"/>
      <c r="M10" s="1218"/>
      <c r="N10" s="1218"/>
      <c r="O10" s="1218"/>
      <c r="P10" s="1218"/>
      <c r="Q10" s="1218"/>
      <c r="R10" s="1218"/>
      <c r="S10" s="1218"/>
      <c r="T10" s="1218"/>
      <c r="U10" s="1218"/>
      <c r="V10" s="1218"/>
      <c r="W10" s="1218"/>
      <c r="X10" s="1218"/>
      <c r="Y10" s="1218"/>
      <c r="Z10" s="1218"/>
      <c r="AA10" s="1218"/>
      <c r="AB10" s="1218"/>
      <c r="AC10" s="1218"/>
      <c r="AD10" s="1218"/>
      <c r="AE10" s="1218"/>
      <c r="AF10" s="1218"/>
      <c r="AG10" s="1218"/>
      <c r="AH10" s="1218"/>
      <c r="AI10" s="1218"/>
      <c r="AJ10" s="1218"/>
      <c r="AK10" s="93"/>
    </row>
    <row r="11" spans="1:39" s="92" customFormat="1" ht="21" customHeight="1">
      <c r="A11" s="93"/>
      <c r="B11" s="1219" t="s">
        <v>375</v>
      </c>
      <c r="C11" s="1219"/>
      <c r="D11" s="1219"/>
      <c r="E11" s="1219"/>
      <c r="F11" s="1219"/>
      <c r="G11" s="1219"/>
      <c r="H11" s="1219"/>
      <c r="I11" s="1219"/>
      <c r="J11" s="1219"/>
      <c r="K11" s="1219"/>
      <c r="L11" s="1219"/>
      <c r="M11" s="1219"/>
      <c r="N11" s="1219"/>
      <c r="O11" s="1219"/>
      <c r="P11" s="1219"/>
      <c r="Q11" s="1219"/>
      <c r="R11" s="1219"/>
      <c r="S11" s="1220"/>
      <c r="T11" s="1220"/>
      <c r="U11" s="1220"/>
      <c r="V11" s="1220"/>
      <c r="W11" s="1220"/>
      <c r="X11" s="1220"/>
      <c r="Y11" s="1220"/>
      <c r="Z11" s="1220"/>
      <c r="AA11" s="1220"/>
      <c r="AB11" s="1220"/>
      <c r="AC11" s="97" t="s">
        <v>376</v>
      </c>
      <c r="AD11" s="98"/>
      <c r="AE11" s="1221"/>
      <c r="AF11" s="1221"/>
      <c r="AG11" s="1221"/>
      <c r="AH11" s="1221"/>
      <c r="AI11" s="1221"/>
      <c r="AJ11" s="1221"/>
      <c r="AK11" s="93"/>
      <c r="AM11" s="99"/>
    </row>
    <row r="12" spans="1:39" s="92" customFormat="1" ht="21" customHeight="1" thickBot="1">
      <c r="A12" s="93"/>
      <c r="B12" s="100"/>
      <c r="C12" s="1222" t="s">
        <v>402</v>
      </c>
      <c r="D12" s="1222"/>
      <c r="E12" s="1222"/>
      <c r="F12" s="1222"/>
      <c r="G12" s="1222"/>
      <c r="H12" s="1222"/>
      <c r="I12" s="1222"/>
      <c r="J12" s="1222"/>
      <c r="K12" s="1222"/>
      <c r="L12" s="1222"/>
      <c r="M12" s="1222"/>
      <c r="N12" s="1222"/>
      <c r="O12" s="1222"/>
      <c r="P12" s="1222"/>
      <c r="Q12" s="1222"/>
      <c r="R12" s="1222"/>
      <c r="S12" s="1223">
        <f>ROUNDUP(S11*30%,1)</f>
        <v>0</v>
      </c>
      <c r="T12" s="1223"/>
      <c r="U12" s="1223"/>
      <c r="V12" s="1223"/>
      <c r="W12" s="1223"/>
      <c r="X12" s="1223"/>
      <c r="Y12" s="1223"/>
      <c r="Z12" s="1223"/>
      <c r="AA12" s="1223"/>
      <c r="AB12" s="1223"/>
      <c r="AC12" s="101" t="s">
        <v>376</v>
      </c>
      <c r="AD12" s="101"/>
      <c r="AE12" s="1224"/>
      <c r="AF12" s="1224"/>
      <c r="AG12" s="1224"/>
      <c r="AH12" s="1224"/>
      <c r="AI12" s="1224"/>
      <c r="AJ12" s="1224"/>
      <c r="AK12" s="93"/>
    </row>
    <row r="13" spans="1:39" s="92" customFormat="1" ht="21" customHeight="1" thickTop="1">
      <c r="A13" s="93"/>
      <c r="B13" s="1225" t="s">
        <v>378</v>
      </c>
      <c r="C13" s="1225"/>
      <c r="D13" s="1225"/>
      <c r="E13" s="1225"/>
      <c r="F13" s="1225"/>
      <c r="G13" s="1225"/>
      <c r="H13" s="1225"/>
      <c r="I13" s="1225"/>
      <c r="J13" s="1225"/>
      <c r="K13" s="1225"/>
      <c r="L13" s="1225"/>
      <c r="M13" s="1225"/>
      <c r="N13" s="1225"/>
      <c r="O13" s="1225"/>
      <c r="P13" s="1225"/>
      <c r="Q13" s="1225"/>
      <c r="R13" s="1225"/>
      <c r="S13" s="1226" t="e">
        <f>ROUNDUP(AE25/L25,1)</f>
        <v>#DIV/0!</v>
      </c>
      <c r="T13" s="1226"/>
      <c r="U13" s="1226"/>
      <c r="V13" s="1226"/>
      <c r="W13" s="1226"/>
      <c r="X13" s="1226"/>
      <c r="Y13" s="1226"/>
      <c r="Z13" s="1226"/>
      <c r="AA13" s="1226"/>
      <c r="AB13" s="1226"/>
      <c r="AC13" s="102" t="s">
        <v>376</v>
      </c>
      <c r="AD13" s="102"/>
      <c r="AE13" s="1227" t="s">
        <v>379</v>
      </c>
      <c r="AF13" s="1227"/>
      <c r="AG13" s="1227"/>
      <c r="AH13" s="1227"/>
      <c r="AI13" s="1227"/>
      <c r="AJ13" s="1227"/>
      <c r="AK13" s="93"/>
    </row>
    <row r="14" spans="1:39" s="92" customFormat="1" ht="21" customHeight="1">
      <c r="A14" s="93"/>
      <c r="B14" s="1228" t="s">
        <v>380</v>
      </c>
      <c r="C14" s="1228"/>
      <c r="D14" s="1228"/>
      <c r="E14" s="1228"/>
      <c r="F14" s="1228"/>
      <c r="G14" s="1228"/>
      <c r="H14" s="1228"/>
      <c r="I14" s="1228"/>
      <c r="J14" s="1228"/>
      <c r="K14" s="1228"/>
      <c r="L14" s="1228" t="s">
        <v>381</v>
      </c>
      <c r="M14" s="1228"/>
      <c r="N14" s="1228"/>
      <c r="O14" s="1228"/>
      <c r="P14" s="1228"/>
      <c r="Q14" s="1228"/>
      <c r="R14" s="1228"/>
      <c r="S14" s="1228"/>
      <c r="T14" s="1228"/>
      <c r="U14" s="1228"/>
      <c r="V14" s="1228"/>
      <c r="W14" s="1228"/>
      <c r="X14" s="1228"/>
      <c r="Y14" s="1228" t="s">
        <v>382</v>
      </c>
      <c r="Z14" s="1228"/>
      <c r="AA14" s="1228"/>
      <c r="AB14" s="1228"/>
      <c r="AC14" s="1228"/>
      <c r="AD14" s="1228"/>
      <c r="AE14" s="1228" t="s">
        <v>383</v>
      </c>
      <c r="AF14" s="1228"/>
      <c r="AG14" s="1228"/>
      <c r="AH14" s="1228"/>
      <c r="AI14" s="1228"/>
      <c r="AJ14" s="1228"/>
      <c r="AK14" s="93"/>
    </row>
    <row r="15" spans="1:39" s="92" customFormat="1" ht="21" customHeight="1">
      <c r="A15" s="93"/>
      <c r="B15" s="103">
        <v>1</v>
      </c>
      <c r="C15" s="1229"/>
      <c r="D15" s="1229"/>
      <c r="E15" s="1229"/>
      <c r="F15" s="1229"/>
      <c r="G15" s="1229"/>
      <c r="H15" s="1229"/>
      <c r="I15" s="1229"/>
      <c r="J15" s="1229"/>
      <c r="K15" s="1229"/>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93"/>
    </row>
    <row r="16" spans="1:39" s="92" customFormat="1" ht="21" customHeight="1">
      <c r="A16" s="93"/>
      <c r="B16" s="103">
        <v>2</v>
      </c>
      <c r="C16" s="1229"/>
      <c r="D16" s="1229"/>
      <c r="E16" s="1229"/>
      <c r="F16" s="1229"/>
      <c r="G16" s="1229"/>
      <c r="H16" s="1229"/>
      <c r="I16" s="1229"/>
      <c r="J16" s="1229"/>
      <c r="K16" s="1229"/>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c r="AH16" s="1229"/>
      <c r="AI16" s="1229"/>
      <c r="AJ16" s="1229"/>
      <c r="AK16" s="93"/>
    </row>
    <row r="17" spans="1:37" s="92" customFormat="1" ht="21" customHeight="1">
      <c r="A17" s="93"/>
      <c r="B17" s="103">
        <v>3</v>
      </c>
      <c r="C17" s="1229"/>
      <c r="D17" s="1229"/>
      <c r="E17" s="1229"/>
      <c r="F17" s="1229"/>
      <c r="G17" s="1229"/>
      <c r="H17" s="1229"/>
      <c r="I17" s="1229"/>
      <c r="J17" s="1229"/>
      <c r="K17" s="1229"/>
      <c r="L17" s="1229"/>
      <c r="M17" s="1229"/>
      <c r="N17" s="1229"/>
      <c r="O17" s="1229"/>
      <c r="P17" s="1229"/>
      <c r="Q17" s="1229"/>
      <c r="R17" s="1229"/>
      <c r="S17" s="1229"/>
      <c r="T17" s="1229"/>
      <c r="U17" s="1229"/>
      <c r="V17" s="1229"/>
      <c r="W17" s="1229"/>
      <c r="X17" s="1229"/>
      <c r="Y17" s="1229"/>
      <c r="Z17" s="1229"/>
      <c r="AA17" s="1229"/>
      <c r="AB17" s="1229"/>
      <c r="AC17" s="1229"/>
      <c r="AD17" s="1229"/>
      <c r="AE17" s="1229"/>
      <c r="AF17" s="1229"/>
      <c r="AG17" s="1229"/>
      <c r="AH17" s="1229"/>
      <c r="AI17" s="1229"/>
      <c r="AJ17" s="1229"/>
      <c r="AK17" s="93"/>
    </row>
    <row r="18" spans="1:37" s="92" customFormat="1" ht="21" customHeight="1">
      <c r="A18" s="93"/>
      <c r="B18" s="103">
        <v>4</v>
      </c>
      <c r="C18" s="1229"/>
      <c r="D18" s="1229"/>
      <c r="E18" s="1229"/>
      <c r="F18" s="1229"/>
      <c r="G18" s="1229"/>
      <c r="H18" s="1229"/>
      <c r="I18" s="1229"/>
      <c r="J18" s="1229"/>
      <c r="K18" s="1229"/>
      <c r="L18" s="1229"/>
      <c r="M18" s="1229"/>
      <c r="N18" s="1229"/>
      <c r="O18" s="1229"/>
      <c r="P18" s="1229"/>
      <c r="Q18" s="1229"/>
      <c r="R18" s="1229"/>
      <c r="S18" s="1229"/>
      <c r="T18" s="1229"/>
      <c r="U18" s="1229"/>
      <c r="V18" s="1229"/>
      <c r="W18" s="1229"/>
      <c r="X18" s="1229"/>
      <c r="Y18" s="1229"/>
      <c r="Z18" s="1229"/>
      <c r="AA18" s="1229"/>
      <c r="AB18" s="1229"/>
      <c r="AC18" s="1229"/>
      <c r="AD18" s="1229"/>
      <c r="AE18" s="1229"/>
      <c r="AF18" s="1229"/>
      <c r="AG18" s="1229"/>
      <c r="AH18" s="1229"/>
      <c r="AI18" s="1229"/>
      <c r="AJ18" s="1229"/>
      <c r="AK18" s="93"/>
    </row>
    <row r="19" spans="1:37" s="92" customFormat="1" ht="21" customHeight="1">
      <c r="A19" s="93"/>
      <c r="B19" s="103">
        <v>5</v>
      </c>
      <c r="C19" s="1229"/>
      <c r="D19" s="1229"/>
      <c r="E19" s="1229"/>
      <c r="F19" s="1229"/>
      <c r="G19" s="1229"/>
      <c r="H19" s="1229"/>
      <c r="I19" s="1229"/>
      <c r="J19" s="1229"/>
      <c r="K19" s="1229"/>
      <c r="L19" s="1229"/>
      <c r="M19" s="1229"/>
      <c r="N19" s="1229"/>
      <c r="O19" s="1229"/>
      <c r="P19" s="1229"/>
      <c r="Q19" s="1229"/>
      <c r="R19" s="1229"/>
      <c r="S19" s="1229"/>
      <c r="T19" s="1229"/>
      <c r="U19" s="1229"/>
      <c r="V19" s="1229"/>
      <c r="W19" s="1229"/>
      <c r="X19" s="1229"/>
      <c r="Y19" s="1229"/>
      <c r="Z19" s="1229"/>
      <c r="AA19" s="1229"/>
      <c r="AB19" s="1229"/>
      <c r="AC19" s="1229"/>
      <c r="AD19" s="1229"/>
      <c r="AE19" s="1229"/>
      <c r="AF19" s="1229"/>
      <c r="AG19" s="1229"/>
      <c r="AH19" s="1229"/>
      <c r="AI19" s="1229"/>
      <c r="AJ19" s="1229"/>
      <c r="AK19" s="93"/>
    </row>
    <row r="20" spans="1:37" s="92" customFormat="1" ht="21" customHeight="1">
      <c r="A20" s="93"/>
      <c r="B20" s="103">
        <v>6</v>
      </c>
      <c r="C20" s="1229"/>
      <c r="D20" s="1229"/>
      <c r="E20" s="1229"/>
      <c r="F20" s="1229"/>
      <c r="G20" s="1229"/>
      <c r="H20" s="1229"/>
      <c r="I20" s="1229"/>
      <c r="J20" s="1229"/>
      <c r="K20" s="1229"/>
      <c r="L20" s="1229"/>
      <c r="M20" s="1229"/>
      <c r="N20" s="1229"/>
      <c r="O20" s="1229"/>
      <c r="P20" s="1229"/>
      <c r="Q20" s="1229"/>
      <c r="R20" s="1229"/>
      <c r="S20" s="1229"/>
      <c r="T20" s="1229"/>
      <c r="U20" s="1229"/>
      <c r="V20" s="1229"/>
      <c r="W20" s="1229"/>
      <c r="X20" s="1229"/>
      <c r="Y20" s="1229"/>
      <c r="Z20" s="1229"/>
      <c r="AA20" s="1229"/>
      <c r="AB20" s="1229"/>
      <c r="AC20" s="1229"/>
      <c r="AD20" s="1229"/>
      <c r="AE20" s="1229"/>
      <c r="AF20" s="1229"/>
      <c r="AG20" s="1229"/>
      <c r="AH20" s="1229"/>
      <c r="AI20" s="1229"/>
      <c r="AJ20" s="1229"/>
      <c r="AK20" s="93"/>
    </row>
    <row r="21" spans="1:37" s="92" customFormat="1" ht="21" customHeight="1">
      <c r="A21" s="93"/>
      <c r="B21" s="103">
        <v>7</v>
      </c>
      <c r="C21" s="1229"/>
      <c r="D21" s="1229"/>
      <c r="E21" s="1229"/>
      <c r="F21" s="1229"/>
      <c r="G21" s="1229"/>
      <c r="H21" s="1229"/>
      <c r="I21" s="1229"/>
      <c r="J21" s="1229"/>
      <c r="K21" s="1229"/>
      <c r="L21" s="1229"/>
      <c r="M21" s="1229"/>
      <c r="N21" s="1229"/>
      <c r="O21" s="1229"/>
      <c r="P21" s="1229"/>
      <c r="Q21" s="1229"/>
      <c r="R21" s="1229"/>
      <c r="S21" s="1229"/>
      <c r="T21" s="1229"/>
      <c r="U21" s="1229"/>
      <c r="V21" s="1229"/>
      <c r="W21" s="1229"/>
      <c r="X21" s="1229"/>
      <c r="Y21" s="1229"/>
      <c r="Z21" s="1229"/>
      <c r="AA21" s="1229"/>
      <c r="AB21" s="1229"/>
      <c r="AC21" s="1229"/>
      <c r="AD21" s="1229"/>
      <c r="AE21" s="1229"/>
      <c r="AF21" s="1229"/>
      <c r="AG21" s="1229"/>
      <c r="AH21" s="1229"/>
      <c r="AI21" s="1229"/>
      <c r="AJ21" s="1229"/>
      <c r="AK21" s="93"/>
    </row>
    <row r="22" spans="1:37" s="92" customFormat="1" ht="21" customHeight="1">
      <c r="A22" s="93"/>
      <c r="B22" s="103">
        <v>8</v>
      </c>
      <c r="C22" s="1229"/>
      <c r="D22" s="1229"/>
      <c r="E22" s="1229"/>
      <c r="F22" s="1229"/>
      <c r="G22" s="1229"/>
      <c r="H22" s="1229"/>
      <c r="I22" s="1229"/>
      <c r="J22" s="1229"/>
      <c r="K22" s="1229"/>
      <c r="L22" s="1229"/>
      <c r="M22" s="1229"/>
      <c r="N22" s="1229"/>
      <c r="O22" s="1229"/>
      <c r="P22" s="1229"/>
      <c r="Q22" s="1229"/>
      <c r="R22" s="1229"/>
      <c r="S22" s="1229"/>
      <c r="T22" s="1229"/>
      <c r="U22" s="1229"/>
      <c r="V22" s="1229"/>
      <c r="W22" s="1229"/>
      <c r="X22" s="1229"/>
      <c r="Y22" s="1229"/>
      <c r="Z22" s="1229"/>
      <c r="AA22" s="1229"/>
      <c r="AB22" s="1229"/>
      <c r="AC22" s="1229"/>
      <c r="AD22" s="1229"/>
      <c r="AE22" s="1229"/>
      <c r="AF22" s="1229"/>
      <c r="AG22" s="1229"/>
      <c r="AH22" s="1229"/>
      <c r="AI22" s="1229"/>
      <c r="AJ22" s="1229"/>
      <c r="AK22" s="93"/>
    </row>
    <row r="23" spans="1:37" s="92" customFormat="1" ht="21" customHeight="1">
      <c r="A23" s="93"/>
      <c r="B23" s="103">
        <v>9</v>
      </c>
      <c r="C23" s="1229"/>
      <c r="D23" s="1229"/>
      <c r="E23" s="1229"/>
      <c r="F23" s="1229"/>
      <c r="G23" s="1229"/>
      <c r="H23" s="1229"/>
      <c r="I23" s="1229"/>
      <c r="J23" s="1229"/>
      <c r="K23" s="1229"/>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29"/>
      <c r="AH23" s="1229"/>
      <c r="AI23" s="1229"/>
      <c r="AJ23" s="1229"/>
      <c r="AK23" s="93"/>
    </row>
    <row r="24" spans="1:37" s="92" customFormat="1" ht="21" customHeight="1">
      <c r="A24" s="93"/>
      <c r="B24" s="103">
        <v>10</v>
      </c>
      <c r="C24" s="1229"/>
      <c r="D24" s="1229"/>
      <c r="E24" s="1229"/>
      <c r="F24" s="1229"/>
      <c r="G24" s="1229"/>
      <c r="H24" s="1229"/>
      <c r="I24" s="1229"/>
      <c r="J24" s="1229"/>
      <c r="K24" s="1229"/>
      <c r="L24" s="1229"/>
      <c r="M24" s="1229"/>
      <c r="N24" s="1229"/>
      <c r="O24" s="1229"/>
      <c r="P24" s="1229"/>
      <c r="Q24" s="1229"/>
      <c r="R24" s="1229"/>
      <c r="S24" s="1229"/>
      <c r="T24" s="1229"/>
      <c r="U24" s="1229"/>
      <c r="V24" s="1229"/>
      <c r="W24" s="1229"/>
      <c r="X24" s="1229"/>
      <c r="Y24" s="1229"/>
      <c r="Z24" s="1229"/>
      <c r="AA24" s="1229"/>
      <c r="AB24" s="1229"/>
      <c r="AC24" s="1229"/>
      <c r="AD24" s="1229"/>
      <c r="AE24" s="1229"/>
      <c r="AF24" s="1229"/>
      <c r="AG24" s="1229"/>
      <c r="AH24" s="1229"/>
      <c r="AI24" s="1229"/>
      <c r="AJ24" s="1229"/>
      <c r="AK24" s="93"/>
    </row>
    <row r="25" spans="1:37" s="92" customFormat="1" ht="21" customHeight="1">
      <c r="A25" s="93"/>
      <c r="B25" s="1230" t="s">
        <v>384</v>
      </c>
      <c r="C25" s="1230"/>
      <c r="D25" s="1230"/>
      <c r="E25" s="1230"/>
      <c r="F25" s="1230"/>
      <c r="G25" s="1230"/>
      <c r="H25" s="1230"/>
      <c r="I25" s="1230"/>
      <c r="J25" s="1230"/>
      <c r="K25" s="1230"/>
      <c r="L25" s="1231"/>
      <c r="M25" s="1231"/>
      <c r="N25" s="1231"/>
      <c r="O25" s="1231"/>
      <c r="P25" s="1231"/>
      <c r="Q25" s="1232" t="s">
        <v>385</v>
      </c>
      <c r="R25" s="1232"/>
      <c r="S25" s="1228" t="s">
        <v>386</v>
      </c>
      <c r="T25" s="1228"/>
      <c r="U25" s="1228"/>
      <c r="V25" s="1228"/>
      <c r="W25" s="1228"/>
      <c r="X25" s="1228"/>
      <c r="Y25" s="1228"/>
      <c r="Z25" s="1228"/>
      <c r="AA25" s="1228"/>
      <c r="AB25" s="1228"/>
      <c r="AC25" s="1228"/>
      <c r="AD25" s="1228"/>
      <c r="AE25" s="1233">
        <f>SUM(AE15:AJ24)</f>
        <v>0</v>
      </c>
      <c r="AF25" s="1233"/>
      <c r="AG25" s="1233"/>
      <c r="AH25" s="1233"/>
      <c r="AI25" s="1233"/>
      <c r="AJ25" s="1233"/>
      <c r="AK25" s="93"/>
    </row>
    <row r="26" spans="1:37" s="92" customFormat="1" ht="9" customHeight="1">
      <c r="A26" s="93"/>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93"/>
    </row>
    <row r="27" spans="1:37" s="92" customFormat="1" ht="21" customHeight="1">
      <c r="A27" s="93"/>
      <c r="B27" s="1218" t="s">
        <v>387</v>
      </c>
      <c r="C27" s="1218"/>
      <c r="D27" s="1218"/>
      <c r="E27" s="1218"/>
      <c r="F27" s="1218"/>
      <c r="G27" s="1218"/>
      <c r="H27" s="1218"/>
      <c r="I27" s="1218"/>
      <c r="J27" s="1218"/>
      <c r="K27" s="1218"/>
      <c r="L27" s="1218"/>
      <c r="M27" s="1218"/>
      <c r="N27" s="1218"/>
      <c r="O27" s="1218"/>
      <c r="P27" s="1218"/>
      <c r="Q27" s="1218"/>
      <c r="R27" s="1218"/>
      <c r="S27" s="1218"/>
      <c r="T27" s="1218"/>
      <c r="U27" s="1218"/>
      <c r="V27" s="1218"/>
      <c r="W27" s="1218"/>
      <c r="X27" s="1218"/>
      <c r="Y27" s="1218"/>
      <c r="Z27" s="1218"/>
      <c r="AA27" s="1218"/>
      <c r="AB27" s="1218"/>
      <c r="AC27" s="1218"/>
      <c r="AD27" s="1218"/>
      <c r="AE27" s="1218"/>
      <c r="AF27" s="1218"/>
      <c r="AG27" s="1218"/>
      <c r="AH27" s="1218"/>
      <c r="AI27" s="1218"/>
      <c r="AJ27" s="1218"/>
      <c r="AK27" s="93"/>
    </row>
    <row r="28" spans="1:37" s="92" customFormat="1" ht="21" customHeight="1" thickBot="1">
      <c r="A28" s="93"/>
      <c r="B28" s="1234" t="s">
        <v>403</v>
      </c>
      <c r="C28" s="1234"/>
      <c r="D28" s="1234"/>
      <c r="E28" s="1234"/>
      <c r="F28" s="1234"/>
      <c r="G28" s="1234"/>
      <c r="H28" s="1234"/>
      <c r="I28" s="1234"/>
      <c r="J28" s="1234"/>
      <c r="K28" s="1234"/>
      <c r="L28" s="1234"/>
      <c r="M28" s="1234"/>
      <c r="N28" s="1234"/>
      <c r="O28" s="1234"/>
      <c r="P28" s="1234"/>
      <c r="Q28" s="1234"/>
      <c r="R28" s="1234"/>
      <c r="S28" s="1223">
        <f>ROUNDUP(S11/50,1)</f>
        <v>0</v>
      </c>
      <c r="T28" s="1223"/>
      <c r="U28" s="1223"/>
      <c r="V28" s="1223"/>
      <c r="W28" s="1223"/>
      <c r="X28" s="1223"/>
      <c r="Y28" s="1223"/>
      <c r="Z28" s="1223"/>
      <c r="AA28" s="1223"/>
      <c r="AB28" s="1223"/>
      <c r="AC28" s="106" t="s">
        <v>376</v>
      </c>
      <c r="AD28" s="107"/>
      <c r="AE28" s="1224"/>
      <c r="AF28" s="1224"/>
      <c r="AG28" s="1224"/>
      <c r="AH28" s="1224"/>
      <c r="AI28" s="1224"/>
      <c r="AJ28" s="1224"/>
      <c r="AK28" s="93"/>
    </row>
    <row r="29" spans="1:37" s="92" customFormat="1" ht="21" customHeight="1" thickTop="1">
      <c r="A29" s="93"/>
      <c r="B29" s="1225" t="s">
        <v>389</v>
      </c>
      <c r="C29" s="1225"/>
      <c r="D29" s="1225"/>
      <c r="E29" s="1225"/>
      <c r="F29" s="1225"/>
      <c r="G29" s="1225"/>
      <c r="H29" s="1225"/>
      <c r="I29" s="1225"/>
      <c r="J29" s="1225"/>
      <c r="K29" s="1225"/>
      <c r="L29" s="1225"/>
      <c r="M29" s="1225"/>
      <c r="N29" s="1225"/>
      <c r="O29" s="1225"/>
      <c r="P29" s="1225"/>
      <c r="Q29" s="1225"/>
      <c r="R29" s="1225"/>
      <c r="S29" s="1235"/>
      <c r="T29" s="1235"/>
      <c r="U29" s="1235"/>
      <c r="V29" s="1235"/>
      <c r="W29" s="1235"/>
      <c r="X29" s="1235"/>
      <c r="Y29" s="1235"/>
      <c r="Z29" s="1235"/>
      <c r="AA29" s="1235"/>
      <c r="AB29" s="1235"/>
      <c r="AC29" s="108" t="s">
        <v>376</v>
      </c>
      <c r="AD29" s="109"/>
      <c r="AE29" s="1227" t="s">
        <v>404</v>
      </c>
      <c r="AF29" s="1227"/>
      <c r="AG29" s="1227"/>
      <c r="AH29" s="1227"/>
      <c r="AI29" s="1227"/>
      <c r="AJ29" s="1227"/>
      <c r="AK29" s="93"/>
    </row>
    <row r="30" spans="1:37" s="92" customFormat="1" ht="21" customHeight="1">
      <c r="A30" s="93"/>
      <c r="B30" s="1236" t="s">
        <v>391</v>
      </c>
      <c r="C30" s="1236"/>
      <c r="D30" s="1236"/>
      <c r="E30" s="1236"/>
      <c r="F30" s="1236"/>
      <c r="G30" s="1236"/>
      <c r="H30" s="1236"/>
      <c r="I30" s="1236"/>
      <c r="J30" s="1236"/>
      <c r="K30" s="1236"/>
      <c r="L30" s="1236"/>
      <c r="M30" s="1236"/>
      <c r="N30" s="1236"/>
      <c r="O30" s="1236"/>
      <c r="P30" s="1236"/>
      <c r="Q30" s="1236"/>
      <c r="R30" s="1236"/>
      <c r="S30" s="1236" t="s">
        <v>392</v>
      </c>
      <c r="T30" s="1236"/>
      <c r="U30" s="1236"/>
      <c r="V30" s="1236"/>
      <c r="W30" s="1236"/>
      <c r="X30" s="1236"/>
      <c r="Y30" s="1236"/>
      <c r="Z30" s="1236"/>
      <c r="AA30" s="1236"/>
      <c r="AB30" s="1236"/>
      <c r="AC30" s="1236"/>
      <c r="AD30" s="1236"/>
      <c r="AE30" s="1236"/>
      <c r="AF30" s="1236"/>
      <c r="AG30" s="1236"/>
      <c r="AH30" s="1236"/>
      <c r="AI30" s="1236"/>
      <c r="AJ30" s="1236"/>
      <c r="AK30" s="93"/>
    </row>
    <row r="31" spans="1:37" s="92" customFormat="1" ht="21" customHeight="1">
      <c r="A31" s="93"/>
      <c r="B31" s="103">
        <v>1</v>
      </c>
      <c r="C31" s="1229"/>
      <c r="D31" s="1229"/>
      <c r="E31" s="1229"/>
      <c r="F31" s="1229"/>
      <c r="G31" s="1229"/>
      <c r="H31" s="1229"/>
      <c r="I31" s="1229"/>
      <c r="J31" s="1229"/>
      <c r="K31" s="1229"/>
      <c r="L31" s="1229"/>
      <c r="M31" s="1229"/>
      <c r="N31" s="1229"/>
      <c r="O31" s="1229"/>
      <c r="P31" s="1229"/>
      <c r="Q31" s="1229"/>
      <c r="R31" s="1229"/>
      <c r="S31" s="1229"/>
      <c r="T31" s="1229"/>
      <c r="U31" s="1229"/>
      <c r="V31" s="1229"/>
      <c r="W31" s="1229"/>
      <c r="X31" s="1229"/>
      <c r="Y31" s="1229"/>
      <c r="Z31" s="1229"/>
      <c r="AA31" s="1229"/>
      <c r="AB31" s="1229"/>
      <c r="AC31" s="1229"/>
      <c r="AD31" s="1229"/>
      <c r="AE31" s="1229"/>
      <c r="AF31" s="1229"/>
      <c r="AG31" s="1229"/>
      <c r="AH31" s="1229"/>
      <c r="AI31" s="1229"/>
      <c r="AJ31" s="1229"/>
      <c r="AK31" s="93"/>
    </row>
    <row r="32" spans="1:37" s="92" customFormat="1" ht="21" customHeight="1">
      <c r="A32" s="93"/>
      <c r="B32" s="103">
        <v>2</v>
      </c>
      <c r="C32" s="1229"/>
      <c r="D32" s="1229"/>
      <c r="E32" s="1229"/>
      <c r="F32" s="1229"/>
      <c r="G32" s="1229"/>
      <c r="H32" s="1229"/>
      <c r="I32" s="1229"/>
      <c r="J32" s="1229"/>
      <c r="K32" s="1229"/>
      <c r="L32" s="1229"/>
      <c r="M32" s="1229"/>
      <c r="N32" s="1229"/>
      <c r="O32" s="1229"/>
      <c r="P32" s="1229"/>
      <c r="Q32" s="1229"/>
      <c r="R32" s="1229"/>
      <c r="S32" s="1229"/>
      <c r="T32" s="1229"/>
      <c r="U32" s="1229"/>
      <c r="V32" s="1229"/>
      <c r="W32" s="1229"/>
      <c r="X32" s="1229"/>
      <c r="Y32" s="1229"/>
      <c r="Z32" s="1229"/>
      <c r="AA32" s="1229"/>
      <c r="AB32" s="1229"/>
      <c r="AC32" s="1229"/>
      <c r="AD32" s="1229"/>
      <c r="AE32" s="1229"/>
      <c r="AF32" s="1229"/>
      <c r="AG32" s="1229"/>
      <c r="AH32" s="1229"/>
      <c r="AI32" s="1229"/>
      <c r="AJ32" s="1229"/>
      <c r="AK32" s="93"/>
    </row>
    <row r="33" spans="1:38" s="92" customFormat="1" ht="21" customHeight="1">
      <c r="A33" s="93"/>
      <c r="B33" s="103">
        <v>3</v>
      </c>
      <c r="C33" s="1229"/>
      <c r="D33" s="1229"/>
      <c r="E33" s="1229"/>
      <c r="F33" s="1229"/>
      <c r="G33" s="1229"/>
      <c r="H33" s="1229"/>
      <c r="I33" s="1229"/>
      <c r="J33" s="1229"/>
      <c r="K33" s="1229"/>
      <c r="L33" s="1229"/>
      <c r="M33" s="1229"/>
      <c r="N33" s="1229"/>
      <c r="O33" s="1229"/>
      <c r="P33" s="1229"/>
      <c r="Q33" s="1229"/>
      <c r="R33" s="1229"/>
      <c r="S33" s="1229"/>
      <c r="T33" s="1229"/>
      <c r="U33" s="1229"/>
      <c r="V33" s="1229"/>
      <c r="W33" s="1229"/>
      <c r="X33" s="1229"/>
      <c r="Y33" s="1229"/>
      <c r="Z33" s="1229"/>
      <c r="AA33" s="1229"/>
      <c r="AB33" s="1229"/>
      <c r="AC33" s="1229"/>
      <c r="AD33" s="1229"/>
      <c r="AE33" s="1229"/>
      <c r="AF33" s="1229"/>
      <c r="AG33" s="1229"/>
      <c r="AH33" s="1229"/>
      <c r="AI33" s="1229"/>
      <c r="AJ33" s="1229"/>
      <c r="AK33" s="93"/>
    </row>
    <row r="34" spans="1:38" s="92" customFormat="1" ht="8.25" customHeight="1">
      <c r="A34" s="93"/>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93"/>
    </row>
    <row r="35" spans="1:38" s="92" customFormat="1" ht="22.5" customHeight="1">
      <c r="A35" s="93"/>
      <c r="B35" s="1239" t="s">
        <v>358</v>
      </c>
      <c r="C35" s="1239"/>
      <c r="D35" s="1239"/>
      <c r="E35" s="1239"/>
      <c r="F35" s="1239"/>
      <c r="G35" s="1239"/>
      <c r="H35" s="1240" t="s">
        <v>393</v>
      </c>
      <c r="I35" s="1240"/>
      <c r="J35" s="1240"/>
      <c r="K35" s="1240"/>
      <c r="L35" s="1240"/>
      <c r="M35" s="1240"/>
      <c r="N35" s="1240"/>
      <c r="O35" s="1240"/>
      <c r="P35" s="1240"/>
      <c r="Q35" s="1240"/>
      <c r="R35" s="1240"/>
      <c r="S35" s="1240"/>
      <c r="T35" s="1240"/>
      <c r="U35" s="1240"/>
      <c r="V35" s="1240"/>
      <c r="W35" s="1240"/>
      <c r="X35" s="1240"/>
      <c r="Y35" s="1240"/>
      <c r="Z35" s="1240"/>
      <c r="AA35" s="1240"/>
      <c r="AB35" s="1240"/>
      <c r="AC35" s="1240"/>
      <c r="AD35" s="1240"/>
      <c r="AE35" s="1240"/>
      <c r="AF35" s="1240"/>
      <c r="AG35" s="1240"/>
      <c r="AH35" s="1240"/>
      <c r="AI35" s="1240"/>
      <c r="AJ35" s="1240"/>
      <c r="AK35" s="93"/>
    </row>
    <row r="36" spans="1:38" s="92" customFormat="1" ht="8.25" customHeight="1">
      <c r="A36" s="93"/>
      <c r="B36" s="104"/>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93"/>
    </row>
    <row r="37" spans="1:38" s="92" customFormat="1" ht="18.75" customHeight="1">
      <c r="A37" s="93"/>
      <c r="B37" s="1241" t="s">
        <v>394</v>
      </c>
      <c r="C37" s="1241"/>
      <c r="D37" s="1241"/>
      <c r="E37" s="1241"/>
      <c r="F37" s="1241"/>
      <c r="G37" s="1241"/>
      <c r="H37" s="1241"/>
      <c r="I37" s="1241"/>
      <c r="J37" s="1241"/>
      <c r="K37" s="1241"/>
      <c r="L37" s="1241"/>
      <c r="M37" s="1241"/>
      <c r="N37" s="1241"/>
      <c r="O37" s="1241"/>
      <c r="P37" s="1241"/>
      <c r="Q37" s="1241"/>
      <c r="R37" s="1241"/>
      <c r="S37" s="1241"/>
      <c r="T37" s="1241"/>
      <c r="U37" s="1241"/>
      <c r="V37" s="1241"/>
      <c r="W37" s="1241"/>
      <c r="X37" s="1241"/>
      <c r="Y37" s="1241"/>
      <c r="Z37" s="1241"/>
      <c r="AA37" s="1241"/>
      <c r="AB37" s="1241"/>
      <c r="AC37" s="1241"/>
      <c r="AD37" s="1241"/>
      <c r="AE37" s="1241"/>
      <c r="AF37" s="1241"/>
      <c r="AG37" s="1241"/>
      <c r="AH37" s="1241"/>
      <c r="AI37" s="1241"/>
      <c r="AJ37" s="1241"/>
      <c r="AK37" s="1241"/>
      <c r="AL37" s="110"/>
    </row>
    <row r="38" spans="1:38" s="92" customFormat="1" ht="18.75" customHeight="1">
      <c r="A38" s="93"/>
      <c r="B38" s="1241"/>
      <c r="C38" s="1241"/>
      <c r="D38" s="1241"/>
      <c r="E38" s="1241"/>
      <c r="F38" s="1241"/>
      <c r="G38" s="1241"/>
      <c r="H38" s="1241"/>
      <c r="I38" s="1241"/>
      <c r="J38" s="1241"/>
      <c r="K38" s="1241"/>
      <c r="L38" s="1241"/>
      <c r="M38" s="1241"/>
      <c r="N38" s="1241"/>
      <c r="O38" s="1241"/>
      <c r="P38" s="1241"/>
      <c r="Q38" s="1241"/>
      <c r="R38" s="1241"/>
      <c r="S38" s="1241"/>
      <c r="T38" s="1241"/>
      <c r="U38" s="1241"/>
      <c r="V38" s="1241"/>
      <c r="W38" s="1241"/>
      <c r="X38" s="1241"/>
      <c r="Y38" s="1241"/>
      <c r="Z38" s="1241"/>
      <c r="AA38" s="1241"/>
      <c r="AB38" s="1241"/>
      <c r="AC38" s="1241"/>
      <c r="AD38" s="1241"/>
      <c r="AE38" s="1241"/>
      <c r="AF38" s="1241"/>
      <c r="AG38" s="1241"/>
      <c r="AH38" s="1241"/>
      <c r="AI38" s="1241"/>
      <c r="AJ38" s="1241"/>
      <c r="AK38" s="1241"/>
      <c r="AL38" s="110"/>
    </row>
    <row r="39" spans="1:38" s="92" customFormat="1" ht="18.75" customHeight="1">
      <c r="A39" s="93"/>
      <c r="B39" s="1241"/>
      <c r="C39" s="1241"/>
      <c r="D39" s="1241"/>
      <c r="E39" s="1241"/>
      <c r="F39" s="1241"/>
      <c r="G39" s="1241"/>
      <c r="H39" s="1241"/>
      <c r="I39" s="1241"/>
      <c r="J39" s="1241"/>
      <c r="K39" s="1241"/>
      <c r="L39" s="1241"/>
      <c r="M39" s="1241"/>
      <c r="N39" s="1241"/>
      <c r="O39" s="1241"/>
      <c r="P39" s="1241"/>
      <c r="Q39" s="1241"/>
      <c r="R39" s="1241"/>
      <c r="S39" s="1241"/>
      <c r="T39" s="1241"/>
      <c r="U39" s="1241"/>
      <c r="V39" s="1241"/>
      <c r="W39" s="1241"/>
      <c r="X39" s="1241"/>
      <c r="Y39" s="1241"/>
      <c r="Z39" s="1241"/>
      <c r="AA39" s="1241"/>
      <c r="AB39" s="1241"/>
      <c r="AC39" s="1241"/>
      <c r="AD39" s="1241"/>
      <c r="AE39" s="1241"/>
      <c r="AF39" s="1241"/>
      <c r="AG39" s="1241"/>
      <c r="AH39" s="1241"/>
      <c r="AI39" s="1241"/>
      <c r="AJ39" s="1241"/>
      <c r="AK39" s="1241"/>
      <c r="AL39" s="110"/>
    </row>
    <row r="40" spans="1:38" s="92" customFormat="1" ht="18.75" customHeight="1">
      <c r="A40" s="93"/>
      <c r="B40" s="1241"/>
      <c r="C40" s="1241"/>
      <c r="D40" s="1241"/>
      <c r="E40" s="1241"/>
      <c r="F40" s="1241"/>
      <c r="G40" s="1241"/>
      <c r="H40" s="1241"/>
      <c r="I40" s="1241"/>
      <c r="J40" s="1241"/>
      <c r="K40" s="1241"/>
      <c r="L40" s="1241"/>
      <c r="M40" s="1241"/>
      <c r="N40" s="1241"/>
      <c r="O40" s="1241"/>
      <c r="P40" s="1241"/>
      <c r="Q40" s="1241"/>
      <c r="R40" s="1241"/>
      <c r="S40" s="1241"/>
      <c r="T40" s="1241"/>
      <c r="U40" s="1241"/>
      <c r="V40" s="1241"/>
      <c r="W40" s="1241"/>
      <c r="X40" s="1241"/>
      <c r="Y40" s="1241"/>
      <c r="Z40" s="1241"/>
      <c r="AA40" s="1241"/>
      <c r="AB40" s="1241"/>
      <c r="AC40" s="1241"/>
      <c r="AD40" s="1241"/>
      <c r="AE40" s="1241"/>
      <c r="AF40" s="1241"/>
      <c r="AG40" s="1241"/>
      <c r="AH40" s="1241"/>
      <c r="AI40" s="1241"/>
      <c r="AJ40" s="1241"/>
      <c r="AK40" s="1241"/>
      <c r="AL40" s="110"/>
    </row>
    <row r="41" spans="1:38" s="92" customFormat="1" ht="81.75" customHeight="1">
      <c r="A41" s="93"/>
      <c r="B41" s="1241"/>
      <c r="C41" s="1241"/>
      <c r="D41" s="1241"/>
      <c r="E41" s="1241"/>
      <c r="F41" s="1241"/>
      <c r="G41" s="1241"/>
      <c r="H41" s="1241"/>
      <c r="I41" s="1241"/>
      <c r="J41" s="1241"/>
      <c r="K41" s="1241"/>
      <c r="L41" s="1241"/>
      <c r="M41" s="1241"/>
      <c r="N41" s="1241"/>
      <c r="O41" s="1241"/>
      <c r="P41" s="1241"/>
      <c r="Q41" s="1241"/>
      <c r="R41" s="1241"/>
      <c r="S41" s="1241"/>
      <c r="T41" s="1241"/>
      <c r="U41" s="1241"/>
      <c r="V41" s="1241"/>
      <c r="W41" s="1241"/>
      <c r="X41" s="1241"/>
      <c r="Y41" s="1241"/>
      <c r="Z41" s="1241"/>
      <c r="AA41" s="1241"/>
      <c r="AB41" s="1241"/>
      <c r="AC41" s="1241"/>
      <c r="AD41" s="1241"/>
      <c r="AE41" s="1241"/>
      <c r="AF41" s="1241"/>
      <c r="AG41" s="1241"/>
      <c r="AH41" s="1241"/>
      <c r="AI41" s="1241"/>
      <c r="AJ41" s="1241"/>
      <c r="AK41" s="1241"/>
      <c r="AL41" s="110"/>
    </row>
    <row r="42" spans="1:38" s="92" customFormat="1" ht="15" customHeight="1">
      <c r="A42" s="93"/>
      <c r="B42" s="1238" t="s">
        <v>395</v>
      </c>
      <c r="C42" s="1238"/>
      <c r="D42" s="1238"/>
      <c r="E42" s="1238"/>
      <c r="F42" s="1238"/>
      <c r="G42" s="1238"/>
      <c r="H42" s="1238"/>
      <c r="I42" s="1238"/>
      <c r="J42" s="1238"/>
      <c r="K42" s="1238"/>
      <c r="L42" s="1238"/>
      <c r="M42" s="1238"/>
      <c r="N42" s="1238"/>
      <c r="O42" s="1238"/>
      <c r="P42" s="1238"/>
      <c r="Q42" s="1238"/>
      <c r="R42" s="1238"/>
      <c r="S42" s="1238"/>
      <c r="T42" s="1238"/>
      <c r="U42" s="1238"/>
      <c r="V42" s="1238"/>
      <c r="W42" s="1238"/>
      <c r="X42" s="1238"/>
      <c r="Y42" s="1238"/>
      <c r="Z42" s="1238"/>
      <c r="AA42" s="1238"/>
      <c r="AB42" s="1238"/>
      <c r="AC42" s="1238"/>
      <c r="AD42" s="1238"/>
      <c r="AE42" s="1238"/>
      <c r="AF42" s="1238"/>
      <c r="AG42" s="1238"/>
      <c r="AH42" s="1238"/>
      <c r="AI42" s="1238"/>
      <c r="AJ42" s="1238"/>
      <c r="AK42" s="1238"/>
      <c r="AL42" s="110"/>
    </row>
    <row r="43" spans="1:38" s="92" customFormat="1" ht="15" customHeight="1">
      <c r="A43" s="93"/>
      <c r="B43" s="1238"/>
      <c r="C43" s="1238"/>
      <c r="D43" s="1238"/>
      <c r="E43" s="1238"/>
      <c r="F43" s="1238"/>
      <c r="G43" s="1238"/>
      <c r="H43" s="1238"/>
      <c r="I43" s="1238"/>
      <c r="J43" s="1238"/>
      <c r="K43" s="1238"/>
      <c r="L43" s="1238"/>
      <c r="M43" s="1238"/>
      <c r="N43" s="1238"/>
      <c r="O43" s="1238"/>
      <c r="P43" s="1238"/>
      <c r="Q43" s="1238"/>
      <c r="R43" s="1238"/>
      <c r="S43" s="1238"/>
      <c r="T43" s="1238"/>
      <c r="U43" s="1238"/>
      <c r="V43" s="1238"/>
      <c r="W43" s="1238"/>
      <c r="X43" s="1238"/>
      <c r="Y43" s="1238"/>
      <c r="Z43" s="1238"/>
      <c r="AA43" s="1238"/>
      <c r="AB43" s="1238"/>
      <c r="AC43" s="1238"/>
      <c r="AD43" s="1238"/>
      <c r="AE43" s="1238"/>
      <c r="AF43" s="1238"/>
      <c r="AG43" s="1238"/>
      <c r="AH43" s="1238"/>
      <c r="AI43" s="1238"/>
      <c r="AJ43" s="1238"/>
      <c r="AK43" s="1238"/>
      <c r="AL43" s="110"/>
    </row>
    <row r="44" spans="1:38" s="92" customFormat="1" ht="15" customHeight="1">
      <c r="A44" s="93"/>
      <c r="B44" s="1238"/>
      <c r="C44" s="1238"/>
      <c r="D44" s="1238"/>
      <c r="E44" s="1238"/>
      <c r="F44" s="1238"/>
      <c r="G44" s="1238"/>
      <c r="H44" s="1238"/>
      <c r="I44" s="1238"/>
      <c r="J44" s="1238"/>
      <c r="K44" s="1238"/>
      <c r="L44" s="1238"/>
      <c r="M44" s="1238"/>
      <c r="N44" s="1238"/>
      <c r="O44" s="1238"/>
      <c r="P44" s="1238"/>
      <c r="Q44" s="1238"/>
      <c r="R44" s="1238"/>
      <c r="S44" s="1238"/>
      <c r="T44" s="1238"/>
      <c r="U44" s="1238"/>
      <c r="V44" s="1238"/>
      <c r="W44" s="1238"/>
      <c r="X44" s="1238"/>
      <c r="Y44" s="1238"/>
      <c r="Z44" s="1238"/>
      <c r="AA44" s="1238"/>
      <c r="AB44" s="1238"/>
      <c r="AC44" s="1238"/>
      <c r="AD44" s="1238"/>
      <c r="AE44" s="1238"/>
      <c r="AF44" s="1238"/>
      <c r="AG44" s="1238"/>
      <c r="AH44" s="1238"/>
      <c r="AI44" s="1238"/>
      <c r="AJ44" s="1238"/>
      <c r="AK44" s="1238"/>
      <c r="AL44" s="110"/>
    </row>
    <row r="45" spans="1:38" s="92" customFormat="1" ht="15" customHeight="1">
      <c r="A45" s="93"/>
      <c r="B45" s="1238"/>
      <c r="C45" s="1238"/>
      <c r="D45" s="1238"/>
      <c r="E45" s="1238"/>
      <c r="F45" s="1238"/>
      <c r="G45" s="1238"/>
      <c r="H45" s="1238"/>
      <c r="I45" s="1238"/>
      <c r="J45" s="1238"/>
      <c r="K45" s="1238"/>
      <c r="L45" s="1238"/>
      <c r="M45" s="1238"/>
      <c r="N45" s="1238"/>
      <c r="O45" s="1238"/>
      <c r="P45" s="1238"/>
      <c r="Q45" s="1238"/>
      <c r="R45" s="1238"/>
      <c r="S45" s="1238"/>
      <c r="T45" s="1238"/>
      <c r="U45" s="1238"/>
      <c r="V45" s="1238"/>
      <c r="W45" s="1238"/>
      <c r="X45" s="1238"/>
      <c r="Y45" s="1238"/>
      <c r="Z45" s="1238"/>
      <c r="AA45" s="1238"/>
      <c r="AB45" s="1238"/>
      <c r="AC45" s="1238"/>
      <c r="AD45" s="1238"/>
      <c r="AE45" s="1238"/>
      <c r="AF45" s="1238"/>
      <c r="AG45" s="1238"/>
      <c r="AH45" s="1238"/>
      <c r="AI45" s="1238"/>
      <c r="AJ45" s="1238"/>
      <c r="AK45" s="1238"/>
      <c r="AL45" s="110"/>
    </row>
    <row r="46" spans="1:38" s="92" customFormat="1" ht="36" customHeight="1">
      <c r="A46" s="93"/>
      <c r="B46" s="1238"/>
      <c r="C46" s="1238"/>
      <c r="D46" s="1238"/>
      <c r="E46" s="1238"/>
      <c r="F46" s="1238"/>
      <c r="G46" s="1238"/>
      <c r="H46" s="1238"/>
      <c r="I46" s="1238"/>
      <c r="J46" s="1238"/>
      <c r="K46" s="1238"/>
      <c r="L46" s="1238"/>
      <c r="M46" s="1238"/>
      <c r="N46" s="1238"/>
      <c r="O46" s="1238"/>
      <c r="P46" s="1238"/>
      <c r="Q46" s="1238"/>
      <c r="R46" s="1238"/>
      <c r="S46" s="1238"/>
      <c r="T46" s="1238"/>
      <c r="U46" s="1238"/>
      <c r="V46" s="1238"/>
      <c r="W46" s="1238"/>
      <c r="X46" s="1238"/>
      <c r="Y46" s="1238"/>
      <c r="Z46" s="1238"/>
      <c r="AA46" s="1238"/>
      <c r="AB46" s="1238"/>
      <c r="AC46" s="1238"/>
      <c r="AD46" s="1238"/>
      <c r="AE46" s="1238"/>
      <c r="AF46" s="1238"/>
      <c r="AG46" s="1238"/>
      <c r="AH46" s="1238"/>
      <c r="AI46" s="1238"/>
      <c r="AJ46" s="1238"/>
      <c r="AK46" s="1238"/>
      <c r="AL46" s="110"/>
    </row>
    <row r="47" spans="1:38" s="112" customFormat="1" ht="32.25" customHeight="1">
      <c r="A47" s="111"/>
      <c r="B47" s="1237" t="s">
        <v>396</v>
      </c>
      <c r="C47" s="1237"/>
      <c r="D47" s="1237"/>
      <c r="E47" s="1237"/>
      <c r="F47" s="1237"/>
      <c r="G47" s="1237"/>
      <c r="H47" s="1237"/>
      <c r="I47" s="1237"/>
      <c r="J47" s="1237"/>
      <c r="K47" s="1237"/>
      <c r="L47" s="1237"/>
      <c r="M47" s="1237"/>
      <c r="N47" s="1237"/>
      <c r="O47" s="1237"/>
      <c r="P47" s="1237"/>
      <c r="Q47" s="1237"/>
      <c r="R47" s="1237"/>
      <c r="S47" s="1237"/>
      <c r="T47" s="1237"/>
      <c r="U47" s="1237"/>
      <c r="V47" s="1237"/>
      <c r="W47" s="1237"/>
      <c r="X47" s="1237"/>
      <c r="Y47" s="1237"/>
      <c r="Z47" s="1237"/>
      <c r="AA47" s="1237"/>
      <c r="AB47" s="1237"/>
      <c r="AC47" s="1237"/>
      <c r="AD47" s="1237"/>
      <c r="AE47" s="1237"/>
      <c r="AF47" s="1237"/>
      <c r="AG47" s="1237"/>
      <c r="AH47" s="1237"/>
      <c r="AI47" s="1237"/>
      <c r="AJ47" s="1237"/>
      <c r="AK47" s="1237"/>
    </row>
    <row r="48" spans="1:38" s="112" customFormat="1" ht="36" customHeight="1">
      <c r="A48" s="111"/>
      <c r="B48" s="1238" t="s">
        <v>397</v>
      </c>
      <c r="C48" s="1238"/>
      <c r="D48" s="1238"/>
      <c r="E48" s="1238"/>
      <c r="F48" s="1238"/>
      <c r="G48" s="1238"/>
      <c r="H48" s="1238"/>
      <c r="I48" s="1238"/>
      <c r="J48" s="1238"/>
      <c r="K48" s="1238"/>
      <c r="L48" s="1238"/>
      <c r="M48" s="1238"/>
      <c r="N48" s="1238"/>
      <c r="O48" s="1238"/>
      <c r="P48" s="1238"/>
      <c r="Q48" s="1238"/>
      <c r="R48" s="1238"/>
      <c r="S48" s="1238"/>
      <c r="T48" s="1238"/>
      <c r="U48" s="1238"/>
      <c r="V48" s="1238"/>
      <c r="W48" s="1238"/>
      <c r="X48" s="1238"/>
      <c r="Y48" s="1238"/>
      <c r="Z48" s="1238"/>
      <c r="AA48" s="1238"/>
      <c r="AB48" s="1238"/>
      <c r="AC48" s="1238"/>
      <c r="AD48" s="1238"/>
      <c r="AE48" s="1238"/>
      <c r="AF48" s="1238"/>
      <c r="AG48" s="1238"/>
      <c r="AH48" s="1238"/>
      <c r="AI48" s="1238"/>
      <c r="AJ48" s="1238"/>
      <c r="AK48" s="1238"/>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6"/>
  <pageMargins left="0.7" right="0.7" top="0.75" bottom="0.75" header="0.3" footer="0.3"/>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B1:AH48"/>
  <sheetViews>
    <sheetView showGridLines="0" view="pageBreakPreview" zoomScaleNormal="100" zoomScaleSheetLayoutView="100" workbookViewId="0">
      <selection activeCell="Z3" sqref="Z3"/>
    </sheetView>
  </sheetViews>
  <sheetFormatPr defaultRowHeight="13.5"/>
  <cols>
    <col min="1" max="1" width="1.875" customWidth="1"/>
    <col min="2" max="62" width="2.625" customWidth="1"/>
    <col min="258" max="318" width="2.625" customWidth="1"/>
    <col min="514" max="574" width="2.625" customWidth="1"/>
    <col min="770" max="830" width="2.625" customWidth="1"/>
    <col min="1026" max="1086" width="2.625" customWidth="1"/>
    <col min="1282" max="1342" width="2.625" customWidth="1"/>
    <col min="1538" max="1598" width="2.625" customWidth="1"/>
    <col min="1794" max="1854" width="2.625" customWidth="1"/>
    <col min="2050" max="2110" width="2.625" customWidth="1"/>
    <col min="2306" max="2366" width="2.625" customWidth="1"/>
    <col min="2562" max="2622" width="2.625" customWidth="1"/>
    <col min="2818" max="2878" width="2.625" customWidth="1"/>
    <col min="3074" max="3134" width="2.625" customWidth="1"/>
    <col min="3330" max="3390" width="2.625" customWidth="1"/>
    <col min="3586" max="3646" width="2.625" customWidth="1"/>
    <col min="3842" max="3902" width="2.625" customWidth="1"/>
    <col min="4098" max="4158" width="2.625" customWidth="1"/>
    <col min="4354" max="4414" width="2.625" customWidth="1"/>
    <col min="4610" max="4670" width="2.625" customWidth="1"/>
    <col min="4866" max="4926" width="2.625" customWidth="1"/>
    <col min="5122" max="5182" width="2.625" customWidth="1"/>
    <col min="5378" max="5438" width="2.625" customWidth="1"/>
    <col min="5634" max="5694" width="2.625" customWidth="1"/>
    <col min="5890" max="5950" width="2.625" customWidth="1"/>
    <col min="6146" max="6206" width="2.625" customWidth="1"/>
    <col min="6402" max="6462" width="2.625" customWidth="1"/>
    <col min="6658" max="6718" width="2.625" customWidth="1"/>
    <col min="6914" max="6974" width="2.625" customWidth="1"/>
    <col min="7170" max="7230" width="2.625" customWidth="1"/>
    <col min="7426" max="7486" width="2.625" customWidth="1"/>
    <col min="7682" max="7742" width="2.625" customWidth="1"/>
    <col min="7938" max="7998" width="2.625" customWidth="1"/>
    <col min="8194" max="8254" width="2.625" customWidth="1"/>
    <col min="8450" max="8510" width="2.625" customWidth="1"/>
    <col min="8706" max="8766" width="2.625" customWidth="1"/>
    <col min="8962" max="9022" width="2.625" customWidth="1"/>
    <col min="9218" max="9278" width="2.625" customWidth="1"/>
    <col min="9474" max="9534" width="2.625" customWidth="1"/>
    <col min="9730" max="9790" width="2.625" customWidth="1"/>
    <col min="9986" max="10046" width="2.625" customWidth="1"/>
    <col min="10242" max="10302" width="2.625" customWidth="1"/>
    <col min="10498" max="10558" width="2.625" customWidth="1"/>
    <col min="10754" max="10814" width="2.625" customWidth="1"/>
    <col min="11010" max="11070" width="2.625" customWidth="1"/>
    <col min="11266" max="11326" width="2.625" customWidth="1"/>
    <col min="11522" max="11582" width="2.625" customWidth="1"/>
    <col min="11778" max="11838" width="2.625" customWidth="1"/>
    <col min="12034" max="12094" width="2.625" customWidth="1"/>
    <col min="12290" max="12350" width="2.625" customWidth="1"/>
    <col min="12546" max="12606" width="2.625" customWidth="1"/>
    <col min="12802" max="12862" width="2.625" customWidth="1"/>
    <col min="13058" max="13118" width="2.625" customWidth="1"/>
    <col min="13314" max="13374" width="2.625" customWidth="1"/>
    <col min="13570" max="13630" width="2.625" customWidth="1"/>
    <col min="13826" max="13886" width="2.625" customWidth="1"/>
    <col min="14082" max="14142" width="2.625" customWidth="1"/>
    <col min="14338" max="14398" width="2.625" customWidth="1"/>
    <col min="14594" max="14654" width="2.625" customWidth="1"/>
    <col min="14850" max="14910" width="2.625" customWidth="1"/>
    <col min="15106" max="15166" width="2.625" customWidth="1"/>
    <col min="15362" max="15422" width="2.625" customWidth="1"/>
    <col min="15618" max="15678" width="2.625" customWidth="1"/>
    <col min="15874" max="15934" width="2.625" customWidth="1"/>
    <col min="16130" max="16190" width="2.625" customWidth="1"/>
  </cols>
  <sheetData>
    <row r="1" spans="2:34" s="113" customFormat="1" ht="18" customHeight="1">
      <c r="B1" s="74" t="s">
        <v>756</v>
      </c>
    </row>
    <row r="2" spans="2:34" s="113" customFormat="1">
      <c r="Z2" s="1251" t="s">
        <v>804</v>
      </c>
      <c r="AA2" s="1251"/>
      <c r="AB2" s="1251"/>
      <c r="AC2" s="1251"/>
      <c r="AD2" s="1251"/>
      <c r="AE2" s="1251"/>
      <c r="AF2" s="1251"/>
      <c r="AG2" s="1251"/>
      <c r="AH2" s="1251"/>
    </row>
    <row r="3" spans="2:34" s="113" customFormat="1"/>
    <row r="4" spans="2:34" s="114" customFormat="1" ht="21" customHeight="1">
      <c r="B4" s="1252" t="s">
        <v>405</v>
      </c>
      <c r="C4" s="1252"/>
      <c r="D4" s="1252"/>
      <c r="E4" s="1252"/>
      <c r="F4" s="1252"/>
      <c r="G4" s="1252"/>
      <c r="H4" s="1252"/>
      <c r="I4" s="1252"/>
      <c r="J4" s="1252"/>
      <c r="K4" s="1252"/>
      <c r="L4" s="1252"/>
      <c r="M4" s="1252"/>
      <c r="N4" s="1252"/>
      <c r="O4" s="1252"/>
      <c r="P4" s="1252"/>
      <c r="Q4" s="1252"/>
      <c r="R4" s="1252"/>
      <c r="S4" s="1252"/>
      <c r="T4" s="1252"/>
      <c r="U4" s="1252"/>
      <c r="V4" s="1252"/>
      <c r="W4" s="1252"/>
      <c r="X4" s="1252"/>
      <c r="Y4" s="1252"/>
      <c r="Z4" s="1252"/>
      <c r="AA4" s="1252"/>
      <c r="AB4" s="1252"/>
      <c r="AC4" s="1252"/>
      <c r="AD4" s="1252"/>
      <c r="AE4" s="1252"/>
      <c r="AF4" s="1252"/>
      <c r="AG4" s="1252"/>
    </row>
    <row r="5" spans="2:34" s="114" customFormat="1" ht="21" customHeight="1">
      <c r="B5" s="1252" t="s">
        <v>406</v>
      </c>
      <c r="C5" s="1252"/>
      <c r="D5" s="1252"/>
      <c r="E5" s="1252"/>
      <c r="F5" s="1252"/>
      <c r="G5" s="1252"/>
      <c r="H5" s="1252"/>
      <c r="I5" s="1252"/>
      <c r="J5" s="1252"/>
      <c r="K5" s="1252"/>
      <c r="L5" s="1252"/>
      <c r="M5" s="1252"/>
      <c r="N5" s="1252"/>
      <c r="O5" s="1252"/>
      <c r="P5" s="1252"/>
      <c r="Q5" s="1252"/>
      <c r="R5" s="1252"/>
      <c r="S5" s="1252"/>
      <c r="T5" s="1252"/>
      <c r="U5" s="1252"/>
      <c r="V5" s="1252"/>
      <c r="W5" s="1252"/>
      <c r="X5" s="1252"/>
      <c r="Y5" s="1252"/>
      <c r="Z5" s="1252"/>
      <c r="AA5" s="1252"/>
      <c r="AB5" s="1252"/>
      <c r="AC5" s="1252"/>
      <c r="AD5" s="1252"/>
      <c r="AE5" s="1252"/>
      <c r="AF5" s="1252"/>
      <c r="AG5" s="1252"/>
    </row>
    <row r="6" spans="2:34" s="113" customFormat="1" ht="21" customHeight="1" thickBot="1"/>
    <row r="7" spans="2:34" s="113" customFormat="1" ht="21" customHeight="1">
      <c r="B7" s="1253" t="s">
        <v>407</v>
      </c>
      <c r="C7" s="1254"/>
      <c r="D7" s="1254"/>
      <c r="E7" s="1254"/>
      <c r="F7" s="1254"/>
      <c r="G7" s="1254"/>
      <c r="H7" s="1254"/>
      <c r="I7" s="1254"/>
      <c r="J7" s="1254"/>
      <c r="K7" s="1254"/>
      <c r="L7" s="1254"/>
      <c r="M7" s="1254"/>
      <c r="N7" s="1255"/>
      <c r="O7" s="1255"/>
      <c r="P7" s="1255"/>
      <c r="Q7" s="1255"/>
      <c r="R7" s="1255"/>
      <c r="S7" s="1255"/>
      <c r="T7" s="1255"/>
      <c r="U7" s="1255"/>
      <c r="V7" s="1255"/>
      <c r="W7" s="1255"/>
      <c r="X7" s="1255"/>
      <c r="Y7" s="1255"/>
      <c r="Z7" s="1255"/>
      <c r="AA7" s="1255"/>
      <c r="AB7" s="1255"/>
      <c r="AC7" s="1255"/>
      <c r="AD7" s="1255"/>
      <c r="AE7" s="1255"/>
      <c r="AF7" s="1255"/>
      <c r="AG7" s="1256"/>
    </row>
    <row r="8" spans="2:34" s="113" customFormat="1" ht="21" customHeight="1">
      <c r="B8" s="1247" t="s">
        <v>408</v>
      </c>
      <c r="C8" s="1248"/>
      <c r="D8" s="1248"/>
      <c r="E8" s="1248"/>
      <c r="F8" s="1248"/>
      <c r="G8" s="1248"/>
      <c r="H8" s="1248"/>
      <c r="I8" s="1248"/>
      <c r="J8" s="1248"/>
      <c r="K8" s="1248"/>
      <c r="L8" s="1248"/>
      <c r="M8" s="1248"/>
      <c r="N8" s="1249" t="s">
        <v>409</v>
      </c>
      <c r="O8" s="1249"/>
      <c r="P8" s="1249"/>
      <c r="Q8" s="1249"/>
      <c r="R8" s="1249"/>
      <c r="S8" s="1249"/>
      <c r="T8" s="1249"/>
      <c r="U8" s="1249"/>
      <c r="V8" s="1249"/>
      <c r="W8" s="1249"/>
      <c r="X8" s="1249"/>
      <c r="Y8" s="1249"/>
      <c r="Z8" s="1249"/>
      <c r="AA8" s="1249"/>
      <c r="AB8" s="1249"/>
      <c r="AC8" s="1249"/>
      <c r="AD8" s="1249"/>
      <c r="AE8" s="1249"/>
      <c r="AF8" s="1249"/>
      <c r="AG8" s="1250"/>
    </row>
    <row r="9" spans="2:34" s="113" customFormat="1" ht="21" customHeight="1">
      <c r="B9" s="1242" t="s">
        <v>736</v>
      </c>
      <c r="C9" s="1243"/>
      <c r="D9" s="1243"/>
      <c r="E9" s="1243"/>
      <c r="F9" s="1243"/>
      <c r="G9" s="1243"/>
      <c r="H9" s="1243"/>
      <c r="I9" s="1243"/>
      <c r="J9" s="1243"/>
      <c r="K9" s="1243"/>
      <c r="L9" s="1243"/>
      <c r="M9" s="1244"/>
      <c r="N9" s="1245" t="s">
        <v>737</v>
      </c>
      <c r="O9" s="1243"/>
      <c r="P9" s="1243"/>
      <c r="Q9" s="1243"/>
      <c r="R9" s="1243"/>
      <c r="S9" s="1243"/>
      <c r="T9" s="1243"/>
      <c r="U9" s="1243"/>
      <c r="V9" s="1243"/>
      <c r="W9" s="1243"/>
      <c r="X9" s="1243"/>
      <c r="Y9" s="1243"/>
      <c r="Z9" s="1243"/>
      <c r="AA9" s="1243"/>
      <c r="AB9" s="1243"/>
      <c r="AC9" s="1243"/>
      <c r="AD9" s="1243"/>
      <c r="AE9" s="1243"/>
      <c r="AF9" s="1243"/>
      <c r="AG9" s="1246"/>
    </row>
    <row r="10" spans="2:34" s="113" customFormat="1" ht="21" customHeight="1">
      <c r="B10" s="1257" t="s">
        <v>410</v>
      </c>
      <c r="C10" s="1258"/>
      <c r="D10" s="1258"/>
      <c r="E10" s="1258"/>
      <c r="F10" s="1258"/>
      <c r="G10" s="1258"/>
      <c r="H10" s="1258"/>
      <c r="I10" s="1258"/>
      <c r="J10" s="1258"/>
      <c r="K10" s="1258"/>
      <c r="L10" s="1258"/>
      <c r="M10" s="1258"/>
      <c r="N10" s="1258" t="s">
        <v>411</v>
      </c>
      <c r="O10" s="1258"/>
      <c r="P10" s="1258"/>
      <c r="Q10" s="1258"/>
      <c r="R10" s="1258"/>
      <c r="S10" s="1258"/>
      <c r="T10" s="1258"/>
      <c r="U10" s="1258"/>
      <c r="V10" s="1258"/>
      <c r="W10" s="1258"/>
      <c r="X10" s="1258"/>
      <c r="Y10" s="1258"/>
      <c r="Z10" s="1258"/>
      <c r="AA10" s="1258"/>
      <c r="AB10" s="1258"/>
      <c r="AC10" s="1258"/>
      <c r="AD10" s="1258"/>
      <c r="AE10" s="1258"/>
      <c r="AF10" s="1258"/>
      <c r="AG10" s="1259"/>
    </row>
    <row r="11" spans="2:34" s="113" customFormat="1" ht="21" customHeight="1">
      <c r="B11" s="1260" t="s">
        <v>412</v>
      </c>
      <c r="C11" s="1261"/>
      <c r="D11" s="1261"/>
      <c r="E11" s="1261"/>
      <c r="F11" s="1261"/>
      <c r="G11" s="1261" t="s">
        <v>413</v>
      </c>
      <c r="H11" s="1261"/>
      <c r="I11" s="1261"/>
      <c r="J11" s="1261"/>
      <c r="K11" s="1261"/>
      <c r="L11" s="1261"/>
      <c r="M11" s="1261"/>
      <c r="N11" s="1262" t="s">
        <v>414</v>
      </c>
      <c r="O11" s="1263"/>
      <c r="P11" s="1263"/>
      <c r="Q11" s="1263"/>
      <c r="R11" s="1264"/>
      <c r="S11" s="1262" t="s">
        <v>415</v>
      </c>
      <c r="T11" s="1263"/>
      <c r="U11" s="1263"/>
      <c r="V11" s="1263"/>
      <c r="W11" s="1264"/>
      <c r="X11" s="1271" t="s">
        <v>416</v>
      </c>
      <c r="Y11" s="1271"/>
      <c r="Z11" s="1271"/>
      <c r="AA11" s="1271"/>
      <c r="AB11" s="1271"/>
      <c r="AC11" s="1271" t="s">
        <v>417</v>
      </c>
      <c r="AD11" s="1271"/>
      <c r="AE11" s="1271"/>
      <c r="AF11" s="1271"/>
      <c r="AG11" s="1272"/>
    </row>
    <row r="12" spans="2:34" s="113" customFormat="1" ht="21" customHeight="1">
      <c r="B12" s="1260"/>
      <c r="C12" s="1261"/>
      <c r="D12" s="1261"/>
      <c r="E12" s="1261"/>
      <c r="F12" s="1261"/>
      <c r="G12" s="1261"/>
      <c r="H12" s="1261"/>
      <c r="I12" s="1261"/>
      <c r="J12" s="1261"/>
      <c r="K12" s="1261"/>
      <c r="L12" s="1261"/>
      <c r="M12" s="1261"/>
      <c r="N12" s="1265"/>
      <c r="O12" s="1266"/>
      <c r="P12" s="1266"/>
      <c r="Q12" s="1266"/>
      <c r="R12" s="1267"/>
      <c r="S12" s="1265"/>
      <c r="T12" s="1266"/>
      <c r="U12" s="1266"/>
      <c r="V12" s="1266"/>
      <c r="W12" s="1267"/>
      <c r="X12" s="1271"/>
      <c r="Y12" s="1271"/>
      <c r="Z12" s="1271"/>
      <c r="AA12" s="1271"/>
      <c r="AB12" s="1271"/>
      <c r="AC12" s="1271"/>
      <c r="AD12" s="1271"/>
      <c r="AE12" s="1271"/>
      <c r="AF12" s="1271"/>
      <c r="AG12" s="1272"/>
    </row>
    <row r="13" spans="2:34" s="113" customFormat="1" ht="21" customHeight="1">
      <c r="B13" s="1260"/>
      <c r="C13" s="1261"/>
      <c r="D13" s="1261"/>
      <c r="E13" s="1261"/>
      <c r="F13" s="1261"/>
      <c r="G13" s="1261"/>
      <c r="H13" s="1261"/>
      <c r="I13" s="1261"/>
      <c r="J13" s="1261"/>
      <c r="K13" s="1261"/>
      <c r="L13" s="1261"/>
      <c r="M13" s="1261"/>
      <c r="N13" s="1268"/>
      <c r="O13" s="1269"/>
      <c r="P13" s="1269"/>
      <c r="Q13" s="1269"/>
      <c r="R13" s="1270"/>
      <c r="S13" s="1268"/>
      <c r="T13" s="1269"/>
      <c r="U13" s="1269"/>
      <c r="V13" s="1269"/>
      <c r="W13" s="1270"/>
      <c r="X13" s="1271"/>
      <c r="Y13" s="1271"/>
      <c r="Z13" s="1271"/>
      <c r="AA13" s="1271"/>
      <c r="AB13" s="1271"/>
      <c r="AC13" s="1271"/>
      <c r="AD13" s="1271"/>
      <c r="AE13" s="1271"/>
      <c r="AF13" s="1271"/>
      <c r="AG13" s="1272"/>
    </row>
    <row r="14" spans="2:34" s="113" customFormat="1" ht="21" customHeight="1">
      <c r="B14" s="1275"/>
      <c r="C14" s="1273"/>
      <c r="D14" s="1273"/>
      <c r="E14" s="1273"/>
      <c r="F14" s="1273"/>
      <c r="G14" s="1273"/>
      <c r="H14" s="1273"/>
      <c r="I14" s="1273"/>
      <c r="J14" s="1273"/>
      <c r="K14" s="1273"/>
      <c r="L14" s="1273"/>
      <c r="M14" s="1273"/>
      <c r="N14" s="1273"/>
      <c r="O14" s="1273"/>
      <c r="P14" s="1273"/>
      <c r="Q14" s="1273"/>
      <c r="R14" s="1273"/>
      <c r="S14" s="1273"/>
      <c r="T14" s="1273"/>
      <c r="U14" s="1273"/>
      <c r="V14" s="1273"/>
      <c r="W14" s="1273"/>
      <c r="X14" s="1273"/>
      <c r="Y14" s="1273"/>
      <c r="Z14" s="1273"/>
      <c r="AA14" s="1273"/>
      <c r="AB14" s="1273"/>
      <c r="AC14" s="1273"/>
      <c r="AD14" s="1273"/>
      <c r="AE14" s="1273"/>
      <c r="AF14" s="1273"/>
      <c r="AG14" s="1274"/>
    </row>
    <row r="15" spans="2:34" s="113" customFormat="1" ht="21" customHeight="1">
      <c r="B15" s="1275"/>
      <c r="C15" s="1273"/>
      <c r="D15" s="1273"/>
      <c r="E15" s="1273"/>
      <c r="F15" s="1273"/>
      <c r="G15" s="1273"/>
      <c r="H15" s="1273"/>
      <c r="I15" s="1273"/>
      <c r="J15" s="1273"/>
      <c r="K15" s="1273"/>
      <c r="L15" s="1273"/>
      <c r="M15" s="1273"/>
      <c r="N15" s="1273"/>
      <c r="O15" s="1273"/>
      <c r="P15" s="1273"/>
      <c r="Q15" s="1273"/>
      <c r="R15" s="1273"/>
      <c r="S15" s="1273"/>
      <c r="T15" s="1273"/>
      <c r="U15" s="1273"/>
      <c r="V15" s="1273"/>
      <c r="W15" s="1273"/>
      <c r="X15" s="1273"/>
      <c r="Y15" s="1273"/>
      <c r="Z15" s="1273"/>
      <c r="AA15" s="1273"/>
      <c r="AB15" s="1273"/>
      <c r="AC15" s="1273"/>
      <c r="AD15" s="1273"/>
      <c r="AE15" s="1273"/>
      <c r="AF15" s="1273"/>
      <c r="AG15" s="1274"/>
    </row>
    <row r="16" spans="2:34" s="113" customFormat="1" ht="21" customHeight="1">
      <c r="B16" s="1275"/>
      <c r="C16" s="1273"/>
      <c r="D16" s="1273"/>
      <c r="E16" s="1273"/>
      <c r="F16" s="1273"/>
      <c r="G16" s="1273"/>
      <c r="H16" s="1273"/>
      <c r="I16" s="1273"/>
      <c r="J16" s="1273"/>
      <c r="K16" s="1273"/>
      <c r="L16" s="1273"/>
      <c r="M16" s="1273"/>
      <c r="N16" s="1273"/>
      <c r="O16" s="1273"/>
      <c r="P16" s="1273"/>
      <c r="Q16" s="1273"/>
      <c r="R16" s="1273"/>
      <c r="S16" s="1273"/>
      <c r="T16" s="1273"/>
      <c r="U16" s="1273"/>
      <c r="V16" s="1273"/>
      <c r="W16" s="1273"/>
      <c r="X16" s="1273"/>
      <c r="Y16" s="1273"/>
      <c r="Z16" s="1273"/>
      <c r="AA16" s="1273"/>
      <c r="AB16" s="1273"/>
      <c r="AC16" s="1273"/>
      <c r="AD16" s="1273"/>
      <c r="AE16" s="1273"/>
      <c r="AF16" s="1273"/>
      <c r="AG16" s="1274"/>
    </row>
    <row r="17" spans="2:33" s="113" customFormat="1" ht="21" customHeight="1">
      <c r="B17" s="1275"/>
      <c r="C17" s="1273"/>
      <c r="D17" s="1273"/>
      <c r="E17" s="1273"/>
      <c r="F17" s="1273"/>
      <c r="G17" s="1273"/>
      <c r="H17" s="1273"/>
      <c r="I17" s="1273"/>
      <c r="J17" s="1273"/>
      <c r="K17" s="1273"/>
      <c r="L17" s="1273"/>
      <c r="M17" s="1273"/>
      <c r="N17" s="1276"/>
      <c r="O17" s="1277"/>
      <c r="P17" s="1277"/>
      <c r="Q17" s="1277"/>
      <c r="R17" s="1279"/>
      <c r="S17" s="1276"/>
      <c r="T17" s="1277"/>
      <c r="U17" s="1277"/>
      <c r="V17" s="1277"/>
      <c r="W17" s="1279"/>
      <c r="X17" s="1276"/>
      <c r="Y17" s="1277"/>
      <c r="Z17" s="1277"/>
      <c r="AA17" s="1277"/>
      <c r="AB17" s="1279"/>
      <c r="AC17" s="1276"/>
      <c r="AD17" s="1277"/>
      <c r="AE17" s="1277"/>
      <c r="AF17" s="1277"/>
      <c r="AG17" s="1278"/>
    </row>
    <row r="18" spans="2:33" s="113" customFormat="1" ht="21" customHeight="1">
      <c r="B18" s="1275"/>
      <c r="C18" s="1273"/>
      <c r="D18" s="1273"/>
      <c r="E18" s="1273"/>
      <c r="F18" s="1273"/>
      <c r="G18" s="1273"/>
      <c r="H18" s="1273"/>
      <c r="I18" s="1273"/>
      <c r="J18" s="1273"/>
      <c r="K18" s="1273"/>
      <c r="L18" s="1273"/>
      <c r="M18" s="1273"/>
      <c r="N18" s="1276"/>
      <c r="O18" s="1277"/>
      <c r="P18" s="1277"/>
      <c r="Q18" s="1277"/>
      <c r="R18" s="1279"/>
      <c r="S18" s="1276"/>
      <c r="T18" s="1277"/>
      <c r="U18" s="1277"/>
      <c r="V18" s="1277"/>
      <c r="W18" s="1279"/>
      <c r="X18" s="1276"/>
      <c r="Y18" s="1277"/>
      <c r="Z18" s="1277"/>
      <c r="AA18" s="1277"/>
      <c r="AB18" s="1279"/>
      <c r="AC18" s="1276"/>
      <c r="AD18" s="1277"/>
      <c r="AE18" s="1277"/>
      <c r="AF18" s="1277"/>
      <c r="AG18" s="1278"/>
    </row>
    <row r="19" spans="2:33" s="113" customFormat="1" ht="21" customHeight="1">
      <c r="B19" s="1275"/>
      <c r="C19" s="1273"/>
      <c r="D19" s="1273"/>
      <c r="E19" s="1273"/>
      <c r="F19" s="1273"/>
      <c r="G19" s="1273"/>
      <c r="H19" s="1273"/>
      <c r="I19" s="1273"/>
      <c r="J19" s="1273"/>
      <c r="K19" s="1273"/>
      <c r="L19" s="1273"/>
      <c r="M19" s="1273"/>
      <c r="N19" s="1276"/>
      <c r="O19" s="1277"/>
      <c r="P19" s="1277"/>
      <c r="Q19" s="1277"/>
      <c r="R19" s="1279"/>
      <c r="S19" s="1276"/>
      <c r="T19" s="1277"/>
      <c r="U19" s="1277"/>
      <c r="V19" s="1277"/>
      <c r="W19" s="1279"/>
      <c r="X19" s="1276"/>
      <c r="Y19" s="1277"/>
      <c r="Z19" s="1277"/>
      <c r="AA19" s="1277"/>
      <c r="AB19" s="1279"/>
      <c r="AC19" s="1276"/>
      <c r="AD19" s="1277"/>
      <c r="AE19" s="1277"/>
      <c r="AF19" s="1277"/>
      <c r="AG19" s="1278"/>
    </row>
    <row r="20" spans="2:33" s="113" customFormat="1" ht="21" customHeight="1">
      <c r="B20" s="1275"/>
      <c r="C20" s="1273"/>
      <c r="D20" s="1273"/>
      <c r="E20" s="1273"/>
      <c r="F20" s="1273"/>
      <c r="G20" s="1273"/>
      <c r="H20" s="1273"/>
      <c r="I20" s="1273"/>
      <c r="J20" s="1273"/>
      <c r="K20" s="1273"/>
      <c r="L20" s="1273"/>
      <c r="M20" s="1273"/>
      <c r="N20" s="1276"/>
      <c r="O20" s="1277"/>
      <c r="P20" s="1277"/>
      <c r="Q20" s="1277"/>
      <c r="R20" s="1279"/>
      <c r="S20" s="1276"/>
      <c r="T20" s="1277"/>
      <c r="U20" s="1277"/>
      <c r="V20" s="1277"/>
      <c r="W20" s="1279"/>
      <c r="X20" s="1276"/>
      <c r="Y20" s="1277"/>
      <c r="Z20" s="1277"/>
      <c r="AA20" s="1277"/>
      <c r="AB20" s="1279"/>
      <c r="AC20" s="1276"/>
      <c r="AD20" s="1277"/>
      <c r="AE20" s="1277"/>
      <c r="AF20" s="1277"/>
      <c r="AG20" s="1278"/>
    </row>
    <row r="21" spans="2:33" s="113" customFormat="1" ht="21" customHeight="1">
      <c r="B21" s="1275"/>
      <c r="C21" s="1273"/>
      <c r="D21" s="1273"/>
      <c r="E21" s="1273"/>
      <c r="F21" s="1273"/>
      <c r="G21" s="1273"/>
      <c r="H21" s="1273"/>
      <c r="I21" s="1273"/>
      <c r="J21" s="1273"/>
      <c r="K21" s="1273"/>
      <c r="L21" s="1273"/>
      <c r="M21" s="1273"/>
      <c r="N21" s="1276"/>
      <c r="O21" s="1277"/>
      <c r="P21" s="1277"/>
      <c r="Q21" s="1277"/>
      <c r="R21" s="1279"/>
      <c r="S21" s="1276"/>
      <c r="T21" s="1277"/>
      <c r="U21" s="1277"/>
      <c r="V21" s="1277"/>
      <c r="W21" s="1279"/>
      <c r="X21" s="1276"/>
      <c r="Y21" s="1277"/>
      <c r="Z21" s="1277"/>
      <c r="AA21" s="1277"/>
      <c r="AB21" s="1279"/>
      <c r="AC21" s="1276"/>
      <c r="AD21" s="1277"/>
      <c r="AE21" s="1277"/>
      <c r="AF21" s="1277"/>
      <c r="AG21" s="1278"/>
    </row>
    <row r="22" spans="2:33" s="113" customFormat="1" ht="21" customHeight="1">
      <c r="B22" s="1275"/>
      <c r="C22" s="1273"/>
      <c r="D22" s="1273"/>
      <c r="E22" s="1273"/>
      <c r="F22" s="1273"/>
      <c r="G22" s="1273"/>
      <c r="H22" s="1273"/>
      <c r="I22" s="1273"/>
      <c r="J22" s="1273"/>
      <c r="K22" s="1273"/>
      <c r="L22" s="1273"/>
      <c r="M22" s="1273"/>
      <c r="N22" s="1276"/>
      <c r="O22" s="1277"/>
      <c r="P22" s="1277"/>
      <c r="Q22" s="1277"/>
      <c r="R22" s="1279"/>
      <c r="S22" s="1276"/>
      <c r="T22" s="1277"/>
      <c r="U22" s="1277"/>
      <c r="V22" s="1277"/>
      <c r="W22" s="1279"/>
      <c r="X22" s="1276"/>
      <c r="Y22" s="1277"/>
      <c r="Z22" s="1277"/>
      <c r="AA22" s="1277"/>
      <c r="AB22" s="1279"/>
      <c r="AC22" s="1276"/>
      <c r="AD22" s="1277"/>
      <c r="AE22" s="1277"/>
      <c r="AF22" s="1277"/>
      <c r="AG22" s="1278"/>
    </row>
    <row r="23" spans="2:33" s="113" customFormat="1" ht="21" customHeight="1">
      <c r="B23" s="1275"/>
      <c r="C23" s="1273"/>
      <c r="D23" s="1273"/>
      <c r="E23" s="1273"/>
      <c r="F23" s="1273"/>
      <c r="G23" s="1273"/>
      <c r="H23" s="1273"/>
      <c r="I23" s="1273"/>
      <c r="J23" s="1273"/>
      <c r="K23" s="1273"/>
      <c r="L23" s="1273"/>
      <c r="M23" s="1273"/>
      <c r="N23" s="1273"/>
      <c r="O23" s="1273"/>
      <c r="P23" s="1273"/>
      <c r="Q23" s="1273"/>
      <c r="R23" s="1273"/>
      <c r="S23" s="1273"/>
      <c r="T23" s="1273"/>
      <c r="U23" s="1273"/>
      <c r="V23" s="1273"/>
      <c r="W23" s="1273"/>
      <c r="X23" s="1273"/>
      <c r="Y23" s="1273"/>
      <c r="Z23" s="1273"/>
      <c r="AA23" s="1273"/>
      <c r="AB23" s="1273"/>
      <c r="AC23" s="1273"/>
      <c r="AD23" s="1273"/>
      <c r="AE23" s="1273"/>
      <c r="AF23" s="1273"/>
      <c r="AG23" s="1274"/>
    </row>
    <row r="24" spans="2:33" s="113" customFormat="1" ht="21" customHeight="1">
      <c r="B24" s="1275"/>
      <c r="C24" s="1273"/>
      <c r="D24" s="1273"/>
      <c r="E24" s="1273"/>
      <c r="F24" s="1273"/>
      <c r="G24" s="1273"/>
      <c r="H24" s="1273"/>
      <c r="I24" s="1273"/>
      <c r="J24" s="1273"/>
      <c r="K24" s="1273"/>
      <c r="L24" s="1273"/>
      <c r="M24" s="1273"/>
      <c r="N24" s="1273"/>
      <c r="O24" s="1273"/>
      <c r="P24" s="1273"/>
      <c r="Q24" s="1273"/>
      <c r="R24" s="1273"/>
      <c r="S24" s="1273"/>
      <c r="T24" s="1273"/>
      <c r="U24" s="1273"/>
      <c r="V24" s="1273"/>
      <c r="W24" s="1273"/>
      <c r="X24" s="1273"/>
      <c r="Y24" s="1273"/>
      <c r="Z24" s="1273"/>
      <c r="AA24" s="1273"/>
      <c r="AB24" s="1273"/>
      <c r="AC24" s="1273"/>
      <c r="AD24" s="1273"/>
      <c r="AE24" s="1273"/>
      <c r="AF24" s="1273"/>
      <c r="AG24" s="1274"/>
    </row>
    <row r="25" spans="2:33" s="113" customFormat="1" ht="21" customHeight="1" thickBot="1">
      <c r="B25" s="1282"/>
      <c r="C25" s="1280"/>
      <c r="D25" s="1280"/>
      <c r="E25" s="1280"/>
      <c r="F25" s="1280"/>
      <c r="G25" s="1280"/>
      <c r="H25" s="1280"/>
      <c r="I25" s="1280"/>
      <c r="J25" s="1280"/>
      <c r="K25" s="1280"/>
      <c r="L25" s="1280"/>
      <c r="M25" s="1280"/>
      <c r="N25" s="1280"/>
      <c r="O25" s="1280"/>
      <c r="P25" s="1280"/>
      <c r="Q25" s="1280"/>
      <c r="R25" s="1280"/>
      <c r="S25" s="1280"/>
      <c r="T25" s="1280"/>
      <c r="U25" s="1280"/>
      <c r="V25" s="1280"/>
      <c r="W25" s="1280"/>
      <c r="X25" s="1280"/>
      <c r="Y25" s="1280"/>
      <c r="Z25" s="1280"/>
      <c r="AA25" s="1280"/>
      <c r="AB25" s="1280"/>
      <c r="AC25" s="1280"/>
      <c r="AD25" s="1280"/>
      <c r="AE25" s="1280"/>
      <c r="AF25" s="1280"/>
      <c r="AG25" s="1281"/>
    </row>
    <row r="26" spans="2:33" s="113" customFormat="1" ht="21" customHeight="1" thickBot="1">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row>
    <row r="27" spans="2:33" s="113" customFormat="1" ht="21" customHeight="1">
      <c r="B27" s="1284" t="s">
        <v>418</v>
      </c>
      <c r="C27" s="1285"/>
      <c r="D27" s="1285"/>
      <c r="E27" s="1285"/>
      <c r="F27" s="1285"/>
      <c r="G27" s="1285"/>
      <c r="H27" s="1285"/>
      <c r="I27" s="1285"/>
      <c r="J27" s="1285"/>
      <c r="K27" s="1285"/>
      <c r="L27" s="1285"/>
      <c r="M27" s="1285"/>
      <c r="N27" s="1285"/>
      <c r="O27" s="1285"/>
      <c r="P27" s="1285"/>
      <c r="Q27" s="1285"/>
      <c r="R27" s="1288" t="s">
        <v>419</v>
      </c>
      <c r="S27" s="1288"/>
      <c r="T27" s="1288"/>
      <c r="U27" s="1288"/>
      <c r="V27" s="1288"/>
      <c r="W27" s="1288"/>
      <c r="X27" s="1288"/>
      <c r="Y27" s="1288"/>
      <c r="Z27" s="1288"/>
      <c r="AA27" s="1288"/>
      <c r="AB27" s="1288"/>
      <c r="AC27" s="1288"/>
      <c r="AD27" s="1288"/>
      <c r="AE27" s="1288"/>
      <c r="AF27" s="1288"/>
      <c r="AG27" s="1289"/>
    </row>
    <row r="28" spans="2:33" s="113" customFormat="1" ht="21" customHeight="1" thickBot="1">
      <c r="B28" s="1286"/>
      <c r="C28" s="1287"/>
      <c r="D28" s="1287"/>
      <c r="E28" s="1287"/>
      <c r="F28" s="1287"/>
      <c r="G28" s="1287"/>
      <c r="H28" s="1287"/>
      <c r="I28" s="1287"/>
      <c r="J28" s="1287"/>
      <c r="K28" s="1287"/>
      <c r="L28" s="1287"/>
      <c r="M28" s="1287"/>
      <c r="N28" s="1287"/>
      <c r="O28" s="1287"/>
      <c r="P28" s="1287"/>
      <c r="Q28" s="1287"/>
      <c r="R28" s="1290"/>
      <c r="S28" s="1290"/>
      <c r="T28" s="1290"/>
      <c r="U28" s="1290"/>
      <c r="V28" s="1290"/>
      <c r="W28" s="1290"/>
      <c r="X28" s="1290"/>
      <c r="Y28" s="1290"/>
      <c r="Z28" s="1290"/>
      <c r="AA28" s="1290"/>
      <c r="AB28" s="1290"/>
      <c r="AC28" s="1290"/>
      <c r="AD28" s="1290"/>
      <c r="AE28" s="1290"/>
      <c r="AF28" s="1290"/>
      <c r="AG28" s="1291"/>
    </row>
    <row r="29" spans="2:33" s="113" customFormat="1" ht="21" customHeight="1" thickBot="1">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row>
    <row r="30" spans="2:33" s="113" customFormat="1" ht="21" customHeight="1">
      <c r="B30" s="1292" t="s">
        <v>420</v>
      </c>
      <c r="C30" s="1293"/>
      <c r="D30" s="1293"/>
      <c r="E30" s="1293"/>
      <c r="F30" s="1293"/>
      <c r="G30" s="1293"/>
      <c r="H30" s="1293"/>
      <c r="I30" s="1294"/>
      <c r="J30" s="1293" t="s">
        <v>421</v>
      </c>
      <c r="K30" s="1293"/>
      <c r="L30" s="1293"/>
      <c r="M30" s="1293"/>
      <c r="N30" s="1293"/>
      <c r="O30" s="1293"/>
      <c r="P30" s="1293"/>
      <c r="Q30" s="1293"/>
      <c r="R30" s="1298"/>
      <c r="S30" s="1298"/>
      <c r="T30" s="1298"/>
      <c r="U30" s="1298"/>
      <c r="V30" s="1298"/>
      <c r="W30" s="1298"/>
      <c r="X30" s="1298"/>
      <c r="Y30" s="1298"/>
      <c r="Z30" s="1298"/>
      <c r="AA30" s="1298"/>
      <c r="AB30" s="1298"/>
      <c r="AC30" s="1298"/>
      <c r="AD30" s="1298"/>
      <c r="AE30" s="1298"/>
      <c r="AF30" s="1298"/>
      <c r="AG30" s="1299"/>
    </row>
    <row r="31" spans="2:33" s="113" customFormat="1" ht="42.75" customHeight="1">
      <c r="B31" s="1295"/>
      <c r="C31" s="1296"/>
      <c r="D31" s="1296"/>
      <c r="E31" s="1296"/>
      <c r="F31" s="1296"/>
      <c r="G31" s="1296"/>
      <c r="H31" s="1296"/>
      <c r="I31" s="1297"/>
      <c r="J31" s="1296"/>
      <c r="K31" s="1296"/>
      <c r="L31" s="1296"/>
      <c r="M31" s="1296"/>
      <c r="N31" s="1296"/>
      <c r="O31" s="1296"/>
      <c r="P31" s="1296"/>
      <c r="Q31" s="1297"/>
      <c r="R31" s="1300" t="s">
        <v>422</v>
      </c>
      <c r="S31" s="1301"/>
      <c r="T31" s="1301"/>
      <c r="U31" s="1301"/>
      <c r="V31" s="1301"/>
      <c r="W31" s="1301"/>
      <c r="X31" s="1301"/>
      <c r="Y31" s="1301"/>
      <c r="Z31" s="1301"/>
      <c r="AA31" s="1301"/>
      <c r="AB31" s="1301"/>
      <c r="AC31" s="1301"/>
      <c r="AD31" s="1301"/>
      <c r="AE31" s="1301"/>
      <c r="AF31" s="1301"/>
      <c r="AG31" s="1302"/>
    </row>
    <row r="32" spans="2:33" s="113" customFormat="1" ht="24.75" customHeight="1" thickBot="1">
      <c r="B32" s="1303"/>
      <c r="C32" s="1304"/>
      <c r="D32" s="1304"/>
      <c r="E32" s="1304"/>
      <c r="F32" s="1304"/>
      <c r="G32" s="1304"/>
      <c r="H32" s="1304"/>
      <c r="I32" s="1305"/>
      <c r="J32" s="1306"/>
      <c r="K32" s="1306"/>
      <c r="L32" s="1306"/>
      <c r="M32" s="1306"/>
      <c r="N32" s="1306"/>
      <c r="O32" s="1306"/>
      <c r="P32" s="1306"/>
      <c r="Q32" s="1307"/>
      <c r="R32" s="1308"/>
      <c r="S32" s="1306"/>
      <c r="T32" s="1306"/>
      <c r="U32" s="1306"/>
      <c r="V32" s="1306"/>
      <c r="W32" s="1306"/>
      <c r="X32" s="1306"/>
      <c r="Y32" s="1306"/>
      <c r="Z32" s="1306"/>
      <c r="AA32" s="1306"/>
      <c r="AB32" s="1306"/>
      <c r="AC32" s="1306"/>
      <c r="AD32" s="1306"/>
      <c r="AE32" s="1306"/>
      <c r="AF32" s="1306"/>
      <c r="AG32" s="1309"/>
    </row>
    <row r="33" spans="2:33" s="113" customFormat="1" ht="17.100000000000001" customHeight="1">
      <c r="B33" s="1310" t="s">
        <v>423</v>
      </c>
      <c r="C33" s="1310"/>
      <c r="D33" s="1310"/>
      <c r="E33" s="1310"/>
      <c r="F33" s="1310"/>
      <c r="G33" s="1310"/>
      <c r="H33" s="1310"/>
      <c r="I33" s="1310"/>
      <c r="J33" s="1310"/>
      <c r="K33" s="1310"/>
      <c r="L33" s="1310"/>
      <c r="M33" s="1310"/>
      <c r="N33" s="1310"/>
      <c r="O33" s="1310"/>
      <c r="P33" s="1310"/>
      <c r="Q33" s="1310"/>
      <c r="R33" s="1310"/>
      <c r="S33" s="1310"/>
      <c r="T33" s="1310"/>
      <c r="U33" s="1310"/>
      <c r="V33" s="1310"/>
      <c r="W33" s="1310"/>
      <c r="X33" s="1310"/>
      <c r="Y33" s="1310"/>
      <c r="Z33" s="1310"/>
      <c r="AA33" s="1310"/>
      <c r="AB33" s="1310"/>
      <c r="AC33" s="1310"/>
      <c r="AD33" s="1310"/>
      <c r="AE33" s="1310"/>
      <c r="AF33" s="1310"/>
      <c r="AG33" s="1310"/>
    </row>
    <row r="34" spans="2:33" s="113" customFormat="1" ht="17.100000000000001" customHeight="1">
      <c r="B34" s="1283"/>
      <c r="C34" s="1283"/>
      <c r="D34" s="1283"/>
      <c r="E34" s="1283"/>
      <c r="F34" s="1283"/>
      <c r="G34" s="1283"/>
      <c r="H34" s="1283"/>
      <c r="I34" s="1283"/>
      <c r="J34" s="1283"/>
      <c r="K34" s="1283"/>
      <c r="L34" s="1283"/>
      <c r="M34" s="1283"/>
      <c r="N34" s="1283"/>
      <c r="O34" s="1283"/>
      <c r="P34" s="1283"/>
      <c r="Q34" s="1283"/>
      <c r="R34" s="1283"/>
      <c r="S34" s="1283"/>
      <c r="T34" s="1283"/>
      <c r="U34" s="1283"/>
      <c r="V34" s="1283"/>
      <c r="W34" s="1283"/>
      <c r="X34" s="1283"/>
      <c r="Y34" s="1283"/>
      <c r="Z34" s="1283"/>
      <c r="AA34" s="1283"/>
      <c r="AB34" s="1283"/>
      <c r="AC34" s="1283"/>
      <c r="AD34" s="1283"/>
      <c r="AE34" s="1283"/>
      <c r="AF34" s="1283"/>
      <c r="AG34" s="1283"/>
    </row>
    <row r="35" spans="2:33" s="113" customFormat="1" ht="17.100000000000001" customHeight="1">
      <c r="B35" s="1283" t="s">
        <v>424</v>
      </c>
      <c r="C35" s="1283"/>
      <c r="D35" s="1283"/>
      <c r="E35" s="1283"/>
      <c r="F35" s="1283"/>
      <c r="G35" s="1283"/>
      <c r="H35" s="1283"/>
      <c r="I35" s="1283"/>
      <c r="J35" s="1283"/>
      <c r="K35" s="1283"/>
      <c r="L35" s="1283"/>
      <c r="M35" s="1283"/>
      <c r="N35" s="1283"/>
      <c r="O35" s="1283"/>
      <c r="P35" s="1283"/>
      <c r="Q35" s="1283"/>
      <c r="R35" s="1283"/>
      <c r="S35" s="1283"/>
      <c r="T35" s="1283"/>
      <c r="U35" s="1283"/>
      <c r="V35" s="1283"/>
      <c r="W35" s="1283"/>
      <c r="X35" s="1283"/>
      <c r="Y35" s="1283"/>
      <c r="Z35" s="1283"/>
      <c r="AA35" s="1283"/>
      <c r="AB35" s="1283"/>
      <c r="AC35" s="1283"/>
      <c r="AD35" s="1283"/>
      <c r="AE35" s="1283"/>
      <c r="AF35" s="1283"/>
      <c r="AG35" s="1283"/>
    </row>
    <row r="36" spans="2:33" s="113" customFormat="1" ht="17.100000000000001" customHeight="1">
      <c r="B36" s="1283"/>
      <c r="C36" s="1283"/>
      <c r="D36" s="1283"/>
      <c r="E36" s="1283"/>
      <c r="F36" s="1283"/>
      <c r="G36" s="1283"/>
      <c r="H36" s="1283"/>
      <c r="I36" s="1283"/>
      <c r="J36" s="1283"/>
      <c r="K36" s="1283"/>
      <c r="L36" s="1283"/>
      <c r="M36" s="1283"/>
      <c r="N36" s="1283"/>
      <c r="O36" s="1283"/>
      <c r="P36" s="1283"/>
      <c r="Q36" s="1283"/>
      <c r="R36" s="1283"/>
      <c r="S36" s="1283"/>
      <c r="T36" s="1283"/>
      <c r="U36" s="1283"/>
      <c r="V36" s="1283"/>
      <c r="W36" s="1283"/>
      <c r="X36" s="1283"/>
      <c r="Y36" s="1283"/>
      <c r="Z36" s="1283"/>
      <c r="AA36" s="1283"/>
      <c r="AB36" s="1283"/>
      <c r="AC36" s="1283"/>
      <c r="AD36" s="1283"/>
      <c r="AE36" s="1283"/>
      <c r="AF36" s="1283"/>
      <c r="AG36" s="1283"/>
    </row>
    <row r="37" spans="2:33" s="113" customFormat="1" ht="15" customHeight="1">
      <c r="B37" s="116"/>
      <c r="C37" s="116"/>
      <c r="D37" s="116"/>
      <c r="E37" s="116"/>
      <c r="F37" s="116"/>
      <c r="G37" s="117"/>
      <c r="H37" s="117"/>
      <c r="I37" s="117"/>
      <c r="J37" s="117"/>
      <c r="K37" s="117"/>
      <c r="L37" s="117"/>
      <c r="M37" s="117"/>
      <c r="N37" s="116"/>
      <c r="O37" s="116"/>
      <c r="P37" s="116"/>
      <c r="Q37" s="116"/>
      <c r="R37" s="116"/>
      <c r="S37" s="116"/>
      <c r="T37" s="116"/>
      <c r="U37" s="116"/>
      <c r="V37" s="116"/>
      <c r="W37" s="116"/>
      <c r="X37" s="116"/>
      <c r="Y37" s="116"/>
      <c r="Z37" s="116"/>
      <c r="AA37" s="116"/>
      <c r="AB37" s="116"/>
      <c r="AC37" s="116"/>
      <c r="AD37" s="116"/>
      <c r="AE37" s="116"/>
      <c r="AF37" s="116"/>
      <c r="AG37" s="116"/>
    </row>
    <row r="38" spans="2:33" s="113" customFormat="1" ht="21" customHeight="1">
      <c r="B38" s="1283" t="s">
        <v>425</v>
      </c>
      <c r="C38" s="1283"/>
      <c r="D38" s="1283"/>
      <c r="E38" s="1283"/>
      <c r="F38" s="1283"/>
      <c r="G38" s="1283"/>
      <c r="H38" s="1283"/>
      <c r="I38" s="1283"/>
      <c r="J38" s="1283"/>
      <c r="K38" s="1283"/>
      <c r="L38" s="1283"/>
      <c r="M38" s="1283"/>
      <c r="N38" s="1283"/>
      <c r="O38" s="1283"/>
      <c r="P38" s="1283"/>
      <c r="Q38" s="1283"/>
      <c r="R38" s="1283"/>
      <c r="S38" s="1283"/>
      <c r="T38" s="1283"/>
      <c r="U38" s="1283"/>
      <c r="V38" s="1283"/>
      <c r="W38" s="1283"/>
      <c r="X38" s="1283"/>
      <c r="Y38" s="1283"/>
      <c r="Z38" s="1283"/>
      <c r="AA38" s="1283"/>
      <c r="AB38" s="1283"/>
      <c r="AC38" s="1283"/>
      <c r="AD38" s="1283"/>
      <c r="AE38" s="1283"/>
      <c r="AF38" s="1283"/>
      <c r="AG38" s="1283"/>
    </row>
    <row r="39" spans="2:33" s="113" customFormat="1" ht="21" customHeight="1">
      <c r="B39" s="1283"/>
      <c r="C39" s="1283"/>
      <c r="D39" s="1283"/>
      <c r="E39" s="1283"/>
      <c r="F39" s="1283"/>
      <c r="G39" s="1283"/>
      <c r="H39" s="1283"/>
      <c r="I39" s="1283"/>
      <c r="J39" s="1283"/>
      <c r="K39" s="1283"/>
      <c r="L39" s="1283"/>
      <c r="M39" s="1283"/>
      <c r="N39" s="1283"/>
      <c r="O39" s="1283"/>
      <c r="P39" s="1283"/>
      <c r="Q39" s="1283"/>
      <c r="R39" s="1283"/>
      <c r="S39" s="1283"/>
      <c r="T39" s="1283"/>
      <c r="U39" s="1283"/>
      <c r="V39" s="1283"/>
      <c r="W39" s="1283"/>
      <c r="X39" s="1283"/>
      <c r="Y39" s="1283"/>
      <c r="Z39" s="1283"/>
      <c r="AA39" s="1283"/>
      <c r="AB39" s="1283"/>
      <c r="AC39" s="1283"/>
      <c r="AD39" s="1283"/>
      <c r="AE39" s="1283"/>
      <c r="AF39" s="1283"/>
      <c r="AG39" s="1283"/>
    </row>
    <row r="40" spans="2:33" s="113" customFormat="1" ht="21" customHeight="1">
      <c r="B40" s="1283"/>
      <c r="C40" s="1283"/>
      <c r="D40" s="1283"/>
      <c r="E40" s="1283"/>
      <c r="F40" s="1283"/>
      <c r="G40" s="1283"/>
      <c r="H40" s="1283"/>
      <c r="I40" s="1283"/>
      <c r="J40" s="1283"/>
      <c r="K40" s="1283"/>
      <c r="L40" s="1283"/>
      <c r="M40" s="1283"/>
      <c r="N40" s="1283"/>
      <c r="O40" s="1283"/>
      <c r="P40" s="1283"/>
      <c r="Q40" s="1283"/>
      <c r="R40" s="1283"/>
      <c r="S40" s="1283"/>
      <c r="T40" s="1283"/>
      <c r="U40" s="1283"/>
      <c r="V40" s="1283"/>
      <c r="W40" s="1283"/>
      <c r="X40" s="1283"/>
      <c r="Y40" s="1283"/>
      <c r="Z40" s="1283"/>
      <c r="AA40" s="1283"/>
      <c r="AB40" s="1283"/>
      <c r="AC40" s="1283"/>
      <c r="AD40" s="1283"/>
      <c r="AE40" s="1283"/>
      <c r="AF40" s="1283"/>
      <c r="AG40" s="1283"/>
    </row>
    <row r="41" spans="2:33" s="113" customFormat="1" ht="21" customHeight="1">
      <c r="B41" s="1283"/>
      <c r="C41" s="1283"/>
      <c r="D41" s="1283"/>
      <c r="E41" s="1283"/>
      <c r="F41" s="1283"/>
      <c r="G41" s="1283"/>
      <c r="H41" s="1283"/>
      <c r="I41" s="1283"/>
      <c r="J41" s="1283"/>
      <c r="K41" s="1283"/>
      <c r="L41" s="1283"/>
      <c r="M41" s="1283"/>
      <c r="N41" s="1283"/>
      <c r="O41" s="1283"/>
      <c r="P41" s="1283"/>
      <c r="Q41" s="1283"/>
      <c r="R41" s="1283"/>
      <c r="S41" s="1283"/>
      <c r="T41" s="1283"/>
      <c r="U41" s="1283"/>
      <c r="V41" s="1283"/>
      <c r="W41" s="1283"/>
      <c r="X41" s="1283"/>
      <c r="Y41" s="1283"/>
      <c r="Z41" s="1283"/>
      <c r="AA41" s="1283"/>
      <c r="AB41" s="1283"/>
      <c r="AC41" s="1283"/>
      <c r="AD41" s="1283"/>
      <c r="AE41" s="1283"/>
      <c r="AF41" s="1283"/>
      <c r="AG41" s="1283"/>
    </row>
    <row r="42" spans="2:33" s="113" customFormat="1" ht="21" customHeight="1">
      <c r="B42" s="1283"/>
      <c r="C42" s="1283"/>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row>
    <row r="43" spans="2:33" s="113" customFormat="1" ht="21" customHeight="1">
      <c r="B43" s="1283"/>
      <c r="C43" s="1283"/>
      <c r="D43" s="1283"/>
      <c r="E43" s="1283"/>
      <c r="F43" s="1283"/>
      <c r="G43" s="1283"/>
      <c r="H43" s="1283"/>
      <c r="I43" s="1283"/>
      <c r="J43" s="1283"/>
      <c r="K43" s="1283"/>
      <c r="L43" s="1283"/>
      <c r="M43" s="1283"/>
      <c r="N43" s="1283"/>
      <c r="O43" s="1283"/>
      <c r="P43" s="1283"/>
      <c r="Q43" s="1283"/>
      <c r="R43" s="1283"/>
      <c r="S43" s="1283"/>
      <c r="T43" s="1283"/>
      <c r="U43" s="1283"/>
      <c r="V43" s="1283"/>
      <c r="W43" s="1283"/>
      <c r="X43" s="1283"/>
      <c r="Y43" s="1283"/>
      <c r="Z43" s="1283"/>
      <c r="AA43" s="1283"/>
      <c r="AB43" s="1283"/>
      <c r="AC43" s="1283"/>
      <c r="AD43" s="1283"/>
      <c r="AE43" s="1283"/>
      <c r="AF43" s="1283"/>
      <c r="AG43" s="1283"/>
    </row>
    <row r="44" spans="2:33" s="113" customFormat="1" ht="21" customHeight="1">
      <c r="B44" s="1283"/>
      <c r="C44" s="1283"/>
      <c r="D44" s="1283"/>
      <c r="E44" s="1283"/>
      <c r="F44" s="1283"/>
      <c r="G44" s="1283"/>
      <c r="H44" s="1283"/>
      <c r="I44" s="1283"/>
      <c r="J44" s="1283"/>
      <c r="K44" s="1283"/>
      <c r="L44" s="1283"/>
      <c r="M44" s="1283"/>
      <c r="N44" s="1283"/>
      <c r="O44" s="1283"/>
      <c r="P44" s="1283"/>
      <c r="Q44" s="1283"/>
      <c r="R44" s="1283"/>
      <c r="S44" s="1283"/>
      <c r="T44" s="1283"/>
      <c r="U44" s="1283"/>
      <c r="V44" s="1283"/>
      <c r="W44" s="1283"/>
      <c r="X44" s="1283"/>
      <c r="Y44" s="1283"/>
      <c r="Z44" s="1283"/>
      <c r="AA44" s="1283"/>
      <c r="AB44" s="1283"/>
      <c r="AC44" s="1283"/>
      <c r="AD44" s="1283"/>
      <c r="AE44" s="1283"/>
      <c r="AF44" s="1283"/>
      <c r="AG44" s="1283"/>
    </row>
    <row r="45" spans="2:33" s="113" customFormat="1" ht="21" customHeight="1">
      <c r="B45" s="1283"/>
      <c r="C45" s="1283"/>
      <c r="D45" s="1283"/>
      <c r="E45" s="1283"/>
      <c r="F45" s="1283"/>
      <c r="G45" s="1283"/>
      <c r="H45" s="1283"/>
      <c r="I45" s="1283"/>
      <c r="J45" s="1283"/>
      <c r="K45" s="1283"/>
      <c r="L45" s="1283"/>
      <c r="M45" s="1283"/>
      <c r="N45" s="1283"/>
      <c r="O45" s="1283"/>
      <c r="P45" s="1283"/>
      <c r="Q45" s="1283"/>
      <c r="R45" s="1283"/>
      <c r="S45" s="1283"/>
      <c r="T45" s="1283"/>
      <c r="U45" s="1283"/>
      <c r="V45" s="1283"/>
      <c r="W45" s="1283"/>
      <c r="X45" s="1283"/>
      <c r="Y45" s="1283"/>
      <c r="Z45" s="1283"/>
      <c r="AA45" s="1283"/>
      <c r="AB45" s="1283"/>
      <c r="AC45" s="1283"/>
      <c r="AD45" s="1283"/>
      <c r="AE45" s="1283"/>
      <c r="AF45" s="1283"/>
      <c r="AG45" s="1283"/>
    </row>
    <row r="46" spans="2:33" s="113" customFormat="1" ht="21" customHeight="1">
      <c r="B46" s="1283"/>
      <c r="C46" s="1283"/>
      <c r="D46" s="1283"/>
      <c r="E46" s="1283"/>
      <c r="F46" s="1283"/>
      <c r="G46" s="1283"/>
      <c r="H46" s="1283"/>
      <c r="I46" s="1283"/>
      <c r="J46" s="1283"/>
      <c r="K46" s="1283"/>
      <c r="L46" s="1283"/>
      <c r="M46" s="1283"/>
      <c r="N46" s="1283"/>
      <c r="O46" s="1283"/>
      <c r="P46" s="1283"/>
      <c r="Q46" s="1283"/>
      <c r="R46" s="1283"/>
      <c r="S46" s="1283"/>
      <c r="T46" s="1283"/>
      <c r="U46" s="1283"/>
      <c r="V46" s="1283"/>
      <c r="W46" s="1283"/>
      <c r="X46" s="1283"/>
      <c r="Y46" s="1283"/>
      <c r="Z46" s="1283"/>
      <c r="AA46" s="1283"/>
      <c r="AB46" s="1283"/>
      <c r="AC46" s="1283"/>
      <c r="AD46" s="1283"/>
      <c r="AE46" s="1283"/>
      <c r="AF46" s="1283"/>
      <c r="AG46" s="1283"/>
    </row>
    <row r="47" spans="2:33" s="113" customFormat="1" ht="21" customHeight="1">
      <c r="B47" s="1283"/>
      <c r="C47" s="1283"/>
      <c r="D47" s="1283"/>
      <c r="E47" s="1283"/>
      <c r="F47" s="1283"/>
      <c r="G47" s="1283"/>
      <c r="H47" s="1283"/>
      <c r="I47" s="1283"/>
      <c r="J47" s="1283"/>
      <c r="K47" s="1283"/>
      <c r="L47" s="1283"/>
      <c r="M47" s="1283"/>
      <c r="N47" s="1283"/>
      <c r="O47" s="1283"/>
      <c r="P47" s="1283"/>
      <c r="Q47" s="1283"/>
      <c r="R47" s="1283"/>
      <c r="S47" s="1283"/>
      <c r="T47" s="1283"/>
      <c r="U47" s="1283"/>
      <c r="V47" s="1283"/>
      <c r="W47" s="1283"/>
      <c r="X47" s="1283"/>
      <c r="Y47" s="1283"/>
      <c r="Z47" s="1283"/>
      <c r="AA47" s="1283"/>
      <c r="AB47" s="1283"/>
      <c r="AC47" s="1283"/>
      <c r="AD47" s="1283"/>
      <c r="AE47" s="1283"/>
      <c r="AF47" s="1283"/>
      <c r="AG47" s="1283"/>
    </row>
    <row r="48" spans="2:33" s="113" customFormat="1" ht="16.5" customHeight="1">
      <c r="B48" s="1283"/>
      <c r="C48" s="1283"/>
      <c r="D48" s="1283"/>
      <c r="E48" s="1283"/>
      <c r="F48" s="1283"/>
      <c r="G48" s="1283"/>
      <c r="H48" s="1283"/>
      <c r="I48" s="1283"/>
      <c r="J48" s="1283"/>
      <c r="K48" s="1283"/>
      <c r="L48" s="1283"/>
      <c r="M48" s="1283"/>
      <c r="N48" s="1283"/>
      <c r="O48" s="1283"/>
      <c r="P48" s="1283"/>
      <c r="Q48" s="1283"/>
      <c r="R48" s="1283"/>
      <c r="S48" s="1283"/>
      <c r="T48" s="1283"/>
      <c r="U48" s="1283"/>
      <c r="V48" s="1283"/>
      <c r="W48" s="1283"/>
      <c r="X48" s="1283"/>
      <c r="Y48" s="1283"/>
      <c r="Z48" s="1283"/>
      <c r="AA48" s="1283"/>
      <c r="AB48" s="1283"/>
      <c r="AC48" s="1283"/>
      <c r="AD48" s="1283"/>
      <c r="AE48" s="1283"/>
      <c r="AF48" s="1283"/>
      <c r="AG48" s="1283"/>
    </row>
  </sheetData>
  <mergeCells count="101">
    <mergeCell ref="B38:AG48"/>
    <mergeCell ref="B27:Q28"/>
    <mergeCell ref="R27:AG28"/>
    <mergeCell ref="B30:I31"/>
    <mergeCell ref="J30:Q31"/>
    <mergeCell ref="R30:AG30"/>
    <mergeCell ref="R31:AG31"/>
    <mergeCell ref="B32:I32"/>
    <mergeCell ref="J32:Q32"/>
    <mergeCell ref="R32:AG32"/>
    <mergeCell ref="B33:AG34"/>
    <mergeCell ref="B35:AG36"/>
    <mergeCell ref="AC25:AG25"/>
    <mergeCell ref="B24:F24"/>
    <mergeCell ref="G24:M24"/>
    <mergeCell ref="N24:R24"/>
    <mergeCell ref="S24:W24"/>
    <mergeCell ref="X24:AB24"/>
    <mergeCell ref="AC24:AG24"/>
    <mergeCell ref="B25:F25"/>
    <mergeCell ref="G25:M25"/>
    <mergeCell ref="N25:R25"/>
    <mergeCell ref="S25:W25"/>
    <mergeCell ref="X25:AB25"/>
    <mergeCell ref="AC23:AG23"/>
    <mergeCell ref="B22:F22"/>
    <mergeCell ref="G22:M22"/>
    <mergeCell ref="N22:R22"/>
    <mergeCell ref="S22:W22"/>
    <mergeCell ref="X22:AB22"/>
    <mergeCell ref="AC22:AG22"/>
    <mergeCell ref="B23:F23"/>
    <mergeCell ref="G23:M23"/>
    <mergeCell ref="N23:R23"/>
    <mergeCell ref="S23:W23"/>
    <mergeCell ref="X23:AB23"/>
    <mergeCell ref="AC21:AG21"/>
    <mergeCell ref="B20:F20"/>
    <mergeCell ref="G20:M20"/>
    <mergeCell ref="N20:R20"/>
    <mergeCell ref="S20:W20"/>
    <mergeCell ref="X20:AB20"/>
    <mergeCell ref="AC20:AG20"/>
    <mergeCell ref="B21:F21"/>
    <mergeCell ref="G21:M21"/>
    <mergeCell ref="N21:R21"/>
    <mergeCell ref="S21:W21"/>
    <mergeCell ref="X21:AB21"/>
    <mergeCell ref="AC19:AG19"/>
    <mergeCell ref="B18:F18"/>
    <mergeCell ref="G18:M18"/>
    <mergeCell ref="N18:R18"/>
    <mergeCell ref="S18:W18"/>
    <mergeCell ref="X18:AB18"/>
    <mergeCell ref="AC18:AG18"/>
    <mergeCell ref="B19:F19"/>
    <mergeCell ref="G19:M19"/>
    <mergeCell ref="N19:R19"/>
    <mergeCell ref="S19:W19"/>
    <mergeCell ref="X19:AB19"/>
    <mergeCell ref="AC17:AG17"/>
    <mergeCell ref="B16:F16"/>
    <mergeCell ref="G16:M16"/>
    <mergeCell ref="N16:R16"/>
    <mergeCell ref="S16:W16"/>
    <mergeCell ref="X16:AB16"/>
    <mergeCell ref="AC16:AG16"/>
    <mergeCell ref="B17:F17"/>
    <mergeCell ref="G17:M17"/>
    <mergeCell ref="N17:R17"/>
    <mergeCell ref="S17:W17"/>
    <mergeCell ref="X17:AB17"/>
    <mergeCell ref="B10:M10"/>
    <mergeCell ref="N10:AG10"/>
    <mergeCell ref="B11:F13"/>
    <mergeCell ref="G11:M13"/>
    <mergeCell ref="N11:R13"/>
    <mergeCell ref="S11:W13"/>
    <mergeCell ref="X11:AB13"/>
    <mergeCell ref="AC11:AG13"/>
    <mergeCell ref="AC15:AG15"/>
    <mergeCell ref="B14:F14"/>
    <mergeCell ref="G14:M14"/>
    <mergeCell ref="N14:R14"/>
    <mergeCell ref="S14:W14"/>
    <mergeCell ref="X14:AB14"/>
    <mergeCell ref="AC14:AG14"/>
    <mergeCell ref="B15:F15"/>
    <mergeCell ref="G15:M15"/>
    <mergeCell ref="N15:R15"/>
    <mergeCell ref="S15:W15"/>
    <mergeCell ref="X15:AB15"/>
    <mergeCell ref="B9:M9"/>
    <mergeCell ref="N9:AG9"/>
    <mergeCell ref="B8:M8"/>
    <mergeCell ref="N8:AG8"/>
    <mergeCell ref="Z2:AH2"/>
    <mergeCell ref="B4:AG4"/>
    <mergeCell ref="B5:AG5"/>
    <mergeCell ref="B7:M7"/>
    <mergeCell ref="N7:AG7"/>
  </mergeCells>
  <phoneticPr fontId="16"/>
  <pageMargins left="0.7" right="0.7" top="0.75" bottom="0.75" header="0.3" footer="0.3"/>
  <pageSetup paperSize="9"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L59"/>
  <sheetViews>
    <sheetView showGridLines="0" view="pageBreakPreview" zoomScaleSheetLayoutView="100" workbookViewId="0">
      <selection activeCell="A3" sqref="A3:L3"/>
    </sheetView>
  </sheetViews>
  <sheetFormatPr defaultRowHeight="13.5"/>
  <cols>
    <col min="1" max="1" width="9.125" style="113" customWidth="1"/>
    <col min="2" max="2" width="2.375" style="113" customWidth="1"/>
    <col min="3" max="3" width="20.375" style="113" customWidth="1"/>
    <col min="4" max="4" width="13.625" style="113" customWidth="1"/>
    <col min="5" max="5" width="13.5" style="113" customWidth="1"/>
    <col min="6" max="7" width="13.625" style="113" customWidth="1"/>
    <col min="8" max="9" width="13.5" style="113" customWidth="1"/>
    <col min="10" max="10" width="13.625" style="113" customWidth="1"/>
    <col min="11" max="11" width="13.5" style="113" customWidth="1"/>
    <col min="12" max="12" width="13" style="113" customWidth="1"/>
    <col min="13" max="256" width="9" style="113" customWidth="1"/>
    <col min="257" max="257" width="9.125" style="113" customWidth="1"/>
    <col min="258" max="258" width="2.375" style="113" customWidth="1"/>
    <col min="259" max="259" width="18" style="113" customWidth="1"/>
    <col min="260" max="260" width="13.625" style="113" customWidth="1"/>
    <col min="261" max="261" width="13.5" style="113" customWidth="1"/>
    <col min="262" max="263" width="13.625" style="113" customWidth="1"/>
    <col min="264" max="265" width="13.5" style="113" customWidth="1"/>
    <col min="266" max="266" width="13.625" style="113" customWidth="1"/>
    <col min="267" max="267" width="13.5" style="113" customWidth="1"/>
    <col min="268" max="268" width="13" style="113" customWidth="1"/>
    <col min="269" max="512" width="9" style="113" customWidth="1"/>
    <col min="513" max="513" width="9.125" style="113" customWidth="1"/>
    <col min="514" max="514" width="2.375" style="113" customWidth="1"/>
    <col min="515" max="515" width="18" style="113" customWidth="1"/>
    <col min="516" max="516" width="13.625" style="113" customWidth="1"/>
    <col min="517" max="517" width="13.5" style="113" customWidth="1"/>
    <col min="518" max="519" width="13.625" style="113" customWidth="1"/>
    <col min="520" max="521" width="13.5" style="113" customWidth="1"/>
    <col min="522" max="522" width="13.625" style="113" customWidth="1"/>
    <col min="523" max="523" width="13.5" style="113" customWidth="1"/>
    <col min="524" max="524" width="13" style="113" customWidth="1"/>
    <col min="525" max="768" width="9" style="113" customWidth="1"/>
    <col min="769" max="769" width="9.125" style="113" customWidth="1"/>
    <col min="770" max="770" width="2.375" style="113" customWidth="1"/>
    <col min="771" max="771" width="18" style="113" customWidth="1"/>
    <col min="772" max="772" width="13.625" style="113" customWidth="1"/>
    <col min="773" max="773" width="13.5" style="113" customWidth="1"/>
    <col min="774" max="775" width="13.625" style="113" customWidth="1"/>
    <col min="776" max="777" width="13.5" style="113" customWidth="1"/>
    <col min="778" max="778" width="13.625" style="113" customWidth="1"/>
    <col min="779" max="779" width="13.5" style="113" customWidth="1"/>
    <col min="780" max="780" width="13" style="113" customWidth="1"/>
    <col min="781" max="1024" width="9" style="113" customWidth="1"/>
    <col min="1025" max="1025" width="9.125" style="113" customWidth="1"/>
    <col min="1026" max="1026" width="2.375" style="113" customWidth="1"/>
    <col min="1027" max="1027" width="18" style="113" customWidth="1"/>
    <col min="1028" max="1028" width="13.625" style="113" customWidth="1"/>
    <col min="1029" max="1029" width="13.5" style="113" customWidth="1"/>
    <col min="1030" max="1031" width="13.625" style="113" customWidth="1"/>
    <col min="1032" max="1033" width="13.5" style="113" customWidth="1"/>
    <col min="1034" max="1034" width="13.625" style="113" customWidth="1"/>
    <col min="1035" max="1035" width="13.5" style="113" customWidth="1"/>
    <col min="1036" max="1036" width="13" style="113" customWidth="1"/>
    <col min="1037" max="1280" width="9" style="113" customWidth="1"/>
    <col min="1281" max="1281" width="9.125" style="113" customWidth="1"/>
    <col min="1282" max="1282" width="2.375" style="113" customWidth="1"/>
    <col min="1283" max="1283" width="18" style="113" customWidth="1"/>
    <col min="1284" max="1284" width="13.625" style="113" customWidth="1"/>
    <col min="1285" max="1285" width="13.5" style="113" customWidth="1"/>
    <col min="1286" max="1287" width="13.625" style="113" customWidth="1"/>
    <col min="1288" max="1289" width="13.5" style="113" customWidth="1"/>
    <col min="1290" max="1290" width="13.625" style="113" customWidth="1"/>
    <col min="1291" max="1291" width="13.5" style="113" customWidth="1"/>
    <col min="1292" max="1292" width="13" style="113" customWidth="1"/>
    <col min="1293" max="1536" width="9" style="113" customWidth="1"/>
    <col min="1537" max="1537" width="9.125" style="113" customWidth="1"/>
    <col min="1538" max="1538" width="2.375" style="113" customWidth="1"/>
    <col min="1539" max="1539" width="18" style="113" customWidth="1"/>
    <col min="1540" max="1540" width="13.625" style="113" customWidth="1"/>
    <col min="1541" max="1541" width="13.5" style="113" customWidth="1"/>
    <col min="1542" max="1543" width="13.625" style="113" customWidth="1"/>
    <col min="1544" max="1545" width="13.5" style="113" customWidth="1"/>
    <col min="1546" max="1546" width="13.625" style="113" customWidth="1"/>
    <col min="1547" max="1547" width="13.5" style="113" customWidth="1"/>
    <col min="1548" max="1548" width="13" style="113" customWidth="1"/>
    <col min="1549" max="1792" width="9" style="113" customWidth="1"/>
    <col min="1793" max="1793" width="9.125" style="113" customWidth="1"/>
    <col min="1794" max="1794" width="2.375" style="113" customWidth="1"/>
    <col min="1795" max="1795" width="18" style="113" customWidth="1"/>
    <col min="1796" max="1796" width="13.625" style="113" customWidth="1"/>
    <col min="1797" max="1797" width="13.5" style="113" customWidth="1"/>
    <col min="1798" max="1799" width="13.625" style="113" customWidth="1"/>
    <col min="1800" max="1801" width="13.5" style="113" customWidth="1"/>
    <col min="1802" max="1802" width="13.625" style="113" customWidth="1"/>
    <col min="1803" max="1803" width="13.5" style="113" customWidth="1"/>
    <col min="1804" max="1804" width="13" style="113" customWidth="1"/>
    <col min="1805" max="2048" width="9" style="113" customWidth="1"/>
    <col min="2049" max="2049" width="9.125" style="113" customWidth="1"/>
    <col min="2050" max="2050" width="2.375" style="113" customWidth="1"/>
    <col min="2051" max="2051" width="18" style="113" customWidth="1"/>
    <col min="2052" max="2052" width="13.625" style="113" customWidth="1"/>
    <col min="2053" max="2053" width="13.5" style="113" customWidth="1"/>
    <col min="2054" max="2055" width="13.625" style="113" customWidth="1"/>
    <col min="2056" max="2057" width="13.5" style="113" customWidth="1"/>
    <col min="2058" max="2058" width="13.625" style="113" customWidth="1"/>
    <col min="2059" max="2059" width="13.5" style="113" customWidth="1"/>
    <col min="2060" max="2060" width="13" style="113" customWidth="1"/>
    <col min="2061" max="2304" width="9" style="113" customWidth="1"/>
    <col min="2305" max="2305" width="9.125" style="113" customWidth="1"/>
    <col min="2306" max="2306" width="2.375" style="113" customWidth="1"/>
    <col min="2307" max="2307" width="18" style="113" customWidth="1"/>
    <col min="2308" max="2308" width="13.625" style="113" customWidth="1"/>
    <col min="2309" max="2309" width="13.5" style="113" customWidth="1"/>
    <col min="2310" max="2311" width="13.625" style="113" customWidth="1"/>
    <col min="2312" max="2313" width="13.5" style="113" customWidth="1"/>
    <col min="2314" max="2314" width="13.625" style="113" customWidth="1"/>
    <col min="2315" max="2315" width="13.5" style="113" customWidth="1"/>
    <col min="2316" max="2316" width="13" style="113" customWidth="1"/>
    <col min="2317" max="2560" width="9" style="113" customWidth="1"/>
    <col min="2561" max="2561" width="9.125" style="113" customWidth="1"/>
    <col min="2562" max="2562" width="2.375" style="113" customWidth="1"/>
    <col min="2563" max="2563" width="18" style="113" customWidth="1"/>
    <col min="2564" max="2564" width="13.625" style="113" customWidth="1"/>
    <col min="2565" max="2565" width="13.5" style="113" customWidth="1"/>
    <col min="2566" max="2567" width="13.625" style="113" customWidth="1"/>
    <col min="2568" max="2569" width="13.5" style="113" customWidth="1"/>
    <col min="2570" max="2570" width="13.625" style="113" customWidth="1"/>
    <col min="2571" max="2571" width="13.5" style="113" customWidth="1"/>
    <col min="2572" max="2572" width="13" style="113" customWidth="1"/>
    <col min="2573" max="2816" width="9" style="113" customWidth="1"/>
    <col min="2817" max="2817" width="9.125" style="113" customWidth="1"/>
    <col min="2818" max="2818" width="2.375" style="113" customWidth="1"/>
    <col min="2819" max="2819" width="18" style="113" customWidth="1"/>
    <col min="2820" max="2820" width="13.625" style="113" customWidth="1"/>
    <col min="2821" max="2821" width="13.5" style="113" customWidth="1"/>
    <col min="2822" max="2823" width="13.625" style="113" customWidth="1"/>
    <col min="2824" max="2825" width="13.5" style="113" customWidth="1"/>
    <col min="2826" max="2826" width="13.625" style="113" customWidth="1"/>
    <col min="2827" max="2827" width="13.5" style="113" customWidth="1"/>
    <col min="2828" max="2828" width="13" style="113" customWidth="1"/>
    <col min="2829" max="3072" width="9" style="113" customWidth="1"/>
    <col min="3073" max="3073" width="9.125" style="113" customWidth="1"/>
    <col min="3074" max="3074" width="2.375" style="113" customWidth="1"/>
    <col min="3075" max="3075" width="18" style="113" customWidth="1"/>
    <col min="3076" max="3076" width="13.625" style="113" customWidth="1"/>
    <col min="3077" max="3077" width="13.5" style="113" customWidth="1"/>
    <col min="3078" max="3079" width="13.625" style="113" customWidth="1"/>
    <col min="3080" max="3081" width="13.5" style="113" customWidth="1"/>
    <col min="3082" max="3082" width="13.625" style="113" customWidth="1"/>
    <col min="3083" max="3083" width="13.5" style="113" customWidth="1"/>
    <col min="3084" max="3084" width="13" style="113" customWidth="1"/>
    <col min="3085" max="3328" width="9" style="113" customWidth="1"/>
    <col min="3329" max="3329" width="9.125" style="113" customWidth="1"/>
    <col min="3330" max="3330" width="2.375" style="113" customWidth="1"/>
    <col min="3331" max="3331" width="18" style="113" customWidth="1"/>
    <col min="3332" max="3332" width="13.625" style="113" customWidth="1"/>
    <col min="3333" max="3333" width="13.5" style="113" customWidth="1"/>
    <col min="3334" max="3335" width="13.625" style="113" customWidth="1"/>
    <col min="3336" max="3337" width="13.5" style="113" customWidth="1"/>
    <col min="3338" max="3338" width="13.625" style="113" customWidth="1"/>
    <col min="3339" max="3339" width="13.5" style="113" customWidth="1"/>
    <col min="3340" max="3340" width="13" style="113" customWidth="1"/>
    <col min="3341" max="3584" width="9" style="113" customWidth="1"/>
    <col min="3585" max="3585" width="9.125" style="113" customWidth="1"/>
    <col min="3586" max="3586" width="2.375" style="113" customWidth="1"/>
    <col min="3587" max="3587" width="18" style="113" customWidth="1"/>
    <col min="3588" max="3588" width="13.625" style="113" customWidth="1"/>
    <col min="3589" max="3589" width="13.5" style="113" customWidth="1"/>
    <col min="3590" max="3591" width="13.625" style="113" customWidth="1"/>
    <col min="3592" max="3593" width="13.5" style="113" customWidth="1"/>
    <col min="3594" max="3594" width="13.625" style="113" customWidth="1"/>
    <col min="3595" max="3595" width="13.5" style="113" customWidth="1"/>
    <col min="3596" max="3596" width="13" style="113" customWidth="1"/>
    <col min="3597" max="3840" width="9" style="113" customWidth="1"/>
    <col min="3841" max="3841" width="9.125" style="113" customWidth="1"/>
    <col min="3842" max="3842" width="2.375" style="113" customWidth="1"/>
    <col min="3843" max="3843" width="18" style="113" customWidth="1"/>
    <col min="3844" max="3844" width="13.625" style="113" customWidth="1"/>
    <col min="3845" max="3845" width="13.5" style="113" customWidth="1"/>
    <col min="3846" max="3847" width="13.625" style="113" customWidth="1"/>
    <col min="3848" max="3849" width="13.5" style="113" customWidth="1"/>
    <col min="3850" max="3850" width="13.625" style="113" customWidth="1"/>
    <col min="3851" max="3851" width="13.5" style="113" customWidth="1"/>
    <col min="3852" max="3852" width="13" style="113" customWidth="1"/>
    <col min="3853" max="4096" width="9" style="113" customWidth="1"/>
    <col min="4097" max="4097" width="9.125" style="113" customWidth="1"/>
    <col min="4098" max="4098" width="2.375" style="113" customWidth="1"/>
    <col min="4099" max="4099" width="18" style="113" customWidth="1"/>
    <col min="4100" max="4100" width="13.625" style="113" customWidth="1"/>
    <col min="4101" max="4101" width="13.5" style="113" customWidth="1"/>
    <col min="4102" max="4103" width="13.625" style="113" customWidth="1"/>
    <col min="4104" max="4105" width="13.5" style="113" customWidth="1"/>
    <col min="4106" max="4106" width="13.625" style="113" customWidth="1"/>
    <col min="4107" max="4107" width="13.5" style="113" customWidth="1"/>
    <col min="4108" max="4108" width="13" style="113" customWidth="1"/>
    <col min="4109" max="4352" width="9" style="113" customWidth="1"/>
    <col min="4353" max="4353" width="9.125" style="113" customWidth="1"/>
    <col min="4354" max="4354" width="2.375" style="113" customWidth="1"/>
    <col min="4355" max="4355" width="18" style="113" customWidth="1"/>
    <col min="4356" max="4356" width="13.625" style="113" customWidth="1"/>
    <col min="4357" max="4357" width="13.5" style="113" customWidth="1"/>
    <col min="4358" max="4359" width="13.625" style="113" customWidth="1"/>
    <col min="4360" max="4361" width="13.5" style="113" customWidth="1"/>
    <col min="4362" max="4362" width="13.625" style="113" customWidth="1"/>
    <col min="4363" max="4363" width="13.5" style="113" customWidth="1"/>
    <col min="4364" max="4364" width="13" style="113" customWidth="1"/>
    <col min="4365" max="4608" width="9" style="113" customWidth="1"/>
    <col min="4609" max="4609" width="9.125" style="113" customWidth="1"/>
    <col min="4610" max="4610" width="2.375" style="113" customWidth="1"/>
    <col min="4611" max="4611" width="18" style="113" customWidth="1"/>
    <col min="4612" max="4612" width="13.625" style="113" customWidth="1"/>
    <col min="4613" max="4613" width="13.5" style="113" customWidth="1"/>
    <col min="4614" max="4615" width="13.625" style="113" customWidth="1"/>
    <col min="4616" max="4617" width="13.5" style="113" customWidth="1"/>
    <col min="4618" max="4618" width="13.625" style="113" customWidth="1"/>
    <col min="4619" max="4619" width="13.5" style="113" customWidth="1"/>
    <col min="4620" max="4620" width="13" style="113" customWidth="1"/>
    <col min="4621" max="4864" width="9" style="113" customWidth="1"/>
    <col min="4865" max="4865" width="9.125" style="113" customWidth="1"/>
    <col min="4866" max="4866" width="2.375" style="113" customWidth="1"/>
    <col min="4867" max="4867" width="18" style="113" customWidth="1"/>
    <col min="4868" max="4868" width="13.625" style="113" customWidth="1"/>
    <col min="4869" max="4869" width="13.5" style="113" customWidth="1"/>
    <col min="4870" max="4871" width="13.625" style="113" customWidth="1"/>
    <col min="4872" max="4873" width="13.5" style="113" customWidth="1"/>
    <col min="4874" max="4874" width="13.625" style="113" customWidth="1"/>
    <col min="4875" max="4875" width="13.5" style="113" customWidth="1"/>
    <col min="4876" max="4876" width="13" style="113" customWidth="1"/>
    <col min="4877" max="5120" width="9" style="113" customWidth="1"/>
    <col min="5121" max="5121" width="9.125" style="113" customWidth="1"/>
    <col min="5122" max="5122" width="2.375" style="113" customWidth="1"/>
    <col min="5123" max="5123" width="18" style="113" customWidth="1"/>
    <col min="5124" max="5124" width="13.625" style="113" customWidth="1"/>
    <col min="5125" max="5125" width="13.5" style="113" customWidth="1"/>
    <col min="5126" max="5127" width="13.625" style="113" customWidth="1"/>
    <col min="5128" max="5129" width="13.5" style="113" customWidth="1"/>
    <col min="5130" max="5130" width="13.625" style="113" customWidth="1"/>
    <col min="5131" max="5131" width="13.5" style="113" customWidth="1"/>
    <col min="5132" max="5132" width="13" style="113" customWidth="1"/>
    <col min="5133" max="5376" width="9" style="113" customWidth="1"/>
    <col min="5377" max="5377" width="9.125" style="113" customWidth="1"/>
    <col min="5378" max="5378" width="2.375" style="113" customWidth="1"/>
    <col min="5379" max="5379" width="18" style="113" customWidth="1"/>
    <col min="5380" max="5380" width="13.625" style="113" customWidth="1"/>
    <col min="5381" max="5381" width="13.5" style="113" customWidth="1"/>
    <col min="5382" max="5383" width="13.625" style="113" customWidth="1"/>
    <col min="5384" max="5385" width="13.5" style="113" customWidth="1"/>
    <col min="5386" max="5386" width="13.625" style="113" customWidth="1"/>
    <col min="5387" max="5387" width="13.5" style="113" customWidth="1"/>
    <col min="5388" max="5388" width="13" style="113" customWidth="1"/>
    <col min="5389" max="5632" width="9" style="113" customWidth="1"/>
    <col min="5633" max="5633" width="9.125" style="113" customWidth="1"/>
    <col min="5634" max="5634" width="2.375" style="113" customWidth="1"/>
    <col min="5635" max="5635" width="18" style="113" customWidth="1"/>
    <col min="5636" max="5636" width="13.625" style="113" customWidth="1"/>
    <col min="5637" max="5637" width="13.5" style="113" customWidth="1"/>
    <col min="5638" max="5639" width="13.625" style="113" customWidth="1"/>
    <col min="5640" max="5641" width="13.5" style="113" customWidth="1"/>
    <col min="5642" max="5642" width="13.625" style="113" customWidth="1"/>
    <col min="5643" max="5643" width="13.5" style="113" customWidth="1"/>
    <col min="5644" max="5644" width="13" style="113" customWidth="1"/>
    <col min="5645" max="5888" width="9" style="113" customWidth="1"/>
    <col min="5889" max="5889" width="9.125" style="113" customWidth="1"/>
    <col min="5890" max="5890" width="2.375" style="113" customWidth="1"/>
    <col min="5891" max="5891" width="18" style="113" customWidth="1"/>
    <col min="5892" max="5892" width="13.625" style="113" customWidth="1"/>
    <col min="5893" max="5893" width="13.5" style="113" customWidth="1"/>
    <col min="5894" max="5895" width="13.625" style="113" customWidth="1"/>
    <col min="5896" max="5897" width="13.5" style="113" customWidth="1"/>
    <col min="5898" max="5898" width="13.625" style="113" customWidth="1"/>
    <col min="5899" max="5899" width="13.5" style="113" customWidth="1"/>
    <col min="5900" max="5900" width="13" style="113" customWidth="1"/>
    <col min="5901" max="6144" width="9" style="113" customWidth="1"/>
    <col min="6145" max="6145" width="9.125" style="113" customWidth="1"/>
    <col min="6146" max="6146" width="2.375" style="113" customWidth="1"/>
    <col min="6147" max="6147" width="18" style="113" customWidth="1"/>
    <col min="6148" max="6148" width="13.625" style="113" customWidth="1"/>
    <col min="6149" max="6149" width="13.5" style="113" customWidth="1"/>
    <col min="6150" max="6151" width="13.625" style="113" customWidth="1"/>
    <col min="6152" max="6153" width="13.5" style="113" customWidth="1"/>
    <col min="6154" max="6154" width="13.625" style="113" customWidth="1"/>
    <col min="6155" max="6155" width="13.5" style="113" customWidth="1"/>
    <col min="6156" max="6156" width="13" style="113" customWidth="1"/>
    <col min="6157" max="6400" width="9" style="113" customWidth="1"/>
    <col min="6401" max="6401" width="9.125" style="113" customWidth="1"/>
    <col min="6402" max="6402" width="2.375" style="113" customWidth="1"/>
    <col min="6403" max="6403" width="18" style="113" customWidth="1"/>
    <col min="6404" max="6404" width="13.625" style="113" customWidth="1"/>
    <col min="6405" max="6405" width="13.5" style="113" customWidth="1"/>
    <col min="6406" max="6407" width="13.625" style="113" customWidth="1"/>
    <col min="6408" max="6409" width="13.5" style="113" customWidth="1"/>
    <col min="6410" max="6410" width="13.625" style="113" customWidth="1"/>
    <col min="6411" max="6411" width="13.5" style="113" customWidth="1"/>
    <col min="6412" max="6412" width="13" style="113" customWidth="1"/>
    <col min="6413" max="6656" width="9" style="113" customWidth="1"/>
    <col min="6657" max="6657" width="9.125" style="113" customWidth="1"/>
    <col min="6658" max="6658" width="2.375" style="113" customWidth="1"/>
    <col min="6659" max="6659" width="18" style="113" customWidth="1"/>
    <col min="6660" max="6660" width="13.625" style="113" customWidth="1"/>
    <col min="6661" max="6661" width="13.5" style="113" customWidth="1"/>
    <col min="6662" max="6663" width="13.625" style="113" customWidth="1"/>
    <col min="6664" max="6665" width="13.5" style="113" customWidth="1"/>
    <col min="6666" max="6666" width="13.625" style="113" customWidth="1"/>
    <col min="6667" max="6667" width="13.5" style="113" customWidth="1"/>
    <col min="6668" max="6668" width="13" style="113" customWidth="1"/>
    <col min="6669" max="6912" width="9" style="113" customWidth="1"/>
    <col min="6913" max="6913" width="9.125" style="113" customWidth="1"/>
    <col min="6914" max="6914" width="2.375" style="113" customWidth="1"/>
    <col min="6915" max="6915" width="18" style="113" customWidth="1"/>
    <col min="6916" max="6916" width="13.625" style="113" customWidth="1"/>
    <col min="6917" max="6917" width="13.5" style="113" customWidth="1"/>
    <col min="6918" max="6919" width="13.625" style="113" customWidth="1"/>
    <col min="6920" max="6921" width="13.5" style="113" customWidth="1"/>
    <col min="6922" max="6922" width="13.625" style="113" customWidth="1"/>
    <col min="6923" max="6923" width="13.5" style="113" customWidth="1"/>
    <col min="6924" max="6924" width="13" style="113" customWidth="1"/>
    <col min="6925" max="7168" width="9" style="113" customWidth="1"/>
    <col min="7169" max="7169" width="9.125" style="113" customWidth="1"/>
    <col min="7170" max="7170" width="2.375" style="113" customWidth="1"/>
    <col min="7171" max="7171" width="18" style="113" customWidth="1"/>
    <col min="7172" max="7172" width="13.625" style="113" customWidth="1"/>
    <col min="7173" max="7173" width="13.5" style="113" customWidth="1"/>
    <col min="7174" max="7175" width="13.625" style="113" customWidth="1"/>
    <col min="7176" max="7177" width="13.5" style="113" customWidth="1"/>
    <col min="7178" max="7178" width="13.625" style="113" customWidth="1"/>
    <col min="7179" max="7179" width="13.5" style="113" customWidth="1"/>
    <col min="7180" max="7180" width="13" style="113" customWidth="1"/>
    <col min="7181" max="7424" width="9" style="113" customWidth="1"/>
    <col min="7425" max="7425" width="9.125" style="113" customWidth="1"/>
    <col min="7426" max="7426" width="2.375" style="113" customWidth="1"/>
    <col min="7427" max="7427" width="18" style="113" customWidth="1"/>
    <col min="7428" max="7428" width="13.625" style="113" customWidth="1"/>
    <col min="7429" max="7429" width="13.5" style="113" customWidth="1"/>
    <col min="7430" max="7431" width="13.625" style="113" customWidth="1"/>
    <col min="7432" max="7433" width="13.5" style="113" customWidth="1"/>
    <col min="7434" max="7434" width="13.625" style="113" customWidth="1"/>
    <col min="7435" max="7435" width="13.5" style="113" customWidth="1"/>
    <col min="7436" max="7436" width="13" style="113" customWidth="1"/>
    <col min="7437" max="7680" width="9" style="113" customWidth="1"/>
    <col min="7681" max="7681" width="9.125" style="113" customWidth="1"/>
    <col min="7682" max="7682" width="2.375" style="113" customWidth="1"/>
    <col min="7683" max="7683" width="18" style="113" customWidth="1"/>
    <col min="7684" max="7684" width="13.625" style="113" customWidth="1"/>
    <col min="7685" max="7685" width="13.5" style="113" customWidth="1"/>
    <col min="7686" max="7687" width="13.625" style="113" customWidth="1"/>
    <col min="7688" max="7689" width="13.5" style="113" customWidth="1"/>
    <col min="7690" max="7690" width="13.625" style="113" customWidth="1"/>
    <col min="7691" max="7691" width="13.5" style="113" customWidth="1"/>
    <col min="7692" max="7692" width="13" style="113" customWidth="1"/>
    <col min="7693" max="7936" width="9" style="113" customWidth="1"/>
    <col min="7937" max="7937" width="9.125" style="113" customWidth="1"/>
    <col min="7938" max="7938" width="2.375" style="113" customWidth="1"/>
    <col min="7939" max="7939" width="18" style="113" customWidth="1"/>
    <col min="7940" max="7940" width="13.625" style="113" customWidth="1"/>
    <col min="7941" max="7941" width="13.5" style="113" customWidth="1"/>
    <col min="7942" max="7943" width="13.625" style="113" customWidth="1"/>
    <col min="7944" max="7945" width="13.5" style="113" customWidth="1"/>
    <col min="7946" max="7946" width="13.625" style="113" customWidth="1"/>
    <col min="7947" max="7947" width="13.5" style="113" customWidth="1"/>
    <col min="7948" max="7948" width="13" style="113" customWidth="1"/>
    <col min="7949" max="8192" width="9" style="113" customWidth="1"/>
    <col min="8193" max="8193" width="9.125" style="113" customWidth="1"/>
    <col min="8194" max="8194" width="2.375" style="113" customWidth="1"/>
    <col min="8195" max="8195" width="18" style="113" customWidth="1"/>
    <col min="8196" max="8196" width="13.625" style="113" customWidth="1"/>
    <col min="8197" max="8197" width="13.5" style="113" customWidth="1"/>
    <col min="8198" max="8199" width="13.625" style="113" customWidth="1"/>
    <col min="8200" max="8201" width="13.5" style="113" customWidth="1"/>
    <col min="8202" max="8202" width="13.625" style="113" customWidth="1"/>
    <col min="8203" max="8203" width="13.5" style="113" customWidth="1"/>
    <col min="8204" max="8204" width="13" style="113" customWidth="1"/>
    <col min="8205" max="8448" width="9" style="113" customWidth="1"/>
    <col min="8449" max="8449" width="9.125" style="113" customWidth="1"/>
    <col min="8450" max="8450" width="2.375" style="113" customWidth="1"/>
    <col min="8451" max="8451" width="18" style="113" customWidth="1"/>
    <col min="8452" max="8452" width="13.625" style="113" customWidth="1"/>
    <col min="8453" max="8453" width="13.5" style="113" customWidth="1"/>
    <col min="8454" max="8455" width="13.625" style="113" customWidth="1"/>
    <col min="8456" max="8457" width="13.5" style="113" customWidth="1"/>
    <col min="8458" max="8458" width="13.625" style="113" customWidth="1"/>
    <col min="8459" max="8459" width="13.5" style="113" customWidth="1"/>
    <col min="8460" max="8460" width="13" style="113" customWidth="1"/>
    <col min="8461" max="8704" width="9" style="113" customWidth="1"/>
    <col min="8705" max="8705" width="9.125" style="113" customWidth="1"/>
    <col min="8706" max="8706" width="2.375" style="113" customWidth="1"/>
    <col min="8707" max="8707" width="18" style="113" customWidth="1"/>
    <col min="8708" max="8708" width="13.625" style="113" customWidth="1"/>
    <col min="8709" max="8709" width="13.5" style="113" customWidth="1"/>
    <col min="8710" max="8711" width="13.625" style="113" customWidth="1"/>
    <col min="8712" max="8713" width="13.5" style="113" customWidth="1"/>
    <col min="8714" max="8714" width="13.625" style="113" customWidth="1"/>
    <col min="8715" max="8715" width="13.5" style="113" customWidth="1"/>
    <col min="8716" max="8716" width="13" style="113" customWidth="1"/>
    <col min="8717" max="8960" width="9" style="113" customWidth="1"/>
    <col min="8961" max="8961" width="9.125" style="113" customWidth="1"/>
    <col min="8962" max="8962" width="2.375" style="113" customWidth="1"/>
    <col min="8963" max="8963" width="18" style="113" customWidth="1"/>
    <col min="8964" max="8964" width="13.625" style="113" customWidth="1"/>
    <col min="8965" max="8965" width="13.5" style="113" customWidth="1"/>
    <col min="8966" max="8967" width="13.625" style="113" customWidth="1"/>
    <col min="8968" max="8969" width="13.5" style="113" customWidth="1"/>
    <col min="8970" max="8970" width="13.625" style="113" customWidth="1"/>
    <col min="8971" max="8971" width="13.5" style="113" customWidth="1"/>
    <col min="8972" max="8972" width="13" style="113" customWidth="1"/>
    <col min="8973" max="9216" width="9" style="113" customWidth="1"/>
    <col min="9217" max="9217" width="9.125" style="113" customWidth="1"/>
    <col min="9218" max="9218" width="2.375" style="113" customWidth="1"/>
    <col min="9219" max="9219" width="18" style="113" customWidth="1"/>
    <col min="9220" max="9220" width="13.625" style="113" customWidth="1"/>
    <col min="9221" max="9221" width="13.5" style="113" customWidth="1"/>
    <col min="9222" max="9223" width="13.625" style="113" customWidth="1"/>
    <col min="9224" max="9225" width="13.5" style="113" customWidth="1"/>
    <col min="9226" max="9226" width="13.625" style="113" customWidth="1"/>
    <col min="9227" max="9227" width="13.5" style="113" customWidth="1"/>
    <col min="9228" max="9228" width="13" style="113" customWidth="1"/>
    <col min="9229" max="9472" width="9" style="113" customWidth="1"/>
    <col min="9473" max="9473" width="9.125" style="113" customWidth="1"/>
    <col min="9474" max="9474" width="2.375" style="113" customWidth="1"/>
    <col min="9475" max="9475" width="18" style="113" customWidth="1"/>
    <col min="9476" max="9476" width="13.625" style="113" customWidth="1"/>
    <col min="9477" max="9477" width="13.5" style="113" customWidth="1"/>
    <col min="9478" max="9479" width="13.625" style="113" customWidth="1"/>
    <col min="9480" max="9481" width="13.5" style="113" customWidth="1"/>
    <col min="9482" max="9482" width="13.625" style="113" customWidth="1"/>
    <col min="9483" max="9483" width="13.5" style="113" customWidth="1"/>
    <col min="9484" max="9484" width="13" style="113" customWidth="1"/>
    <col min="9485" max="9728" width="9" style="113" customWidth="1"/>
    <col min="9729" max="9729" width="9.125" style="113" customWidth="1"/>
    <col min="9730" max="9730" width="2.375" style="113" customWidth="1"/>
    <col min="9731" max="9731" width="18" style="113" customWidth="1"/>
    <col min="9732" max="9732" width="13.625" style="113" customWidth="1"/>
    <col min="9733" max="9733" width="13.5" style="113" customWidth="1"/>
    <col min="9734" max="9735" width="13.625" style="113" customWidth="1"/>
    <col min="9736" max="9737" width="13.5" style="113" customWidth="1"/>
    <col min="9738" max="9738" width="13.625" style="113" customWidth="1"/>
    <col min="9739" max="9739" width="13.5" style="113" customWidth="1"/>
    <col min="9740" max="9740" width="13" style="113" customWidth="1"/>
    <col min="9741" max="9984" width="9" style="113" customWidth="1"/>
    <col min="9985" max="9985" width="9.125" style="113" customWidth="1"/>
    <col min="9986" max="9986" width="2.375" style="113" customWidth="1"/>
    <col min="9987" max="9987" width="18" style="113" customWidth="1"/>
    <col min="9988" max="9988" width="13.625" style="113" customWidth="1"/>
    <col min="9989" max="9989" width="13.5" style="113" customWidth="1"/>
    <col min="9990" max="9991" width="13.625" style="113" customWidth="1"/>
    <col min="9992" max="9993" width="13.5" style="113" customWidth="1"/>
    <col min="9994" max="9994" width="13.625" style="113" customWidth="1"/>
    <col min="9995" max="9995" width="13.5" style="113" customWidth="1"/>
    <col min="9996" max="9996" width="13" style="113" customWidth="1"/>
    <col min="9997" max="10240" width="9" style="113" customWidth="1"/>
    <col min="10241" max="10241" width="9.125" style="113" customWidth="1"/>
    <col min="10242" max="10242" width="2.375" style="113" customWidth="1"/>
    <col min="10243" max="10243" width="18" style="113" customWidth="1"/>
    <col min="10244" max="10244" width="13.625" style="113" customWidth="1"/>
    <col min="10245" max="10245" width="13.5" style="113" customWidth="1"/>
    <col min="10246" max="10247" width="13.625" style="113" customWidth="1"/>
    <col min="10248" max="10249" width="13.5" style="113" customWidth="1"/>
    <col min="10250" max="10250" width="13.625" style="113" customWidth="1"/>
    <col min="10251" max="10251" width="13.5" style="113" customWidth="1"/>
    <col min="10252" max="10252" width="13" style="113" customWidth="1"/>
    <col min="10253" max="10496" width="9" style="113" customWidth="1"/>
    <col min="10497" max="10497" width="9.125" style="113" customWidth="1"/>
    <col min="10498" max="10498" width="2.375" style="113" customWidth="1"/>
    <col min="10499" max="10499" width="18" style="113" customWidth="1"/>
    <col min="10500" max="10500" width="13.625" style="113" customWidth="1"/>
    <col min="10501" max="10501" width="13.5" style="113" customWidth="1"/>
    <col min="10502" max="10503" width="13.625" style="113" customWidth="1"/>
    <col min="10504" max="10505" width="13.5" style="113" customWidth="1"/>
    <col min="10506" max="10506" width="13.625" style="113" customWidth="1"/>
    <col min="10507" max="10507" width="13.5" style="113" customWidth="1"/>
    <col min="10508" max="10508" width="13" style="113" customWidth="1"/>
    <col min="10509" max="10752" width="9" style="113" customWidth="1"/>
    <col min="10753" max="10753" width="9.125" style="113" customWidth="1"/>
    <col min="10754" max="10754" width="2.375" style="113" customWidth="1"/>
    <col min="10755" max="10755" width="18" style="113" customWidth="1"/>
    <col min="10756" max="10756" width="13.625" style="113" customWidth="1"/>
    <col min="10757" max="10757" width="13.5" style="113" customWidth="1"/>
    <col min="10758" max="10759" width="13.625" style="113" customWidth="1"/>
    <col min="10760" max="10761" width="13.5" style="113" customWidth="1"/>
    <col min="10762" max="10762" width="13.625" style="113" customWidth="1"/>
    <col min="10763" max="10763" width="13.5" style="113" customWidth="1"/>
    <col min="10764" max="10764" width="13" style="113" customWidth="1"/>
    <col min="10765" max="11008" width="9" style="113" customWidth="1"/>
    <col min="11009" max="11009" width="9.125" style="113" customWidth="1"/>
    <col min="11010" max="11010" width="2.375" style="113" customWidth="1"/>
    <col min="11011" max="11011" width="18" style="113" customWidth="1"/>
    <col min="11012" max="11012" width="13.625" style="113" customWidth="1"/>
    <col min="11013" max="11013" width="13.5" style="113" customWidth="1"/>
    <col min="11014" max="11015" width="13.625" style="113" customWidth="1"/>
    <col min="11016" max="11017" width="13.5" style="113" customWidth="1"/>
    <col min="11018" max="11018" width="13.625" style="113" customWidth="1"/>
    <col min="11019" max="11019" width="13.5" style="113" customWidth="1"/>
    <col min="11020" max="11020" width="13" style="113" customWidth="1"/>
    <col min="11021" max="11264" width="9" style="113" customWidth="1"/>
    <col min="11265" max="11265" width="9.125" style="113" customWidth="1"/>
    <col min="11266" max="11266" width="2.375" style="113" customWidth="1"/>
    <col min="11267" max="11267" width="18" style="113" customWidth="1"/>
    <col min="11268" max="11268" width="13.625" style="113" customWidth="1"/>
    <col min="11269" max="11269" width="13.5" style="113" customWidth="1"/>
    <col min="11270" max="11271" width="13.625" style="113" customWidth="1"/>
    <col min="11272" max="11273" width="13.5" style="113" customWidth="1"/>
    <col min="11274" max="11274" width="13.625" style="113" customWidth="1"/>
    <col min="11275" max="11275" width="13.5" style="113" customWidth="1"/>
    <col min="11276" max="11276" width="13" style="113" customWidth="1"/>
    <col min="11277" max="11520" width="9" style="113" customWidth="1"/>
    <col min="11521" max="11521" width="9.125" style="113" customWidth="1"/>
    <col min="11522" max="11522" width="2.375" style="113" customWidth="1"/>
    <col min="11523" max="11523" width="18" style="113" customWidth="1"/>
    <col min="11524" max="11524" width="13.625" style="113" customWidth="1"/>
    <col min="11525" max="11525" width="13.5" style="113" customWidth="1"/>
    <col min="11526" max="11527" width="13.625" style="113" customWidth="1"/>
    <col min="11528" max="11529" width="13.5" style="113" customWidth="1"/>
    <col min="11530" max="11530" width="13.625" style="113" customWidth="1"/>
    <col min="11531" max="11531" width="13.5" style="113" customWidth="1"/>
    <col min="11532" max="11532" width="13" style="113" customWidth="1"/>
    <col min="11533" max="11776" width="9" style="113" customWidth="1"/>
    <col min="11777" max="11777" width="9.125" style="113" customWidth="1"/>
    <col min="11778" max="11778" width="2.375" style="113" customWidth="1"/>
    <col min="11779" max="11779" width="18" style="113" customWidth="1"/>
    <col min="11780" max="11780" width="13.625" style="113" customWidth="1"/>
    <col min="11781" max="11781" width="13.5" style="113" customWidth="1"/>
    <col min="11782" max="11783" width="13.625" style="113" customWidth="1"/>
    <col min="11784" max="11785" width="13.5" style="113" customWidth="1"/>
    <col min="11786" max="11786" width="13.625" style="113" customWidth="1"/>
    <col min="11787" max="11787" width="13.5" style="113" customWidth="1"/>
    <col min="11788" max="11788" width="13" style="113" customWidth="1"/>
    <col min="11789" max="12032" width="9" style="113" customWidth="1"/>
    <col min="12033" max="12033" width="9.125" style="113" customWidth="1"/>
    <col min="12034" max="12034" width="2.375" style="113" customWidth="1"/>
    <col min="12035" max="12035" width="18" style="113" customWidth="1"/>
    <col min="12036" max="12036" width="13.625" style="113" customWidth="1"/>
    <col min="12037" max="12037" width="13.5" style="113" customWidth="1"/>
    <col min="12038" max="12039" width="13.625" style="113" customWidth="1"/>
    <col min="12040" max="12041" width="13.5" style="113" customWidth="1"/>
    <col min="12042" max="12042" width="13.625" style="113" customWidth="1"/>
    <col min="12043" max="12043" width="13.5" style="113" customWidth="1"/>
    <col min="12044" max="12044" width="13" style="113" customWidth="1"/>
    <col min="12045" max="12288" width="9" style="113" customWidth="1"/>
    <col min="12289" max="12289" width="9.125" style="113" customWidth="1"/>
    <col min="12290" max="12290" width="2.375" style="113" customWidth="1"/>
    <col min="12291" max="12291" width="18" style="113" customWidth="1"/>
    <col min="12292" max="12292" width="13.625" style="113" customWidth="1"/>
    <col min="12293" max="12293" width="13.5" style="113" customWidth="1"/>
    <col min="12294" max="12295" width="13.625" style="113" customWidth="1"/>
    <col min="12296" max="12297" width="13.5" style="113" customWidth="1"/>
    <col min="12298" max="12298" width="13.625" style="113" customWidth="1"/>
    <col min="12299" max="12299" width="13.5" style="113" customWidth="1"/>
    <col min="12300" max="12300" width="13" style="113" customWidth="1"/>
    <col min="12301" max="12544" width="9" style="113" customWidth="1"/>
    <col min="12545" max="12545" width="9.125" style="113" customWidth="1"/>
    <col min="12546" max="12546" width="2.375" style="113" customWidth="1"/>
    <col min="12547" max="12547" width="18" style="113" customWidth="1"/>
    <col min="12548" max="12548" width="13.625" style="113" customWidth="1"/>
    <col min="12549" max="12549" width="13.5" style="113" customWidth="1"/>
    <col min="12550" max="12551" width="13.625" style="113" customWidth="1"/>
    <col min="12552" max="12553" width="13.5" style="113" customWidth="1"/>
    <col min="12554" max="12554" width="13.625" style="113" customWidth="1"/>
    <col min="12555" max="12555" width="13.5" style="113" customWidth="1"/>
    <col min="12556" max="12556" width="13" style="113" customWidth="1"/>
    <col min="12557" max="12800" width="9" style="113" customWidth="1"/>
    <col min="12801" max="12801" width="9.125" style="113" customWidth="1"/>
    <col min="12802" max="12802" width="2.375" style="113" customWidth="1"/>
    <col min="12803" max="12803" width="18" style="113" customWidth="1"/>
    <col min="12804" max="12804" width="13.625" style="113" customWidth="1"/>
    <col min="12805" max="12805" width="13.5" style="113" customWidth="1"/>
    <col min="12806" max="12807" width="13.625" style="113" customWidth="1"/>
    <col min="12808" max="12809" width="13.5" style="113" customWidth="1"/>
    <col min="12810" max="12810" width="13.625" style="113" customWidth="1"/>
    <col min="12811" max="12811" width="13.5" style="113" customWidth="1"/>
    <col min="12812" max="12812" width="13" style="113" customWidth="1"/>
    <col min="12813" max="13056" width="9" style="113" customWidth="1"/>
    <col min="13057" max="13057" width="9.125" style="113" customWidth="1"/>
    <col min="13058" max="13058" width="2.375" style="113" customWidth="1"/>
    <col min="13059" max="13059" width="18" style="113" customWidth="1"/>
    <col min="13060" max="13060" width="13.625" style="113" customWidth="1"/>
    <col min="13061" max="13061" width="13.5" style="113" customWidth="1"/>
    <col min="13062" max="13063" width="13.625" style="113" customWidth="1"/>
    <col min="13064" max="13065" width="13.5" style="113" customWidth="1"/>
    <col min="13066" max="13066" width="13.625" style="113" customWidth="1"/>
    <col min="13067" max="13067" width="13.5" style="113" customWidth="1"/>
    <col min="13068" max="13068" width="13" style="113" customWidth="1"/>
    <col min="13069" max="13312" width="9" style="113" customWidth="1"/>
    <col min="13313" max="13313" width="9.125" style="113" customWidth="1"/>
    <col min="13314" max="13314" width="2.375" style="113" customWidth="1"/>
    <col min="13315" max="13315" width="18" style="113" customWidth="1"/>
    <col min="13316" max="13316" width="13.625" style="113" customWidth="1"/>
    <col min="13317" max="13317" width="13.5" style="113" customWidth="1"/>
    <col min="13318" max="13319" width="13.625" style="113" customWidth="1"/>
    <col min="13320" max="13321" width="13.5" style="113" customWidth="1"/>
    <col min="13322" max="13322" width="13.625" style="113" customWidth="1"/>
    <col min="13323" max="13323" width="13.5" style="113" customWidth="1"/>
    <col min="13324" max="13324" width="13" style="113" customWidth="1"/>
    <col min="13325" max="13568" width="9" style="113" customWidth="1"/>
    <col min="13569" max="13569" width="9.125" style="113" customWidth="1"/>
    <col min="13570" max="13570" width="2.375" style="113" customWidth="1"/>
    <col min="13571" max="13571" width="18" style="113" customWidth="1"/>
    <col min="13572" max="13572" width="13.625" style="113" customWidth="1"/>
    <col min="13573" max="13573" width="13.5" style="113" customWidth="1"/>
    <col min="13574" max="13575" width="13.625" style="113" customWidth="1"/>
    <col min="13576" max="13577" width="13.5" style="113" customWidth="1"/>
    <col min="13578" max="13578" width="13.625" style="113" customWidth="1"/>
    <col min="13579" max="13579" width="13.5" style="113" customWidth="1"/>
    <col min="13580" max="13580" width="13" style="113" customWidth="1"/>
    <col min="13581" max="13824" width="9" style="113" customWidth="1"/>
    <col min="13825" max="13825" width="9.125" style="113" customWidth="1"/>
    <col min="13826" max="13826" width="2.375" style="113" customWidth="1"/>
    <col min="13827" max="13827" width="18" style="113" customWidth="1"/>
    <col min="13828" max="13828" width="13.625" style="113" customWidth="1"/>
    <col min="13829" max="13829" width="13.5" style="113" customWidth="1"/>
    <col min="13830" max="13831" width="13.625" style="113" customWidth="1"/>
    <col min="13832" max="13833" width="13.5" style="113" customWidth="1"/>
    <col min="13834" max="13834" width="13.625" style="113" customWidth="1"/>
    <col min="13835" max="13835" width="13.5" style="113" customWidth="1"/>
    <col min="13836" max="13836" width="13" style="113" customWidth="1"/>
    <col min="13837" max="14080" width="9" style="113" customWidth="1"/>
    <col min="14081" max="14081" width="9.125" style="113" customWidth="1"/>
    <col min="14082" max="14082" width="2.375" style="113" customWidth="1"/>
    <col min="14083" max="14083" width="18" style="113" customWidth="1"/>
    <col min="14084" max="14084" width="13.625" style="113" customWidth="1"/>
    <col min="14085" max="14085" width="13.5" style="113" customWidth="1"/>
    <col min="14086" max="14087" width="13.625" style="113" customWidth="1"/>
    <col min="14088" max="14089" width="13.5" style="113" customWidth="1"/>
    <col min="14090" max="14090" width="13.625" style="113" customWidth="1"/>
    <col min="14091" max="14091" width="13.5" style="113" customWidth="1"/>
    <col min="14092" max="14092" width="13" style="113" customWidth="1"/>
    <col min="14093" max="14336" width="9" style="113" customWidth="1"/>
    <col min="14337" max="14337" width="9.125" style="113" customWidth="1"/>
    <col min="14338" max="14338" width="2.375" style="113" customWidth="1"/>
    <col min="14339" max="14339" width="18" style="113" customWidth="1"/>
    <col min="14340" max="14340" width="13.625" style="113" customWidth="1"/>
    <col min="14341" max="14341" width="13.5" style="113" customWidth="1"/>
    <col min="14342" max="14343" width="13.625" style="113" customWidth="1"/>
    <col min="14344" max="14345" width="13.5" style="113" customWidth="1"/>
    <col min="14346" max="14346" width="13.625" style="113" customWidth="1"/>
    <col min="14347" max="14347" width="13.5" style="113" customWidth="1"/>
    <col min="14348" max="14348" width="13" style="113" customWidth="1"/>
    <col min="14349" max="14592" width="9" style="113" customWidth="1"/>
    <col min="14593" max="14593" width="9.125" style="113" customWidth="1"/>
    <col min="14594" max="14594" width="2.375" style="113" customWidth="1"/>
    <col min="14595" max="14595" width="18" style="113" customWidth="1"/>
    <col min="14596" max="14596" width="13.625" style="113" customWidth="1"/>
    <col min="14597" max="14597" width="13.5" style="113" customWidth="1"/>
    <col min="14598" max="14599" width="13.625" style="113" customWidth="1"/>
    <col min="14600" max="14601" width="13.5" style="113" customWidth="1"/>
    <col min="14602" max="14602" width="13.625" style="113" customWidth="1"/>
    <col min="14603" max="14603" width="13.5" style="113" customWidth="1"/>
    <col min="14604" max="14604" width="13" style="113" customWidth="1"/>
    <col min="14605" max="14848" width="9" style="113" customWidth="1"/>
    <col min="14849" max="14849" width="9.125" style="113" customWidth="1"/>
    <col min="14850" max="14850" width="2.375" style="113" customWidth="1"/>
    <col min="14851" max="14851" width="18" style="113" customWidth="1"/>
    <col min="14852" max="14852" width="13.625" style="113" customWidth="1"/>
    <col min="14853" max="14853" width="13.5" style="113" customWidth="1"/>
    <col min="14854" max="14855" width="13.625" style="113" customWidth="1"/>
    <col min="14856" max="14857" width="13.5" style="113" customWidth="1"/>
    <col min="14858" max="14858" width="13.625" style="113" customWidth="1"/>
    <col min="14859" max="14859" width="13.5" style="113" customWidth="1"/>
    <col min="14860" max="14860" width="13" style="113" customWidth="1"/>
    <col min="14861" max="15104" width="9" style="113" customWidth="1"/>
    <col min="15105" max="15105" width="9.125" style="113" customWidth="1"/>
    <col min="15106" max="15106" width="2.375" style="113" customWidth="1"/>
    <col min="15107" max="15107" width="18" style="113" customWidth="1"/>
    <col min="15108" max="15108" width="13.625" style="113" customWidth="1"/>
    <col min="15109" max="15109" width="13.5" style="113" customWidth="1"/>
    <col min="15110" max="15111" width="13.625" style="113" customWidth="1"/>
    <col min="15112" max="15113" width="13.5" style="113" customWidth="1"/>
    <col min="15114" max="15114" width="13.625" style="113" customWidth="1"/>
    <col min="15115" max="15115" width="13.5" style="113" customWidth="1"/>
    <col min="15116" max="15116" width="13" style="113" customWidth="1"/>
    <col min="15117" max="15360" width="9" style="113" customWidth="1"/>
    <col min="15361" max="15361" width="9.125" style="113" customWidth="1"/>
    <col min="15362" max="15362" width="2.375" style="113" customWidth="1"/>
    <col min="15363" max="15363" width="18" style="113" customWidth="1"/>
    <col min="15364" max="15364" width="13.625" style="113" customWidth="1"/>
    <col min="15365" max="15365" width="13.5" style="113" customWidth="1"/>
    <col min="15366" max="15367" width="13.625" style="113" customWidth="1"/>
    <col min="15368" max="15369" width="13.5" style="113" customWidth="1"/>
    <col min="15370" max="15370" width="13.625" style="113" customWidth="1"/>
    <col min="15371" max="15371" width="13.5" style="113" customWidth="1"/>
    <col min="15372" max="15372" width="13" style="113" customWidth="1"/>
    <col min="15373" max="15616" width="9" style="113" customWidth="1"/>
    <col min="15617" max="15617" width="9.125" style="113" customWidth="1"/>
    <col min="15618" max="15618" width="2.375" style="113" customWidth="1"/>
    <col min="15619" max="15619" width="18" style="113" customWidth="1"/>
    <col min="15620" max="15620" width="13.625" style="113" customWidth="1"/>
    <col min="15621" max="15621" width="13.5" style="113" customWidth="1"/>
    <col min="15622" max="15623" width="13.625" style="113" customWidth="1"/>
    <col min="15624" max="15625" width="13.5" style="113" customWidth="1"/>
    <col min="15626" max="15626" width="13.625" style="113" customWidth="1"/>
    <col min="15627" max="15627" width="13.5" style="113" customWidth="1"/>
    <col min="15628" max="15628" width="13" style="113" customWidth="1"/>
    <col min="15629" max="15872" width="9" style="113" customWidth="1"/>
    <col min="15873" max="15873" width="9.125" style="113" customWidth="1"/>
    <col min="15874" max="15874" width="2.375" style="113" customWidth="1"/>
    <col min="15875" max="15875" width="18" style="113" customWidth="1"/>
    <col min="15876" max="15876" width="13.625" style="113" customWidth="1"/>
    <col min="15877" max="15877" width="13.5" style="113" customWidth="1"/>
    <col min="15878" max="15879" width="13.625" style="113" customWidth="1"/>
    <col min="15880" max="15881" width="13.5" style="113" customWidth="1"/>
    <col min="15882" max="15882" width="13.625" style="113" customWidth="1"/>
    <col min="15883" max="15883" width="13.5" style="113" customWidth="1"/>
    <col min="15884" max="15884" width="13" style="113" customWidth="1"/>
    <col min="15885" max="16128" width="9" style="113" customWidth="1"/>
    <col min="16129" max="16129" width="9.125" style="113" customWidth="1"/>
    <col min="16130" max="16130" width="2.375" style="113" customWidth="1"/>
    <col min="16131" max="16131" width="18" style="113" customWidth="1"/>
    <col min="16132" max="16132" width="13.625" style="113" customWidth="1"/>
    <col min="16133" max="16133" width="13.5" style="113" customWidth="1"/>
    <col min="16134" max="16135" width="13.625" style="113" customWidth="1"/>
    <col min="16136" max="16137" width="13.5" style="113" customWidth="1"/>
    <col min="16138" max="16138" width="13.625" style="113" customWidth="1"/>
    <col min="16139" max="16139" width="13.5" style="113" customWidth="1"/>
    <col min="16140" max="16140" width="13" style="113" customWidth="1"/>
    <col min="16141" max="16384" width="9" style="113" customWidth="1"/>
  </cols>
  <sheetData>
    <row r="1" spans="1:12">
      <c r="A1" s="1410" t="s">
        <v>10</v>
      </c>
      <c r="B1" s="1410"/>
      <c r="C1" s="1410"/>
    </row>
    <row r="2" spans="1:12" ht="13.5" customHeight="1">
      <c r="A2" s="1411" t="s">
        <v>805</v>
      </c>
      <c r="B2" s="1411"/>
      <c r="C2" s="1411"/>
      <c r="D2" s="1411"/>
      <c r="E2" s="1411"/>
      <c r="F2" s="1411"/>
      <c r="G2" s="1411"/>
      <c r="H2" s="1411"/>
      <c r="I2" s="1411"/>
      <c r="J2" s="1411"/>
      <c r="K2" s="1411"/>
      <c r="L2" s="1411"/>
    </row>
    <row r="3" spans="1:12" ht="18.75">
      <c r="A3" s="1412" t="s">
        <v>163</v>
      </c>
      <c r="B3" s="1412"/>
      <c r="C3" s="1412"/>
      <c r="D3" s="1412"/>
      <c r="E3" s="1412"/>
      <c r="F3" s="1412"/>
      <c r="G3" s="1412"/>
      <c r="H3" s="1412"/>
      <c r="I3" s="1412"/>
      <c r="J3" s="1412"/>
      <c r="K3" s="1412"/>
      <c r="L3" s="1412"/>
    </row>
    <row r="4" spans="1:12" ht="30" customHeight="1">
      <c r="A4" s="1413" t="s">
        <v>201</v>
      </c>
      <c r="B4" s="1414"/>
      <c r="C4" s="1414"/>
      <c r="D4" s="1415"/>
      <c r="E4" s="1416"/>
      <c r="F4" s="1416"/>
      <c r="G4" s="1416"/>
      <c r="H4" s="1416"/>
      <c r="I4" s="1416"/>
      <c r="J4" s="1416"/>
      <c r="K4" s="1416"/>
      <c r="L4" s="1417"/>
    </row>
    <row r="5" spans="1:12" ht="30" customHeight="1">
      <c r="A5" s="1418" t="s">
        <v>86</v>
      </c>
      <c r="B5" s="1419"/>
      <c r="C5" s="1420"/>
      <c r="D5" s="1421"/>
      <c r="E5" s="1422"/>
      <c r="F5" s="1422"/>
      <c r="G5" s="1422"/>
      <c r="H5" s="1422"/>
      <c r="I5" s="1422"/>
      <c r="J5" s="1422"/>
      <c r="K5" s="1422"/>
      <c r="L5" s="1423"/>
    </row>
    <row r="6" spans="1:12" ht="30" customHeight="1">
      <c r="A6" s="1424" t="s">
        <v>185</v>
      </c>
      <c r="B6" s="1425"/>
      <c r="C6" s="1426"/>
      <c r="D6" s="1421"/>
      <c r="E6" s="1422"/>
      <c r="F6" s="1422"/>
      <c r="G6" s="1422"/>
      <c r="H6" s="1422"/>
      <c r="I6" s="1422"/>
      <c r="J6" s="1422"/>
      <c r="K6" s="1422"/>
      <c r="L6" s="1423"/>
    </row>
    <row r="7" spans="1:12" ht="30" customHeight="1">
      <c r="A7" s="1347" t="s">
        <v>11</v>
      </c>
      <c r="B7" s="1348"/>
      <c r="C7" s="118" t="s">
        <v>14</v>
      </c>
      <c r="D7" s="1399"/>
      <c r="E7" s="1400"/>
      <c r="F7" s="1400"/>
      <c r="G7" s="1401"/>
      <c r="H7" s="1351" t="s">
        <v>52</v>
      </c>
      <c r="I7" s="1353"/>
      <c r="J7" s="1354"/>
      <c r="K7" s="1354"/>
      <c r="L7" s="1355"/>
    </row>
    <row r="8" spans="1:12" ht="30" customHeight="1">
      <c r="A8" s="1349"/>
      <c r="B8" s="1350"/>
      <c r="C8" s="119" t="s">
        <v>5</v>
      </c>
      <c r="D8" s="1402"/>
      <c r="E8" s="1403"/>
      <c r="F8" s="1403"/>
      <c r="G8" s="1404"/>
      <c r="H8" s="1352"/>
      <c r="I8" s="1353"/>
      <c r="J8" s="1354"/>
      <c r="K8" s="1354"/>
      <c r="L8" s="1355"/>
    </row>
    <row r="9" spans="1:12" ht="30" customHeight="1">
      <c r="A9" s="1311" t="s">
        <v>203</v>
      </c>
      <c r="B9" s="120">
        <v>1</v>
      </c>
      <c r="C9" s="121" t="s">
        <v>204</v>
      </c>
      <c r="D9" s="1405"/>
      <c r="E9" s="1406"/>
      <c r="F9" s="1406"/>
      <c r="G9" s="1406"/>
      <c r="H9" s="1406"/>
      <c r="I9" s="1406"/>
      <c r="J9" s="1406"/>
      <c r="K9" s="1406"/>
      <c r="L9" s="1407"/>
    </row>
    <row r="10" spans="1:12" ht="27.95" customHeight="1">
      <c r="A10" s="1312"/>
      <c r="B10" s="1314">
        <v>2</v>
      </c>
      <c r="C10" s="1315" t="s">
        <v>205</v>
      </c>
      <c r="D10" s="1356" t="s">
        <v>206</v>
      </c>
      <c r="E10" s="1357"/>
      <c r="F10" s="1360" t="s">
        <v>207</v>
      </c>
      <c r="G10" s="1387" t="s">
        <v>208</v>
      </c>
      <c r="H10" s="1408"/>
      <c r="I10" s="1408"/>
      <c r="J10" s="1408"/>
      <c r="K10" s="1388"/>
      <c r="L10" s="1361" t="s">
        <v>8</v>
      </c>
    </row>
    <row r="11" spans="1:12" ht="27.95" customHeight="1">
      <c r="A11" s="1312"/>
      <c r="B11" s="1314"/>
      <c r="C11" s="1315"/>
      <c r="D11" s="1358"/>
      <c r="E11" s="1359"/>
      <c r="F11" s="1327"/>
      <c r="G11" s="122" t="s">
        <v>427</v>
      </c>
      <c r="H11" s="123" t="s">
        <v>428</v>
      </c>
      <c r="I11" s="124" t="s">
        <v>429</v>
      </c>
      <c r="J11" s="125" t="s">
        <v>211</v>
      </c>
      <c r="K11" s="126" t="s">
        <v>212</v>
      </c>
      <c r="L11" s="1362"/>
    </row>
    <row r="12" spans="1:12" ht="27.95" customHeight="1">
      <c r="A12" s="1312"/>
      <c r="B12" s="1314"/>
      <c r="C12" s="1315"/>
      <c r="D12" s="1409"/>
      <c r="E12" s="1335"/>
      <c r="F12" s="127"/>
      <c r="G12" s="128"/>
      <c r="H12" s="129"/>
      <c r="I12" s="130"/>
      <c r="J12" s="131"/>
      <c r="K12" s="132"/>
      <c r="L12" s="133"/>
    </row>
    <row r="13" spans="1:12" ht="27.95" customHeight="1">
      <c r="A13" s="1312"/>
      <c r="B13" s="1314"/>
      <c r="C13" s="1315"/>
      <c r="D13" s="1409"/>
      <c r="E13" s="1335"/>
      <c r="F13" s="127"/>
      <c r="G13" s="128"/>
      <c r="H13" s="129"/>
      <c r="I13" s="130"/>
      <c r="J13" s="131"/>
      <c r="K13" s="132"/>
      <c r="L13" s="133"/>
    </row>
    <row r="14" spans="1:12" ht="27.95" customHeight="1">
      <c r="A14" s="1312"/>
      <c r="B14" s="1314"/>
      <c r="C14" s="1315"/>
      <c r="D14" s="1409"/>
      <c r="E14" s="1335"/>
      <c r="F14" s="127"/>
      <c r="G14" s="128"/>
      <c r="H14" s="129"/>
      <c r="I14" s="130"/>
      <c r="J14" s="131"/>
      <c r="K14" s="132"/>
      <c r="L14" s="133"/>
    </row>
    <row r="15" spans="1:12" ht="27.95" customHeight="1">
      <c r="A15" s="1312"/>
      <c r="B15" s="1314"/>
      <c r="C15" s="1315"/>
      <c r="D15" s="1409"/>
      <c r="E15" s="1343"/>
      <c r="F15" s="134"/>
      <c r="G15" s="135"/>
      <c r="H15" s="136"/>
      <c r="I15" s="137"/>
      <c r="J15" s="138"/>
      <c r="K15" s="132"/>
      <c r="L15" s="133"/>
    </row>
    <row r="16" spans="1:12" ht="27.95" customHeight="1">
      <c r="A16" s="1312"/>
      <c r="B16" s="1314"/>
      <c r="C16" s="1315"/>
      <c r="D16" s="1409"/>
      <c r="E16" s="1343"/>
      <c r="F16" s="134"/>
      <c r="G16" s="135"/>
      <c r="H16" s="136"/>
      <c r="I16" s="137"/>
      <c r="J16" s="138"/>
      <c r="K16" s="139"/>
      <c r="L16" s="133"/>
    </row>
    <row r="17" spans="1:12" ht="30" customHeight="1">
      <c r="A17" s="1312"/>
      <c r="B17" s="1314"/>
      <c r="C17" s="1315"/>
      <c r="D17" s="1394" t="s">
        <v>77</v>
      </c>
      <c r="E17" s="1395"/>
      <c r="F17" s="140"/>
      <c r="G17" s="141"/>
      <c r="H17" s="142"/>
      <c r="I17" s="143"/>
      <c r="J17" s="144"/>
      <c r="K17" s="145"/>
      <c r="L17" s="146"/>
    </row>
    <row r="18" spans="1:12" ht="30" customHeight="1">
      <c r="A18" s="1312"/>
      <c r="B18" s="1326">
        <v>3</v>
      </c>
      <c r="C18" s="1364" t="s">
        <v>430</v>
      </c>
      <c r="D18" s="147" t="s">
        <v>214</v>
      </c>
      <c r="E18" s="1396"/>
      <c r="F18" s="1397"/>
      <c r="G18" s="1397"/>
      <c r="H18" s="1397"/>
      <c r="I18" s="1397"/>
      <c r="J18" s="1397"/>
      <c r="K18" s="1397"/>
      <c r="L18" s="1398"/>
    </row>
    <row r="19" spans="1:12" ht="30" customHeight="1">
      <c r="A19" s="1312"/>
      <c r="B19" s="1363"/>
      <c r="C19" s="1365"/>
      <c r="D19" s="147" t="s">
        <v>217</v>
      </c>
      <c r="E19" s="1334"/>
      <c r="F19" s="1335"/>
      <c r="G19" s="1335"/>
      <c r="H19" s="1335"/>
      <c r="I19" s="1335"/>
      <c r="J19" s="1335"/>
      <c r="K19" s="1335"/>
      <c r="L19" s="1336"/>
    </row>
    <row r="20" spans="1:12" ht="30" customHeight="1">
      <c r="A20" s="1312"/>
      <c r="B20" s="1363"/>
      <c r="C20" s="1365"/>
      <c r="D20" s="147" t="s">
        <v>218</v>
      </c>
      <c r="E20" s="1334"/>
      <c r="F20" s="1335"/>
      <c r="G20" s="1335"/>
      <c r="H20" s="1335"/>
      <c r="I20" s="1335"/>
      <c r="J20" s="1335"/>
      <c r="K20" s="1335"/>
      <c r="L20" s="1336"/>
    </row>
    <row r="21" spans="1:12" ht="30" customHeight="1">
      <c r="A21" s="1312"/>
      <c r="B21" s="1363"/>
      <c r="C21" s="1365"/>
      <c r="D21" s="147" t="s">
        <v>60</v>
      </c>
      <c r="E21" s="1334"/>
      <c r="F21" s="1335"/>
      <c r="G21" s="1335"/>
      <c r="H21" s="1335"/>
      <c r="I21" s="1335"/>
      <c r="J21" s="1335"/>
      <c r="K21" s="1335"/>
      <c r="L21" s="1336"/>
    </row>
    <row r="22" spans="1:12" ht="30" customHeight="1">
      <c r="A22" s="1312"/>
      <c r="B22" s="1327"/>
      <c r="C22" s="1366"/>
      <c r="D22" s="147" t="s">
        <v>210</v>
      </c>
      <c r="E22" s="1334"/>
      <c r="F22" s="1335"/>
      <c r="G22" s="1335"/>
      <c r="H22" s="1335"/>
      <c r="I22" s="1335"/>
      <c r="J22" s="1335"/>
      <c r="K22" s="1335"/>
      <c r="L22" s="1336"/>
    </row>
    <row r="23" spans="1:12" ht="30" customHeight="1">
      <c r="A23" s="1312"/>
      <c r="B23" s="1326">
        <v>4</v>
      </c>
      <c r="C23" s="1364" t="s">
        <v>219</v>
      </c>
      <c r="D23" s="147" t="s">
        <v>214</v>
      </c>
      <c r="E23" s="1334"/>
      <c r="F23" s="1335"/>
      <c r="G23" s="1335"/>
      <c r="H23" s="1335"/>
      <c r="I23" s="1335"/>
      <c r="J23" s="1335"/>
      <c r="K23" s="1335"/>
      <c r="L23" s="1336"/>
    </row>
    <row r="24" spans="1:12" ht="30" customHeight="1">
      <c r="A24" s="1312"/>
      <c r="B24" s="1363"/>
      <c r="C24" s="1365"/>
      <c r="D24" s="147" t="s">
        <v>217</v>
      </c>
      <c r="E24" s="1334"/>
      <c r="F24" s="1335"/>
      <c r="G24" s="1335"/>
      <c r="H24" s="1335"/>
      <c r="I24" s="1335"/>
      <c r="J24" s="1335"/>
      <c r="K24" s="1335"/>
      <c r="L24" s="1336"/>
    </row>
    <row r="25" spans="1:12" ht="30" customHeight="1">
      <c r="A25" s="1312"/>
      <c r="B25" s="1363"/>
      <c r="C25" s="1365"/>
      <c r="D25" s="147" t="s">
        <v>218</v>
      </c>
      <c r="E25" s="1334"/>
      <c r="F25" s="1335"/>
      <c r="G25" s="1335"/>
      <c r="H25" s="1335"/>
      <c r="I25" s="1335"/>
      <c r="J25" s="1335"/>
      <c r="K25" s="1335"/>
      <c r="L25" s="1336"/>
    </row>
    <row r="26" spans="1:12" ht="30" customHeight="1">
      <c r="A26" s="1312"/>
      <c r="B26" s="1363"/>
      <c r="C26" s="1365"/>
      <c r="D26" s="147" t="s">
        <v>60</v>
      </c>
      <c r="E26" s="1334"/>
      <c r="F26" s="1335"/>
      <c r="G26" s="1335"/>
      <c r="H26" s="1335"/>
      <c r="I26" s="1335"/>
      <c r="J26" s="1335"/>
      <c r="K26" s="1335"/>
      <c r="L26" s="1336"/>
    </row>
    <row r="27" spans="1:12" ht="30" customHeight="1">
      <c r="A27" s="1312"/>
      <c r="B27" s="1327"/>
      <c r="C27" s="1366"/>
      <c r="D27" s="147" t="s">
        <v>210</v>
      </c>
      <c r="E27" s="1334"/>
      <c r="F27" s="1335"/>
      <c r="G27" s="1335"/>
      <c r="H27" s="1335"/>
      <c r="I27" s="1335"/>
      <c r="J27" s="1335"/>
      <c r="K27" s="1335"/>
      <c r="L27" s="1336"/>
    </row>
    <row r="28" spans="1:12" ht="30" customHeight="1">
      <c r="A28" s="1312"/>
      <c r="B28" s="1326">
        <v>5</v>
      </c>
      <c r="C28" s="1364" t="s">
        <v>81</v>
      </c>
      <c r="D28" s="147" t="s">
        <v>214</v>
      </c>
      <c r="E28" s="1334"/>
      <c r="F28" s="1335"/>
      <c r="G28" s="1335"/>
      <c r="H28" s="1335"/>
      <c r="I28" s="1335"/>
      <c r="J28" s="1335"/>
      <c r="K28" s="1335"/>
      <c r="L28" s="1336"/>
    </row>
    <row r="29" spans="1:12" ht="30" customHeight="1">
      <c r="A29" s="1312"/>
      <c r="B29" s="1363"/>
      <c r="C29" s="1365"/>
      <c r="D29" s="147" t="s">
        <v>217</v>
      </c>
      <c r="E29" s="1334"/>
      <c r="F29" s="1335"/>
      <c r="G29" s="1335"/>
      <c r="H29" s="1335"/>
      <c r="I29" s="1335"/>
      <c r="J29" s="1335"/>
      <c r="K29" s="1335"/>
      <c r="L29" s="1336"/>
    </row>
    <row r="30" spans="1:12" ht="30" customHeight="1">
      <c r="A30" s="1312"/>
      <c r="B30" s="1363"/>
      <c r="C30" s="1365"/>
      <c r="D30" s="147" t="s">
        <v>218</v>
      </c>
      <c r="E30" s="1334"/>
      <c r="F30" s="1335"/>
      <c r="G30" s="1335"/>
      <c r="H30" s="1335"/>
      <c r="I30" s="1335"/>
      <c r="J30" s="1335"/>
      <c r="K30" s="1335"/>
      <c r="L30" s="1336"/>
    </row>
    <row r="31" spans="1:12" ht="30" customHeight="1">
      <c r="A31" s="1312"/>
      <c r="B31" s="1363"/>
      <c r="C31" s="1365"/>
      <c r="D31" s="147" t="s">
        <v>60</v>
      </c>
      <c r="E31" s="1334"/>
      <c r="F31" s="1335"/>
      <c r="G31" s="1335"/>
      <c r="H31" s="1335"/>
      <c r="I31" s="1335"/>
      <c r="J31" s="1335"/>
      <c r="K31" s="1335"/>
      <c r="L31" s="1336"/>
    </row>
    <row r="32" spans="1:12" ht="30" customHeight="1">
      <c r="A32" s="1312"/>
      <c r="B32" s="1327"/>
      <c r="C32" s="1366"/>
      <c r="D32" s="147" t="s">
        <v>210</v>
      </c>
      <c r="E32" s="1334"/>
      <c r="F32" s="1335"/>
      <c r="G32" s="1335"/>
      <c r="H32" s="1335"/>
      <c r="I32" s="1335"/>
      <c r="J32" s="1335"/>
      <c r="K32" s="1335"/>
      <c r="L32" s="1336"/>
    </row>
    <row r="33" spans="1:12" ht="19.5" customHeight="1">
      <c r="A33" s="1312"/>
      <c r="B33" s="1314">
        <v>6</v>
      </c>
      <c r="C33" s="1367" t="s">
        <v>82</v>
      </c>
      <c r="D33" s="1337"/>
      <c r="E33" s="1338"/>
      <c r="F33" s="1338"/>
      <c r="G33" s="1338"/>
      <c r="H33" s="1338"/>
      <c r="I33" s="1338"/>
      <c r="J33" s="1338"/>
      <c r="K33" s="1338"/>
      <c r="L33" s="1339"/>
    </row>
    <row r="34" spans="1:12" ht="19.5" customHeight="1">
      <c r="A34" s="1312"/>
      <c r="B34" s="1314"/>
      <c r="C34" s="1367"/>
      <c r="D34" s="1368"/>
      <c r="E34" s="1369"/>
      <c r="F34" s="1369"/>
      <c r="G34" s="1369"/>
      <c r="H34" s="1369"/>
      <c r="I34" s="1369"/>
      <c r="J34" s="1369"/>
      <c r="K34" s="1369"/>
      <c r="L34" s="1370"/>
    </row>
    <row r="35" spans="1:12" ht="19.5" customHeight="1">
      <c r="A35" s="1312"/>
      <c r="B35" s="1371">
        <v>7</v>
      </c>
      <c r="C35" s="1372" t="s">
        <v>7</v>
      </c>
      <c r="D35" s="1374"/>
      <c r="E35" s="1375"/>
      <c r="F35" s="1375"/>
      <c r="G35" s="1375"/>
      <c r="H35" s="1375"/>
      <c r="I35" s="1375"/>
      <c r="J35" s="1375"/>
      <c r="K35" s="1375"/>
      <c r="L35" s="1376"/>
    </row>
    <row r="36" spans="1:12" ht="19.5" customHeight="1">
      <c r="A36" s="1313"/>
      <c r="B36" s="1371"/>
      <c r="C36" s="1373"/>
      <c r="D36" s="1374"/>
      <c r="E36" s="1375"/>
      <c r="F36" s="1375"/>
      <c r="G36" s="1375"/>
      <c r="H36" s="1375"/>
      <c r="I36" s="1375"/>
      <c r="J36" s="1375"/>
      <c r="K36" s="1375"/>
      <c r="L36" s="1376"/>
    </row>
    <row r="37" spans="1:12" ht="36" customHeight="1">
      <c r="A37" s="1377" t="s">
        <v>174</v>
      </c>
      <c r="B37" s="148">
        <v>1</v>
      </c>
      <c r="C37" s="149" t="s">
        <v>220</v>
      </c>
      <c r="D37" s="1392"/>
      <c r="E37" s="1392"/>
      <c r="F37" s="1392"/>
      <c r="G37" s="1392"/>
      <c r="H37" s="1392"/>
      <c r="I37" s="1392"/>
      <c r="J37" s="1393"/>
      <c r="K37" s="1393"/>
      <c r="L37" s="1380"/>
    </row>
    <row r="38" spans="1:12" ht="36" customHeight="1">
      <c r="A38" s="1378"/>
      <c r="B38" s="150">
        <v>2</v>
      </c>
      <c r="C38" s="151" t="s">
        <v>170</v>
      </c>
      <c r="D38" s="1334"/>
      <c r="E38" s="1343"/>
      <c r="F38" s="1334"/>
      <c r="G38" s="1343"/>
      <c r="H38" s="1344"/>
      <c r="I38" s="1314"/>
      <c r="J38" s="1344"/>
      <c r="K38" s="1314"/>
      <c r="L38" s="1381"/>
    </row>
    <row r="39" spans="1:12" ht="36" customHeight="1">
      <c r="A39" s="1378"/>
      <c r="B39" s="150">
        <v>3</v>
      </c>
      <c r="C39" s="152" t="s">
        <v>213</v>
      </c>
      <c r="D39" s="1344"/>
      <c r="E39" s="1314"/>
      <c r="F39" s="1344"/>
      <c r="G39" s="1314"/>
      <c r="H39" s="1334"/>
      <c r="I39" s="1343"/>
      <c r="J39" s="1344"/>
      <c r="K39" s="1314"/>
      <c r="L39" s="1382"/>
    </row>
    <row r="40" spans="1:12" ht="36" customHeight="1">
      <c r="A40" s="1379"/>
      <c r="B40" s="153">
        <v>4</v>
      </c>
      <c r="C40" s="154" t="s">
        <v>7</v>
      </c>
      <c r="D40" s="1389"/>
      <c r="E40" s="1390"/>
      <c r="F40" s="1390"/>
      <c r="G40" s="1390"/>
      <c r="H40" s="1390"/>
      <c r="I40" s="1390"/>
      <c r="J40" s="1390"/>
      <c r="K40" s="1390"/>
      <c r="L40" s="1391"/>
    </row>
    <row r="41" spans="1:12" ht="36" customHeight="1">
      <c r="A41" s="1316" t="s">
        <v>222</v>
      </c>
      <c r="B41" s="1317">
        <v>1</v>
      </c>
      <c r="C41" s="1320" t="s">
        <v>227</v>
      </c>
      <c r="D41" s="155"/>
      <c r="E41" s="1387" t="s">
        <v>220</v>
      </c>
      <c r="F41" s="1388"/>
      <c r="G41" s="156" t="s">
        <v>228</v>
      </c>
      <c r="H41" s="1387" t="s">
        <v>220</v>
      </c>
      <c r="I41" s="1388"/>
      <c r="J41" s="157" t="s">
        <v>143</v>
      </c>
      <c r="K41" s="158" t="s">
        <v>215</v>
      </c>
      <c r="L41" s="1323"/>
    </row>
    <row r="42" spans="1:12" ht="30" customHeight="1">
      <c r="A42" s="1312"/>
      <c r="B42" s="1318"/>
      <c r="C42" s="1321"/>
      <c r="D42" s="1326" t="s">
        <v>230</v>
      </c>
      <c r="E42" s="1334"/>
      <c r="F42" s="1343"/>
      <c r="G42" s="159"/>
      <c r="H42" s="1334"/>
      <c r="I42" s="1343"/>
      <c r="J42" s="160"/>
      <c r="K42" s="1328"/>
      <c r="L42" s="1324"/>
    </row>
    <row r="43" spans="1:12" ht="30" customHeight="1">
      <c r="A43" s="1312"/>
      <c r="B43" s="1318"/>
      <c r="C43" s="1321"/>
      <c r="D43" s="1327"/>
      <c r="E43" s="1334"/>
      <c r="F43" s="1343"/>
      <c r="G43" s="159"/>
      <c r="H43" s="1344"/>
      <c r="I43" s="1314"/>
      <c r="J43" s="161"/>
      <c r="K43" s="1329"/>
      <c r="L43" s="1324"/>
    </row>
    <row r="44" spans="1:12" ht="30" customHeight="1">
      <c r="A44" s="1312"/>
      <c r="B44" s="1318"/>
      <c r="C44" s="1321"/>
      <c r="D44" s="1326" t="s">
        <v>199</v>
      </c>
      <c r="E44" s="1334"/>
      <c r="F44" s="1343"/>
      <c r="G44" s="159"/>
      <c r="H44" s="1344"/>
      <c r="I44" s="1314"/>
      <c r="J44" s="161"/>
      <c r="K44" s="1330"/>
      <c r="L44" s="1324"/>
    </row>
    <row r="45" spans="1:12" ht="30" customHeight="1">
      <c r="A45" s="1312"/>
      <c r="B45" s="1319"/>
      <c r="C45" s="1322"/>
      <c r="D45" s="1327"/>
      <c r="E45" s="1344"/>
      <c r="F45" s="1314"/>
      <c r="G45" s="147"/>
      <c r="H45" s="1344"/>
      <c r="I45" s="1314"/>
      <c r="J45" s="161"/>
      <c r="K45" s="1331"/>
      <c r="L45" s="1325"/>
    </row>
    <row r="46" spans="1:12" ht="30" customHeight="1">
      <c r="A46" s="1312"/>
      <c r="B46" s="1332">
        <v>2</v>
      </c>
      <c r="C46" s="1333" t="s">
        <v>231</v>
      </c>
      <c r="D46" s="162" t="s">
        <v>129</v>
      </c>
      <c r="E46" s="1334"/>
      <c r="F46" s="1335"/>
      <c r="G46" s="1335"/>
      <c r="H46" s="1335"/>
      <c r="I46" s="1335"/>
      <c r="J46" s="1335"/>
      <c r="K46" s="1335"/>
      <c r="L46" s="1336"/>
    </row>
    <row r="47" spans="1:12" ht="30" customHeight="1">
      <c r="A47" s="1312"/>
      <c r="B47" s="1318"/>
      <c r="C47" s="1321"/>
      <c r="D47" s="163" t="s">
        <v>181</v>
      </c>
      <c r="E47" s="1337"/>
      <c r="F47" s="1338"/>
      <c r="G47" s="1338"/>
      <c r="H47" s="1338"/>
      <c r="I47" s="1338"/>
      <c r="J47" s="1338"/>
      <c r="K47" s="1338"/>
      <c r="L47" s="1339"/>
    </row>
    <row r="48" spans="1:12" ht="30" customHeight="1">
      <c r="A48" s="1312"/>
      <c r="B48" s="1332">
        <v>3</v>
      </c>
      <c r="C48" s="1333" t="s">
        <v>233</v>
      </c>
      <c r="D48" s="147" t="s">
        <v>129</v>
      </c>
      <c r="E48" s="1334"/>
      <c r="F48" s="1335"/>
      <c r="G48" s="1335"/>
      <c r="H48" s="1335"/>
      <c r="I48" s="1335"/>
      <c r="J48" s="1335"/>
      <c r="K48" s="1335"/>
      <c r="L48" s="1336"/>
    </row>
    <row r="49" spans="1:12" ht="30" customHeight="1">
      <c r="A49" s="1313"/>
      <c r="B49" s="1385"/>
      <c r="C49" s="1386"/>
      <c r="D49" s="164" t="s">
        <v>181</v>
      </c>
      <c r="E49" s="1340"/>
      <c r="F49" s="1341"/>
      <c r="G49" s="1341"/>
      <c r="H49" s="1341"/>
      <c r="I49" s="1341"/>
      <c r="J49" s="1341"/>
      <c r="K49" s="1341"/>
      <c r="L49" s="1342"/>
    </row>
    <row r="50" spans="1:12" ht="21" customHeight="1">
      <c r="A50" s="1383" t="s">
        <v>234</v>
      </c>
      <c r="B50" s="1383"/>
      <c r="C50" s="1383"/>
      <c r="D50" s="1383"/>
      <c r="E50" s="1383"/>
      <c r="F50" s="1383"/>
      <c r="G50" s="1383"/>
      <c r="H50" s="1383"/>
      <c r="I50" s="1383"/>
      <c r="J50" s="1383"/>
      <c r="K50" s="1383"/>
      <c r="L50" s="1383"/>
    </row>
    <row r="51" spans="1:12" ht="25.5" customHeight="1">
      <c r="A51" s="1384" t="s">
        <v>3</v>
      </c>
      <c r="B51" s="1384"/>
      <c r="C51" s="1384"/>
      <c r="D51" s="1384"/>
      <c r="E51" s="1384"/>
      <c r="F51" s="1384"/>
      <c r="G51" s="1384"/>
      <c r="H51" s="1384"/>
      <c r="I51" s="1384"/>
      <c r="J51" s="1384"/>
      <c r="K51" s="1384"/>
      <c r="L51" s="1384"/>
    </row>
    <row r="52" spans="1:12" ht="39.75" customHeight="1">
      <c r="A52" s="1384" t="s">
        <v>431</v>
      </c>
      <c r="B52" s="1384"/>
      <c r="C52" s="1384"/>
      <c r="D52" s="1384"/>
      <c r="E52" s="1384"/>
      <c r="F52" s="1384"/>
      <c r="G52" s="1384"/>
      <c r="H52" s="1384"/>
      <c r="I52" s="1384"/>
      <c r="J52" s="1384"/>
      <c r="K52" s="1384"/>
      <c r="L52" s="1384"/>
    </row>
    <row r="53" spans="1:12" ht="35.25" customHeight="1">
      <c r="A53" s="1384" t="s">
        <v>432</v>
      </c>
      <c r="B53" s="1384"/>
      <c r="C53" s="1384"/>
      <c r="D53" s="1384"/>
      <c r="E53" s="1384"/>
      <c r="F53" s="1384"/>
      <c r="G53" s="1384"/>
      <c r="H53" s="1384"/>
      <c r="I53" s="1384"/>
      <c r="J53" s="1384"/>
      <c r="K53" s="1384"/>
      <c r="L53" s="1384"/>
    </row>
    <row r="54" spans="1:12" ht="24.75" customHeight="1">
      <c r="A54" s="1384" t="s">
        <v>433</v>
      </c>
      <c r="B54" s="1384"/>
      <c r="C54" s="1384"/>
      <c r="D54" s="1384"/>
      <c r="E54" s="1384"/>
      <c r="F54" s="1384"/>
      <c r="G54" s="1384"/>
      <c r="H54" s="1384"/>
      <c r="I54" s="1384"/>
      <c r="J54" s="1384"/>
      <c r="K54" s="1384"/>
      <c r="L54" s="1384"/>
    </row>
    <row r="55" spans="1:12" ht="21" customHeight="1">
      <c r="A55" s="1345" t="s">
        <v>236</v>
      </c>
      <c r="B55" s="1345"/>
      <c r="C55" s="1345"/>
      <c r="D55" s="1345"/>
      <c r="E55" s="1345"/>
      <c r="F55" s="1345"/>
      <c r="G55" s="1345"/>
      <c r="H55" s="1345"/>
      <c r="I55" s="1345"/>
      <c r="J55" s="1345"/>
      <c r="K55" s="1345"/>
      <c r="L55" s="1345"/>
    </row>
    <row r="56" spans="1:12">
      <c r="A56" s="1345" t="s">
        <v>237</v>
      </c>
      <c r="B56" s="1345"/>
      <c r="C56" s="1345"/>
      <c r="D56" s="1345"/>
      <c r="E56" s="1345"/>
      <c r="F56" s="1345"/>
      <c r="G56" s="1345"/>
      <c r="H56" s="1345"/>
      <c r="I56" s="1345"/>
      <c r="J56" s="1345"/>
      <c r="K56" s="1345"/>
      <c r="L56" s="1345"/>
    </row>
    <row r="57" spans="1:12">
      <c r="A57" s="1346" t="s">
        <v>139</v>
      </c>
      <c r="B57" s="1346"/>
      <c r="C57" s="1346"/>
      <c r="D57" s="1346"/>
      <c r="E57" s="1346"/>
      <c r="F57" s="1346"/>
      <c r="G57" s="1346"/>
      <c r="H57" s="1346"/>
      <c r="I57" s="1346"/>
      <c r="J57" s="1346"/>
      <c r="K57" s="1346"/>
      <c r="L57" s="1346"/>
    </row>
    <row r="58" spans="1:12">
      <c r="A58" s="1345" t="s">
        <v>6</v>
      </c>
      <c r="B58" s="1346"/>
      <c r="C58" s="1346"/>
      <c r="D58" s="1346"/>
      <c r="E58" s="1346"/>
      <c r="F58" s="1346"/>
      <c r="G58" s="1346"/>
      <c r="H58" s="1346"/>
      <c r="I58" s="1346"/>
      <c r="J58" s="1346"/>
      <c r="K58" s="1346"/>
      <c r="L58" s="1346"/>
    </row>
    <row r="59" spans="1:12">
      <c r="A59" s="39" t="s">
        <v>238</v>
      </c>
    </row>
  </sheetData>
  <mergeCells count="105">
    <mergeCell ref="A1:C1"/>
    <mergeCell ref="A2:L2"/>
    <mergeCell ref="A3:L3"/>
    <mergeCell ref="A4:C4"/>
    <mergeCell ref="D4:L4"/>
    <mergeCell ref="A5:C5"/>
    <mergeCell ref="D5:L5"/>
    <mergeCell ref="A6:C6"/>
    <mergeCell ref="D6:L6"/>
    <mergeCell ref="D7:G7"/>
    <mergeCell ref="D8:G8"/>
    <mergeCell ref="D9:L9"/>
    <mergeCell ref="G10:K10"/>
    <mergeCell ref="D12:E12"/>
    <mergeCell ref="D13:E13"/>
    <mergeCell ref="D14:E14"/>
    <mergeCell ref="D15:E15"/>
    <mergeCell ref="D16:E16"/>
    <mergeCell ref="D17:E17"/>
    <mergeCell ref="E18:L18"/>
    <mergeCell ref="E19:L19"/>
    <mergeCell ref="E20:L20"/>
    <mergeCell ref="E21:L21"/>
    <mergeCell ref="E22:L22"/>
    <mergeCell ref="E23:L23"/>
    <mergeCell ref="E24:L24"/>
    <mergeCell ref="E25:L25"/>
    <mergeCell ref="J39:K39"/>
    <mergeCell ref="D40:L40"/>
    <mergeCell ref="E26:L26"/>
    <mergeCell ref="E27:L27"/>
    <mergeCell ref="E28:L28"/>
    <mergeCell ref="E29:L29"/>
    <mergeCell ref="E30:L30"/>
    <mergeCell ref="E31:L31"/>
    <mergeCell ref="E32:L32"/>
    <mergeCell ref="D37:E37"/>
    <mergeCell ref="F37:G37"/>
    <mergeCell ref="H37:I37"/>
    <mergeCell ref="J37:K37"/>
    <mergeCell ref="A50:L50"/>
    <mergeCell ref="A51:L51"/>
    <mergeCell ref="A52:L52"/>
    <mergeCell ref="A53:L53"/>
    <mergeCell ref="A54:L54"/>
    <mergeCell ref="B48:B49"/>
    <mergeCell ref="C48:C49"/>
    <mergeCell ref="E41:F41"/>
    <mergeCell ref="H41:I41"/>
    <mergeCell ref="E42:F42"/>
    <mergeCell ref="H42:I42"/>
    <mergeCell ref="E43:F43"/>
    <mergeCell ref="H43:I43"/>
    <mergeCell ref="E44:F44"/>
    <mergeCell ref="H44:I44"/>
    <mergeCell ref="E45:F45"/>
    <mergeCell ref="H45:I45"/>
    <mergeCell ref="A55:L55"/>
    <mergeCell ref="A56:L56"/>
    <mergeCell ref="A57:L57"/>
    <mergeCell ref="A58:L58"/>
    <mergeCell ref="A7:B8"/>
    <mergeCell ref="H7:H8"/>
    <mergeCell ref="I7:L8"/>
    <mergeCell ref="D10:E11"/>
    <mergeCell ref="F10:F11"/>
    <mergeCell ref="L10:L11"/>
    <mergeCell ref="B18:B22"/>
    <mergeCell ref="C18:C22"/>
    <mergeCell ref="B23:B27"/>
    <mergeCell ref="C23:C27"/>
    <mergeCell ref="B28:B32"/>
    <mergeCell ref="C28:C32"/>
    <mergeCell ref="B33:B34"/>
    <mergeCell ref="C33:C34"/>
    <mergeCell ref="D33:L34"/>
    <mergeCell ref="B35:B36"/>
    <mergeCell ref="C35:C36"/>
    <mergeCell ref="D35:L36"/>
    <mergeCell ref="A37:A40"/>
    <mergeCell ref="L37:L39"/>
    <mergeCell ref="A9:A36"/>
    <mergeCell ref="B10:B17"/>
    <mergeCell ref="C10:C17"/>
    <mergeCell ref="A41:A49"/>
    <mergeCell ref="B41:B45"/>
    <mergeCell ref="C41:C45"/>
    <mergeCell ref="L41:L45"/>
    <mergeCell ref="D42:D43"/>
    <mergeCell ref="K42:K43"/>
    <mergeCell ref="D44:D45"/>
    <mergeCell ref="K44:K45"/>
    <mergeCell ref="B46:B47"/>
    <mergeCell ref="C46:C47"/>
    <mergeCell ref="E46:L46"/>
    <mergeCell ref="E47:L47"/>
    <mergeCell ref="E48:L48"/>
    <mergeCell ref="E49:L49"/>
    <mergeCell ref="D38:E38"/>
    <mergeCell ref="F38:G38"/>
    <mergeCell ref="H38:I38"/>
    <mergeCell ref="J38:K38"/>
    <mergeCell ref="D39:E39"/>
    <mergeCell ref="F39:G39"/>
    <mergeCell ref="H39:I39"/>
  </mergeCells>
  <phoneticPr fontId="4"/>
  <pageMargins left="0.7" right="0.7" top="0.75" bottom="0.75" header="0.3" footer="0.3"/>
  <pageSetup paperSize="9"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I21"/>
  <sheetViews>
    <sheetView showGridLines="0" view="pageBreakPreview" zoomScaleSheetLayoutView="100" workbookViewId="0">
      <selection activeCell="F3" sqref="F3"/>
    </sheetView>
  </sheetViews>
  <sheetFormatPr defaultRowHeight="13.5"/>
  <cols>
    <col min="1" max="1" width="1.25" style="166" customWidth="1"/>
    <col min="2" max="2" width="24.25" style="166" customWidth="1"/>
    <col min="3" max="3" width="4" style="166" customWidth="1"/>
    <col min="4" max="6" width="20.125" style="166" customWidth="1"/>
    <col min="7" max="7" width="3.125" style="166" customWidth="1"/>
    <col min="8" max="8" width="3.75" style="166" customWidth="1"/>
    <col min="9" max="9" width="2.5" style="166" customWidth="1"/>
    <col min="10" max="10" width="9" style="166" customWidth="1"/>
    <col min="11" max="16384" width="9" style="166"/>
  </cols>
  <sheetData>
    <row r="1" spans="1:7" ht="27.75" customHeight="1">
      <c r="A1" s="165"/>
      <c r="B1" s="166" t="s">
        <v>757</v>
      </c>
    </row>
    <row r="2" spans="1:7" ht="27.75" customHeight="1">
      <c r="A2" s="165"/>
      <c r="F2" s="1432" t="s">
        <v>100</v>
      </c>
      <c r="G2" s="1432"/>
    </row>
    <row r="3" spans="1:7" ht="20.25" customHeight="1">
      <c r="A3" s="165"/>
      <c r="F3" s="167"/>
      <c r="G3" s="167"/>
    </row>
    <row r="4" spans="1:7" ht="36" customHeight="1">
      <c r="A4" s="1433" t="s">
        <v>239</v>
      </c>
      <c r="B4" s="1433"/>
      <c r="C4" s="1433"/>
      <c r="D4" s="1433"/>
      <c r="E4" s="1433"/>
      <c r="F4" s="1433"/>
      <c r="G4" s="1433"/>
    </row>
    <row r="5" spans="1:7" ht="28.5" customHeight="1">
      <c r="A5" s="168"/>
      <c r="B5" s="168"/>
      <c r="C5" s="168"/>
      <c r="D5" s="168"/>
      <c r="E5" s="168"/>
      <c r="F5" s="168"/>
      <c r="G5" s="168"/>
    </row>
    <row r="6" spans="1:7" ht="43.5" customHeight="1">
      <c r="A6" s="168"/>
      <c r="B6" s="169" t="s">
        <v>74</v>
      </c>
      <c r="C6" s="1434"/>
      <c r="D6" s="1435"/>
      <c r="E6" s="1435"/>
      <c r="F6" s="1435"/>
      <c r="G6" s="1436"/>
    </row>
    <row r="7" spans="1:7" ht="43.5" customHeight="1">
      <c r="B7" s="170" t="s">
        <v>76</v>
      </c>
      <c r="C7" s="1437" t="s">
        <v>112</v>
      </c>
      <c r="D7" s="1437"/>
      <c r="E7" s="1437"/>
      <c r="F7" s="1437"/>
      <c r="G7" s="1438"/>
    </row>
    <row r="8" spans="1:7" ht="19.5" customHeight="1">
      <c r="B8" s="1429" t="s">
        <v>240</v>
      </c>
      <c r="C8" s="171"/>
      <c r="D8" s="172"/>
      <c r="E8" s="172"/>
      <c r="F8" s="172"/>
      <c r="G8" s="173"/>
    </row>
    <row r="9" spans="1:7" ht="33" customHeight="1">
      <c r="B9" s="1430"/>
      <c r="C9" s="174"/>
      <c r="D9" s="175" t="s">
        <v>177</v>
      </c>
      <c r="E9" s="175" t="s">
        <v>229</v>
      </c>
      <c r="F9" s="175" t="s">
        <v>243</v>
      </c>
      <c r="G9" s="176"/>
    </row>
    <row r="10" spans="1:7" ht="33" customHeight="1">
      <c r="B10" s="1430"/>
      <c r="C10" s="174"/>
      <c r="D10" s="177"/>
      <c r="E10" s="177"/>
      <c r="F10" s="175" t="s">
        <v>216</v>
      </c>
      <c r="G10" s="176"/>
    </row>
    <row r="11" spans="1:7" ht="33" customHeight="1">
      <c r="B11" s="1430"/>
      <c r="C11" s="174"/>
      <c r="D11" s="177"/>
      <c r="E11" s="177"/>
      <c r="F11" s="175" t="s">
        <v>216</v>
      </c>
      <c r="G11" s="176"/>
    </row>
    <row r="12" spans="1:7" ht="33" customHeight="1">
      <c r="B12" s="1430"/>
      <c r="C12" s="174"/>
      <c r="D12" s="177"/>
      <c r="E12" s="177"/>
      <c r="F12" s="175" t="s">
        <v>216</v>
      </c>
      <c r="G12" s="176"/>
    </row>
    <row r="13" spans="1:7" ht="33" customHeight="1">
      <c r="B13" s="1430"/>
      <c r="C13" s="174"/>
      <c r="D13" s="177"/>
      <c r="E13" s="177"/>
      <c r="F13" s="175" t="s">
        <v>216</v>
      </c>
      <c r="G13" s="176"/>
    </row>
    <row r="14" spans="1:7" ht="33" customHeight="1">
      <c r="B14" s="1430"/>
      <c r="C14" s="174"/>
      <c r="D14" s="177"/>
      <c r="E14" s="177"/>
      <c r="F14" s="175" t="s">
        <v>216</v>
      </c>
      <c r="G14" s="176"/>
    </row>
    <row r="15" spans="1:7" ht="19.5" customHeight="1">
      <c r="B15" s="1431"/>
      <c r="C15" s="178"/>
      <c r="D15" s="172"/>
      <c r="E15" s="172"/>
      <c r="F15" s="172"/>
      <c r="G15" s="179"/>
    </row>
    <row r="18" spans="2:9" ht="17.25" customHeight="1">
      <c r="B18" s="180" t="s">
        <v>57</v>
      </c>
      <c r="C18" s="180"/>
      <c r="D18" s="180"/>
      <c r="E18" s="180"/>
      <c r="F18" s="180"/>
      <c r="G18" s="180"/>
      <c r="H18" s="180"/>
      <c r="I18" s="180"/>
    </row>
    <row r="19" spans="2:9" ht="36" customHeight="1">
      <c r="B19" s="1427" t="s">
        <v>244</v>
      </c>
      <c r="C19" s="1439"/>
      <c r="D19" s="1439"/>
      <c r="E19" s="1439"/>
      <c r="F19" s="1439"/>
      <c r="G19" s="1439"/>
      <c r="H19" s="180"/>
      <c r="I19" s="180"/>
    </row>
    <row r="20" spans="2:9" ht="34.5" customHeight="1">
      <c r="B20" s="1427"/>
      <c r="C20" s="1428"/>
      <c r="D20" s="1428"/>
      <c r="E20" s="1428"/>
      <c r="F20" s="1428"/>
      <c r="G20" s="1428"/>
    </row>
    <row r="21" spans="2:9">
      <c r="B21" s="181"/>
    </row>
  </sheetData>
  <mergeCells count="7">
    <mergeCell ref="B20:G20"/>
    <mergeCell ref="B8:B15"/>
    <mergeCell ref="F2:G2"/>
    <mergeCell ref="A4:G4"/>
    <mergeCell ref="C6:G6"/>
    <mergeCell ref="C7:G7"/>
    <mergeCell ref="B19:G19"/>
  </mergeCells>
  <phoneticPr fontId="4"/>
  <pageMargins left="0.51181102362204722" right="0.51181102362204722" top="0.74803149606299213" bottom="0.74803149606299213" header="0.31496062992125984" footer="0.31496062992125984"/>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L37"/>
  <sheetViews>
    <sheetView showGridLines="0" view="pageBreakPreview" zoomScaleSheetLayoutView="100" workbookViewId="0">
      <selection activeCell="C2" sqref="C2:J2"/>
    </sheetView>
  </sheetViews>
  <sheetFormatPr defaultRowHeight="13.5"/>
  <cols>
    <col min="1" max="1" width="5.625" style="183" customWidth="1"/>
    <col min="2" max="2" width="2.625" style="183" customWidth="1"/>
    <col min="3" max="3" width="11.75" style="183" customWidth="1"/>
    <col min="4" max="4" width="8.125" style="183" customWidth="1"/>
    <col min="5" max="5" width="8.625" style="183" customWidth="1"/>
    <col min="6" max="6" width="10.625" style="183" customWidth="1"/>
    <col min="7" max="7" width="16.125" style="183" bestFit="1" customWidth="1"/>
    <col min="8" max="8" width="11.625" style="183" bestFit="1" customWidth="1"/>
    <col min="9" max="9" width="7.75" style="183" customWidth="1"/>
    <col min="10" max="10" width="7.375" style="183" customWidth="1"/>
    <col min="11" max="11" width="3.25" style="183" bestFit="1" customWidth="1"/>
    <col min="12" max="12" width="4.25" style="183" customWidth="1"/>
    <col min="13" max="16" width="2.625" style="183" customWidth="1"/>
    <col min="17" max="256" width="9" style="183" customWidth="1"/>
    <col min="257" max="257" width="5.625" style="183" customWidth="1"/>
    <col min="258" max="258" width="2.625" style="183" customWidth="1"/>
    <col min="259" max="259" width="11.75" style="183" customWidth="1"/>
    <col min="260" max="260" width="8.125" style="183" customWidth="1"/>
    <col min="261" max="261" width="8.625" style="183" customWidth="1"/>
    <col min="262" max="262" width="10.625" style="183" customWidth="1"/>
    <col min="263" max="263" width="16.125" style="183" bestFit="1" customWidth="1"/>
    <col min="264" max="264" width="11.625" style="183" bestFit="1" customWidth="1"/>
    <col min="265" max="265" width="7.75" style="183" customWidth="1"/>
    <col min="266" max="266" width="7.375" style="183" customWidth="1"/>
    <col min="267" max="267" width="3.25" style="183" bestFit="1" customWidth="1"/>
    <col min="268" max="272" width="2.625" style="183" customWidth="1"/>
    <col min="273" max="512" width="9" style="183" customWidth="1"/>
    <col min="513" max="513" width="5.625" style="183" customWidth="1"/>
    <col min="514" max="514" width="2.625" style="183" customWidth="1"/>
    <col min="515" max="515" width="11.75" style="183" customWidth="1"/>
    <col min="516" max="516" width="8.125" style="183" customWidth="1"/>
    <col min="517" max="517" width="8.625" style="183" customWidth="1"/>
    <col min="518" max="518" width="10.625" style="183" customWidth="1"/>
    <col min="519" max="519" width="16.125" style="183" bestFit="1" customWidth="1"/>
    <col min="520" max="520" width="11.625" style="183" bestFit="1" customWidth="1"/>
    <col min="521" max="521" width="7.75" style="183" customWidth="1"/>
    <col min="522" max="522" width="7.375" style="183" customWidth="1"/>
    <col min="523" max="523" width="3.25" style="183" bestFit="1" customWidth="1"/>
    <col min="524" max="528" width="2.625" style="183" customWidth="1"/>
    <col min="529" max="768" width="9" style="183" customWidth="1"/>
    <col min="769" max="769" width="5.625" style="183" customWidth="1"/>
    <col min="770" max="770" width="2.625" style="183" customWidth="1"/>
    <col min="771" max="771" width="11.75" style="183" customWidth="1"/>
    <col min="772" max="772" width="8.125" style="183" customWidth="1"/>
    <col min="773" max="773" width="8.625" style="183" customWidth="1"/>
    <col min="774" max="774" width="10.625" style="183" customWidth="1"/>
    <col min="775" max="775" width="16.125" style="183" bestFit="1" customWidth="1"/>
    <col min="776" max="776" width="11.625" style="183" bestFit="1" customWidth="1"/>
    <col min="777" max="777" width="7.75" style="183" customWidth="1"/>
    <col min="778" max="778" width="7.375" style="183" customWidth="1"/>
    <col min="779" max="779" width="3.25" style="183" bestFit="1" customWidth="1"/>
    <col min="780" max="784" width="2.625" style="183" customWidth="1"/>
    <col min="785" max="1024" width="9" style="183" customWidth="1"/>
    <col min="1025" max="1025" width="5.625" style="183" customWidth="1"/>
    <col min="1026" max="1026" width="2.625" style="183" customWidth="1"/>
    <col min="1027" max="1027" width="11.75" style="183" customWidth="1"/>
    <col min="1028" max="1028" width="8.125" style="183" customWidth="1"/>
    <col min="1029" max="1029" width="8.625" style="183" customWidth="1"/>
    <col min="1030" max="1030" width="10.625" style="183" customWidth="1"/>
    <col min="1031" max="1031" width="16.125" style="183" bestFit="1" customWidth="1"/>
    <col min="1032" max="1032" width="11.625" style="183" bestFit="1" customWidth="1"/>
    <col min="1033" max="1033" width="7.75" style="183" customWidth="1"/>
    <col min="1034" max="1034" width="7.375" style="183" customWidth="1"/>
    <col min="1035" max="1035" width="3.25" style="183" bestFit="1" customWidth="1"/>
    <col min="1036" max="1040" width="2.625" style="183" customWidth="1"/>
    <col min="1041" max="1280" width="9" style="183" customWidth="1"/>
    <col min="1281" max="1281" width="5.625" style="183" customWidth="1"/>
    <col min="1282" max="1282" width="2.625" style="183" customWidth="1"/>
    <col min="1283" max="1283" width="11.75" style="183" customWidth="1"/>
    <col min="1284" max="1284" width="8.125" style="183" customWidth="1"/>
    <col min="1285" max="1285" width="8.625" style="183" customWidth="1"/>
    <col min="1286" max="1286" width="10.625" style="183" customWidth="1"/>
    <col min="1287" max="1287" width="16.125" style="183" bestFit="1" customWidth="1"/>
    <col min="1288" max="1288" width="11.625" style="183" bestFit="1" customWidth="1"/>
    <col min="1289" max="1289" width="7.75" style="183" customWidth="1"/>
    <col min="1290" max="1290" width="7.375" style="183" customWidth="1"/>
    <col min="1291" max="1291" width="3.25" style="183" bestFit="1" customWidth="1"/>
    <col min="1292" max="1296" width="2.625" style="183" customWidth="1"/>
    <col min="1297" max="1536" width="9" style="183" customWidth="1"/>
    <col min="1537" max="1537" width="5.625" style="183" customWidth="1"/>
    <col min="1538" max="1538" width="2.625" style="183" customWidth="1"/>
    <col min="1539" max="1539" width="11.75" style="183" customWidth="1"/>
    <col min="1540" max="1540" width="8.125" style="183" customWidth="1"/>
    <col min="1541" max="1541" width="8.625" style="183" customWidth="1"/>
    <col min="1542" max="1542" width="10.625" style="183" customWidth="1"/>
    <col min="1543" max="1543" width="16.125" style="183" bestFit="1" customWidth="1"/>
    <col min="1544" max="1544" width="11.625" style="183" bestFit="1" customWidth="1"/>
    <col min="1545" max="1545" width="7.75" style="183" customWidth="1"/>
    <col min="1546" max="1546" width="7.375" style="183" customWidth="1"/>
    <col min="1547" max="1547" width="3.25" style="183" bestFit="1" customWidth="1"/>
    <col min="1548" max="1552" width="2.625" style="183" customWidth="1"/>
    <col min="1553" max="1792" width="9" style="183" customWidth="1"/>
    <col min="1793" max="1793" width="5.625" style="183" customWidth="1"/>
    <col min="1794" max="1794" width="2.625" style="183" customWidth="1"/>
    <col min="1795" max="1795" width="11.75" style="183" customWidth="1"/>
    <col min="1796" max="1796" width="8.125" style="183" customWidth="1"/>
    <col min="1797" max="1797" width="8.625" style="183" customWidth="1"/>
    <col min="1798" max="1798" width="10.625" style="183" customWidth="1"/>
    <col min="1799" max="1799" width="16.125" style="183" bestFit="1" customWidth="1"/>
    <col min="1800" max="1800" width="11.625" style="183" bestFit="1" customWidth="1"/>
    <col min="1801" max="1801" width="7.75" style="183" customWidth="1"/>
    <col min="1802" max="1802" width="7.375" style="183" customWidth="1"/>
    <col min="1803" max="1803" width="3.25" style="183" bestFit="1" customWidth="1"/>
    <col min="1804" max="1808" width="2.625" style="183" customWidth="1"/>
    <col min="1809" max="2048" width="9" style="183" customWidth="1"/>
    <col min="2049" max="2049" width="5.625" style="183" customWidth="1"/>
    <col min="2050" max="2050" width="2.625" style="183" customWidth="1"/>
    <col min="2051" max="2051" width="11.75" style="183" customWidth="1"/>
    <col min="2052" max="2052" width="8.125" style="183" customWidth="1"/>
    <col min="2053" max="2053" width="8.625" style="183" customWidth="1"/>
    <col min="2054" max="2054" width="10.625" style="183" customWidth="1"/>
    <col min="2055" max="2055" width="16.125" style="183" bestFit="1" customWidth="1"/>
    <col min="2056" max="2056" width="11.625" style="183" bestFit="1" customWidth="1"/>
    <col min="2057" max="2057" width="7.75" style="183" customWidth="1"/>
    <col min="2058" max="2058" width="7.375" style="183" customWidth="1"/>
    <col min="2059" max="2059" width="3.25" style="183" bestFit="1" customWidth="1"/>
    <col min="2060" max="2064" width="2.625" style="183" customWidth="1"/>
    <col min="2065" max="2304" width="9" style="183" customWidth="1"/>
    <col min="2305" max="2305" width="5.625" style="183" customWidth="1"/>
    <col min="2306" max="2306" width="2.625" style="183" customWidth="1"/>
    <col min="2307" max="2307" width="11.75" style="183" customWidth="1"/>
    <col min="2308" max="2308" width="8.125" style="183" customWidth="1"/>
    <col min="2309" max="2309" width="8.625" style="183" customWidth="1"/>
    <col min="2310" max="2310" width="10.625" style="183" customWidth="1"/>
    <col min="2311" max="2311" width="16.125" style="183" bestFit="1" customWidth="1"/>
    <col min="2312" max="2312" width="11.625" style="183" bestFit="1" customWidth="1"/>
    <col min="2313" max="2313" width="7.75" style="183" customWidth="1"/>
    <col min="2314" max="2314" width="7.375" style="183" customWidth="1"/>
    <col min="2315" max="2315" width="3.25" style="183" bestFit="1" customWidth="1"/>
    <col min="2316" max="2320" width="2.625" style="183" customWidth="1"/>
    <col min="2321" max="2560" width="9" style="183" customWidth="1"/>
    <col min="2561" max="2561" width="5.625" style="183" customWidth="1"/>
    <col min="2562" max="2562" width="2.625" style="183" customWidth="1"/>
    <col min="2563" max="2563" width="11.75" style="183" customWidth="1"/>
    <col min="2564" max="2564" width="8.125" style="183" customWidth="1"/>
    <col min="2565" max="2565" width="8.625" style="183" customWidth="1"/>
    <col min="2566" max="2566" width="10.625" style="183" customWidth="1"/>
    <col min="2567" max="2567" width="16.125" style="183" bestFit="1" customWidth="1"/>
    <col min="2568" max="2568" width="11.625" style="183" bestFit="1" customWidth="1"/>
    <col min="2569" max="2569" width="7.75" style="183" customWidth="1"/>
    <col min="2570" max="2570" width="7.375" style="183" customWidth="1"/>
    <col min="2571" max="2571" width="3.25" style="183" bestFit="1" customWidth="1"/>
    <col min="2572" max="2576" width="2.625" style="183" customWidth="1"/>
    <col min="2577" max="2816" width="9" style="183" customWidth="1"/>
    <col min="2817" max="2817" width="5.625" style="183" customWidth="1"/>
    <col min="2818" max="2818" width="2.625" style="183" customWidth="1"/>
    <col min="2819" max="2819" width="11.75" style="183" customWidth="1"/>
    <col min="2820" max="2820" width="8.125" style="183" customWidth="1"/>
    <col min="2821" max="2821" width="8.625" style="183" customWidth="1"/>
    <col min="2822" max="2822" width="10.625" style="183" customWidth="1"/>
    <col min="2823" max="2823" width="16.125" style="183" bestFit="1" customWidth="1"/>
    <col min="2824" max="2824" width="11.625" style="183" bestFit="1" customWidth="1"/>
    <col min="2825" max="2825" width="7.75" style="183" customWidth="1"/>
    <col min="2826" max="2826" width="7.375" style="183" customWidth="1"/>
    <col min="2827" max="2827" width="3.25" style="183" bestFit="1" customWidth="1"/>
    <col min="2828" max="2832" width="2.625" style="183" customWidth="1"/>
    <col min="2833" max="3072" width="9" style="183" customWidth="1"/>
    <col min="3073" max="3073" width="5.625" style="183" customWidth="1"/>
    <col min="3074" max="3074" width="2.625" style="183" customWidth="1"/>
    <col min="3075" max="3075" width="11.75" style="183" customWidth="1"/>
    <col min="3076" max="3076" width="8.125" style="183" customWidth="1"/>
    <col min="3077" max="3077" width="8.625" style="183" customWidth="1"/>
    <col min="3078" max="3078" width="10.625" style="183" customWidth="1"/>
    <col min="3079" max="3079" width="16.125" style="183" bestFit="1" customWidth="1"/>
    <col min="3080" max="3080" width="11.625" style="183" bestFit="1" customWidth="1"/>
    <col min="3081" max="3081" width="7.75" style="183" customWidth="1"/>
    <col min="3082" max="3082" width="7.375" style="183" customWidth="1"/>
    <col min="3083" max="3083" width="3.25" style="183" bestFit="1" customWidth="1"/>
    <col min="3084" max="3088" width="2.625" style="183" customWidth="1"/>
    <col min="3089" max="3328" width="9" style="183" customWidth="1"/>
    <col min="3329" max="3329" width="5.625" style="183" customWidth="1"/>
    <col min="3330" max="3330" width="2.625" style="183" customWidth="1"/>
    <col min="3331" max="3331" width="11.75" style="183" customWidth="1"/>
    <col min="3332" max="3332" width="8.125" style="183" customWidth="1"/>
    <col min="3333" max="3333" width="8.625" style="183" customWidth="1"/>
    <col min="3334" max="3334" width="10.625" style="183" customWidth="1"/>
    <col min="3335" max="3335" width="16.125" style="183" bestFit="1" customWidth="1"/>
    <col min="3336" max="3336" width="11.625" style="183" bestFit="1" customWidth="1"/>
    <col min="3337" max="3337" width="7.75" style="183" customWidth="1"/>
    <col min="3338" max="3338" width="7.375" style="183" customWidth="1"/>
    <col min="3339" max="3339" width="3.25" style="183" bestFit="1" customWidth="1"/>
    <col min="3340" max="3344" width="2.625" style="183" customWidth="1"/>
    <col min="3345" max="3584" width="9" style="183" customWidth="1"/>
    <col min="3585" max="3585" width="5.625" style="183" customWidth="1"/>
    <col min="3586" max="3586" width="2.625" style="183" customWidth="1"/>
    <col min="3587" max="3587" width="11.75" style="183" customWidth="1"/>
    <col min="3588" max="3588" width="8.125" style="183" customWidth="1"/>
    <col min="3589" max="3589" width="8.625" style="183" customWidth="1"/>
    <col min="3590" max="3590" width="10.625" style="183" customWidth="1"/>
    <col min="3591" max="3591" width="16.125" style="183" bestFit="1" customWidth="1"/>
    <col min="3592" max="3592" width="11.625" style="183" bestFit="1" customWidth="1"/>
    <col min="3593" max="3593" width="7.75" style="183" customWidth="1"/>
    <col min="3594" max="3594" width="7.375" style="183" customWidth="1"/>
    <col min="3595" max="3595" width="3.25" style="183" bestFit="1" customWidth="1"/>
    <col min="3596" max="3600" width="2.625" style="183" customWidth="1"/>
    <col min="3601" max="3840" width="9" style="183" customWidth="1"/>
    <col min="3841" max="3841" width="5.625" style="183" customWidth="1"/>
    <col min="3842" max="3842" width="2.625" style="183" customWidth="1"/>
    <col min="3843" max="3843" width="11.75" style="183" customWidth="1"/>
    <col min="3844" max="3844" width="8.125" style="183" customWidth="1"/>
    <col min="3845" max="3845" width="8.625" style="183" customWidth="1"/>
    <col min="3846" max="3846" width="10.625" style="183" customWidth="1"/>
    <col min="3847" max="3847" width="16.125" style="183" bestFit="1" customWidth="1"/>
    <col min="3848" max="3848" width="11.625" style="183" bestFit="1" customWidth="1"/>
    <col min="3849" max="3849" width="7.75" style="183" customWidth="1"/>
    <col min="3850" max="3850" width="7.375" style="183" customWidth="1"/>
    <col min="3851" max="3851" width="3.25" style="183" bestFit="1" customWidth="1"/>
    <col min="3852" max="3856" width="2.625" style="183" customWidth="1"/>
    <col min="3857" max="4096" width="9" style="183" customWidth="1"/>
    <col min="4097" max="4097" width="5.625" style="183" customWidth="1"/>
    <col min="4098" max="4098" width="2.625" style="183" customWidth="1"/>
    <col min="4099" max="4099" width="11.75" style="183" customWidth="1"/>
    <col min="4100" max="4100" width="8.125" style="183" customWidth="1"/>
    <col min="4101" max="4101" width="8.625" style="183" customWidth="1"/>
    <col min="4102" max="4102" width="10.625" style="183" customWidth="1"/>
    <col min="4103" max="4103" width="16.125" style="183" bestFit="1" customWidth="1"/>
    <col min="4104" max="4104" width="11.625" style="183" bestFit="1" customWidth="1"/>
    <col min="4105" max="4105" width="7.75" style="183" customWidth="1"/>
    <col min="4106" max="4106" width="7.375" style="183" customWidth="1"/>
    <col min="4107" max="4107" width="3.25" style="183" bestFit="1" customWidth="1"/>
    <col min="4108" max="4112" width="2.625" style="183" customWidth="1"/>
    <col min="4113" max="4352" width="9" style="183" customWidth="1"/>
    <col min="4353" max="4353" width="5.625" style="183" customWidth="1"/>
    <col min="4354" max="4354" width="2.625" style="183" customWidth="1"/>
    <col min="4355" max="4355" width="11.75" style="183" customWidth="1"/>
    <col min="4356" max="4356" width="8.125" style="183" customWidth="1"/>
    <col min="4357" max="4357" width="8.625" style="183" customWidth="1"/>
    <col min="4358" max="4358" width="10.625" style="183" customWidth="1"/>
    <col min="4359" max="4359" width="16.125" style="183" bestFit="1" customWidth="1"/>
    <col min="4360" max="4360" width="11.625" style="183" bestFit="1" customWidth="1"/>
    <col min="4361" max="4361" width="7.75" style="183" customWidth="1"/>
    <col min="4362" max="4362" width="7.375" style="183" customWidth="1"/>
    <col min="4363" max="4363" width="3.25" style="183" bestFit="1" customWidth="1"/>
    <col min="4364" max="4368" width="2.625" style="183" customWidth="1"/>
    <col min="4369" max="4608" width="9" style="183" customWidth="1"/>
    <col min="4609" max="4609" width="5.625" style="183" customWidth="1"/>
    <col min="4610" max="4610" width="2.625" style="183" customWidth="1"/>
    <col min="4611" max="4611" width="11.75" style="183" customWidth="1"/>
    <col min="4612" max="4612" width="8.125" style="183" customWidth="1"/>
    <col min="4613" max="4613" width="8.625" style="183" customWidth="1"/>
    <col min="4614" max="4614" width="10.625" style="183" customWidth="1"/>
    <col min="4615" max="4615" width="16.125" style="183" bestFit="1" customWidth="1"/>
    <col min="4616" max="4616" width="11.625" style="183" bestFit="1" customWidth="1"/>
    <col min="4617" max="4617" width="7.75" style="183" customWidth="1"/>
    <col min="4618" max="4618" width="7.375" style="183" customWidth="1"/>
    <col min="4619" max="4619" width="3.25" style="183" bestFit="1" customWidth="1"/>
    <col min="4620" max="4624" width="2.625" style="183" customWidth="1"/>
    <col min="4625" max="4864" width="9" style="183" customWidth="1"/>
    <col min="4865" max="4865" width="5.625" style="183" customWidth="1"/>
    <col min="4866" max="4866" width="2.625" style="183" customWidth="1"/>
    <col min="4867" max="4867" width="11.75" style="183" customWidth="1"/>
    <col min="4868" max="4868" width="8.125" style="183" customWidth="1"/>
    <col min="4869" max="4869" width="8.625" style="183" customWidth="1"/>
    <col min="4870" max="4870" width="10.625" style="183" customWidth="1"/>
    <col min="4871" max="4871" width="16.125" style="183" bestFit="1" customWidth="1"/>
    <col min="4872" max="4872" width="11.625" style="183" bestFit="1" customWidth="1"/>
    <col min="4873" max="4873" width="7.75" style="183" customWidth="1"/>
    <col min="4874" max="4874" width="7.375" style="183" customWidth="1"/>
    <col min="4875" max="4875" width="3.25" style="183" bestFit="1" customWidth="1"/>
    <col min="4876" max="4880" width="2.625" style="183" customWidth="1"/>
    <col min="4881" max="5120" width="9" style="183" customWidth="1"/>
    <col min="5121" max="5121" width="5.625" style="183" customWidth="1"/>
    <col min="5122" max="5122" width="2.625" style="183" customWidth="1"/>
    <col min="5123" max="5123" width="11.75" style="183" customWidth="1"/>
    <col min="5124" max="5124" width="8.125" style="183" customWidth="1"/>
    <col min="5125" max="5125" width="8.625" style="183" customWidth="1"/>
    <col min="5126" max="5126" width="10.625" style="183" customWidth="1"/>
    <col min="5127" max="5127" width="16.125" style="183" bestFit="1" customWidth="1"/>
    <col min="5128" max="5128" width="11.625" style="183" bestFit="1" customWidth="1"/>
    <col min="5129" max="5129" width="7.75" style="183" customWidth="1"/>
    <col min="5130" max="5130" width="7.375" style="183" customWidth="1"/>
    <col min="5131" max="5131" width="3.25" style="183" bestFit="1" customWidth="1"/>
    <col min="5132" max="5136" width="2.625" style="183" customWidth="1"/>
    <col min="5137" max="5376" width="9" style="183" customWidth="1"/>
    <col min="5377" max="5377" width="5.625" style="183" customWidth="1"/>
    <col min="5378" max="5378" width="2.625" style="183" customWidth="1"/>
    <col min="5379" max="5379" width="11.75" style="183" customWidth="1"/>
    <col min="5380" max="5380" width="8.125" style="183" customWidth="1"/>
    <col min="5381" max="5381" width="8.625" style="183" customWidth="1"/>
    <col min="5382" max="5382" width="10.625" style="183" customWidth="1"/>
    <col min="5383" max="5383" width="16.125" style="183" bestFit="1" customWidth="1"/>
    <col min="5384" max="5384" width="11.625" style="183" bestFit="1" customWidth="1"/>
    <col min="5385" max="5385" width="7.75" style="183" customWidth="1"/>
    <col min="5386" max="5386" width="7.375" style="183" customWidth="1"/>
    <col min="5387" max="5387" width="3.25" style="183" bestFit="1" customWidth="1"/>
    <col min="5388" max="5392" width="2.625" style="183" customWidth="1"/>
    <col min="5393" max="5632" width="9" style="183" customWidth="1"/>
    <col min="5633" max="5633" width="5.625" style="183" customWidth="1"/>
    <col min="5634" max="5634" width="2.625" style="183" customWidth="1"/>
    <col min="5635" max="5635" width="11.75" style="183" customWidth="1"/>
    <col min="5636" max="5636" width="8.125" style="183" customWidth="1"/>
    <col min="5637" max="5637" width="8.625" style="183" customWidth="1"/>
    <col min="5638" max="5638" width="10.625" style="183" customWidth="1"/>
    <col min="5639" max="5639" width="16.125" style="183" bestFit="1" customWidth="1"/>
    <col min="5640" max="5640" width="11.625" style="183" bestFit="1" customWidth="1"/>
    <col min="5641" max="5641" width="7.75" style="183" customWidth="1"/>
    <col min="5642" max="5642" width="7.375" style="183" customWidth="1"/>
    <col min="5643" max="5643" width="3.25" style="183" bestFit="1" customWidth="1"/>
    <col min="5644" max="5648" width="2.625" style="183" customWidth="1"/>
    <col min="5649" max="5888" width="9" style="183" customWidth="1"/>
    <col min="5889" max="5889" width="5.625" style="183" customWidth="1"/>
    <col min="5890" max="5890" width="2.625" style="183" customWidth="1"/>
    <col min="5891" max="5891" width="11.75" style="183" customWidth="1"/>
    <col min="5892" max="5892" width="8.125" style="183" customWidth="1"/>
    <col min="5893" max="5893" width="8.625" style="183" customWidth="1"/>
    <col min="5894" max="5894" width="10.625" style="183" customWidth="1"/>
    <col min="5895" max="5895" width="16.125" style="183" bestFit="1" customWidth="1"/>
    <col min="5896" max="5896" width="11.625" style="183" bestFit="1" customWidth="1"/>
    <col min="5897" max="5897" width="7.75" style="183" customWidth="1"/>
    <col min="5898" max="5898" width="7.375" style="183" customWidth="1"/>
    <col min="5899" max="5899" width="3.25" style="183" bestFit="1" customWidth="1"/>
    <col min="5900" max="5904" width="2.625" style="183" customWidth="1"/>
    <col min="5905" max="6144" width="9" style="183" customWidth="1"/>
    <col min="6145" max="6145" width="5.625" style="183" customWidth="1"/>
    <col min="6146" max="6146" width="2.625" style="183" customWidth="1"/>
    <col min="6147" max="6147" width="11.75" style="183" customWidth="1"/>
    <col min="6148" max="6148" width="8.125" style="183" customWidth="1"/>
    <col min="6149" max="6149" width="8.625" style="183" customWidth="1"/>
    <col min="6150" max="6150" width="10.625" style="183" customWidth="1"/>
    <col min="6151" max="6151" width="16.125" style="183" bestFit="1" customWidth="1"/>
    <col min="6152" max="6152" width="11.625" style="183" bestFit="1" customWidth="1"/>
    <col min="6153" max="6153" width="7.75" style="183" customWidth="1"/>
    <col min="6154" max="6154" width="7.375" style="183" customWidth="1"/>
    <col min="6155" max="6155" width="3.25" style="183" bestFit="1" customWidth="1"/>
    <col min="6156" max="6160" width="2.625" style="183" customWidth="1"/>
    <col min="6161" max="6400" width="9" style="183" customWidth="1"/>
    <col min="6401" max="6401" width="5.625" style="183" customWidth="1"/>
    <col min="6402" max="6402" width="2.625" style="183" customWidth="1"/>
    <col min="6403" max="6403" width="11.75" style="183" customWidth="1"/>
    <col min="6404" max="6404" width="8.125" style="183" customWidth="1"/>
    <col min="6405" max="6405" width="8.625" style="183" customWidth="1"/>
    <col min="6406" max="6406" width="10.625" style="183" customWidth="1"/>
    <col min="6407" max="6407" width="16.125" style="183" bestFit="1" customWidth="1"/>
    <col min="6408" max="6408" width="11.625" style="183" bestFit="1" customWidth="1"/>
    <col min="6409" max="6409" width="7.75" style="183" customWidth="1"/>
    <col min="6410" max="6410" width="7.375" style="183" customWidth="1"/>
    <col min="6411" max="6411" width="3.25" style="183" bestFit="1" customWidth="1"/>
    <col min="6412" max="6416" width="2.625" style="183" customWidth="1"/>
    <col min="6417" max="6656" width="9" style="183" customWidth="1"/>
    <col min="6657" max="6657" width="5.625" style="183" customWidth="1"/>
    <col min="6658" max="6658" width="2.625" style="183" customWidth="1"/>
    <col min="6659" max="6659" width="11.75" style="183" customWidth="1"/>
    <col min="6660" max="6660" width="8.125" style="183" customWidth="1"/>
    <col min="6661" max="6661" width="8.625" style="183" customWidth="1"/>
    <col min="6662" max="6662" width="10.625" style="183" customWidth="1"/>
    <col min="6663" max="6663" width="16.125" style="183" bestFit="1" customWidth="1"/>
    <col min="6664" max="6664" width="11.625" style="183" bestFit="1" customWidth="1"/>
    <col min="6665" max="6665" width="7.75" style="183" customWidth="1"/>
    <col min="6666" max="6666" width="7.375" style="183" customWidth="1"/>
    <col min="6667" max="6667" width="3.25" style="183" bestFit="1" customWidth="1"/>
    <col min="6668" max="6672" width="2.625" style="183" customWidth="1"/>
    <col min="6673" max="6912" width="9" style="183" customWidth="1"/>
    <col min="6913" max="6913" width="5.625" style="183" customWidth="1"/>
    <col min="6914" max="6914" width="2.625" style="183" customWidth="1"/>
    <col min="6915" max="6915" width="11.75" style="183" customWidth="1"/>
    <col min="6916" max="6916" width="8.125" style="183" customWidth="1"/>
    <col min="6917" max="6917" width="8.625" style="183" customWidth="1"/>
    <col min="6918" max="6918" width="10.625" style="183" customWidth="1"/>
    <col min="6919" max="6919" width="16.125" style="183" bestFit="1" customWidth="1"/>
    <col min="6920" max="6920" width="11.625" style="183" bestFit="1" customWidth="1"/>
    <col min="6921" max="6921" width="7.75" style="183" customWidth="1"/>
    <col min="6922" max="6922" width="7.375" style="183" customWidth="1"/>
    <col min="6923" max="6923" width="3.25" style="183" bestFit="1" customWidth="1"/>
    <col min="6924" max="6928" width="2.625" style="183" customWidth="1"/>
    <col min="6929" max="7168" width="9" style="183" customWidth="1"/>
    <col min="7169" max="7169" width="5.625" style="183" customWidth="1"/>
    <col min="7170" max="7170" width="2.625" style="183" customWidth="1"/>
    <col min="7171" max="7171" width="11.75" style="183" customWidth="1"/>
    <col min="7172" max="7172" width="8.125" style="183" customWidth="1"/>
    <col min="7173" max="7173" width="8.625" style="183" customWidth="1"/>
    <col min="7174" max="7174" width="10.625" style="183" customWidth="1"/>
    <col min="7175" max="7175" width="16.125" style="183" bestFit="1" customWidth="1"/>
    <col min="7176" max="7176" width="11.625" style="183" bestFit="1" customWidth="1"/>
    <col min="7177" max="7177" width="7.75" style="183" customWidth="1"/>
    <col min="7178" max="7178" width="7.375" style="183" customWidth="1"/>
    <col min="7179" max="7179" width="3.25" style="183" bestFit="1" customWidth="1"/>
    <col min="7180" max="7184" width="2.625" style="183" customWidth="1"/>
    <col min="7185" max="7424" width="9" style="183" customWidth="1"/>
    <col min="7425" max="7425" width="5.625" style="183" customWidth="1"/>
    <col min="7426" max="7426" width="2.625" style="183" customWidth="1"/>
    <col min="7427" max="7427" width="11.75" style="183" customWidth="1"/>
    <col min="7428" max="7428" width="8.125" style="183" customWidth="1"/>
    <col min="7429" max="7429" width="8.625" style="183" customWidth="1"/>
    <col min="7430" max="7430" width="10.625" style="183" customWidth="1"/>
    <col min="7431" max="7431" width="16.125" style="183" bestFit="1" customWidth="1"/>
    <col min="7432" max="7432" width="11.625" style="183" bestFit="1" customWidth="1"/>
    <col min="7433" max="7433" width="7.75" style="183" customWidth="1"/>
    <col min="7434" max="7434" width="7.375" style="183" customWidth="1"/>
    <col min="7435" max="7435" width="3.25" style="183" bestFit="1" customWidth="1"/>
    <col min="7436" max="7440" width="2.625" style="183" customWidth="1"/>
    <col min="7441" max="7680" width="9" style="183" customWidth="1"/>
    <col min="7681" max="7681" width="5.625" style="183" customWidth="1"/>
    <col min="7682" max="7682" width="2.625" style="183" customWidth="1"/>
    <col min="7683" max="7683" width="11.75" style="183" customWidth="1"/>
    <col min="7684" max="7684" width="8.125" style="183" customWidth="1"/>
    <col min="7685" max="7685" width="8.625" style="183" customWidth="1"/>
    <col min="7686" max="7686" width="10.625" style="183" customWidth="1"/>
    <col min="7687" max="7687" width="16.125" style="183" bestFit="1" customWidth="1"/>
    <col min="7688" max="7688" width="11.625" style="183" bestFit="1" customWidth="1"/>
    <col min="7689" max="7689" width="7.75" style="183" customWidth="1"/>
    <col min="7690" max="7690" width="7.375" style="183" customWidth="1"/>
    <col min="7691" max="7691" width="3.25" style="183" bestFit="1" customWidth="1"/>
    <col min="7692" max="7696" width="2.625" style="183" customWidth="1"/>
    <col min="7697" max="7936" width="9" style="183" customWidth="1"/>
    <col min="7937" max="7937" width="5.625" style="183" customWidth="1"/>
    <col min="7938" max="7938" width="2.625" style="183" customWidth="1"/>
    <col min="7939" max="7939" width="11.75" style="183" customWidth="1"/>
    <col min="7940" max="7940" width="8.125" style="183" customWidth="1"/>
    <col min="7941" max="7941" width="8.625" style="183" customWidth="1"/>
    <col min="7942" max="7942" width="10.625" style="183" customWidth="1"/>
    <col min="7943" max="7943" width="16.125" style="183" bestFit="1" customWidth="1"/>
    <col min="7944" max="7944" width="11.625" style="183" bestFit="1" customWidth="1"/>
    <col min="7945" max="7945" width="7.75" style="183" customWidth="1"/>
    <col min="7946" max="7946" width="7.375" style="183" customWidth="1"/>
    <col min="7947" max="7947" width="3.25" style="183" bestFit="1" customWidth="1"/>
    <col min="7948" max="7952" width="2.625" style="183" customWidth="1"/>
    <col min="7953" max="8192" width="9" style="183" customWidth="1"/>
    <col min="8193" max="8193" width="5.625" style="183" customWidth="1"/>
    <col min="8194" max="8194" width="2.625" style="183" customWidth="1"/>
    <col min="8195" max="8195" width="11.75" style="183" customWidth="1"/>
    <col min="8196" max="8196" width="8.125" style="183" customWidth="1"/>
    <col min="8197" max="8197" width="8.625" style="183" customWidth="1"/>
    <col min="8198" max="8198" width="10.625" style="183" customWidth="1"/>
    <col min="8199" max="8199" width="16.125" style="183" bestFit="1" customWidth="1"/>
    <col min="8200" max="8200" width="11.625" style="183" bestFit="1" customWidth="1"/>
    <col min="8201" max="8201" width="7.75" style="183" customWidth="1"/>
    <col min="8202" max="8202" width="7.375" style="183" customWidth="1"/>
    <col min="8203" max="8203" width="3.25" style="183" bestFit="1" customWidth="1"/>
    <col min="8204" max="8208" width="2.625" style="183" customWidth="1"/>
    <col min="8209" max="8448" width="9" style="183" customWidth="1"/>
    <col min="8449" max="8449" width="5.625" style="183" customWidth="1"/>
    <col min="8450" max="8450" width="2.625" style="183" customWidth="1"/>
    <col min="8451" max="8451" width="11.75" style="183" customWidth="1"/>
    <col min="8452" max="8452" width="8.125" style="183" customWidth="1"/>
    <col min="8453" max="8453" width="8.625" style="183" customWidth="1"/>
    <col min="8454" max="8454" width="10.625" style="183" customWidth="1"/>
    <col min="8455" max="8455" width="16.125" style="183" bestFit="1" customWidth="1"/>
    <col min="8456" max="8456" width="11.625" style="183" bestFit="1" customWidth="1"/>
    <col min="8457" max="8457" width="7.75" style="183" customWidth="1"/>
    <col min="8458" max="8458" width="7.375" style="183" customWidth="1"/>
    <col min="8459" max="8459" width="3.25" style="183" bestFit="1" customWidth="1"/>
    <col min="8460" max="8464" width="2.625" style="183" customWidth="1"/>
    <col min="8465" max="8704" width="9" style="183" customWidth="1"/>
    <col min="8705" max="8705" width="5.625" style="183" customWidth="1"/>
    <col min="8706" max="8706" width="2.625" style="183" customWidth="1"/>
    <col min="8707" max="8707" width="11.75" style="183" customWidth="1"/>
    <col min="8708" max="8708" width="8.125" style="183" customWidth="1"/>
    <col min="8709" max="8709" width="8.625" style="183" customWidth="1"/>
    <col min="8710" max="8710" width="10.625" style="183" customWidth="1"/>
    <col min="8711" max="8711" width="16.125" style="183" bestFit="1" customWidth="1"/>
    <col min="8712" max="8712" width="11.625" style="183" bestFit="1" customWidth="1"/>
    <col min="8713" max="8713" width="7.75" style="183" customWidth="1"/>
    <col min="8714" max="8714" width="7.375" style="183" customWidth="1"/>
    <col min="8715" max="8715" width="3.25" style="183" bestFit="1" customWidth="1"/>
    <col min="8716" max="8720" width="2.625" style="183" customWidth="1"/>
    <col min="8721" max="8960" width="9" style="183" customWidth="1"/>
    <col min="8961" max="8961" width="5.625" style="183" customWidth="1"/>
    <col min="8962" max="8962" width="2.625" style="183" customWidth="1"/>
    <col min="8963" max="8963" width="11.75" style="183" customWidth="1"/>
    <col min="8964" max="8964" width="8.125" style="183" customWidth="1"/>
    <col min="8965" max="8965" width="8.625" style="183" customWidth="1"/>
    <col min="8966" max="8966" width="10.625" style="183" customWidth="1"/>
    <col min="8967" max="8967" width="16.125" style="183" bestFit="1" customWidth="1"/>
    <col min="8968" max="8968" width="11.625" style="183" bestFit="1" customWidth="1"/>
    <col min="8969" max="8969" width="7.75" style="183" customWidth="1"/>
    <col min="8970" max="8970" width="7.375" style="183" customWidth="1"/>
    <col min="8971" max="8971" width="3.25" style="183" bestFit="1" customWidth="1"/>
    <col min="8972" max="8976" width="2.625" style="183" customWidth="1"/>
    <col min="8977" max="9216" width="9" style="183" customWidth="1"/>
    <col min="9217" max="9217" width="5.625" style="183" customWidth="1"/>
    <col min="9218" max="9218" width="2.625" style="183" customWidth="1"/>
    <col min="9219" max="9219" width="11.75" style="183" customWidth="1"/>
    <col min="9220" max="9220" width="8.125" style="183" customWidth="1"/>
    <col min="9221" max="9221" width="8.625" style="183" customWidth="1"/>
    <col min="9222" max="9222" width="10.625" style="183" customWidth="1"/>
    <col min="9223" max="9223" width="16.125" style="183" bestFit="1" customWidth="1"/>
    <col min="9224" max="9224" width="11.625" style="183" bestFit="1" customWidth="1"/>
    <col min="9225" max="9225" width="7.75" style="183" customWidth="1"/>
    <col min="9226" max="9226" width="7.375" style="183" customWidth="1"/>
    <col min="9227" max="9227" width="3.25" style="183" bestFit="1" customWidth="1"/>
    <col min="9228" max="9232" width="2.625" style="183" customWidth="1"/>
    <col min="9233" max="9472" width="9" style="183" customWidth="1"/>
    <col min="9473" max="9473" width="5.625" style="183" customWidth="1"/>
    <col min="9474" max="9474" width="2.625" style="183" customWidth="1"/>
    <col min="9475" max="9475" width="11.75" style="183" customWidth="1"/>
    <col min="9476" max="9476" width="8.125" style="183" customWidth="1"/>
    <col min="9477" max="9477" width="8.625" style="183" customWidth="1"/>
    <col min="9478" max="9478" width="10.625" style="183" customWidth="1"/>
    <col min="9479" max="9479" width="16.125" style="183" bestFit="1" customWidth="1"/>
    <col min="9480" max="9480" width="11.625" style="183" bestFit="1" customWidth="1"/>
    <col min="9481" max="9481" width="7.75" style="183" customWidth="1"/>
    <col min="9482" max="9482" width="7.375" style="183" customWidth="1"/>
    <col min="9483" max="9483" width="3.25" style="183" bestFit="1" customWidth="1"/>
    <col min="9484" max="9488" width="2.625" style="183" customWidth="1"/>
    <col min="9489" max="9728" width="9" style="183" customWidth="1"/>
    <col min="9729" max="9729" width="5.625" style="183" customWidth="1"/>
    <col min="9730" max="9730" width="2.625" style="183" customWidth="1"/>
    <col min="9731" max="9731" width="11.75" style="183" customWidth="1"/>
    <col min="9732" max="9732" width="8.125" style="183" customWidth="1"/>
    <col min="9733" max="9733" width="8.625" style="183" customWidth="1"/>
    <col min="9734" max="9734" width="10.625" style="183" customWidth="1"/>
    <col min="9735" max="9735" width="16.125" style="183" bestFit="1" customWidth="1"/>
    <col min="9736" max="9736" width="11.625" style="183" bestFit="1" customWidth="1"/>
    <col min="9737" max="9737" width="7.75" style="183" customWidth="1"/>
    <col min="9738" max="9738" width="7.375" style="183" customWidth="1"/>
    <col min="9739" max="9739" width="3.25" style="183" bestFit="1" customWidth="1"/>
    <col min="9740" max="9744" width="2.625" style="183" customWidth="1"/>
    <col min="9745" max="9984" width="9" style="183" customWidth="1"/>
    <col min="9985" max="9985" width="5.625" style="183" customWidth="1"/>
    <col min="9986" max="9986" width="2.625" style="183" customWidth="1"/>
    <col min="9987" max="9987" width="11.75" style="183" customWidth="1"/>
    <col min="9988" max="9988" width="8.125" style="183" customWidth="1"/>
    <col min="9989" max="9989" width="8.625" style="183" customWidth="1"/>
    <col min="9990" max="9990" width="10.625" style="183" customWidth="1"/>
    <col min="9991" max="9991" width="16.125" style="183" bestFit="1" customWidth="1"/>
    <col min="9992" max="9992" width="11.625" style="183" bestFit="1" customWidth="1"/>
    <col min="9993" max="9993" width="7.75" style="183" customWidth="1"/>
    <col min="9994" max="9994" width="7.375" style="183" customWidth="1"/>
    <col min="9995" max="9995" width="3.25" style="183" bestFit="1" customWidth="1"/>
    <col min="9996" max="10000" width="2.625" style="183" customWidth="1"/>
    <col min="10001" max="10240" width="9" style="183" customWidth="1"/>
    <col min="10241" max="10241" width="5.625" style="183" customWidth="1"/>
    <col min="10242" max="10242" width="2.625" style="183" customWidth="1"/>
    <col min="10243" max="10243" width="11.75" style="183" customWidth="1"/>
    <col min="10244" max="10244" width="8.125" style="183" customWidth="1"/>
    <col min="10245" max="10245" width="8.625" style="183" customWidth="1"/>
    <col min="10246" max="10246" width="10.625" style="183" customWidth="1"/>
    <col min="10247" max="10247" width="16.125" style="183" bestFit="1" customWidth="1"/>
    <col min="10248" max="10248" width="11.625" style="183" bestFit="1" customWidth="1"/>
    <col min="10249" max="10249" width="7.75" style="183" customWidth="1"/>
    <col min="10250" max="10250" width="7.375" style="183" customWidth="1"/>
    <col min="10251" max="10251" width="3.25" style="183" bestFit="1" customWidth="1"/>
    <col min="10252" max="10256" width="2.625" style="183" customWidth="1"/>
    <col min="10257" max="10496" width="9" style="183" customWidth="1"/>
    <col min="10497" max="10497" width="5.625" style="183" customWidth="1"/>
    <col min="10498" max="10498" width="2.625" style="183" customWidth="1"/>
    <col min="10499" max="10499" width="11.75" style="183" customWidth="1"/>
    <col min="10500" max="10500" width="8.125" style="183" customWidth="1"/>
    <col min="10501" max="10501" width="8.625" style="183" customWidth="1"/>
    <col min="10502" max="10502" width="10.625" style="183" customWidth="1"/>
    <col min="10503" max="10503" width="16.125" style="183" bestFit="1" customWidth="1"/>
    <col min="10504" max="10504" width="11.625" style="183" bestFit="1" customWidth="1"/>
    <col min="10505" max="10505" width="7.75" style="183" customWidth="1"/>
    <col min="10506" max="10506" width="7.375" style="183" customWidth="1"/>
    <col min="10507" max="10507" width="3.25" style="183" bestFit="1" customWidth="1"/>
    <col min="10508" max="10512" width="2.625" style="183" customWidth="1"/>
    <col min="10513" max="10752" width="9" style="183" customWidth="1"/>
    <col min="10753" max="10753" width="5.625" style="183" customWidth="1"/>
    <col min="10754" max="10754" width="2.625" style="183" customWidth="1"/>
    <col min="10755" max="10755" width="11.75" style="183" customWidth="1"/>
    <col min="10756" max="10756" width="8.125" style="183" customWidth="1"/>
    <col min="10757" max="10757" width="8.625" style="183" customWidth="1"/>
    <col min="10758" max="10758" width="10.625" style="183" customWidth="1"/>
    <col min="10759" max="10759" width="16.125" style="183" bestFit="1" customWidth="1"/>
    <col min="10760" max="10760" width="11.625" style="183" bestFit="1" customWidth="1"/>
    <col min="10761" max="10761" width="7.75" style="183" customWidth="1"/>
    <col min="10762" max="10762" width="7.375" style="183" customWidth="1"/>
    <col min="10763" max="10763" width="3.25" style="183" bestFit="1" customWidth="1"/>
    <col min="10764" max="10768" width="2.625" style="183" customWidth="1"/>
    <col min="10769" max="11008" width="9" style="183" customWidth="1"/>
    <col min="11009" max="11009" width="5.625" style="183" customWidth="1"/>
    <col min="11010" max="11010" width="2.625" style="183" customWidth="1"/>
    <col min="11011" max="11011" width="11.75" style="183" customWidth="1"/>
    <col min="11012" max="11012" width="8.125" style="183" customWidth="1"/>
    <col min="11013" max="11013" width="8.625" style="183" customWidth="1"/>
    <col min="11014" max="11014" width="10.625" style="183" customWidth="1"/>
    <col min="11015" max="11015" width="16.125" style="183" bestFit="1" customWidth="1"/>
    <col min="11016" max="11016" width="11.625" style="183" bestFit="1" customWidth="1"/>
    <col min="11017" max="11017" width="7.75" style="183" customWidth="1"/>
    <col min="11018" max="11018" width="7.375" style="183" customWidth="1"/>
    <col min="11019" max="11019" width="3.25" style="183" bestFit="1" customWidth="1"/>
    <col min="11020" max="11024" width="2.625" style="183" customWidth="1"/>
    <col min="11025" max="11264" width="9" style="183" customWidth="1"/>
    <col min="11265" max="11265" width="5.625" style="183" customWidth="1"/>
    <col min="11266" max="11266" width="2.625" style="183" customWidth="1"/>
    <col min="11267" max="11267" width="11.75" style="183" customWidth="1"/>
    <col min="11268" max="11268" width="8.125" style="183" customWidth="1"/>
    <col min="11269" max="11269" width="8.625" style="183" customWidth="1"/>
    <col min="11270" max="11270" width="10.625" style="183" customWidth="1"/>
    <col min="11271" max="11271" width="16.125" style="183" bestFit="1" customWidth="1"/>
    <col min="11272" max="11272" width="11.625" style="183" bestFit="1" customWidth="1"/>
    <col min="11273" max="11273" width="7.75" style="183" customWidth="1"/>
    <col min="11274" max="11274" width="7.375" style="183" customWidth="1"/>
    <col min="11275" max="11275" width="3.25" style="183" bestFit="1" customWidth="1"/>
    <col min="11276" max="11280" width="2.625" style="183" customWidth="1"/>
    <col min="11281" max="11520" width="9" style="183" customWidth="1"/>
    <col min="11521" max="11521" width="5.625" style="183" customWidth="1"/>
    <col min="11522" max="11522" width="2.625" style="183" customWidth="1"/>
    <col min="11523" max="11523" width="11.75" style="183" customWidth="1"/>
    <col min="11524" max="11524" width="8.125" style="183" customWidth="1"/>
    <col min="11525" max="11525" width="8.625" style="183" customWidth="1"/>
    <col min="11526" max="11526" width="10.625" style="183" customWidth="1"/>
    <col min="11527" max="11527" width="16.125" style="183" bestFit="1" customWidth="1"/>
    <col min="11528" max="11528" width="11.625" style="183" bestFit="1" customWidth="1"/>
    <col min="11529" max="11529" width="7.75" style="183" customWidth="1"/>
    <col min="11530" max="11530" width="7.375" style="183" customWidth="1"/>
    <col min="11531" max="11531" width="3.25" style="183" bestFit="1" customWidth="1"/>
    <col min="11532" max="11536" width="2.625" style="183" customWidth="1"/>
    <col min="11537" max="11776" width="9" style="183" customWidth="1"/>
    <col min="11777" max="11777" width="5.625" style="183" customWidth="1"/>
    <col min="11778" max="11778" width="2.625" style="183" customWidth="1"/>
    <col min="11779" max="11779" width="11.75" style="183" customWidth="1"/>
    <col min="11780" max="11780" width="8.125" style="183" customWidth="1"/>
    <col min="11781" max="11781" width="8.625" style="183" customWidth="1"/>
    <col min="11782" max="11782" width="10.625" style="183" customWidth="1"/>
    <col min="11783" max="11783" width="16.125" style="183" bestFit="1" customWidth="1"/>
    <col min="11784" max="11784" width="11.625" style="183" bestFit="1" customWidth="1"/>
    <col min="11785" max="11785" width="7.75" style="183" customWidth="1"/>
    <col min="11786" max="11786" width="7.375" style="183" customWidth="1"/>
    <col min="11787" max="11787" width="3.25" style="183" bestFit="1" customWidth="1"/>
    <col min="11788" max="11792" width="2.625" style="183" customWidth="1"/>
    <col min="11793" max="12032" width="9" style="183" customWidth="1"/>
    <col min="12033" max="12033" width="5.625" style="183" customWidth="1"/>
    <col min="12034" max="12034" width="2.625" style="183" customWidth="1"/>
    <col min="12035" max="12035" width="11.75" style="183" customWidth="1"/>
    <col min="12036" max="12036" width="8.125" style="183" customWidth="1"/>
    <col min="12037" max="12037" width="8.625" style="183" customWidth="1"/>
    <col min="12038" max="12038" width="10.625" style="183" customWidth="1"/>
    <col min="12039" max="12039" width="16.125" style="183" bestFit="1" customWidth="1"/>
    <col min="12040" max="12040" width="11.625" style="183" bestFit="1" customWidth="1"/>
    <col min="12041" max="12041" width="7.75" style="183" customWidth="1"/>
    <col min="12042" max="12042" width="7.375" style="183" customWidth="1"/>
    <col min="12043" max="12043" width="3.25" style="183" bestFit="1" customWidth="1"/>
    <col min="12044" max="12048" width="2.625" style="183" customWidth="1"/>
    <col min="12049" max="12288" width="9" style="183" customWidth="1"/>
    <col min="12289" max="12289" width="5.625" style="183" customWidth="1"/>
    <col min="12290" max="12290" width="2.625" style="183" customWidth="1"/>
    <col min="12291" max="12291" width="11.75" style="183" customWidth="1"/>
    <col min="12292" max="12292" width="8.125" style="183" customWidth="1"/>
    <col min="12293" max="12293" width="8.625" style="183" customWidth="1"/>
    <col min="12294" max="12294" width="10.625" style="183" customWidth="1"/>
    <col min="12295" max="12295" width="16.125" style="183" bestFit="1" customWidth="1"/>
    <col min="12296" max="12296" width="11.625" style="183" bestFit="1" customWidth="1"/>
    <col min="12297" max="12297" width="7.75" style="183" customWidth="1"/>
    <col min="12298" max="12298" width="7.375" style="183" customWidth="1"/>
    <col min="12299" max="12299" width="3.25" style="183" bestFit="1" customWidth="1"/>
    <col min="12300" max="12304" width="2.625" style="183" customWidth="1"/>
    <col min="12305" max="12544" width="9" style="183" customWidth="1"/>
    <col min="12545" max="12545" width="5.625" style="183" customWidth="1"/>
    <col min="12546" max="12546" width="2.625" style="183" customWidth="1"/>
    <col min="12547" max="12547" width="11.75" style="183" customWidth="1"/>
    <col min="12548" max="12548" width="8.125" style="183" customWidth="1"/>
    <col min="12549" max="12549" width="8.625" style="183" customWidth="1"/>
    <col min="12550" max="12550" width="10.625" style="183" customWidth="1"/>
    <col min="12551" max="12551" width="16.125" style="183" bestFit="1" customWidth="1"/>
    <col min="12552" max="12552" width="11.625" style="183" bestFit="1" customWidth="1"/>
    <col min="12553" max="12553" width="7.75" style="183" customWidth="1"/>
    <col min="12554" max="12554" width="7.375" style="183" customWidth="1"/>
    <col min="12555" max="12555" width="3.25" style="183" bestFit="1" customWidth="1"/>
    <col min="12556" max="12560" width="2.625" style="183" customWidth="1"/>
    <col min="12561" max="12800" width="9" style="183" customWidth="1"/>
    <col min="12801" max="12801" width="5.625" style="183" customWidth="1"/>
    <col min="12802" max="12802" width="2.625" style="183" customWidth="1"/>
    <col min="12803" max="12803" width="11.75" style="183" customWidth="1"/>
    <col min="12804" max="12804" width="8.125" style="183" customWidth="1"/>
    <col min="12805" max="12805" width="8.625" style="183" customWidth="1"/>
    <col min="12806" max="12806" width="10.625" style="183" customWidth="1"/>
    <col min="12807" max="12807" width="16.125" style="183" bestFit="1" customWidth="1"/>
    <col min="12808" max="12808" width="11.625" style="183" bestFit="1" customWidth="1"/>
    <col min="12809" max="12809" width="7.75" style="183" customWidth="1"/>
    <col min="12810" max="12810" width="7.375" style="183" customWidth="1"/>
    <col min="12811" max="12811" width="3.25" style="183" bestFit="1" customWidth="1"/>
    <col min="12812" max="12816" width="2.625" style="183" customWidth="1"/>
    <col min="12817" max="13056" width="9" style="183" customWidth="1"/>
    <col min="13057" max="13057" width="5.625" style="183" customWidth="1"/>
    <col min="13058" max="13058" width="2.625" style="183" customWidth="1"/>
    <col min="13059" max="13059" width="11.75" style="183" customWidth="1"/>
    <col min="13060" max="13060" width="8.125" style="183" customWidth="1"/>
    <col min="13061" max="13061" width="8.625" style="183" customWidth="1"/>
    <col min="13062" max="13062" width="10.625" style="183" customWidth="1"/>
    <col min="13063" max="13063" width="16.125" style="183" bestFit="1" customWidth="1"/>
    <col min="13064" max="13064" width="11.625" style="183" bestFit="1" customWidth="1"/>
    <col min="13065" max="13065" width="7.75" style="183" customWidth="1"/>
    <col min="13066" max="13066" width="7.375" style="183" customWidth="1"/>
    <col min="13067" max="13067" width="3.25" style="183" bestFit="1" customWidth="1"/>
    <col min="13068" max="13072" width="2.625" style="183" customWidth="1"/>
    <col min="13073" max="13312" width="9" style="183" customWidth="1"/>
    <col min="13313" max="13313" width="5.625" style="183" customWidth="1"/>
    <col min="13314" max="13314" width="2.625" style="183" customWidth="1"/>
    <col min="13315" max="13315" width="11.75" style="183" customWidth="1"/>
    <col min="13316" max="13316" width="8.125" style="183" customWidth="1"/>
    <col min="13317" max="13317" width="8.625" style="183" customWidth="1"/>
    <col min="13318" max="13318" width="10.625" style="183" customWidth="1"/>
    <col min="13319" max="13319" width="16.125" style="183" bestFit="1" customWidth="1"/>
    <col min="13320" max="13320" width="11.625" style="183" bestFit="1" customWidth="1"/>
    <col min="13321" max="13321" width="7.75" style="183" customWidth="1"/>
    <col min="13322" max="13322" width="7.375" style="183" customWidth="1"/>
    <col min="13323" max="13323" width="3.25" style="183" bestFit="1" customWidth="1"/>
    <col min="13324" max="13328" width="2.625" style="183" customWidth="1"/>
    <col min="13329" max="13568" width="9" style="183" customWidth="1"/>
    <col min="13569" max="13569" width="5.625" style="183" customWidth="1"/>
    <col min="13570" max="13570" width="2.625" style="183" customWidth="1"/>
    <col min="13571" max="13571" width="11.75" style="183" customWidth="1"/>
    <col min="13572" max="13572" width="8.125" style="183" customWidth="1"/>
    <col min="13573" max="13573" width="8.625" style="183" customWidth="1"/>
    <col min="13574" max="13574" width="10.625" style="183" customWidth="1"/>
    <col min="13575" max="13575" width="16.125" style="183" bestFit="1" customWidth="1"/>
    <col min="13576" max="13576" width="11.625" style="183" bestFit="1" customWidth="1"/>
    <col min="13577" max="13577" width="7.75" style="183" customWidth="1"/>
    <col min="13578" max="13578" width="7.375" style="183" customWidth="1"/>
    <col min="13579" max="13579" width="3.25" style="183" bestFit="1" customWidth="1"/>
    <col min="13580" max="13584" width="2.625" style="183" customWidth="1"/>
    <col min="13585" max="13824" width="9" style="183" customWidth="1"/>
    <col min="13825" max="13825" width="5.625" style="183" customWidth="1"/>
    <col min="13826" max="13826" width="2.625" style="183" customWidth="1"/>
    <col min="13827" max="13827" width="11.75" style="183" customWidth="1"/>
    <col min="13828" max="13828" width="8.125" style="183" customWidth="1"/>
    <col min="13829" max="13829" width="8.625" style="183" customWidth="1"/>
    <col min="13830" max="13830" width="10.625" style="183" customWidth="1"/>
    <col min="13831" max="13831" width="16.125" style="183" bestFit="1" customWidth="1"/>
    <col min="13832" max="13832" width="11.625" style="183" bestFit="1" customWidth="1"/>
    <col min="13833" max="13833" width="7.75" style="183" customWidth="1"/>
    <col min="13834" max="13834" width="7.375" style="183" customWidth="1"/>
    <col min="13835" max="13835" width="3.25" style="183" bestFit="1" customWidth="1"/>
    <col min="13836" max="13840" width="2.625" style="183" customWidth="1"/>
    <col min="13841" max="14080" width="9" style="183" customWidth="1"/>
    <col min="14081" max="14081" width="5.625" style="183" customWidth="1"/>
    <col min="14082" max="14082" width="2.625" style="183" customWidth="1"/>
    <col min="14083" max="14083" width="11.75" style="183" customWidth="1"/>
    <col min="14084" max="14084" width="8.125" style="183" customWidth="1"/>
    <col min="14085" max="14085" width="8.625" style="183" customWidth="1"/>
    <col min="14086" max="14086" width="10.625" style="183" customWidth="1"/>
    <col min="14087" max="14087" width="16.125" style="183" bestFit="1" customWidth="1"/>
    <col min="14088" max="14088" width="11.625" style="183" bestFit="1" customWidth="1"/>
    <col min="14089" max="14089" width="7.75" style="183" customWidth="1"/>
    <col min="14090" max="14090" width="7.375" style="183" customWidth="1"/>
    <col min="14091" max="14091" width="3.25" style="183" bestFit="1" customWidth="1"/>
    <col min="14092" max="14096" width="2.625" style="183" customWidth="1"/>
    <col min="14097" max="14336" width="9" style="183" customWidth="1"/>
    <col min="14337" max="14337" width="5.625" style="183" customWidth="1"/>
    <col min="14338" max="14338" width="2.625" style="183" customWidth="1"/>
    <col min="14339" max="14339" width="11.75" style="183" customWidth="1"/>
    <col min="14340" max="14340" width="8.125" style="183" customWidth="1"/>
    <col min="14341" max="14341" width="8.625" style="183" customWidth="1"/>
    <col min="14342" max="14342" width="10.625" style="183" customWidth="1"/>
    <col min="14343" max="14343" width="16.125" style="183" bestFit="1" customWidth="1"/>
    <col min="14344" max="14344" width="11.625" style="183" bestFit="1" customWidth="1"/>
    <col min="14345" max="14345" width="7.75" style="183" customWidth="1"/>
    <col min="14346" max="14346" width="7.375" style="183" customWidth="1"/>
    <col min="14347" max="14347" width="3.25" style="183" bestFit="1" customWidth="1"/>
    <col min="14348" max="14352" width="2.625" style="183" customWidth="1"/>
    <col min="14353" max="14592" width="9" style="183" customWidth="1"/>
    <col min="14593" max="14593" width="5.625" style="183" customWidth="1"/>
    <col min="14594" max="14594" width="2.625" style="183" customWidth="1"/>
    <col min="14595" max="14595" width="11.75" style="183" customWidth="1"/>
    <col min="14596" max="14596" width="8.125" style="183" customWidth="1"/>
    <col min="14597" max="14597" width="8.625" style="183" customWidth="1"/>
    <col min="14598" max="14598" width="10.625" style="183" customWidth="1"/>
    <col min="14599" max="14599" width="16.125" style="183" bestFit="1" customWidth="1"/>
    <col min="14600" max="14600" width="11.625" style="183" bestFit="1" customWidth="1"/>
    <col min="14601" max="14601" width="7.75" style="183" customWidth="1"/>
    <col min="14602" max="14602" width="7.375" style="183" customWidth="1"/>
    <col min="14603" max="14603" width="3.25" style="183" bestFit="1" customWidth="1"/>
    <col min="14604" max="14608" width="2.625" style="183" customWidth="1"/>
    <col min="14609" max="14848" width="9" style="183" customWidth="1"/>
    <col min="14849" max="14849" width="5.625" style="183" customWidth="1"/>
    <col min="14850" max="14850" width="2.625" style="183" customWidth="1"/>
    <col min="14851" max="14851" width="11.75" style="183" customWidth="1"/>
    <col min="14852" max="14852" width="8.125" style="183" customWidth="1"/>
    <col min="14853" max="14853" width="8.625" style="183" customWidth="1"/>
    <col min="14854" max="14854" width="10.625" style="183" customWidth="1"/>
    <col min="14855" max="14855" width="16.125" style="183" bestFit="1" customWidth="1"/>
    <col min="14856" max="14856" width="11.625" style="183" bestFit="1" customWidth="1"/>
    <col min="14857" max="14857" width="7.75" style="183" customWidth="1"/>
    <col min="14858" max="14858" width="7.375" style="183" customWidth="1"/>
    <col min="14859" max="14859" width="3.25" style="183" bestFit="1" customWidth="1"/>
    <col min="14860" max="14864" width="2.625" style="183" customWidth="1"/>
    <col min="14865" max="15104" width="9" style="183" customWidth="1"/>
    <col min="15105" max="15105" width="5.625" style="183" customWidth="1"/>
    <col min="15106" max="15106" width="2.625" style="183" customWidth="1"/>
    <col min="15107" max="15107" width="11.75" style="183" customWidth="1"/>
    <col min="15108" max="15108" width="8.125" style="183" customWidth="1"/>
    <col min="15109" max="15109" width="8.625" style="183" customWidth="1"/>
    <col min="15110" max="15110" width="10.625" style="183" customWidth="1"/>
    <col min="15111" max="15111" width="16.125" style="183" bestFit="1" customWidth="1"/>
    <col min="15112" max="15112" width="11.625" style="183" bestFit="1" customWidth="1"/>
    <col min="15113" max="15113" width="7.75" style="183" customWidth="1"/>
    <col min="15114" max="15114" width="7.375" style="183" customWidth="1"/>
    <col min="15115" max="15115" width="3.25" style="183" bestFit="1" customWidth="1"/>
    <col min="15116" max="15120" width="2.625" style="183" customWidth="1"/>
    <col min="15121" max="15360" width="9" style="183" customWidth="1"/>
    <col min="15361" max="15361" width="5.625" style="183" customWidth="1"/>
    <col min="15362" max="15362" width="2.625" style="183" customWidth="1"/>
    <col min="15363" max="15363" width="11.75" style="183" customWidth="1"/>
    <col min="15364" max="15364" width="8.125" style="183" customWidth="1"/>
    <col min="15365" max="15365" width="8.625" style="183" customWidth="1"/>
    <col min="15366" max="15366" width="10.625" style="183" customWidth="1"/>
    <col min="15367" max="15367" width="16.125" style="183" bestFit="1" customWidth="1"/>
    <col min="15368" max="15368" width="11.625" style="183" bestFit="1" customWidth="1"/>
    <col min="15369" max="15369" width="7.75" style="183" customWidth="1"/>
    <col min="15370" max="15370" width="7.375" style="183" customWidth="1"/>
    <col min="15371" max="15371" width="3.25" style="183" bestFit="1" customWidth="1"/>
    <col min="15372" max="15376" width="2.625" style="183" customWidth="1"/>
    <col min="15377" max="15616" width="9" style="183" customWidth="1"/>
    <col min="15617" max="15617" width="5.625" style="183" customWidth="1"/>
    <col min="15618" max="15618" width="2.625" style="183" customWidth="1"/>
    <col min="15619" max="15619" width="11.75" style="183" customWidth="1"/>
    <col min="15620" max="15620" width="8.125" style="183" customWidth="1"/>
    <col min="15621" max="15621" width="8.625" style="183" customWidth="1"/>
    <col min="15622" max="15622" width="10.625" style="183" customWidth="1"/>
    <col min="15623" max="15623" width="16.125" style="183" bestFit="1" customWidth="1"/>
    <col min="15624" max="15624" width="11.625" style="183" bestFit="1" customWidth="1"/>
    <col min="15625" max="15625" width="7.75" style="183" customWidth="1"/>
    <col min="15626" max="15626" width="7.375" style="183" customWidth="1"/>
    <col min="15627" max="15627" width="3.25" style="183" bestFit="1" customWidth="1"/>
    <col min="15628" max="15632" width="2.625" style="183" customWidth="1"/>
    <col min="15633" max="15872" width="9" style="183" customWidth="1"/>
    <col min="15873" max="15873" width="5.625" style="183" customWidth="1"/>
    <col min="15874" max="15874" width="2.625" style="183" customWidth="1"/>
    <col min="15875" max="15875" width="11.75" style="183" customWidth="1"/>
    <col min="15876" max="15876" width="8.125" style="183" customWidth="1"/>
    <col min="15877" max="15877" width="8.625" style="183" customWidth="1"/>
    <col min="15878" max="15878" width="10.625" style="183" customWidth="1"/>
    <col min="15879" max="15879" width="16.125" style="183" bestFit="1" customWidth="1"/>
    <col min="15880" max="15880" width="11.625" style="183" bestFit="1" customWidth="1"/>
    <col min="15881" max="15881" width="7.75" style="183" customWidth="1"/>
    <col min="15882" max="15882" width="7.375" style="183" customWidth="1"/>
    <col min="15883" max="15883" width="3.25" style="183" bestFit="1" customWidth="1"/>
    <col min="15884" max="15888" width="2.625" style="183" customWidth="1"/>
    <col min="15889" max="16128" width="9" style="183" customWidth="1"/>
    <col min="16129" max="16129" width="5.625" style="183" customWidth="1"/>
    <col min="16130" max="16130" width="2.625" style="183" customWidth="1"/>
    <col min="16131" max="16131" width="11.75" style="183" customWidth="1"/>
    <col min="16132" max="16132" width="8.125" style="183" customWidth="1"/>
    <col min="16133" max="16133" width="8.625" style="183" customWidth="1"/>
    <col min="16134" max="16134" width="10.625" style="183" customWidth="1"/>
    <col min="16135" max="16135" width="16.125" style="183" bestFit="1" customWidth="1"/>
    <col min="16136" max="16136" width="11.625" style="183" bestFit="1" customWidth="1"/>
    <col min="16137" max="16137" width="7.75" style="183" customWidth="1"/>
    <col min="16138" max="16138" width="7.375" style="183" customWidth="1"/>
    <col min="16139" max="16139" width="3.25" style="183" bestFit="1" customWidth="1"/>
    <col min="16140" max="16144" width="2.625" style="183" customWidth="1"/>
    <col min="16145" max="16384" width="9" style="183" customWidth="1"/>
  </cols>
  <sheetData>
    <row r="1" spans="1:12" ht="24.95" customHeight="1">
      <c r="A1" s="182" t="s">
        <v>758</v>
      </c>
      <c r="H1" s="1897" t="s">
        <v>800</v>
      </c>
      <c r="I1" s="1897"/>
      <c r="J1" s="1897"/>
      <c r="K1" s="1897"/>
      <c r="L1" s="1897"/>
    </row>
    <row r="2" spans="1:12" ht="39.75" customHeight="1">
      <c r="C2" s="1476" t="s">
        <v>245</v>
      </c>
      <c r="D2" s="1476"/>
      <c r="E2" s="1477"/>
      <c r="F2" s="1477"/>
      <c r="G2" s="1477"/>
      <c r="H2" s="1477"/>
      <c r="I2" s="1477"/>
      <c r="J2" s="1477"/>
    </row>
    <row r="3" spans="1:12" ht="21" customHeight="1">
      <c r="C3" s="1477" t="s">
        <v>246</v>
      </c>
      <c r="D3" s="1477"/>
      <c r="E3" s="1477"/>
      <c r="F3" s="1477"/>
      <c r="G3" s="1477"/>
      <c r="H3" s="1477"/>
      <c r="I3" s="1477"/>
      <c r="J3" s="1477"/>
    </row>
    <row r="4" spans="1:12" ht="12" customHeight="1">
      <c r="A4" s="185"/>
      <c r="B4" s="185"/>
      <c r="C4" s="185"/>
      <c r="D4" s="185"/>
      <c r="E4" s="185"/>
      <c r="F4" s="185"/>
      <c r="G4" s="185"/>
      <c r="H4" s="185"/>
      <c r="I4" s="185"/>
      <c r="J4" s="185"/>
      <c r="K4" s="185"/>
      <c r="L4" s="185"/>
    </row>
    <row r="5" spans="1:12" ht="27" customHeight="1">
      <c r="H5" s="186" t="s">
        <v>67</v>
      </c>
      <c r="I5" s="1478"/>
      <c r="J5" s="1479"/>
      <c r="K5" s="1479"/>
      <c r="L5" s="1480"/>
    </row>
    <row r="6" spans="1:12" ht="27" customHeight="1">
      <c r="A6" s="1481" t="s">
        <v>0</v>
      </c>
      <c r="B6" s="1482"/>
      <c r="C6" s="1483"/>
      <c r="D6" s="1484"/>
      <c r="E6" s="1485"/>
      <c r="F6" s="1485"/>
      <c r="G6" s="1485"/>
      <c r="H6" s="1485"/>
      <c r="I6" s="1485"/>
      <c r="J6" s="1485"/>
      <c r="K6" s="1485"/>
      <c r="L6" s="1486"/>
    </row>
    <row r="7" spans="1:12" ht="27" customHeight="1">
      <c r="A7" s="1469" t="s">
        <v>140</v>
      </c>
      <c r="B7" s="1447"/>
      <c r="C7" s="1448"/>
      <c r="D7" s="1446"/>
      <c r="E7" s="1447"/>
      <c r="F7" s="1447"/>
      <c r="G7" s="1447"/>
      <c r="H7" s="1447"/>
      <c r="I7" s="1447"/>
      <c r="J7" s="1447"/>
      <c r="K7" s="1447"/>
      <c r="L7" s="1470"/>
    </row>
    <row r="8" spans="1:12" ht="27" customHeight="1">
      <c r="A8" s="1471" t="s">
        <v>11</v>
      </c>
      <c r="B8" s="1472"/>
      <c r="C8" s="187" t="s">
        <v>14</v>
      </c>
      <c r="D8" s="1473"/>
      <c r="E8" s="1472"/>
      <c r="F8" s="187" t="s">
        <v>247</v>
      </c>
      <c r="G8" s="188"/>
      <c r="H8" s="187" t="s">
        <v>52</v>
      </c>
      <c r="I8" s="1473"/>
      <c r="J8" s="1474"/>
      <c r="K8" s="1474"/>
      <c r="L8" s="1475"/>
    </row>
    <row r="9" spans="1:12" ht="18" customHeight="1">
      <c r="A9" s="1440" t="s">
        <v>17</v>
      </c>
      <c r="B9" s="189"/>
      <c r="C9" s="190"/>
      <c r="D9" s="190"/>
      <c r="E9" s="191"/>
      <c r="F9" s="191"/>
      <c r="G9" s="191"/>
      <c r="H9" s="191"/>
      <c r="I9" s="191"/>
      <c r="J9" s="191"/>
      <c r="K9" s="191"/>
      <c r="L9" s="192"/>
    </row>
    <row r="10" spans="1:12" ht="18" customHeight="1">
      <c r="A10" s="1440"/>
      <c r="B10" s="189"/>
      <c r="C10" s="190" t="s">
        <v>434</v>
      </c>
      <c r="D10" s="190"/>
      <c r="E10" s="191"/>
      <c r="F10" s="191"/>
      <c r="G10" s="191"/>
      <c r="H10" s="191"/>
      <c r="I10" s="191"/>
      <c r="J10" s="191"/>
      <c r="K10" s="191"/>
      <c r="L10" s="192"/>
    </row>
    <row r="11" spans="1:12" ht="27" customHeight="1">
      <c r="A11" s="1440"/>
      <c r="B11" s="189"/>
      <c r="C11" s="1465" t="s">
        <v>248</v>
      </c>
      <c r="D11" s="1466"/>
      <c r="E11" s="1466"/>
      <c r="F11" s="1466"/>
      <c r="G11" s="1466"/>
      <c r="H11" s="1466"/>
      <c r="I11" s="1467"/>
      <c r="J11" s="193"/>
      <c r="K11" s="194" t="s">
        <v>33</v>
      </c>
      <c r="L11" s="192"/>
    </row>
    <row r="12" spans="1:12" ht="27" customHeight="1">
      <c r="A12" s="1440"/>
      <c r="B12" s="189"/>
      <c r="C12" s="1465" t="s">
        <v>195</v>
      </c>
      <c r="D12" s="1466"/>
      <c r="E12" s="1466"/>
      <c r="F12" s="1466"/>
      <c r="G12" s="1466"/>
      <c r="H12" s="1466"/>
      <c r="I12" s="1467"/>
      <c r="J12" s="193"/>
      <c r="K12" s="194" t="s">
        <v>33</v>
      </c>
      <c r="L12" s="192"/>
    </row>
    <row r="13" spans="1:12" ht="27" customHeight="1">
      <c r="A13" s="1440"/>
      <c r="B13" s="189"/>
      <c r="C13" s="1465" t="s">
        <v>249</v>
      </c>
      <c r="D13" s="1466"/>
      <c r="E13" s="1466"/>
      <c r="F13" s="1466"/>
      <c r="G13" s="1466"/>
      <c r="H13" s="1466"/>
      <c r="I13" s="1467"/>
      <c r="J13" s="193"/>
      <c r="K13" s="194" t="s">
        <v>33</v>
      </c>
      <c r="L13" s="192"/>
    </row>
    <row r="14" spans="1:12" ht="27" customHeight="1">
      <c r="A14" s="1440"/>
      <c r="B14" s="189"/>
      <c r="C14" s="1468" t="s">
        <v>435</v>
      </c>
      <c r="D14" s="1466"/>
      <c r="E14" s="1466"/>
      <c r="F14" s="1466"/>
      <c r="G14" s="1466"/>
      <c r="H14" s="1466"/>
      <c r="I14" s="1467"/>
      <c r="J14" s="193" t="str">
        <f>IF(J13="","",J12+J13-J11)</f>
        <v/>
      </c>
      <c r="K14" s="194" t="s">
        <v>33</v>
      </c>
      <c r="L14" s="192"/>
    </row>
    <row r="15" spans="1:12" ht="18" customHeight="1">
      <c r="A15" s="1440"/>
      <c r="B15" s="189"/>
      <c r="C15" s="190"/>
      <c r="D15" s="190"/>
      <c r="E15" s="191"/>
      <c r="F15" s="191"/>
      <c r="G15" s="191"/>
      <c r="H15" s="191"/>
      <c r="I15" s="191"/>
      <c r="J15" s="191"/>
      <c r="K15" s="191"/>
      <c r="L15" s="192"/>
    </row>
    <row r="16" spans="1:12" ht="18" customHeight="1">
      <c r="A16" s="1440"/>
      <c r="B16" s="189"/>
      <c r="C16" s="1457" t="s">
        <v>79</v>
      </c>
      <c r="D16" s="1457"/>
      <c r="E16" s="1457"/>
      <c r="F16" s="1457"/>
      <c r="G16" s="1457"/>
      <c r="H16" s="1457"/>
      <c r="I16" s="1457"/>
      <c r="J16" s="1457"/>
      <c r="K16" s="1457"/>
      <c r="L16" s="192"/>
    </row>
    <row r="17" spans="1:12" ht="27" customHeight="1">
      <c r="A17" s="1440"/>
      <c r="B17" s="189"/>
      <c r="C17" s="1111" t="s">
        <v>113</v>
      </c>
      <c r="D17" s="1461"/>
      <c r="E17" s="1462"/>
      <c r="F17" s="1462"/>
      <c r="G17" s="1111" t="s">
        <v>182</v>
      </c>
      <c r="H17" s="1453" t="s">
        <v>250</v>
      </c>
      <c r="I17" s="1453"/>
      <c r="J17" s="1453"/>
      <c r="K17" s="1454"/>
      <c r="L17" s="192"/>
    </row>
    <row r="18" spans="1:12" ht="27" customHeight="1">
      <c r="A18" s="1440"/>
      <c r="B18" s="189"/>
      <c r="C18" s="1113"/>
      <c r="D18" s="1463"/>
      <c r="E18" s="1464"/>
      <c r="F18" s="1464"/>
      <c r="G18" s="1113"/>
      <c r="H18" s="1455" t="s">
        <v>145</v>
      </c>
      <c r="I18" s="1455"/>
      <c r="J18" s="1455"/>
      <c r="K18" s="1456"/>
      <c r="L18" s="192"/>
    </row>
    <row r="19" spans="1:12" ht="18" customHeight="1">
      <c r="A19" s="1440"/>
      <c r="B19" s="189"/>
      <c r="C19" s="190"/>
      <c r="D19" s="190"/>
      <c r="E19" s="191"/>
      <c r="F19" s="191"/>
      <c r="G19" s="191"/>
      <c r="H19" s="191"/>
      <c r="I19" s="191"/>
      <c r="J19" s="191"/>
      <c r="K19" s="191"/>
      <c r="L19" s="192"/>
    </row>
    <row r="20" spans="1:12" ht="18" customHeight="1">
      <c r="A20" s="1440"/>
      <c r="B20" s="189"/>
      <c r="C20" s="1457" t="s">
        <v>251</v>
      </c>
      <c r="D20" s="1457"/>
      <c r="E20" s="1457"/>
      <c r="F20" s="1457"/>
      <c r="G20" s="1457"/>
      <c r="H20" s="1457"/>
      <c r="I20" s="1457"/>
      <c r="J20" s="1457"/>
      <c r="K20" s="1457"/>
      <c r="L20" s="192"/>
    </row>
    <row r="21" spans="1:12" ht="27" customHeight="1">
      <c r="A21" s="1440"/>
      <c r="B21" s="189"/>
      <c r="C21" s="18" t="s">
        <v>113</v>
      </c>
      <c r="D21" s="1446"/>
      <c r="E21" s="1447"/>
      <c r="F21" s="1448"/>
      <c r="G21" s="18" t="s">
        <v>253</v>
      </c>
      <c r="H21" s="1446"/>
      <c r="I21" s="1447"/>
      <c r="J21" s="1447"/>
      <c r="K21" s="1448"/>
      <c r="L21" s="192"/>
    </row>
    <row r="22" spans="1:12" ht="27" customHeight="1">
      <c r="A22" s="1440"/>
      <c r="B22" s="189"/>
      <c r="C22" s="18" t="s">
        <v>436</v>
      </c>
      <c r="D22" s="1446"/>
      <c r="E22" s="1447"/>
      <c r="F22" s="1447"/>
      <c r="G22" s="1447"/>
      <c r="H22" s="1447"/>
      <c r="I22" s="1447"/>
      <c r="J22" s="1447"/>
      <c r="K22" s="1448"/>
      <c r="L22" s="192"/>
    </row>
    <row r="23" spans="1:12" ht="18" customHeight="1">
      <c r="A23" s="1440"/>
      <c r="B23" s="189"/>
      <c r="C23" s="190"/>
      <c r="D23" s="190"/>
      <c r="E23" s="191"/>
      <c r="F23" s="191"/>
      <c r="G23" s="191"/>
      <c r="H23" s="191"/>
      <c r="I23" s="191"/>
      <c r="J23" s="191"/>
      <c r="K23" s="191"/>
      <c r="L23" s="192"/>
    </row>
    <row r="24" spans="1:12" ht="18" customHeight="1">
      <c r="A24" s="1440"/>
      <c r="B24" s="189"/>
      <c r="C24" s="1449" t="s">
        <v>254</v>
      </c>
      <c r="D24" s="1449"/>
      <c r="E24" s="1449"/>
      <c r="F24" s="1449"/>
      <c r="G24" s="1449"/>
      <c r="H24" s="1449"/>
      <c r="I24" s="1449"/>
      <c r="J24" s="1449"/>
      <c r="K24" s="1449"/>
      <c r="L24" s="192"/>
    </row>
    <row r="25" spans="1:12" ht="27" customHeight="1">
      <c r="A25" s="1440"/>
      <c r="B25" s="189"/>
      <c r="C25" s="195"/>
      <c r="D25" s="1446" t="s">
        <v>256</v>
      </c>
      <c r="E25" s="1447"/>
      <c r="F25" s="1447"/>
      <c r="G25" s="1448"/>
      <c r="H25" s="1450" t="s">
        <v>92</v>
      </c>
      <c r="I25" s="1451"/>
      <c r="J25" s="1452" t="s">
        <v>96</v>
      </c>
      <c r="K25" s="1451"/>
      <c r="L25" s="192"/>
    </row>
    <row r="26" spans="1:12" ht="54" customHeight="1">
      <c r="A26" s="1440"/>
      <c r="B26" s="189"/>
      <c r="C26" s="196" t="s">
        <v>168</v>
      </c>
      <c r="D26" s="1458"/>
      <c r="E26" s="1459"/>
      <c r="F26" s="1459"/>
      <c r="G26" s="1460"/>
      <c r="H26" s="1450" t="s">
        <v>312</v>
      </c>
      <c r="I26" s="1451"/>
      <c r="J26" s="197"/>
      <c r="K26" s="198" t="s">
        <v>33</v>
      </c>
      <c r="L26" s="192"/>
    </row>
    <row r="27" spans="1:12" ht="54" customHeight="1">
      <c r="A27" s="1440"/>
      <c r="B27" s="189"/>
      <c r="C27" s="18" t="s">
        <v>257</v>
      </c>
      <c r="D27" s="1446"/>
      <c r="E27" s="1447"/>
      <c r="F27" s="1447"/>
      <c r="G27" s="1448"/>
      <c r="H27" s="1450" t="s">
        <v>312</v>
      </c>
      <c r="I27" s="1451"/>
      <c r="J27" s="197"/>
      <c r="K27" s="198" t="s">
        <v>33</v>
      </c>
      <c r="L27" s="192"/>
    </row>
    <row r="28" spans="1:12" ht="18" customHeight="1">
      <c r="A28" s="1440"/>
      <c r="B28" s="189"/>
      <c r="C28" s="190"/>
      <c r="D28" s="190"/>
      <c r="L28" s="192"/>
    </row>
    <row r="29" spans="1:12" ht="18" customHeight="1">
      <c r="A29" s="1440"/>
      <c r="B29" s="189"/>
      <c r="C29" s="1449" t="s">
        <v>437</v>
      </c>
      <c r="D29" s="1449"/>
      <c r="E29" s="1449"/>
      <c r="F29" s="1449"/>
      <c r="G29" s="1449"/>
      <c r="H29" s="1449"/>
      <c r="I29" s="1449"/>
      <c r="J29" s="1449"/>
      <c r="K29" s="1449"/>
      <c r="L29" s="192"/>
    </row>
    <row r="30" spans="1:12" ht="54" customHeight="1">
      <c r="A30" s="1440"/>
      <c r="B30" s="189"/>
      <c r="C30" s="1442"/>
      <c r="D30" s="1443"/>
      <c r="E30" s="1443"/>
      <c r="F30" s="1443"/>
      <c r="G30" s="1443"/>
      <c r="H30" s="1443"/>
      <c r="I30" s="1443"/>
      <c r="J30" s="1443"/>
      <c r="K30" s="1444"/>
      <c r="L30" s="192"/>
    </row>
    <row r="31" spans="1:12" ht="24.95" customHeight="1">
      <c r="A31" s="1440"/>
      <c r="B31" s="189"/>
      <c r="C31" s="190"/>
      <c r="D31" s="190"/>
      <c r="L31" s="192"/>
    </row>
    <row r="32" spans="1:12" ht="24.95" customHeight="1">
      <c r="A32" s="1441"/>
      <c r="B32" s="199"/>
      <c r="C32" s="200"/>
      <c r="D32" s="200"/>
      <c r="E32" s="201"/>
      <c r="F32" s="201"/>
      <c r="G32" s="201"/>
      <c r="H32" s="201"/>
      <c r="I32" s="201"/>
      <c r="J32" s="201"/>
      <c r="K32" s="201"/>
      <c r="L32" s="202"/>
    </row>
    <row r="33" spans="1:12" ht="12" customHeight="1">
      <c r="A33" s="203"/>
      <c r="B33" s="204"/>
      <c r="C33" s="204"/>
      <c r="D33" s="204"/>
      <c r="E33" s="205"/>
      <c r="F33" s="205"/>
      <c r="G33" s="205"/>
      <c r="H33" s="205"/>
      <c r="I33" s="205"/>
      <c r="J33" s="205"/>
      <c r="K33" s="205"/>
      <c r="L33" s="205"/>
    </row>
    <row r="34" spans="1:12" ht="39" customHeight="1">
      <c r="A34" s="206" t="s">
        <v>7</v>
      </c>
      <c r="B34" s="207" t="s">
        <v>223</v>
      </c>
      <c r="C34" s="1445" t="s">
        <v>88</v>
      </c>
      <c r="D34" s="1445"/>
      <c r="E34" s="1445"/>
      <c r="F34" s="1445"/>
      <c r="G34" s="1445"/>
      <c r="H34" s="1445"/>
      <c r="I34" s="1445"/>
      <c r="J34" s="1445"/>
      <c r="K34" s="1445"/>
      <c r="L34" s="1445"/>
    </row>
    <row r="35" spans="1:12" ht="28.5" customHeight="1">
      <c r="A35" s="206"/>
      <c r="B35" s="207" t="s">
        <v>28</v>
      </c>
      <c r="C35" s="1445" t="s">
        <v>258</v>
      </c>
      <c r="D35" s="1445"/>
      <c r="E35" s="1445"/>
      <c r="F35" s="1445"/>
      <c r="G35" s="1445"/>
      <c r="H35" s="1445"/>
      <c r="I35" s="1445"/>
      <c r="J35" s="1445"/>
      <c r="K35" s="1445"/>
      <c r="L35" s="1445"/>
    </row>
    <row r="36" spans="1:12" ht="30.75" customHeight="1">
      <c r="A36" s="206"/>
      <c r="B36" s="207" t="s">
        <v>51</v>
      </c>
      <c r="C36" s="1445" t="s">
        <v>241</v>
      </c>
      <c r="D36" s="1445"/>
      <c r="E36" s="1445"/>
      <c r="F36" s="1445"/>
      <c r="G36" s="1445"/>
      <c r="H36" s="1445"/>
      <c r="I36" s="1445"/>
      <c r="J36" s="1445"/>
      <c r="K36" s="1445"/>
      <c r="L36" s="1445"/>
    </row>
    <row r="37" spans="1:12" ht="51.75" customHeight="1">
      <c r="A37" s="208"/>
      <c r="B37" s="209" t="s">
        <v>259</v>
      </c>
      <c r="C37" s="1445" t="s">
        <v>235</v>
      </c>
      <c r="D37" s="1445"/>
      <c r="E37" s="1445"/>
      <c r="F37" s="1445"/>
      <c r="G37" s="1445"/>
      <c r="H37" s="1445"/>
      <c r="I37" s="1445"/>
      <c r="J37" s="1445"/>
      <c r="K37" s="1445"/>
      <c r="L37" s="1445"/>
    </row>
  </sheetData>
  <mergeCells count="40">
    <mergeCell ref="H1:L1"/>
    <mergeCell ref="C2:J2"/>
    <mergeCell ref="C3:J3"/>
    <mergeCell ref="I5:L5"/>
    <mergeCell ref="A6:C6"/>
    <mergeCell ref="D6:L6"/>
    <mergeCell ref="A7:C7"/>
    <mergeCell ref="D7:L7"/>
    <mergeCell ref="A8:B8"/>
    <mergeCell ref="D8:E8"/>
    <mergeCell ref="I8:L8"/>
    <mergeCell ref="D17:F18"/>
    <mergeCell ref="G17:G18"/>
    <mergeCell ref="C11:I11"/>
    <mergeCell ref="C12:I12"/>
    <mergeCell ref="C13:I13"/>
    <mergeCell ref="C14:I14"/>
    <mergeCell ref="C16:K16"/>
    <mergeCell ref="C37:L37"/>
    <mergeCell ref="D26:G26"/>
    <mergeCell ref="H26:I26"/>
    <mergeCell ref="D27:G27"/>
    <mergeCell ref="H27:I27"/>
    <mergeCell ref="C29:K29"/>
    <mergeCell ref="A9:A32"/>
    <mergeCell ref="C30:K30"/>
    <mergeCell ref="C34:L34"/>
    <mergeCell ref="C35:L35"/>
    <mergeCell ref="C36:L36"/>
    <mergeCell ref="D22:K22"/>
    <mergeCell ref="C24:K24"/>
    <mergeCell ref="D25:G25"/>
    <mergeCell ref="H25:I25"/>
    <mergeCell ref="J25:K25"/>
    <mergeCell ref="H17:K17"/>
    <mergeCell ref="H18:K18"/>
    <mergeCell ref="C20:K20"/>
    <mergeCell ref="D21:F21"/>
    <mergeCell ref="H21:K21"/>
    <mergeCell ref="C17:C18"/>
  </mergeCells>
  <phoneticPr fontId="4"/>
  <dataValidations count="1">
    <dataValidation imeMode="disabled" allowBlank="1" showInputMessage="1" showErrorMessage="1" sqref="J26:J27 JF26:JF27 TB26:TB27 ACX26:ACX27 AMT26:AMT27 AWP26:AWP27 BGL26:BGL27 BQH26:BQH27 CAD26:CAD27 CJZ26:CJZ27 CTV26:CTV27 DDR26:DDR27 DNN26:DNN27 DXJ26:DXJ27 EHF26:EHF27 ERB26:ERB27 FAX26:FAX27 FKT26:FKT27 FUP26:FUP27 GEL26:GEL27 GOH26:GOH27 GYD26:GYD27 HHZ26:HHZ27 HRV26:HRV27 IBR26:IBR27 ILN26:ILN27 IVJ26:IVJ27 JFF26:JFF27 JPB26:JPB27 JYX26:JYX27 KIT26:KIT27 KSP26:KSP27 LCL26:LCL27 LMH26:LMH27 LWD26:LWD27 MFZ26:MFZ27 MPV26:MPV27 MZR26:MZR27 NJN26:NJN27 NTJ26:NTJ27 ODF26:ODF27 ONB26:ONB27 OWX26:OWX27 PGT26:PGT27 PQP26:PQP27 QAL26:QAL27 QKH26:QKH27 QUD26:QUD27 RDZ26:RDZ27 RNV26:RNV27 RXR26:RXR27 SHN26:SHN27 SRJ26:SRJ27 TBF26:TBF27 TLB26:TLB27 TUX26:TUX27 UET26:UET27 UOP26:UOP27 UYL26:UYL27 VIH26:VIH27 VSD26:VSD27 WBZ26:WBZ27 WLV26:WLV27 WVR26:WVR27 J65562:J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J131098:J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J196634:J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J262170:J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J327706:J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J393242:J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J458778:J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J524314:J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J589850:J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J655386:J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J720922:J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J786458:J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J851994:J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J917530:J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J983066:J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I5:L5 JE5:JH5 TA5:TD5 ACW5:ACZ5 AMS5:AMV5 AWO5:AWR5 BGK5:BGN5 BQG5:BQJ5 CAC5:CAF5 CJY5:CKB5 CTU5:CTX5 DDQ5:DDT5 DNM5:DNP5 DXI5:DXL5 EHE5:EHH5 ERA5:ERD5 FAW5:FAZ5 FKS5:FKV5 FUO5:FUR5 GEK5:GEN5 GOG5:GOJ5 GYC5:GYF5 HHY5:HIB5 HRU5:HRX5 IBQ5:IBT5 ILM5:ILP5 IVI5:IVL5 JFE5:JFH5 JPA5:JPD5 JYW5:JYZ5 KIS5:KIV5 KSO5:KSR5 LCK5:LCN5 LMG5:LMJ5 LWC5:LWF5 MFY5:MGB5 MPU5:MPX5 MZQ5:MZT5 NJM5:NJP5 NTI5:NTL5 ODE5:ODH5 ONA5:OND5 OWW5:OWZ5 PGS5:PGV5 PQO5:PQR5 QAK5:QAN5 QKG5:QKJ5 QUC5:QUF5 RDY5:REB5 RNU5:RNX5 RXQ5:RXT5 SHM5:SHP5 SRI5:SRL5 TBE5:TBH5 TLA5:TLD5 TUW5:TUZ5 UES5:UEV5 UOO5:UOR5 UYK5:UYN5 VIG5:VIJ5 VSC5:VSF5 WBY5:WCB5 WLU5:WLX5 WVQ5:WVT5 I65541:L65541 JE65541:JH65541 TA65541:TD65541 ACW65541:ACZ65541 AMS65541:AMV65541 AWO65541:AWR65541 BGK65541:BGN65541 BQG65541:BQJ65541 CAC65541:CAF65541 CJY65541:CKB65541 CTU65541:CTX65541 DDQ65541:DDT65541 DNM65541:DNP65541 DXI65541:DXL65541 EHE65541:EHH65541 ERA65541:ERD65541 FAW65541:FAZ65541 FKS65541:FKV65541 FUO65541:FUR65541 GEK65541:GEN65541 GOG65541:GOJ65541 GYC65541:GYF65541 HHY65541:HIB65541 HRU65541:HRX65541 IBQ65541:IBT65541 ILM65541:ILP65541 IVI65541:IVL65541 JFE65541:JFH65541 JPA65541:JPD65541 JYW65541:JYZ65541 KIS65541:KIV65541 KSO65541:KSR65541 LCK65541:LCN65541 LMG65541:LMJ65541 LWC65541:LWF65541 MFY65541:MGB65541 MPU65541:MPX65541 MZQ65541:MZT65541 NJM65541:NJP65541 NTI65541:NTL65541 ODE65541:ODH65541 ONA65541:OND65541 OWW65541:OWZ65541 PGS65541:PGV65541 PQO65541:PQR65541 QAK65541:QAN65541 QKG65541:QKJ65541 QUC65541:QUF65541 RDY65541:REB65541 RNU65541:RNX65541 RXQ65541:RXT65541 SHM65541:SHP65541 SRI65541:SRL65541 TBE65541:TBH65541 TLA65541:TLD65541 TUW65541:TUZ65541 UES65541:UEV65541 UOO65541:UOR65541 UYK65541:UYN65541 VIG65541:VIJ65541 VSC65541:VSF65541 WBY65541:WCB65541 WLU65541:WLX65541 WVQ65541:WVT65541 I131077:L131077 JE131077:JH131077 TA131077:TD131077 ACW131077:ACZ131077 AMS131077:AMV131077 AWO131077:AWR131077 BGK131077:BGN131077 BQG131077:BQJ131077 CAC131077:CAF131077 CJY131077:CKB131077 CTU131077:CTX131077 DDQ131077:DDT131077 DNM131077:DNP131077 DXI131077:DXL131077 EHE131077:EHH131077 ERA131077:ERD131077 FAW131077:FAZ131077 FKS131077:FKV131077 FUO131077:FUR131077 GEK131077:GEN131077 GOG131077:GOJ131077 GYC131077:GYF131077 HHY131077:HIB131077 HRU131077:HRX131077 IBQ131077:IBT131077 ILM131077:ILP131077 IVI131077:IVL131077 JFE131077:JFH131077 JPA131077:JPD131077 JYW131077:JYZ131077 KIS131077:KIV131077 KSO131077:KSR131077 LCK131077:LCN131077 LMG131077:LMJ131077 LWC131077:LWF131077 MFY131077:MGB131077 MPU131077:MPX131077 MZQ131077:MZT131077 NJM131077:NJP131077 NTI131077:NTL131077 ODE131077:ODH131077 ONA131077:OND131077 OWW131077:OWZ131077 PGS131077:PGV131077 PQO131077:PQR131077 QAK131077:QAN131077 QKG131077:QKJ131077 QUC131077:QUF131077 RDY131077:REB131077 RNU131077:RNX131077 RXQ131077:RXT131077 SHM131077:SHP131077 SRI131077:SRL131077 TBE131077:TBH131077 TLA131077:TLD131077 TUW131077:TUZ131077 UES131077:UEV131077 UOO131077:UOR131077 UYK131077:UYN131077 VIG131077:VIJ131077 VSC131077:VSF131077 WBY131077:WCB131077 WLU131077:WLX131077 WVQ131077:WVT131077 I196613:L196613 JE196613:JH196613 TA196613:TD196613 ACW196613:ACZ196613 AMS196613:AMV196613 AWO196613:AWR196613 BGK196613:BGN196613 BQG196613:BQJ196613 CAC196613:CAF196613 CJY196613:CKB196613 CTU196613:CTX196613 DDQ196613:DDT196613 DNM196613:DNP196613 DXI196613:DXL196613 EHE196613:EHH196613 ERA196613:ERD196613 FAW196613:FAZ196613 FKS196613:FKV196613 FUO196613:FUR196613 GEK196613:GEN196613 GOG196613:GOJ196613 GYC196613:GYF196613 HHY196613:HIB196613 HRU196613:HRX196613 IBQ196613:IBT196613 ILM196613:ILP196613 IVI196613:IVL196613 JFE196613:JFH196613 JPA196613:JPD196613 JYW196613:JYZ196613 KIS196613:KIV196613 KSO196613:KSR196613 LCK196613:LCN196613 LMG196613:LMJ196613 LWC196613:LWF196613 MFY196613:MGB196613 MPU196613:MPX196613 MZQ196613:MZT196613 NJM196613:NJP196613 NTI196613:NTL196613 ODE196613:ODH196613 ONA196613:OND196613 OWW196613:OWZ196613 PGS196613:PGV196613 PQO196613:PQR196613 QAK196613:QAN196613 QKG196613:QKJ196613 QUC196613:QUF196613 RDY196613:REB196613 RNU196613:RNX196613 RXQ196613:RXT196613 SHM196613:SHP196613 SRI196613:SRL196613 TBE196613:TBH196613 TLA196613:TLD196613 TUW196613:TUZ196613 UES196613:UEV196613 UOO196613:UOR196613 UYK196613:UYN196613 VIG196613:VIJ196613 VSC196613:VSF196613 WBY196613:WCB196613 WLU196613:WLX196613 WVQ196613:WVT196613 I262149:L262149 JE262149:JH262149 TA262149:TD262149 ACW262149:ACZ262149 AMS262149:AMV262149 AWO262149:AWR262149 BGK262149:BGN262149 BQG262149:BQJ262149 CAC262149:CAF262149 CJY262149:CKB262149 CTU262149:CTX262149 DDQ262149:DDT262149 DNM262149:DNP262149 DXI262149:DXL262149 EHE262149:EHH262149 ERA262149:ERD262149 FAW262149:FAZ262149 FKS262149:FKV262149 FUO262149:FUR262149 GEK262149:GEN262149 GOG262149:GOJ262149 GYC262149:GYF262149 HHY262149:HIB262149 HRU262149:HRX262149 IBQ262149:IBT262149 ILM262149:ILP262149 IVI262149:IVL262149 JFE262149:JFH262149 JPA262149:JPD262149 JYW262149:JYZ262149 KIS262149:KIV262149 KSO262149:KSR262149 LCK262149:LCN262149 LMG262149:LMJ262149 LWC262149:LWF262149 MFY262149:MGB262149 MPU262149:MPX262149 MZQ262149:MZT262149 NJM262149:NJP262149 NTI262149:NTL262149 ODE262149:ODH262149 ONA262149:OND262149 OWW262149:OWZ262149 PGS262149:PGV262149 PQO262149:PQR262149 QAK262149:QAN262149 QKG262149:QKJ262149 QUC262149:QUF262149 RDY262149:REB262149 RNU262149:RNX262149 RXQ262149:RXT262149 SHM262149:SHP262149 SRI262149:SRL262149 TBE262149:TBH262149 TLA262149:TLD262149 TUW262149:TUZ262149 UES262149:UEV262149 UOO262149:UOR262149 UYK262149:UYN262149 VIG262149:VIJ262149 VSC262149:VSF262149 WBY262149:WCB262149 WLU262149:WLX262149 WVQ262149:WVT262149 I327685:L327685 JE327685:JH327685 TA327685:TD327685 ACW327685:ACZ327685 AMS327685:AMV327685 AWO327685:AWR327685 BGK327685:BGN327685 BQG327685:BQJ327685 CAC327685:CAF327685 CJY327685:CKB327685 CTU327685:CTX327685 DDQ327685:DDT327685 DNM327685:DNP327685 DXI327685:DXL327685 EHE327685:EHH327685 ERA327685:ERD327685 FAW327685:FAZ327685 FKS327685:FKV327685 FUO327685:FUR327685 GEK327685:GEN327685 GOG327685:GOJ327685 GYC327685:GYF327685 HHY327685:HIB327685 HRU327685:HRX327685 IBQ327685:IBT327685 ILM327685:ILP327685 IVI327685:IVL327685 JFE327685:JFH327685 JPA327685:JPD327685 JYW327685:JYZ327685 KIS327685:KIV327685 KSO327685:KSR327685 LCK327685:LCN327685 LMG327685:LMJ327685 LWC327685:LWF327685 MFY327685:MGB327685 MPU327685:MPX327685 MZQ327685:MZT327685 NJM327685:NJP327685 NTI327685:NTL327685 ODE327685:ODH327685 ONA327685:OND327685 OWW327685:OWZ327685 PGS327685:PGV327685 PQO327685:PQR327685 QAK327685:QAN327685 QKG327685:QKJ327685 QUC327685:QUF327685 RDY327685:REB327685 RNU327685:RNX327685 RXQ327685:RXT327685 SHM327685:SHP327685 SRI327685:SRL327685 TBE327685:TBH327685 TLA327685:TLD327685 TUW327685:TUZ327685 UES327685:UEV327685 UOO327685:UOR327685 UYK327685:UYN327685 VIG327685:VIJ327685 VSC327685:VSF327685 WBY327685:WCB327685 WLU327685:WLX327685 WVQ327685:WVT327685 I393221:L393221 JE393221:JH393221 TA393221:TD393221 ACW393221:ACZ393221 AMS393221:AMV393221 AWO393221:AWR393221 BGK393221:BGN393221 BQG393221:BQJ393221 CAC393221:CAF393221 CJY393221:CKB393221 CTU393221:CTX393221 DDQ393221:DDT393221 DNM393221:DNP393221 DXI393221:DXL393221 EHE393221:EHH393221 ERA393221:ERD393221 FAW393221:FAZ393221 FKS393221:FKV393221 FUO393221:FUR393221 GEK393221:GEN393221 GOG393221:GOJ393221 GYC393221:GYF393221 HHY393221:HIB393221 HRU393221:HRX393221 IBQ393221:IBT393221 ILM393221:ILP393221 IVI393221:IVL393221 JFE393221:JFH393221 JPA393221:JPD393221 JYW393221:JYZ393221 KIS393221:KIV393221 KSO393221:KSR393221 LCK393221:LCN393221 LMG393221:LMJ393221 LWC393221:LWF393221 MFY393221:MGB393221 MPU393221:MPX393221 MZQ393221:MZT393221 NJM393221:NJP393221 NTI393221:NTL393221 ODE393221:ODH393221 ONA393221:OND393221 OWW393221:OWZ393221 PGS393221:PGV393221 PQO393221:PQR393221 QAK393221:QAN393221 QKG393221:QKJ393221 QUC393221:QUF393221 RDY393221:REB393221 RNU393221:RNX393221 RXQ393221:RXT393221 SHM393221:SHP393221 SRI393221:SRL393221 TBE393221:TBH393221 TLA393221:TLD393221 TUW393221:TUZ393221 UES393221:UEV393221 UOO393221:UOR393221 UYK393221:UYN393221 VIG393221:VIJ393221 VSC393221:VSF393221 WBY393221:WCB393221 WLU393221:WLX393221 WVQ393221:WVT393221 I458757:L458757 JE458757:JH458757 TA458757:TD458757 ACW458757:ACZ458757 AMS458757:AMV458757 AWO458757:AWR458757 BGK458757:BGN458757 BQG458757:BQJ458757 CAC458757:CAF458757 CJY458757:CKB458757 CTU458757:CTX458757 DDQ458757:DDT458757 DNM458757:DNP458757 DXI458757:DXL458757 EHE458757:EHH458757 ERA458757:ERD458757 FAW458757:FAZ458757 FKS458757:FKV458757 FUO458757:FUR458757 GEK458757:GEN458757 GOG458757:GOJ458757 GYC458757:GYF458757 HHY458757:HIB458757 HRU458757:HRX458757 IBQ458757:IBT458757 ILM458757:ILP458757 IVI458757:IVL458757 JFE458757:JFH458757 JPA458757:JPD458757 JYW458757:JYZ458757 KIS458757:KIV458757 KSO458757:KSR458757 LCK458757:LCN458757 LMG458757:LMJ458757 LWC458757:LWF458757 MFY458757:MGB458757 MPU458757:MPX458757 MZQ458757:MZT458757 NJM458757:NJP458757 NTI458757:NTL458757 ODE458757:ODH458757 ONA458757:OND458757 OWW458757:OWZ458757 PGS458757:PGV458757 PQO458757:PQR458757 QAK458757:QAN458757 QKG458757:QKJ458757 QUC458757:QUF458757 RDY458757:REB458757 RNU458757:RNX458757 RXQ458757:RXT458757 SHM458757:SHP458757 SRI458757:SRL458757 TBE458757:TBH458757 TLA458757:TLD458757 TUW458757:TUZ458757 UES458757:UEV458757 UOO458757:UOR458757 UYK458757:UYN458757 VIG458757:VIJ458757 VSC458757:VSF458757 WBY458757:WCB458757 WLU458757:WLX458757 WVQ458757:WVT458757 I524293:L524293 JE524293:JH524293 TA524293:TD524293 ACW524293:ACZ524293 AMS524293:AMV524293 AWO524293:AWR524293 BGK524293:BGN524293 BQG524293:BQJ524293 CAC524293:CAF524293 CJY524293:CKB524293 CTU524293:CTX524293 DDQ524293:DDT524293 DNM524293:DNP524293 DXI524293:DXL524293 EHE524293:EHH524293 ERA524293:ERD524293 FAW524293:FAZ524293 FKS524293:FKV524293 FUO524293:FUR524293 GEK524293:GEN524293 GOG524293:GOJ524293 GYC524293:GYF524293 HHY524293:HIB524293 HRU524293:HRX524293 IBQ524293:IBT524293 ILM524293:ILP524293 IVI524293:IVL524293 JFE524293:JFH524293 JPA524293:JPD524293 JYW524293:JYZ524293 KIS524293:KIV524293 KSO524293:KSR524293 LCK524293:LCN524293 LMG524293:LMJ524293 LWC524293:LWF524293 MFY524293:MGB524293 MPU524293:MPX524293 MZQ524293:MZT524293 NJM524293:NJP524293 NTI524293:NTL524293 ODE524293:ODH524293 ONA524293:OND524293 OWW524293:OWZ524293 PGS524293:PGV524293 PQO524293:PQR524293 QAK524293:QAN524293 QKG524293:QKJ524293 QUC524293:QUF524293 RDY524293:REB524293 RNU524293:RNX524293 RXQ524293:RXT524293 SHM524293:SHP524293 SRI524293:SRL524293 TBE524293:TBH524293 TLA524293:TLD524293 TUW524293:TUZ524293 UES524293:UEV524293 UOO524293:UOR524293 UYK524293:UYN524293 VIG524293:VIJ524293 VSC524293:VSF524293 WBY524293:WCB524293 WLU524293:WLX524293 WVQ524293:WVT524293 I589829:L589829 JE589829:JH589829 TA589829:TD589829 ACW589829:ACZ589829 AMS589829:AMV589829 AWO589829:AWR589829 BGK589829:BGN589829 BQG589829:BQJ589829 CAC589829:CAF589829 CJY589829:CKB589829 CTU589829:CTX589829 DDQ589829:DDT589829 DNM589829:DNP589829 DXI589829:DXL589829 EHE589829:EHH589829 ERA589829:ERD589829 FAW589829:FAZ589829 FKS589829:FKV589829 FUO589829:FUR589829 GEK589829:GEN589829 GOG589829:GOJ589829 GYC589829:GYF589829 HHY589829:HIB589829 HRU589829:HRX589829 IBQ589829:IBT589829 ILM589829:ILP589829 IVI589829:IVL589829 JFE589829:JFH589829 JPA589829:JPD589829 JYW589829:JYZ589829 KIS589829:KIV589829 KSO589829:KSR589829 LCK589829:LCN589829 LMG589829:LMJ589829 LWC589829:LWF589829 MFY589829:MGB589829 MPU589829:MPX589829 MZQ589829:MZT589829 NJM589829:NJP589829 NTI589829:NTL589829 ODE589829:ODH589829 ONA589829:OND589829 OWW589829:OWZ589829 PGS589829:PGV589829 PQO589829:PQR589829 QAK589829:QAN589829 QKG589829:QKJ589829 QUC589829:QUF589829 RDY589829:REB589829 RNU589829:RNX589829 RXQ589829:RXT589829 SHM589829:SHP589829 SRI589829:SRL589829 TBE589829:TBH589829 TLA589829:TLD589829 TUW589829:TUZ589829 UES589829:UEV589829 UOO589829:UOR589829 UYK589829:UYN589829 VIG589829:VIJ589829 VSC589829:VSF589829 WBY589829:WCB589829 WLU589829:WLX589829 WVQ589829:WVT589829 I655365:L655365 JE655365:JH655365 TA655365:TD655365 ACW655365:ACZ655365 AMS655365:AMV655365 AWO655365:AWR655365 BGK655365:BGN655365 BQG655365:BQJ655365 CAC655365:CAF655365 CJY655365:CKB655365 CTU655365:CTX655365 DDQ655365:DDT655365 DNM655365:DNP655365 DXI655365:DXL655365 EHE655365:EHH655365 ERA655365:ERD655365 FAW655365:FAZ655365 FKS655365:FKV655365 FUO655365:FUR655365 GEK655365:GEN655365 GOG655365:GOJ655365 GYC655365:GYF655365 HHY655365:HIB655365 HRU655365:HRX655365 IBQ655365:IBT655365 ILM655365:ILP655365 IVI655365:IVL655365 JFE655365:JFH655365 JPA655365:JPD655365 JYW655365:JYZ655365 KIS655365:KIV655365 KSO655365:KSR655365 LCK655365:LCN655365 LMG655365:LMJ655365 LWC655365:LWF655365 MFY655365:MGB655365 MPU655365:MPX655365 MZQ655365:MZT655365 NJM655365:NJP655365 NTI655365:NTL655365 ODE655365:ODH655365 ONA655365:OND655365 OWW655365:OWZ655365 PGS655365:PGV655365 PQO655365:PQR655365 QAK655365:QAN655365 QKG655365:QKJ655365 QUC655365:QUF655365 RDY655365:REB655365 RNU655365:RNX655365 RXQ655365:RXT655365 SHM655365:SHP655365 SRI655365:SRL655365 TBE655365:TBH655365 TLA655365:TLD655365 TUW655365:TUZ655365 UES655365:UEV655365 UOO655365:UOR655365 UYK655365:UYN655365 VIG655365:VIJ655365 VSC655365:VSF655365 WBY655365:WCB655365 WLU655365:WLX655365 WVQ655365:WVT655365 I720901:L720901 JE720901:JH720901 TA720901:TD720901 ACW720901:ACZ720901 AMS720901:AMV720901 AWO720901:AWR720901 BGK720901:BGN720901 BQG720901:BQJ720901 CAC720901:CAF720901 CJY720901:CKB720901 CTU720901:CTX720901 DDQ720901:DDT720901 DNM720901:DNP720901 DXI720901:DXL720901 EHE720901:EHH720901 ERA720901:ERD720901 FAW720901:FAZ720901 FKS720901:FKV720901 FUO720901:FUR720901 GEK720901:GEN720901 GOG720901:GOJ720901 GYC720901:GYF720901 HHY720901:HIB720901 HRU720901:HRX720901 IBQ720901:IBT720901 ILM720901:ILP720901 IVI720901:IVL720901 JFE720901:JFH720901 JPA720901:JPD720901 JYW720901:JYZ720901 KIS720901:KIV720901 KSO720901:KSR720901 LCK720901:LCN720901 LMG720901:LMJ720901 LWC720901:LWF720901 MFY720901:MGB720901 MPU720901:MPX720901 MZQ720901:MZT720901 NJM720901:NJP720901 NTI720901:NTL720901 ODE720901:ODH720901 ONA720901:OND720901 OWW720901:OWZ720901 PGS720901:PGV720901 PQO720901:PQR720901 QAK720901:QAN720901 QKG720901:QKJ720901 QUC720901:QUF720901 RDY720901:REB720901 RNU720901:RNX720901 RXQ720901:RXT720901 SHM720901:SHP720901 SRI720901:SRL720901 TBE720901:TBH720901 TLA720901:TLD720901 TUW720901:TUZ720901 UES720901:UEV720901 UOO720901:UOR720901 UYK720901:UYN720901 VIG720901:VIJ720901 VSC720901:VSF720901 WBY720901:WCB720901 WLU720901:WLX720901 WVQ720901:WVT720901 I786437:L786437 JE786437:JH786437 TA786437:TD786437 ACW786437:ACZ786437 AMS786437:AMV786437 AWO786437:AWR786437 BGK786437:BGN786437 BQG786437:BQJ786437 CAC786437:CAF786437 CJY786437:CKB786437 CTU786437:CTX786437 DDQ786437:DDT786437 DNM786437:DNP786437 DXI786437:DXL786437 EHE786437:EHH786437 ERA786437:ERD786437 FAW786437:FAZ786437 FKS786437:FKV786437 FUO786437:FUR786437 GEK786437:GEN786437 GOG786437:GOJ786437 GYC786437:GYF786437 HHY786437:HIB786437 HRU786437:HRX786437 IBQ786437:IBT786437 ILM786437:ILP786437 IVI786437:IVL786437 JFE786437:JFH786437 JPA786437:JPD786437 JYW786437:JYZ786437 KIS786437:KIV786437 KSO786437:KSR786437 LCK786437:LCN786437 LMG786437:LMJ786437 LWC786437:LWF786437 MFY786437:MGB786437 MPU786437:MPX786437 MZQ786437:MZT786437 NJM786437:NJP786437 NTI786437:NTL786437 ODE786437:ODH786437 ONA786437:OND786437 OWW786437:OWZ786437 PGS786437:PGV786437 PQO786437:PQR786437 QAK786437:QAN786437 QKG786437:QKJ786437 QUC786437:QUF786437 RDY786437:REB786437 RNU786437:RNX786437 RXQ786437:RXT786437 SHM786437:SHP786437 SRI786437:SRL786437 TBE786437:TBH786437 TLA786437:TLD786437 TUW786437:TUZ786437 UES786437:UEV786437 UOO786437:UOR786437 UYK786437:UYN786437 VIG786437:VIJ786437 VSC786437:VSF786437 WBY786437:WCB786437 WLU786437:WLX786437 WVQ786437:WVT786437 I851973:L851973 JE851973:JH851973 TA851973:TD851973 ACW851973:ACZ851973 AMS851973:AMV851973 AWO851973:AWR851973 BGK851973:BGN851973 BQG851973:BQJ851973 CAC851973:CAF851973 CJY851973:CKB851973 CTU851973:CTX851973 DDQ851973:DDT851973 DNM851973:DNP851973 DXI851973:DXL851973 EHE851973:EHH851973 ERA851973:ERD851973 FAW851973:FAZ851973 FKS851973:FKV851973 FUO851973:FUR851973 GEK851973:GEN851973 GOG851973:GOJ851973 GYC851973:GYF851973 HHY851973:HIB851973 HRU851973:HRX851973 IBQ851973:IBT851973 ILM851973:ILP851973 IVI851973:IVL851973 JFE851973:JFH851973 JPA851973:JPD851973 JYW851973:JYZ851973 KIS851973:KIV851973 KSO851973:KSR851973 LCK851973:LCN851973 LMG851973:LMJ851973 LWC851973:LWF851973 MFY851973:MGB851973 MPU851973:MPX851973 MZQ851973:MZT851973 NJM851973:NJP851973 NTI851973:NTL851973 ODE851973:ODH851973 ONA851973:OND851973 OWW851973:OWZ851973 PGS851973:PGV851973 PQO851973:PQR851973 QAK851973:QAN851973 QKG851973:QKJ851973 QUC851973:QUF851973 RDY851973:REB851973 RNU851973:RNX851973 RXQ851973:RXT851973 SHM851973:SHP851973 SRI851973:SRL851973 TBE851973:TBH851973 TLA851973:TLD851973 TUW851973:TUZ851973 UES851973:UEV851973 UOO851973:UOR851973 UYK851973:UYN851973 VIG851973:VIJ851973 VSC851973:VSF851973 WBY851973:WCB851973 WLU851973:WLX851973 WVQ851973:WVT851973 I917509:L917509 JE917509:JH917509 TA917509:TD917509 ACW917509:ACZ917509 AMS917509:AMV917509 AWO917509:AWR917509 BGK917509:BGN917509 BQG917509:BQJ917509 CAC917509:CAF917509 CJY917509:CKB917509 CTU917509:CTX917509 DDQ917509:DDT917509 DNM917509:DNP917509 DXI917509:DXL917509 EHE917509:EHH917509 ERA917509:ERD917509 FAW917509:FAZ917509 FKS917509:FKV917509 FUO917509:FUR917509 GEK917509:GEN917509 GOG917509:GOJ917509 GYC917509:GYF917509 HHY917509:HIB917509 HRU917509:HRX917509 IBQ917509:IBT917509 ILM917509:ILP917509 IVI917509:IVL917509 JFE917509:JFH917509 JPA917509:JPD917509 JYW917509:JYZ917509 KIS917509:KIV917509 KSO917509:KSR917509 LCK917509:LCN917509 LMG917509:LMJ917509 LWC917509:LWF917509 MFY917509:MGB917509 MPU917509:MPX917509 MZQ917509:MZT917509 NJM917509:NJP917509 NTI917509:NTL917509 ODE917509:ODH917509 ONA917509:OND917509 OWW917509:OWZ917509 PGS917509:PGV917509 PQO917509:PQR917509 QAK917509:QAN917509 QKG917509:QKJ917509 QUC917509:QUF917509 RDY917509:REB917509 RNU917509:RNX917509 RXQ917509:RXT917509 SHM917509:SHP917509 SRI917509:SRL917509 TBE917509:TBH917509 TLA917509:TLD917509 TUW917509:TUZ917509 UES917509:UEV917509 UOO917509:UOR917509 UYK917509:UYN917509 VIG917509:VIJ917509 VSC917509:VSF917509 WBY917509:WCB917509 WLU917509:WLX917509 WVQ917509:WVT917509 I983045:L983045 JE983045:JH983045 TA983045:TD983045 ACW983045:ACZ983045 AMS983045:AMV983045 AWO983045:AWR983045 BGK983045:BGN983045 BQG983045:BQJ983045 CAC983045:CAF983045 CJY983045:CKB983045 CTU983045:CTX983045 DDQ983045:DDT983045 DNM983045:DNP983045 DXI983045:DXL983045 EHE983045:EHH983045 ERA983045:ERD983045 FAW983045:FAZ983045 FKS983045:FKV983045 FUO983045:FUR983045 GEK983045:GEN983045 GOG983045:GOJ983045 GYC983045:GYF983045 HHY983045:HIB983045 HRU983045:HRX983045 IBQ983045:IBT983045 ILM983045:ILP983045 IVI983045:IVL983045 JFE983045:JFH983045 JPA983045:JPD983045 JYW983045:JYZ983045 KIS983045:KIV983045 KSO983045:KSR983045 LCK983045:LCN983045 LMG983045:LMJ983045 LWC983045:LWF983045 MFY983045:MGB983045 MPU983045:MPX983045 MZQ983045:MZT983045 NJM983045:NJP983045 NTI983045:NTL983045 ODE983045:ODH983045 ONA983045:OND983045 OWW983045:OWZ983045 PGS983045:PGV983045 PQO983045:PQR983045 QAK983045:QAN983045 QKG983045:QKJ983045 QUC983045:QUF983045 RDY983045:REB983045 RNU983045:RNX983045 RXQ983045:RXT983045 SHM983045:SHP983045 SRI983045:SRL983045 TBE983045:TBH983045 TLA983045:TLD983045 TUW983045:TUZ983045 UES983045:UEV983045 UOO983045:UOR983045 UYK983045:UYN983045 VIG983045:VIJ983045 VSC983045:VSF983045 WBY983045:WCB983045 WLU983045:WLX983045 WVQ983045:WVT983045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J11:J14 JF11:JF14 TB11:TB14 ACX11:ACX14 AMT11:AMT14 AWP11:AWP14 BGL11:BGL14 BQH11:BQH14 CAD11:CAD14 CJZ11:CJZ14 CTV11:CTV14 DDR11:DDR14 DNN11:DNN14 DXJ11:DXJ14 EHF11:EHF14 ERB11:ERB14 FAX11:FAX14 FKT11:FKT14 FUP11:FUP14 GEL11:GEL14 GOH11:GOH14 GYD11:GYD14 HHZ11:HHZ14 HRV11:HRV14 IBR11:IBR14 ILN11:ILN14 IVJ11:IVJ14 JFF11:JFF14 JPB11:JPB14 JYX11:JYX14 KIT11:KIT14 KSP11:KSP14 LCL11:LCL14 LMH11:LMH14 LWD11:LWD14 MFZ11:MFZ14 MPV11:MPV14 MZR11:MZR14 NJN11:NJN14 NTJ11:NTJ14 ODF11:ODF14 ONB11:ONB14 OWX11:OWX14 PGT11:PGT14 PQP11:PQP14 QAL11:QAL14 QKH11:QKH14 QUD11:QUD14 RDZ11:RDZ14 RNV11:RNV14 RXR11:RXR14 SHN11:SHN14 SRJ11:SRJ14 TBF11:TBF14 TLB11:TLB14 TUX11:TUX14 UET11:UET14 UOP11:UOP14 UYL11:UYL14 VIH11:VIH14 VSD11:VSD14 WBZ11:WBZ14 WLV11:WLV14 WVR11:WVR14 J65547:J65550 JF65547:JF65550 TB65547:TB65550 ACX65547:ACX65550 AMT65547:AMT65550 AWP65547:AWP65550 BGL65547:BGL65550 BQH65547:BQH65550 CAD65547:CAD65550 CJZ65547:CJZ65550 CTV65547:CTV65550 DDR65547:DDR65550 DNN65547:DNN65550 DXJ65547:DXJ65550 EHF65547:EHF65550 ERB65547:ERB65550 FAX65547:FAX65550 FKT65547:FKT65550 FUP65547:FUP65550 GEL65547:GEL65550 GOH65547:GOH65550 GYD65547:GYD65550 HHZ65547:HHZ65550 HRV65547:HRV65550 IBR65547:IBR65550 ILN65547:ILN65550 IVJ65547:IVJ65550 JFF65547:JFF65550 JPB65547:JPB65550 JYX65547:JYX65550 KIT65547:KIT65550 KSP65547:KSP65550 LCL65547:LCL65550 LMH65547:LMH65550 LWD65547:LWD65550 MFZ65547:MFZ65550 MPV65547:MPV65550 MZR65547:MZR65550 NJN65547:NJN65550 NTJ65547:NTJ65550 ODF65547:ODF65550 ONB65547:ONB65550 OWX65547:OWX65550 PGT65547:PGT65550 PQP65547:PQP65550 QAL65547:QAL65550 QKH65547:QKH65550 QUD65547:QUD65550 RDZ65547:RDZ65550 RNV65547:RNV65550 RXR65547:RXR65550 SHN65547:SHN65550 SRJ65547:SRJ65550 TBF65547:TBF65550 TLB65547:TLB65550 TUX65547:TUX65550 UET65547:UET65550 UOP65547:UOP65550 UYL65547:UYL65550 VIH65547:VIH65550 VSD65547:VSD65550 WBZ65547:WBZ65550 WLV65547:WLV65550 WVR65547:WVR65550 J131083:J131086 JF131083:JF131086 TB131083:TB131086 ACX131083:ACX131086 AMT131083:AMT131086 AWP131083:AWP131086 BGL131083:BGL131086 BQH131083:BQH131086 CAD131083:CAD131086 CJZ131083:CJZ131086 CTV131083:CTV131086 DDR131083:DDR131086 DNN131083:DNN131086 DXJ131083:DXJ131086 EHF131083:EHF131086 ERB131083:ERB131086 FAX131083:FAX131086 FKT131083:FKT131086 FUP131083:FUP131086 GEL131083:GEL131086 GOH131083:GOH131086 GYD131083:GYD131086 HHZ131083:HHZ131086 HRV131083:HRV131086 IBR131083:IBR131086 ILN131083:ILN131086 IVJ131083:IVJ131086 JFF131083:JFF131086 JPB131083:JPB131086 JYX131083:JYX131086 KIT131083:KIT131086 KSP131083:KSP131086 LCL131083:LCL131086 LMH131083:LMH131086 LWD131083:LWD131086 MFZ131083:MFZ131086 MPV131083:MPV131086 MZR131083:MZR131086 NJN131083:NJN131086 NTJ131083:NTJ131086 ODF131083:ODF131086 ONB131083:ONB131086 OWX131083:OWX131086 PGT131083:PGT131086 PQP131083:PQP131086 QAL131083:QAL131086 QKH131083:QKH131086 QUD131083:QUD131086 RDZ131083:RDZ131086 RNV131083:RNV131086 RXR131083:RXR131086 SHN131083:SHN131086 SRJ131083:SRJ131086 TBF131083:TBF131086 TLB131083:TLB131086 TUX131083:TUX131086 UET131083:UET131086 UOP131083:UOP131086 UYL131083:UYL131086 VIH131083:VIH131086 VSD131083:VSD131086 WBZ131083:WBZ131086 WLV131083:WLV131086 WVR131083:WVR131086 J196619:J196622 JF196619:JF196622 TB196619:TB196622 ACX196619:ACX196622 AMT196619:AMT196622 AWP196619:AWP196622 BGL196619:BGL196622 BQH196619:BQH196622 CAD196619:CAD196622 CJZ196619:CJZ196622 CTV196619:CTV196622 DDR196619:DDR196622 DNN196619:DNN196622 DXJ196619:DXJ196622 EHF196619:EHF196622 ERB196619:ERB196622 FAX196619:FAX196622 FKT196619:FKT196622 FUP196619:FUP196622 GEL196619:GEL196622 GOH196619:GOH196622 GYD196619:GYD196622 HHZ196619:HHZ196622 HRV196619:HRV196622 IBR196619:IBR196622 ILN196619:ILN196622 IVJ196619:IVJ196622 JFF196619:JFF196622 JPB196619:JPB196622 JYX196619:JYX196622 KIT196619:KIT196622 KSP196619:KSP196622 LCL196619:LCL196622 LMH196619:LMH196622 LWD196619:LWD196622 MFZ196619:MFZ196622 MPV196619:MPV196622 MZR196619:MZR196622 NJN196619:NJN196622 NTJ196619:NTJ196622 ODF196619:ODF196622 ONB196619:ONB196622 OWX196619:OWX196622 PGT196619:PGT196622 PQP196619:PQP196622 QAL196619:QAL196622 QKH196619:QKH196622 QUD196619:QUD196622 RDZ196619:RDZ196622 RNV196619:RNV196622 RXR196619:RXR196622 SHN196619:SHN196622 SRJ196619:SRJ196622 TBF196619:TBF196622 TLB196619:TLB196622 TUX196619:TUX196622 UET196619:UET196622 UOP196619:UOP196622 UYL196619:UYL196622 VIH196619:VIH196622 VSD196619:VSD196622 WBZ196619:WBZ196622 WLV196619:WLV196622 WVR196619:WVR196622 J262155:J262158 JF262155:JF262158 TB262155:TB262158 ACX262155:ACX262158 AMT262155:AMT262158 AWP262155:AWP262158 BGL262155:BGL262158 BQH262155:BQH262158 CAD262155:CAD262158 CJZ262155:CJZ262158 CTV262155:CTV262158 DDR262155:DDR262158 DNN262155:DNN262158 DXJ262155:DXJ262158 EHF262155:EHF262158 ERB262155:ERB262158 FAX262155:FAX262158 FKT262155:FKT262158 FUP262155:FUP262158 GEL262155:GEL262158 GOH262155:GOH262158 GYD262155:GYD262158 HHZ262155:HHZ262158 HRV262155:HRV262158 IBR262155:IBR262158 ILN262155:ILN262158 IVJ262155:IVJ262158 JFF262155:JFF262158 JPB262155:JPB262158 JYX262155:JYX262158 KIT262155:KIT262158 KSP262155:KSP262158 LCL262155:LCL262158 LMH262155:LMH262158 LWD262155:LWD262158 MFZ262155:MFZ262158 MPV262155:MPV262158 MZR262155:MZR262158 NJN262155:NJN262158 NTJ262155:NTJ262158 ODF262155:ODF262158 ONB262155:ONB262158 OWX262155:OWX262158 PGT262155:PGT262158 PQP262155:PQP262158 QAL262155:QAL262158 QKH262155:QKH262158 QUD262155:QUD262158 RDZ262155:RDZ262158 RNV262155:RNV262158 RXR262155:RXR262158 SHN262155:SHN262158 SRJ262155:SRJ262158 TBF262155:TBF262158 TLB262155:TLB262158 TUX262155:TUX262158 UET262155:UET262158 UOP262155:UOP262158 UYL262155:UYL262158 VIH262155:VIH262158 VSD262155:VSD262158 WBZ262155:WBZ262158 WLV262155:WLV262158 WVR262155:WVR262158 J327691:J327694 JF327691:JF327694 TB327691:TB327694 ACX327691:ACX327694 AMT327691:AMT327694 AWP327691:AWP327694 BGL327691:BGL327694 BQH327691:BQH327694 CAD327691:CAD327694 CJZ327691:CJZ327694 CTV327691:CTV327694 DDR327691:DDR327694 DNN327691:DNN327694 DXJ327691:DXJ327694 EHF327691:EHF327694 ERB327691:ERB327694 FAX327691:FAX327694 FKT327691:FKT327694 FUP327691:FUP327694 GEL327691:GEL327694 GOH327691:GOH327694 GYD327691:GYD327694 HHZ327691:HHZ327694 HRV327691:HRV327694 IBR327691:IBR327694 ILN327691:ILN327694 IVJ327691:IVJ327694 JFF327691:JFF327694 JPB327691:JPB327694 JYX327691:JYX327694 KIT327691:KIT327694 KSP327691:KSP327694 LCL327691:LCL327694 LMH327691:LMH327694 LWD327691:LWD327694 MFZ327691:MFZ327694 MPV327691:MPV327694 MZR327691:MZR327694 NJN327691:NJN327694 NTJ327691:NTJ327694 ODF327691:ODF327694 ONB327691:ONB327694 OWX327691:OWX327694 PGT327691:PGT327694 PQP327691:PQP327694 QAL327691:QAL327694 QKH327691:QKH327694 QUD327691:QUD327694 RDZ327691:RDZ327694 RNV327691:RNV327694 RXR327691:RXR327694 SHN327691:SHN327694 SRJ327691:SRJ327694 TBF327691:TBF327694 TLB327691:TLB327694 TUX327691:TUX327694 UET327691:UET327694 UOP327691:UOP327694 UYL327691:UYL327694 VIH327691:VIH327694 VSD327691:VSD327694 WBZ327691:WBZ327694 WLV327691:WLV327694 WVR327691:WVR327694 J393227:J393230 JF393227:JF393230 TB393227:TB393230 ACX393227:ACX393230 AMT393227:AMT393230 AWP393227:AWP393230 BGL393227:BGL393230 BQH393227:BQH393230 CAD393227:CAD393230 CJZ393227:CJZ393230 CTV393227:CTV393230 DDR393227:DDR393230 DNN393227:DNN393230 DXJ393227:DXJ393230 EHF393227:EHF393230 ERB393227:ERB393230 FAX393227:FAX393230 FKT393227:FKT393230 FUP393227:FUP393230 GEL393227:GEL393230 GOH393227:GOH393230 GYD393227:GYD393230 HHZ393227:HHZ393230 HRV393227:HRV393230 IBR393227:IBR393230 ILN393227:ILN393230 IVJ393227:IVJ393230 JFF393227:JFF393230 JPB393227:JPB393230 JYX393227:JYX393230 KIT393227:KIT393230 KSP393227:KSP393230 LCL393227:LCL393230 LMH393227:LMH393230 LWD393227:LWD393230 MFZ393227:MFZ393230 MPV393227:MPV393230 MZR393227:MZR393230 NJN393227:NJN393230 NTJ393227:NTJ393230 ODF393227:ODF393230 ONB393227:ONB393230 OWX393227:OWX393230 PGT393227:PGT393230 PQP393227:PQP393230 QAL393227:QAL393230 QKH393227:QKH393230 QUD393227:QUD393230 RDZ393227:RDZ393230 RNV393227:RNV393230 RXR393227:RXR393230 SHN393227:SHN393230 SRJ393227:SRJ393230 TBF393227:TBF393230 TLB393227:TLB393230 TUX393227:TUX393230 UET393227:UET393230 UOP393227:UOP393230 UYL393227:UYL393230 VIH393227:VIH393230 VSD393227:VSD393230 WBZ393227:WBZ393230 WLV393227:WLV393230 WVR393227:WVR393230 J458763:J458766 JF458763:JF458766 TB458763:TB458766 ACX458763:ACX458766 AMT458763:AMT458766 AWP458763:AWP458766 BGL458763:BGL458766 BQH458763:BQH458766 CAD458763:CAD458766 CJZ458763:CJZ458766 CTV458763:CTV458766 DDR458763:DDR458766 DNN458763:DNN458766 DXJ458763:DXJ458766 EHF458763:EHF458766 ERB458763:ERB458766 FAX458763:FAX458766 FKT458763:FKT458766 FUP458763:FUP458766 GEL458763:GEL458766 GOH458763:GOH458766 GYD458763:GYD458766 HHZ458763:HHZ458766 HRV458763:HRV458766 IBR458763:IBR458766 ILN458763:ILN458766 IVJ458763:IVJ458766 JFF458763:JFF458766 JPB458763:JPB458766 JYX458763:JYX458766 KIT458763:KIT458766 KSP458763:KSP458766 LCL458763:LCL458766 LMH458763:LMH458766 LWD458763:LWD458766 MFZ458763:MFZ458766 MPV458763:MPV458766 MZR458763:MZR458766 NJN458763:NJN458766 NTJ458763:NTJ458766 ODF458763:ODF458766 ONB458763:ONB458766 OWX458763:OWX458766 PGT458763:PGT458766 PQP458763:PQP458766 QAL458763:QAL458766 QKH458763:QKH458766 QUD458763:QUD458766 RDZ458763:RDZ458766 RNV458763:RNV458766 RXR458763:RXR458766 SHN458763:SHN458766 SRJ458763:SRJ458766 TBF458763:TBF458766 TLB458763:TLB458766 TUX458763:TUX458766 UET458763:UET458766 UOP458763:UOP458766 UYL458763:UYL458766 VIH458763:VIH458766 VSD458763:VSD458766 WBZ458763:WBZ458766 WLV458763:WLV458766 WVR458763:WVR458766 J524299:J524302 JF524299:JF524302 TB524299:TB524302 ACX524299:ACX524302 AMT524299:AMT524302 AWP524299:AWP524302 BGL524299:BGL524302 BQH524299:BQH524302 CAD524299:CAD524302 CJZ524299:CJZ524302 CTV524299:CTV524302 DDR524299:DDR524302 DNN524299:DNN524302 DXJ524299:DXJ524302 EHF524299:EHF524302 ERB524299:ERB524302 FAX524299:FAX524302 FKT524299:FKT524302 FUP524299:FUP524302 GEL524299:GEL524302 GOH524299:GOH524302 GYD524299:GYD524302 HHZ524299:HHZ524302 HRV524299:HRV524302 IBR524299:IBR524302 ILN524299:ILN524302 IVJ524299:IVJ524302 JFF524299:JFF524302 JPB524299:JPB524302 JYX524299:JYX524302 KIT524299:KIT524302 KSP524299:KSP524302 LCL524299:LCL524302 LMH524299:LMH524302 LWD524299:LWD524302 MFZ524299:MFZ524302 MPV524299:MPV524302 MZR524299:MZR524302 NJN524299:NJN524302 NTJ524299:NTJ524302 ODF524299:ODF524302 ONB524299:ONB524302 OWX524299:OWX524302 PGT524299:PGT524302 PQP524299:PQP524302 QAL524299:QAL524302 QKH524299:QKH524302 QUD524299:QUD524302 RDZ524299:RDZ524302 RNV524299:RNV524302 RXR524299:RXR524302 SHN524299:SHN524302 SRJ524299:SRJ524302 TBF524299:TBF524302 TLB524299:TLB524302 TUX524299:TUX524302 UET524299:UET524302 UOP524299:UOP524302 UYL524299:UYL524302 VIH524299:VIH524302 VSD524299:VSD524302 WBZ524299:WBZ524302 WLV524299:WLV524302 WVR524299:WVR524302 J589835:J589838 JF589835:JF589838 TB589835:TB589838 ACX589835:ACX589838 AMT589835:AMT589838 AWP589835:AWP589838 BGL589835:BGL589838 BQH589835:BQH589838 CAD589835:CAD589838 CJZ589835:CJZ589838 CTV589835:CTV589838 DDR589835:DDR589838 DNN589835:DNN589838 DXJ589835:DXJ589838 EHF589835:EHF589838 ERB589835:ERB589838 FAX589835:FAX589838 FKT589835:FKT589838 FUP589835:FUP589838 GEL589835:GEL589838 GOH589835:GOH589838 GYD589835:GYD589838 HHZ589835:HHZ589838 HRV589835:HRV589838 IBR589835:IBR589838 ILN589835:ILN589838 IVJ589835:IVJ589838 JFF589835:JFF589838 JPB589835:JPB589838 JYX589835:JYX589838 KIT589835:KIT589838 KSP589835:KSP589838 LCL589835:LCL589838 LMH589835:LMH589838 LWD589835:LWD589838 MFZ589835:MFZ589838 MPV589835:MPV589838 MZR589835:MZR589838 NJN589835:NJN589838 NTJ589835:NTJ589838 ODF589835:ODF589838 ONB589835:ONB589838 OWX589835:OWX589838 PGT589835:PGT589838 PQP589835:PQP589838 QAL589835:QAL589838 QKH589835:QKH589838 QUD589835:QUD589838 RDZ589835:RDZ589838 RNV589835:RNV589838 RXR589835:RXR589838 SHN589835:SHN589838 SRJ589835:SRJ589838 TBF589835:TBF589838 TLB589835:TLB589838 TUX589835:TUX589838 UET589835:UET589838 UOP589835:UOP589838 UYL589835:UYL589838 VIH589835:VIH589838 VSD589835:VSD589838 WBZ589835:WBZ589838 WLV589835:WLV589838 WVR589835:WVR589838 J655371:J655374 JF655371:JF655374 TB655371:TB655374 ACX655371:ACX655374 AMT655371:AMT655374 AWP655371:AWP655374 BGL655371:BGL655374 BQH655371:BQH655374 CAD655371:CAD655374 CJZ655371:CJZ655374 CTV655371:CTV655374 DDR655371:DDR655374 DNN655371:DNN655374 DXJ655371:DXJ655374 EHF655371:EHF655374 ERB655371:ERB655374 FAX655371:FAX655374 FKT655371:FKT655374 FUP655371:FUP655374 GEL655371:GEL655374 GOH655371:GOH655374 GYD655371:GYD655374 HHZ655371:HHZ655374 HRV655371:HRV655374 IBR655371:IBR655374 ILN655371:ILN655374 IVJ655371:IVJ655374 JFF655371:JFF655374 JPB655371:JPB655374 JYX655371:JYX655374 KIT655371:KIT655374 KSP655371:KSP655374 LCL655371:LCL655374 LMH655371:LMH655374 LWD655371:LWD655374 MFZ655371:MFZ655374 MPV655371:MPV655374 MZR655371:MZR655374 NJN655371:NJN655374 NTJ655371:NTJ655374 ODF655371:ODF655374 ONB655371:ONB655374 OWX655371:OWX655374 PGT655371:PGT655374 PQP655371:PQP655374 QAL655371:QAL655374 QKH655371:QKH655374 QUD655371:QUD655374 RDZ655371:RDZ655374 RNV655371:RNV655374 RXR655371:RXR655374 SHN655371:SHN655374 SRJ655371:SRJ655374 TBF655371:TBF655374 TLB655371:TLB655374 TUX655371:TUX655374 UET655371:UET655374 UOP655371:UOP655374 UYL655371:UYL655374 VIH655371:VIH655374 VSD655371:VSD655374 WBZ655371:WBZ655374 WLV655371:WLV655374 WVR655371:WVR655374 J720907:J720910 JF720907:JF720910 TB720907:TB720910 ACX720907:ACX720910 AMT720907:AMT720910 AWP720907:AWP720910 BGL720907:BGL720910 BQH720907:BQH720910 CAD720907:CAD720910 CJZ720907:CJZ720910 CTV720907:CTV720910 DDR720907:DDR720910 DNN720907:DNN720910 DXJ720907:DXJ720910 EHF720907:EHF720910 ERB720907:ERB720910 FAX720907:FAX720910 FKT720907:FKT720910 FUP720907:FUP720910 GEL720907:GEL720910 GOH720907:GOH720910 GYD720907:GYD720910 HHZ720907:HHZ720910 HRV720907:HRV720910 IBR720907:IBR720910 ILN720907:ILN720910 IVJ720907:IVJ720910 JFF720907:JFF720910 JPB720907:JPB720910 JYX720907:JYX720910 KIT720907:KIT720910 KSP720907:KSP720910 LCL720907:LCL720910 LMH720907:LMH720910 LWD720907:LWD720910 MFZ720907:MFZ720910 MPV720907:MPV720910 MZR720907:MZR720910 NJN720907:NJN720910 NTJ720907:NTJ720910 ODF720907:ODF720910 ONB720907:ONB720910 OWX720907:OWX720910 PGT720907:PGT720910 PQP720907:PQP720910 QAL720907:QAL720910 QKH720907:QKH720910 QUD720907:QUD720910 RDZ720907:RDZ720910 RNV720907:RNV720910 RXR720907:RXR720910 SHN720907:SHN720910 SRJ720907:SRJ720910 TBF720907:TBF720910 TLB720907:TLB720910 TUX720907:TUX720910 UET720907:UET720910 UOP720907:UOP720910 UYL720907:UYL720910 VIH720907:VIH720910 VSD720907:VSD720910 WBZ720907:WBZ720910 WLV720907:WLV720910 WVR720907:WVR720910 J786443:J786446 JF786443:JF786446 TB786443:TB786446 ACX786443:ACX786446 AMT786443:AMT786446 AWP786443:AWP786446 BGL786443:BGL786446 BQH786443:BQH786446 CAD786443:CAD786446 CJZ786443:CJZ786446 CTV786443:CTV786446 DDR786443:DDR786446 DNN786443:DNN786446 DXJ786443:DXJ786446 EHF786443:EHF786446 ERB786443:ERB786446 FAX786443:FAX786446 FKT786443:FKT786446 FUP786443:FUP786446 GEL786443:GEL786446 GOH786443:GOH786446 GYD786443:GYD786446 HHZ786443:HHZ786446 HRV786443:HRV786446 IBR786443:IBR786446 ILN786443:ILN786446 IVJ786443:IVJ786446 JFF786443:JFF786446 JPB786443:JPB786446 JYX786443:JYX786446 KIT786443:KIT786446 KSP786443:KSP786446 LCL786443:LCL786446 LMH786443:LMH786446 LWD786443:LWD786446 MFZ786443:MFZ786446 MPV786443:MPV786446 MZR786443:MZR786446 NJN786443:NJN786446 NTJ786443:NTJ786446 ODF786443:ODF786446 ONB786443:ONB786446 OWX786443:OWX786446 PGT786443:PGT786446 PQP786443:PQP786446 QAL786443:QAL786446 QKH786443:QKH786446 QUD786443:QUD786446 RDZ786443:RDZ786446 RNV786443:RNV786446 RXR786443:RXR786446 SHN786443:SHN786446 SRJ786443:SRJ786446 TBF786443:TBF786446 TLB786443:TLB786446 TUX786443:TUX786446 UET786443:UET786446 UOP786443:UOP786446 UYL786443:UYL786446 VIH786443:VIH786446 VSD786443:VSD786446 WBZ786443:WBZ786446 WLV786443:WLV786446 WVR786443:WVR786446 J851979:J851982 JF851979:JF851982 TB851979:TB851982 ACX851979:ACX851982 AMT851979:AMT851982 AWP851979:AWP851982 BGL851979:BGL851982 BQH851979:BQH851982 CAD851979:CAD851982 CJZ851979:CJZ851982 CTV851979:CTV851982 DDR851979:DDR851982 DNN851979:DNN851982 DXJ851979:DXJ851982 EHF851979:EHF851982 ERB851979:ERB851982 FAX851979:FAX851982 FKT851979:FKT851982 FUP851979:FUP851982 GEL851979:GEL851982 GOH851979:GOH851982 GYD851979:GYD851982 HHZ851979:HHZ851982 HRV851979:HRV851982 IBR851979:IBR851982 ILN851979:ILN851982 IVJ851979:IVJ851982 JFF851979:JFF851982 JPB851979:JPB851982 JYX851979:JYX851982 KIT851979:KIT851982 KSP851979:KSP851982 LCL851979:LCL851982 LMH851979:LMH851982 LWD851979:LWD851982 MFZ851979:MFZ851982 MPV851979:MPV851982 MZR851979:MZR851982 NJN851979:NJN851982 NTJ851979:NTJ851982 ODF851979:ODF851982 ONB851979:ONB851982 OWX851979:OWX851982 PGT851979:PGT851982 PQP851979:PQP851982 QAL851979:QAL851982 QKH851979:QKH851982 QUD851979:QUD851982 RDZ851979:RDZ851982 RNV851979:RNV851982 RXR851979:RXR851982 SHN851979:SHN851982 SRJ851979:SRJ851982 TBF851979:TBF851982 TLB851979:TLB851982 TUX851979:TUX851982 UET851979:UET851982 UOP851979:UOP851982 UYL851979:UYL851982 VIH851979:VIH851982 VSD851979:VSD851982 WBZ851979:WBZ851982 WLV851979:WLV851982 WVR851979:WVR851982 J917515:J917518 JF917515:JF917518 TB917515:TB917518 ACX917515:ACX917518 AMT917515:AMT917518 AWP917515:AWP917518 BGL917515:BGL917518 BQH917515:BQH917518 CAD917515:CAD917518 CJZ917515:CJZ917518 CTV917515:CTV917518 DDR917515:DDR917518 DNN917515:DNN917518 DXJ917515:DXJ917518 EHF917515:EHF917518 ERB917515:ERB917518 FAX917515:FAX917518 FKT917515:FKT917518 FUP917515:FUP917518 GEL917515:GEL917518 GOH917515:GOH917518 GYD917515:GYD917518 HHZ917515:HHZ917518 HRV917515:HRV917518 IBR917515:IBR917518 ILN917515:ILN917518 IVJ917515:IVJ917518 JFF917515:JFF917518 JPB917515:JPB917518 JYX917515:JYX917518 KIT917515:KIT917518 KSP917515:KSP917518 LCL917515:LCL917518 LMH917515:LMH917518 LWD917515:LWD917518 MFZ917515:MFZ917518 MPV917515:MPV917518 MZR917515:MZR917518 NJN917515:NJN917518 NTJ917515:NTJ917518 ODF917515:ODF917518 ONB917515:ONB917518 OWX917515:OWX917518 PGT917515:PGT917518 PQP917515:PQP917518 QAL917515:QAL917518 QKH917515:QKH917518 QUD917515:QUD917518 RDZ917515:RDZ917518 RNV917515:RNV917518 RXR917515:RXR917518 SHN917515:SHN917518 SRJ917515:SRJ917518 TBF917515:TBF917518 TLB917515:TLB917518 TUX917515:TUX917518 UET917515:UET917518 UOP917515:UOP917518 UYL917515:UYL917518 VIH917515:VIH917518 VSD917515:VSD917518 WBZ917515:WBZ917518 WLV917515:WLV917518 WVR917515:WVR917518 J983051:J983054 JF983051:JF983054 TB983051:TB983054 ACX983051:ACX983054 AMT983051:AMT983054 AWP983051:AWP983054 BGL983051:BGL983054 BQH983051:BQH983054 CAD983051:CAD983054 CJZ983051:CJZ983054 CTV983051:CTV983054 DDR983051:DDR983054 DNN983051:DNN983054 DXJ983051:DXJ983054 EHF983051:EHF983054 ERB983051:ERB983054 FAX983051:FAX983054 FKT983051:FKT983054 FUP983051:FUP983054 GEL983051:GEL983054 GOH983051:GOH983054 GYD983051:GYD983054 HHZ983051:HHZ983054 HRV983051:HRV983054 IBR983051:IBR983054 ILN983051:ILN983054 IVJ983051:IVJ983054 JFF983051:JFF983054 JPB983051:JPB983054 JYX983051:JYX983054 KIT983051:KIT983054 KSP983051:KSP983054 LCL983051:LCL983054 LMH983051:LMH983054 LWD983051:LWD983054 MFZ983051:MFZ983054 MPV983051:MPV983054 MZR983051:MZR983054 NJN983051:NJN983054 NTJ983051:NTJ983054 ODF983051:ODF983054 ONB983051:ONB983054 OWX983051:OWX983054 PGT983051:PGT983054 PQP983051:PQP983054 QAL983051:QAL983054 QKH983051:QKH983054 QUD983051:QUD983054 RDZ983051:RDZ983054 RNV983051:RNV983054 RXR983051:RXR983054 SHN983051:SHN983054 SRJ983051:SRJ983054 TBF983051:TBF983054 TLB983051:TLB983054 TUX983051:TUX983054 UET983051:UET983054 UOP983051:UOP983054 UYL983051:UYL983054 VIH983051:VIH983054 VSD983051:VSD983054 WBZ983051:WBZ983054 WLV983051:WLV983054 WVR983051:WVR983054" xr:uid="{00000000-0002-0000-0D00-000000000000}"/>
  </dataValidations>
  <pageMargins left="0.75" right="0.75" top="1" bottom="1" header="0.51200000000000001" footer="0.51200000000000001"/>
  <pageSetup paperSize="9" scale="7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H40"/>
  <sheetViews>
    <sheetView showGridLines="0" view="pageBreakPreview" zoomScale="115" zoomScaleSheetLayoutView="115" workbookViewId="0">
      <selection activeCell="A3" sqref="A3:G3"/>
    </sheetView>
  </sheetViews>
  <sheetFormatPr defaultRowHeight="13.5"/>
  <cols>
    <col min="1" max="1" width="5.625" style="183" customWidth="1"/>
    <col min="2" max="2" width="2.625" style="183" customWidth="1"/>
    <col min="3" max="3" width="3.25" style="183" customWidth="1"/>
    <col min="4" max="4" width="14.875" style="183" customWidth="1"/>
    <col min="5" max="5" width="22.375" style="183" customWidth="1"/>
    <col min="6" max="6" width="11.625" style="183" bestFit="1" customWidth="1"/>
    <col min="7" max="7" width="18.375" style="183" bestFit="1" customWidth="1"/>
    <col min="8" max="12" width="2.625" style="183" customWidth="1"/>
    <col min="13" max="13" width="9" style="183" customWidth="1"/>
    <col min="14" max="16384" width="9" style="183"/>
  </cols>
  <sheetData>
    <row r="1" spans="1:8">
      <c r="A1" s="183" t="s">
        <v>759</v>
      </c>
    </row>
    <row r="2" spans="1:8" ht="24.95" customHeight="1">
      <c r="A2" s="1520" t="s">
        <v>261</v>
      </c>
      <c r="B2" s="1520"/>
      <c r="C2" s="1520"/>
      <c r="D2" s="1520"/>
      <c r="F2" s="1521" t="s">
        <v>806</v>
      </c>
      <c r="G2" s="1521"/>
      <c r="H2" s="1521"/>
    </row>
    <row r="3" spans="1:8" ht="17.25" customHeight="1">
      <c r="A3" s="1476" t="s">
        <v>262</v>
      </c>
      <c r="B3" s="1476"/>
      <c r="C3" s="1476"/>
      <c r="D3" s="1476"/>
      <c r="E3" s="1476"/>
      <c r="F3" s="1476"/>
      <c r="G3" s="1476"/>
    </row>
    <row r="4" spans="1:8" ht="21" customHeight="1">
      <c r="C4" s="210"/>
      <c r="D4" s="210"/>
      <c r="E4" s="210"/>
      <c r="F4" s="210"/>
      <c r="G4" s="210"/>
    </row>
    <row r="5" spans="1:8" ht="21" customHeight="1">
      <c r="C5" s="185"/>
      <c r="D5" s="185"/>
      <c r="E5" s="211" t="s">
        <v>45</v>
      </c>
      <c r="F5" s="1514"/>
      <c r="G5" s="1514"/>
    </row>
    <row r="6" spans="1:8" ht="21" customHeight="1">
      <c r="C6" s="185"/>
      <c r="D6" s="185"/>
      <c r="E6" s="211" t="s">
        <v>221</v>
      </c>
      <c r="F6" s="1514"/>
      <c r="G6" s="1514"/>
    </row>
    <row r="7" spans="1:8" ht="21" customHeight="1">
      <c r="C7" s="185"/>
      <c r="D7" s="185"/>
      <c r="E7" s="211" t="s">
        <v>264</v>
      </c>
      <c r="F7" s="1514"/>
      <c r="G7" s="1514"/>
      <c r="H7" s="212"/>
    </row>
    <row r="8" spans="1:8" ht="12" customHeight="1">
      <c r="A8" s="185"/>
      <c r="B8" s="185"/>
      <c r="C8" s="185"/>
      <c r="D8" s="185"/>
      <c r="E8" s="185"/>
      <c r="F8" s="185"/>
      <c r="G8" s="185"/>
      <c r="H8" s="185"/>
    </row>
    <row r="9" spans="1:8" ht="30" customHeight="1">
      <c r="A9" s="1515" t="s">
        <v>265</v>
      </c>
      <c r="B9" s="1516"/>
      <c r="C9" s="1516"/>
      <c r="D9" s="1517"/>
      <c r="E9" s="1517"/>
      <c r="F9" s="213" t="s">
        <v>67</v>
      </c>
      <c r="G9" s="1518"/>
      <c r="H9" s="1519"/>
    </row>
    <row r="10" spans="1:8" ht="24" customHeight="1">
      <c r="A10" s="1487" t="s">
        <v>11</v>
      </c>
      <c r="B10" s="1462"/>
      <c r="C10" s="1488"/>
      <c r="D10" s="214" t="s">
        <v>14</v>
      </c>
      <c r="E10" s="195"/>
      <c r="F10" s="1105" t="s">
        <v>266</v>
      </c>
      <c r="G10" s="1496" t="s">
        <v>141</v>
      </c>
      <c r="H10" s="1497"/>
    </row>
    <row r="11" spans="1:8" ht="24" customHeight="1">
      <c r="A11" s="1489"/>
      <c r="B11" s="1490"/>
      <c r="C11" s="1491"/>
      <c r="D11" s="214" t="s">
        <v>5</v>
      </c>
      <c r="E11" s="18"/>
      <c r="F11" s="1112"/>
      <c r="G11" s="1498"/>
      <c r="H11" s="1499"/>
    </row>
    <row r="12" spans="1:8" ht="24" customHeight="1">
      <c r="A12" s="1492"/>
      <c r="B12" s="1493"/>
      <c r="C12" s="1494"/>
      <c r="D12" s="215" t="s">
        <v>52</v>
      </c>
      <c r="E12" s="216"/>
      <c r="F12" s="1495"/>
      <c r="G12" s="1500"/>
      <c r="H12" s="1501"/>
    </row>
    <row r="13" spans="1:8" ht="18" customHeight="1">
      <c r="A13" s="1440" t="s">
        <v>267</v>
      </c>
      <c r="B13" s="189"/>
      <c r="C13" s="190"/>
      <c r="D13" s="190"/>
      <c r="E13" s="191"/>
      <c r="F13" s="191"/>
      <c r="G13" s="191"/>
      <c r="H13" s="192"/>
    </row>
    <row r="14" spans="1:8" ht="18" customHeight="1">
      <c r="A14" s="1440"/>
      <c r="B14" s="189"/>
      <c r="C14" s="190" t="s">
        <v>438</v>
      </c>
      <c r="D14" s="190"/>
      <c r="E14" s="191"/>
      <c r="F14" s="191"/>
      <c r="G14" s="191"/>
      <c r="H14" s="192"/>
    </row>
    <row r="15" spans="1:8" ht="36" customHeight="1">
      <c r="A15" s="1440"/>
      <c r="B15" s="189"/>
      <c r="C15" s="1458" t="s">
        <v>439</v>
      </c>
      <c r="D15" s="1448"/>
      <c r="E15" s="18"/>
      <c r="F15" s="18" t="s">
        <v>268</v>
      </c>
      <c r="G15" s="18"/>
      <c r="H15" s="192"/>
    </row>
    <row r="16" spans="1:8" ht="27" customHeight="1">
      <c r="A16" s="1440"/>
      <c r="B16" s="189"/>
      <c r="C16" s="1508" t="s">
        <v>440</v>
      </c>
      <c r="D16" s="1509"/>
      <c r="E16" s="1510"/>
      <c r="F16" s="1447"/>
      <c r="G16" s="1448"/>
      <c r="H16" s="192"/>
    </row>
    <row r="17" spans="1:8" ht="48" customHeight="1">
      <c r="A17" s="1440"/>
      <c r="B17" s="189"/>
      <c r="C17" s="1442" t="s">
        <v>269</v>
      </c>
      <c r="D17" s="1443"/>
      <c r="E17" s="1444"/>
      <c r="F17" s="1458" t="s">
        <v>324</v>
      </c>
      <c r="G17" s="1460"/>
      <c r="H17" s="192"/>
    </row>
    <row r="18" spans="1:8" ht="27" customHeight="1">
      <c r="A18" s="1440"/>
      <c r="B18" s="189"/>
      <c r="C18" s="1508" t="s">
        <v>159</v>
      </c>
      <c r="D18" s="1509"/>
      <c r="E18" s="1510"/>
      <c r="F18" s="1448"/>
      <c r="G18" s="1502"/>
      <c r="H18" s="192"/>
    </row>
    <row r="19" spans="1:8" ht="27" customHeight="1">
      <c r="A19" s="1440"/>
      <c r="B19" s="189"/>
      <c r="C19" s="1508" t="s">
        <v>271</v>
      </c>
      <c r="D19" s="1509"/>
      <c r="E19" s="1510"/>
      <c r="F19" s="1458" t="s">
        <v>325</v>
      </c>
      <c r="G19" s="1448"/>
      <c r="H19" s="192"/>
    </row>
    <row r="20" spans="1:8" ht="24" customHeight="1">
      <c r="A20" s="1440"/>
      <c r="B20" s="189"/>
      <c r="C20" s="189" t="s">
        <v>196</v>
      </c>
      <c r="D20" s="190"/>
      <c r="E20" s="190"/>
      <c r="F20" s="217"/>
      <c r="G20" s="218"/>
      <c r="H20" s="192"/>
    </row>
    <row r="21" spans="1:8" ht="27" customHeight="1">
      <c r="A21" s="1440"/>
      <c r="B21" s="189"/>
      <c r="C21" s="189"/>
      <c r="D21" s="219" t="s">
        <v>116</v>
      </c>
      <c r="E21" s="220"/>
      <c r="F21" s="221"/>
      <c r="G21" s="222"/>
      <c r="H21" s="192"/>
    </row>
    <row r="22" spans="1:8" ht="24" customHeight="1">
      <c r="A22" s="1440"/>
      <c r="B22" s="189"/>
      <c r="C22" s="189"/>
      <c r="D22" s="219" t="s">
        <v>186</v>
      </c>
      <c r="E22" s="220"/>
      <c r="F22" s="221"/>
      <c r="G22" s="222"/>
      <c r="H22" s="192"/>
    </row>
    <row r="23" spans="1:8" ht="24" customHeight="1">
      <c r="A23" s="1440"/>
      <c r="B23" s="189"/>
      <c r="C23" s="189"/>
      <c r="D23" s="223" t="s">
        <v>272</v>
      </c>
      <c r="E23" s="1457" t="s">
        <v>273</v>
      </c>
      <c r="F23" s="1457"/>
      <c r="G23" s="1511"/>
      <c r="H23" s="192"/>
    </row>
    <row r="24" spans="1:8" ht="24" customHeight="1">
      <c r="A24" s="1440"/>
      <c r="B24" s="189"/>
      <c r="C24" s="189"/>
      <c r="D24" s="224" t="s">
        <v>274</v>
      </c>
      <c r="E24" s="1512" t="s">
        <v>326</v>
      </c>
      <c r="F24" s="1512"/>
      <c r="G24" s="1513"/>
      <c r="H24" s="192"/>
    </row>
    <row r="25" spans="1:8" ht="27" customHeight="1">
      <c r="A25" s="1440"/>
      <c r="B25" s="189"/>
      <c r="C25" s="225"/>
      <c r="D25" s="226" t="s">
        <v>275</v>
      </c>
      <c r="E25" s="227"/>
      <c r="F25" s="228"/>
      <c r="G25" s="229"/>
      <c r="H25" s="192"/>
    </row>
    <row r="26" spans="1:8" ht="18" customHeight="1">
      <c r="A26" s="1440"/>
      <c r="B26" s="189"/>
      <c r="C26" s="190"/>
      <c r="D26" s="190"/>
      <c r="E26" s="191"/>
      <c r="F26" s="191"/>
      <c r="G26" s="191"/>
      <c r="H26" s="192"/>
    </row>
    <row r="27" spans="1:8" ht="18" customHeight="1">
      <c r="A27" s="1440"/>
      <c r="B27" s="189"/>
      <c r="C27" s="190" t="s">
        <v>276</v>
      </c>
      <c r="D27" s="190"/>
      <c r="E27" s="191"/>
      <c r="F27" s="191"/>
      <c r="G27" s="191"/>
      <c r="H27" s="192"/>
    </row>
    <row r="28" spans="1:8" ht="24" customHeight="1">
      <c r="A28" s="1440"/>
      <c r="B28" s="189"/>
      <c r="C28" s="1502" t="s">
        <v>277</v>
      </c>
      <c r="D28" s="1502"/>
      <c r="E28" s="18" t="s">
        <v>78</v>
      </c>
      <c r="F28" s="1502" t="s">
        <v>50</v>
      </c>
      <c r="G28" s="1502"/>
      <c r="H28" s="192"/>
    </row>
    <row r="29" spans="1:8" ht="27" customHeight="1">
      <c r="A29" s="1440"/>
      <c r="B29" s="189"/>
      <c r="C29" s="1111"/>
      <c r="D29" s="1111"/>
      <c r="E29" s="1111"/>
      <c r="F29" s="1108"/>
      <c r="G29" s="1108"/>
      <c r="H29" s="192"/>
    </row>
    <row r="30" spans="1:8">
      <c r="A30" s="1440"/>
      <c r="B30" s="189"/>
      <c r="C30" s="1504" t="s">
        <v>279</v>
      </c>
      <c r="D30" s="1505"/>
      <c r="E30" s="1113"/>
      <c r="F30" s="1506" t="s">
        <v>200</v>
      </c>
      <c r="G30" s="1507"/>
      <c r="H30" s="192"/>
    </row>
    <row r="31" spans="1:8" ht="27" customHeight="1">
      <c r="A31" s="1440"/>
      <c r="B31" s="189"/>
      <c r="C31" s="1502"/>
      <c r="D31" s="1502"/>
      <c r="E31" s="230"/>
      <c r="F31" s="1503"/>
      <c r="G31" s="1503"/>
      <c r="H31" s="192"/>
    </row>
    <row r="32" spans="1:8" ht="27" customHeight="1">
      <c r="A32" s="1440"/>
      <c r="B32" s="189"/>
      <c r="C32" s="1502"/>
      <c r="D32" s="1502"/>
      <c r="E32" s="230"/>
      <c r="F32" s="1503"/>
      <c r="G32" s="1503"/>
      <c r="H32" s="192"/>
    </row>
    <row r="33" spans="1:8" ht="27" customHeight="1">
      <c r="A33" s="1440"/>
      <c r="B33" s="189"/>
      <c r="C33" s="1502"/>
      <c r="D33" s="1502"/>
      <c r="E33" s="230"/>
      <c r="F33" s="1503"/>
      <c r="G33" s="1503"/>
      <c r="H33" s="192"/>
    </row>
    <row r="34" spans="1:8" ht="27" customHeight="1">
      <c r="A34" s="1440"/>
      <c r="B34" s="189"/>
      <c r="C34" s="1502"/>
      <c r="D34" s="1502"/>
      <c r="E34" s="230"/>
      <c r="F34" s="1503"/>
      <c r="G34" s="1503"/>
      <c r="H34" s="192"/>
    </row>
    <row r="35" spans="1:8" ht="24.95" customHeight="1">
      <c r="A35" s="1441"/>
      <c r="B35" s="199"/>
      <c r="C35" s="200"/>
      <c r="D35" s="200"/>
      <c r="E35" s="201"/>
      <c r="F35" s="201"/>
      <c r="G35" s="201"/>
      <c r="H35" s="202"/>
    </row>
    <row r="36" spans="1:8" ht="12" customHeight="1">
      <c r="A36" s="203"/>
      <c r="B36" s="204"/>
      <c r="C36" s="204"/>
      <c r="D36" s="204"/>
      <c r="E36" s="205"/>
      <c r="F36" s="205"/>
      <c r="G36" s="205"/>
      <c r="H36" s="205"/>
    </row>
    <row r="37" spans="1:8" ht="28.5" customHeight="1">
      <c r="A37" s="206" t="s">
        <v>7</v>
      </c>
      <c r="B37" s="207" t="s">
        <v>223</v>
      </c>
      <c r="C37" s="1445" t="s">
        <v>441</v>
      </c>
      <c r="D37" s="1445"/>
      <c r="E37" s="1445"/>
      <c r="F37" s="1445"/>
      <c r="G37" s="1445"/>
      <c r="H37" s="1445"/>
    </row>
    <row r="38" spans="1:8" ht="15" customHeight="1">
      <c r="A38" s="206"/>
      <c r="B38" s="207" t="s">
        <v>28</v>
      </c>
      <c r="C38" s="1445" t="s">
        <v>179</v>
      </c>
      <c r="D38" s="1445"/>
      <c r="E38" s="1445"/>
      <c r="F38" s="1445"/>
      <c r="G38" s="1445"/>
      <c r="H38" s="1445"/>
    </row>
    <row r="39" spans="1:8" ht="27" customHeight="1">
      <c r="A39" s="206"/>
      <c r="B39" s="207" t="s">
        <v>51</v>
      </c>
      <c r="C39" s="1445" t="s">
        <v>278</v>
      </c>
      <c r="D39" s="1445"/>
      <c r="E39" s="1445"/>
      <c r="F39" s="1445"/>
      <c r="G39" s="1445"/>
      <c r="H39" s="1445"/>
    </row>
    <row r="40" spans="1:8" ht="24.95" customHeight="1">
      <c r="A40" s="208"/>
      <c r="B40" s="209"/>
      <c r="C40" s="1445"/>
      <c r="D40" s="1445"/>
      <c r="E40" s="1445"/>
      <c r="F40" s="1445"/>
      <c r="G40" s="1445"/>
      <c r="H40" s="1445"/>
    </row>
  </sheetData>
  <mergeCells count="43">
    <mergeCell ref="A2:D2"/>
    <mergeCell ref="F2:H2"/>
    <mergeCell ref="A3:G3"/>
    <mergeCell ref="F5:G5"/>
    <mergeCell ref="F6:G6"/>
    <mergeCell ref="F7:G7"/>
    <mergeCell ref="A9:C9"/>
    <mergeCell ref="D9:E9"/>
    <mergeCell ref="G9:H9"/>
    <mergeCell ref="C15:D15"/>
    <mergeCell ref="C16:E16"/>
    <mergeCell ref="F16:G16"/>
    <mergeCell ref="C17:E17"/>
    <mergeCell ref="F17:G17"/>
    <mergeCell ref="C18:E18"/>
    <mergeCell ref="F18:G18"/>
    <mergeCell ref="C19:E19"/>
    <mergeCell ref="F19:G19"/>
    <mergeCell ref="E23:G23"/>
    <mergeCell ref="E24:G24"/>
    <mergeCell ref="C28:D28"/>
    <mergeCell ref="F28:G28"/>
    <mergeCell ref="F29:G29"/>
    <mergeCell ref="C30:D30"/>
    <mergeCell ref="F30:G30"/>
    <mergeCell ref="C31:D31"/>
    <mergeCell ref="F31:G31"/>
    <mergeCell ref="C37:H37"/>
    <mergeCell ref="C38:H38"/>
    <mergeCell ref="C39:H39"/>
    <mergeCell ref="C40:H40"/>
    <mergeCell ref="A10:C12"/>
    <mergeCell ref="F10:F12"/>
    <mergeCell ref="G10:H12"/>
    <mergeCell ref="E29:E30"/>
    <mergeCell ref="A13:A35"/>
    <mergeCell ref="C32:D32"/>
    <mergeCell ref="F32:G32"/>
    <mergeCell ref="C33:D33"/>
    <mergeCell ref="F33:G33"/>
    <mergeCell ref="C34:D34"/>
    <mergeCell ref="F34:G34"/>
    <mergeCell ref="C29:D29"/>
  </mergeCells>
  <phoneticPr fontId="4"/>
  <dataValidations count="1">
    <dataValidation imeMode="disabled" allowBlank="1" showInputMessage="1" showErrorMessage="1" sqref="G9:H9 G15" xr:uid="{00000000-0002-0000-0E00-000000000000}"/>
  </dataValidations>
  <pageMargins left="0.7" right="0.7" top="0.75" bottom="0.75" header="0.3" footer="0.3"/>
  <pageSetup paperSize="9"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L15"/>
  <sheetViews>
    <sheetView showGridLines="0" view="pageBreakPreview" zoomScale="110" zoomScaleSheetLayoutView="110" workbookViewId="0">
      <selection activeCell="F3" sqref="F3"/>
    </sheetView>
  </sheetViews>
  <sheetFormatPr defaultRowHeight="13.5"/>
  <cols>
    <col min="1" max="1" width="0.75" style="232" customWidth="1"/>
    <col min="2" max="2" width="24.25" style="232" customWidth="1"/>
    <col min="3" max="3" width="4" style="232" customWidth="1"/>
    <col min="4" max="6" width="20.125" style="232" customWidth="1"/>
    <col min="7" max="7" width="3.125" style="232" customWidth="1"/>
    <col min="8" max="8" width="3.75" style="232" customWidth="1"/>
    <col min="9" max="9" width="2.5" style="232" customWidth="1"/>
    <col min="10" max="10" width="9" style="232" customWidth="1"/>
    <col min="11" max="11" width="14" style="232" customWidth="1"/>
    <col min="12" max="12" width="9" style="232" customWidth="1"/>
    <col min="13" max="16384" width="9" style="232"/>
  </cols>
  <sheetData>
    <row r="1" spans="1:12" ht="27.75" customHeight="1">
      <c r="A1" s="231"/>
      <c r="B1" s="232" t="s">
        <v>291</v>
      </c>
    </row>
    <row r="2" spans="1:12" ht="27.75" customHeight="1">
      <c r="A2" s="231"/>
      <c r="F2" s="1528" t="s">
        <v>100</v>
      </c>
      <c r="G2" s="1528"/>
      <c r="K2" s="233"/>
      <c r="L2" s="233"/>
    </row>
    <row r="3" spans="1:12" ht="27.75" customHeight="1">
      <c r="A3" s="231"/>
      <c r="F3" s="234"/>
      <c r="G3" s="234"/>
      <c r="K3" s="233"/>
      <c r="L3" s="233"/>
    </row>
    <row r="4" spans="1:12" ht="36" customHeight="1">
      <c r="B4" s="1433" t="s">
        <v>281</v>
      </c>
      <c r="C4" s="1529"/>
      <c r="D4" s="1529"/>
      <c r="E4" s="1529"/>
      <c r="F4" s="1529"/>
      <c r="G4" s="1529"/>
      <c r="K4" s="233"/>
      <c r="L4" s="233"/>
    </row>
    <row r="5" spans="1:12" ht="36" customHeight="1">
      <c r="A5" s="168"/>
      <c r="B5" s="168"/>
      <c r="C5" s="168"/>
      <c r="D5" s="168"/>
      <c r="E5" s="168"/>
      <c r="F5" s="168"/>
      <c r="G5" s="168"/>
      <c r="K5" s="233"/>
      <c r="L5" s="233"/>
    </row>
    <row r="6" spans="1:12" ht="36" customHeight="1">
      <c r="A6" s="168"/>
      <c r="B6" s="235" t="s">
        <v>74</v>
      </c>
      <c r="C6" s="1434"/>
      <c r="D6" s="1435"/>
      <c r="E6" s="1435"/>
      <c r="F6" s="1435"/>
      <c r="G6" s="1436"/>
      <c r="K6" s="233"/>
      <c r="L6" s="233"/>
    </row>
    <row r="7" spans="1:12" ht="55.5" customHeight="1">
      <c r="B7" s="236" t="s">
        <v>76</v>
      </c>
      <c r="C7" s="1530" t="s">
        <v>112</v>
      </c>
      <c r="D7" s="1530"/>
      <c r="E7" s="1530"/>
      <c r="F7" s="1530"/>
      <c r="G7" s="1531"/>
      <c r="K7" s="233"/>
      <c r="L7" s="233"/>
    </row>
    <row r="8" spans="1:12" ht="55.5" customHeight="1">
      <c r="B8" s="237" t="s">
        <v>282</v>
      </c>
      <c r="C8" s="1532" t="s">
        <v>283</v>
      </c>
      <c r="D8" s="1533"/>
      <c r="E8" s="1533"/>
      <c r="F8" s="1533"/>
      <c r="G8" s="1534"/>
    </row>
    <row r="9" spans="1:12" ht="117" customHeight="1">
      <c r="B9" s="237" t="s">
        <v>284</v>
      </c>
      <c r="C9" s="1522" t="s">
        <v>442</v>
      </c>
      <c r="D9" s="1523"/>
      <c r="E9" s="1523"/>
      <c r="F9" s="1523"/>
      <c r="G9" s="1524"/>
    </row>
    <row r="11" spans="1:12" ht="17.25" customHeight="1">
      <c r="B11" s="1525" t="s">
        <v>114</v>
      </c>
      <c r="C11" s="1514"/>
      <c r="D11" s="1514"/>
      <c r="E11" s="1514"/>
      <c r="F11" s="1514"/>
      <c r="G11" s="1514"/>
      <c r="H11" s="238"/>
      <c r="I11" s="238"/>
    </row>
    <row r="12" spans="1:12" ht="34.5" customHeight="1">
      <c r="B12" s="1427" t="s">
        <v>111</v>
      </c>
      <c r="C12" s="1439"/>
      <c r="D12" s="1439"/>
      <c r="E12" s="1439"/>
      <c r="F12" s="1439"/>
      <c r="G12" s="1439"/>
      <c r="H12" s="238"/>
      <c r="I12" s="238"/>
    </row>
    <row r="13" spans="1:12" ht="34.5" customHeight="1">
      <c r="B13" s="1526" t="s">
        <v>44</v>
      </c>
      <c r="C13" s="1526"/>
      <c r="D13" s="1526"/>
      <c r="E13" s="1526"/>
      <c r="F13" s="1526"/>
      <c r="G13" s="1526"/>
      <c r="H13" s="238"/>
      <c r="I13" s="238"/>
    </row>
    <row r="14" spans="1:12">
      <c r="B14" s="1527" t="s">
        <v>146</v>
      </c>
      <c r="C14" s="1514"/>
      <c r="D14" s="1514"/>
      <c r="E14" s="1514"/>
      <c r="F14" s="1514"/>
      <c r="G14" s="1514"/>
    </row>
    <row r="15" spans="1:12">
      <c r="B15" s="181"/>
    </row>
  </sheetData>
  <mergeCells count="10">
    <mergeCell ref="F2:G2"/>
    <mergeCell ref="B4:G4"/>
    <mergeCell ref="C6:G6"/>
    <mergeCell ref="C7:G7"/>
    <mergeCell ref="C8:G8"/>
    <mergeCell ref="C9:G9"/>
    <mergeCell ref="B11:G11"/>
    <mergeCell ref="B12:G12"/>
    <mergeCell ref="B13:G13"/>
    <mergeCell ref="B14:G14"/>
  </mergeCells>
  <phoneticPr fontId="4"/>
  <pageMargins left="0.55118110236220474" right="0.55118110236220474"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O350"/>
  <sheetViews>
    <sheetView showGridLines="0" view="pageBreakPreview" zoomScaleSheetLayoutView="100" workbookViewId="0">
      <selection activeCell="A3" sqref="A3:O3"/>
    </sheetView>
  </sheetViews>
  <sheetFormatPr defaultRowHeight="13.5"/>
  <cols>
    <col min="1" max="13" width="2.625" style="6" customWidth="1"/>
    <col min="14" max="15" width="26.625" style="6" customWidth="1"/>
    <col min="16" max="44" width="2.625" style="6" customWidth="1"/>
    <col min="45" max="45" width="9" style="6" customWidth="1"/>
    <col min="46" max="16384" width="9" style="6"/>
  </cols>
  <sheetData>
    <row r="1" spans="1:15">
      <c r="A1" s="1570" t="s">
        <v>446</v>
      </c>
      <c r="B1" s="1570"/>
      <c r="C1" s="1570"/>
      <c r="D1" s="1570"/>
      <c r="E1" s="1570"/>
      <c r="F1" s="1570"/>
      <c r="G1" s="1570"/>
      <c r="H1" s="1570"/>
    </row>
    <row r="2" spans="1:15" s="232" customFormat="1" ht="19.5" customHeight="1">
      <c r="A2" s="1529"/>
      <c r="B2" s="1529"/>
      <c r="C2" s="1529"/>
      <c r="D2" s="1529"/>
      <c r="E2" s="1529"/>
      <c r="F2" s="1529"/>
      <c r="G2" s="1529"/>
      <c r="H2" s="1529"/>
      <c r="I2" s="1529"/>
      <c r="J2" s="1529"/>
      <c r="K2" s="1529"/>
      <c r="L2" s="1529"/>
      <c r="M2" s="1529"/>
      <c r="O2" s="234" t="s">
        <v>100</v>
      </c>
    </row>
    <row r="3" spans="1:15" s="232" customFormat="1" ht="21.75" customHeight="1">
      <c r="A3" s="1528"/>
      <c r="B3" s="1571"/>
      <c r="C3" s="1571"/>
      <c r="D3" s="1571"/>
      <c r="E3" s="1571"/>
      <c r="F3" s="1571"/>
      <c r="G3" s="1571"/>
      <c r="H3" s="1571"/>
      <c r="I3" s="1571"/>
      <c r="J3" s="1571"/>
      <c r="K3" s="1571"/>
      <c r="L3" s="1571"/>
      <c r="M3" s="1571"/>
      <c r="N3" s="1571"/>
      <c r="O3" s="1571"/>
    </row>
    <row r="4" spans="1:15" s="239" customFormat="1" ht="21" customHeight="1">
      <c r="A4" s="1572" t="s">
        <v>285</v>
      </c>
      <c r="B4" s="1572"/>
      <c r="C4" s="1572"/>
      <c r="D4" s="1572"/>
      <c r="E4" s="1572"/>
      <c r="F4" s="1572"/>
      <c r="G4" s="1572"/>
      <c r="H4" s="1572"/>
      <c r="I4" s="1572"/>
      <c r="J4" s="1572"/>
      <c r="K4" s="1572"/>
      <c r="L4" s="1572"/>
      <c r="M4" s="1572"/>
      <c r="N4" s="1572"/>
      <c r="O4" s="1572"/>
    </row>
    <row r="5" spans="1:15" s="232" customFormat="1" ht="27" customHeight="1">
      <c r="A5" s="1573"/>
      <c r="B5" s="1574"/>
      <c r="C5" s="1574"/>
      <c r="D5" s="1574"/>
      <c r="E5" s="1574"/>
      <c r="F5" s="1574"/>
      <c r="G5" s="1574"/>
      <c r="H5" s="1574"/>
      <c r="I5" s="1574"/>
      <c r="J5" s="1574"/>
      <c r="K5" s="1574"/>
      <c r="L5" s="1574"/>
      <c r="M5" s="1574"/>
      <c r="N5" s="1574"/>
      <c r="O5" s="1574"/>
    </row>
    <row r="6" spans="1:15" s="232" customFormat="1" ht="36" customHeight="1">
      <c r="A6" s="1560" t="s">
        <v>74</v>
      </c>
      <c r="B6" s="1561"/>
      <c r="C6" s="1561"/>
      <c r="D6" s="1561"/>
      <c r="E6" s="1561"/>
      <c r="F6" s="1561"/>
      <c r="G6" s="1561"/>
      <c r="H6" s="1561"/>
      <c r="I6" s="1561"/>
      <c r="J6" s="1561"/>
      <c r="K6" s="1561"/>
      <c r="L6" s="1561"/>
      <c r="M6" s="1562"/>
      <c r="N6" s="1563"/>
      <c r="O6" s="1564"/>
    </row>
    <row r="7" spans="1:15" s="232" customFormat="1" ht="36" customHeight="1">
      <c r="A7" s="1565" t="s">
        <v>39</v>
      </c>
      <c r="B7" s="1533"/>
      <c r="C7" s="1533"/>
      <c r="D7" s="1533"/>
      <c r="E7" s="1533"/>
      <c r="F7" s="1533"/>
      <c r="G7" s="1533"/>
      <c r="H7" s="1533"/>
      <c r="I7" s="1533"/>
      <c r="J7" s="1533"/>
      <c r="K7" s="1533"/>
      <c r="L7" s="1533"/>
      <c r="M7" s="1534"/>
      <c r="N7" s="1566" t="s">
        <v>735</v>
      </c>
      <c r="O7" s="1567"/>
    </row>
    <row r="8" spans="1:15" ht="36" customHeight="1">
      <c r="A8" s="1469" t="s">
        <v>189</v>
      </c>
      <c r="B8" s="1447"/>
      <c r="C8" s="1447"/>
      <c r="D8" s="1447"/>
      <c r="E8" s="1447"/>
      <c r="F8" s="1447"/>
      <c r="G8" s="1447"/>
      <c r="H8" s="1447"/>
      <c r="I8" s="1447"/>
      <c r="J8" s="1447"/>
      <c r="K8" s="1447"/>
      <c r="L8" s="1447"/>
      <c r="M8" s="1448"/>
      <c r="N8" s="1568" t="s">
        <v>190</v>
      </c>
      <c r="O8" s="1569"/>
    </row>
    <row r="9" spans="1:15" ht="21" customHeight="1">
      <c r="A9" s="1540" t="s">
        <v>125</v>
      </c>
      <c r="B9" s="1541"/>
      <c r="C9" s="1541"/>
      <c r="D9" s="1541"/>
      <c r="E9" s="1541"/>
      <c r="F9" s="1541" t="s">
        <v>19</v>
      </c>
      <c r="G9" s="1541"/>
      <c r="H9" s="1541"/>
      <c r="I9" s="1541"/>
      <c r="J9" s="1541"/>
      <c r="K9" s="1541"/>
      <c r="L9" s="1541"/>
      <c r="M9" s="1541"/>
      <c r="N9" s="1542" t="s">
        <v>286</v>
      </c>
      <c r="O9" s="1545" t="s">
        <v>83</v>
      </c>
    </row>
    <row r="10" spans="1:15" ht="21" customHeight="1">
      <c r="A10" s="1540"/>
      <c r="B10" s="1541"/>
      <c r="C10" s="1541"/>
      <c r="D10" s="1541"/>
      <c r="E10" s="1541"/>
      <c r="F10" s="1541"/>
      <c r="G10" s="1541"/>
      <c r="H10" s="1541"/>
      <c r="I10" s="1541"/>
      <c r="J10" s="1541"/>
      <c r="K10" s="1541"/>
      <c r="L10" s="1541"/>
      <c r="M10" s="1541"/>
      <c r="N10" s="1543"/>
      <c r="O10" s="1545"/>
    </row>
    <row r="11" spans="1:15" ht="21" customHeight="1">
      <c r="A11" s="1540"/>
      <c r="B11" s="1541"/>
      <c r="C11" s="1541"/>
      <c r="D11" s="1541"/>
      <c r="E11" s="1541"/>
      <c r="F11" s="1541"/>
      <c r="G11" s="1541"/>
      <c r="H11" s="1541"/>
      <c r="I11" s="1541"/>
      <c r="J11" s="1541"/>
      <c r="K11" s="1541"/>
      <c r="L11" s="1541"/>
      <c r="M11" s="1541"/>
      <c r="N11" s="1544"/>
      <c r="O11" s="1545"/>
    </row>
    <row r="12" spans="1:15" ht="21" customHeight="1">
      <c r="A12" s="1558"/>
      <c r="B12" s="1559"/>
      <c r="C12" s="1559"/>
      <c r="D12" s="1559"/>
      <c r="E12" s="1559"/>
      <c r="F12" s="1559"/>
      <c r="G12" s="1559"/>
      <c r="H12" s="1559"/>
      <c r="I12" s="1559"/>
      <c r="J12" s="1559"/>
      <c r="K12" s="1559"/>
      <c r="L12" s="1559"/>
      <c r="M12" s="1559"/>
      <c r="N12" s="240"/>
      <c r="O12" s="241"/>
    </row>
    <row r="13" spans="1:15" ht="21" customHeight="1">
      <c r="A13" s="1558"/>
      <c r="B13" s="1559"/>
      <c r="C13" s="1559"/>
      <c r="D13" s="1559"/>
      <c r="E13" s="1559"/>
      <c r="F13" s="1559"/>
      <c r="G13" s="1559"/>
      <c r="H13" s="1559"/>
      <c r="I13" s="1559"/>
      <c r="J13" s="1559"/>
      <c r="K13" s="1559"/>
      <c r="L13" s="1559"/>
      <c r="M13" s="1559"/>
      <c r="N13" s="240"/>
      <c r="O13" s="241"/>
    </row>
    <row r="14" spans="1:15" ht="21" customHeight="1">
      <c r="A14" s="1558"/>
      <c r="B14" s="1559"/>
      <c r="C14" s="1559"/>
      <c r="D14" s="1559"/>
      <c r="E14" s="1559"/>
      <c r="F14" s="1559"/>
      <c r="G14" s="1559"/>
      <c r="H14" s="1559"/>
      <c r="I14" s="1559"/>
      <c r="J14" s="1559"/>
      <c r="K14" s="1559"/>
      <c r="L14" s="1559"/>
      <c r="M14" s="1559"/>
      <c r="N14" s="240"/>
      <c r="O14" s="241"/>
    </row>
    <row r="15" spans="1:15" ht="21" customHeight="1">
      <c r="A15" s="1558"/>
      <c r="B15" s="1559"/>
      <c r="C15" s="1559"/>
      <c r="D15" s="1559"/>
      <c r="E15" s="1559"/>
      <c r="F15" s="1559"/>
      <c r="G15" s="1559"/>
      <c r="H15" s="1559"/>
      <c r="I15" s="1559"/>
      <c r="J15" s="1559"/>
      <c r="K15" s="1559"/>
      <c r="L15" s="1559"/>
      <c r="M15" s="1559"/>
      <c r="N15" s="643"/>
      <c r="O15" s="242"/>
    </row>
    <row r="16" spans="1:15" ht="21" customHeight="1">
      <c r="A16" s="1558"/>
      <c r="B16" s="1559"/>
      <c r="C16" s="1559"/>
      <c r="D16" s="1559"/>
      <c r="E16" s="1559"/>
      <c r="F16" s="1559"/>
      <c r="G16" s="1559"/>
      <c r="H16" s="1559"/>
      <c r="I16" s="1559"/>
      <c r="J16" s="1559"/>
      <c r="K16" s="1559"/>
      <c r="L16" s="1559"/>
      <c r="M16" s="1559"/>
      <c r="N16" s="240"/>
      <c r="O16" s="242"/>
    </row>
    <row r="17" spans="1:15" ht="21" customHeight="1">
      <c r="A17" s="1558"/>
      <c r="B17" s="1559"/>
      <c r="C17" s="1559"/>
      <c r="D17" s="1559"/>
      <c r="E17" s="1559"/>
      <c r="F17" s="1559"/>
      <c r="G17" s="1559"/>
      <c r="H17" s="1559"/>
      <c r="I17" s="1559"/>
      <c r="J17" s="1559"/>
      <c r="K17" s="1559"/>
      <c r="L17" s="1559"/>
      <c r="M17" s="1559"/>
      <c r="N17" s="240"/>
      <c r="O17" s="242"/>
    </row>
    <row r="18" spans="1:15" ht="21" customHeight="1">
      <c r="A18" s="1558"/>
      <c r="B18" s="1559"/>
      <c r="C18" s="1559"/>
      <c r="D18" s="1559"/>
      <c r="E18" s="1559"/>
      <c r="F18" s="1559"/>
      <c r="G18" s="1559"/>
      <c r="H18" s="1559"/>
      <c r="I18" s="1559"/>
      <c r="J18" s="1559"/>
      <c r="K18" s="1559"/>
      <c r="L18" s="1559"/>
      <c r="M18" s="1559"/>
      <c r="N18" s="240"/>
      <c r="O18" s="242"/>
    </row>
    <row r="19" spans="1:15" ht="21" customHeight="1">
      <c r="A19" s="1558"/>
      <c r="B19" s="1559"/>
      <c r="C19" s="1559"/>
      <c r="D19" s="1559"/>
      <c r="E19" s="1559"/>
      <c r="F19" s="1559"/>
      <c r="G19" s="1559"/>
      <c r="H19" s="1559"/>
      <c r="I19" s="1559"/>
      <c r="J19" s="1559"/>
      <c r="K19" s="1559"/>
      <c r="L19" s="1559"/>
      <c r="M19" s="1559"/>
      <c r="N19" s="240"/>
      <c r="O19" s="242"/>
    </row>
    <row r="20" spans="1:15" ht="21" customHeight="1">
      <c r="A20" s="1558"/>
      <c r="B20" s="1559"/>
      <c r="C20" s="1559"/>
      <c r="D20" s="1559"/>
      <c r="E20" s="1559"/>
      <c r="F20" s="1559"/>
      <c r="G20" s="1559"/>
      <c r="H20" s="1559"/>
      <c r="I20" s="1559"/>
      <c r="J20" s="1559"/>
      <c r="K20" s="1559"/>
      <c r="L20" s="1559"/>
      <c r="M20" s="1559"/>
      <c r="N20" s="240"/>
      <c r="O20" s="242"/>
    </row>
    <row r="21" spans="1:15" ht="21" customHeight="1">
      <c r="A21" s="1554"/>
      <c r="B21" s="1555"/>
      <c r="C21" s="1555"/>
      <c r="D21" s="1555"/>
      <c r="E21" s="1555"/>
      <c r="F21" s="1555"/>
      <c r="G21" s="1555"/>
      <c r="H21" s="1555"/>
      <c r="I21" s="1555"/>
      <c r="J21" s="1555"/>
      <c r="K21" s="1555"/>
      <c r="L21" s="1555"/>
      <c r="M21" s="1555"/>
      <c r="N21" s="243"/>
      <c r="O21" s="244"/>
    </row>
    <row r="22" spans="1:15" ht="21" customHeight="1">
      <c r="A22" s="1554"/>
      <c r="B22" s="1555"/>
      <c r="C22" s="1555"/>
      <c r="D22" s="1555"/>
      <c r="E22" s="1555"/>
      <c r="F22" s="1555"/>
      <c r="G22" s="1555"/>
      <c r="H22" s="1555"/>
      <c r="I22" s="1555"/>
      <c r="J22" s="1555"/>
      <c r="K22" s="1555"/>
      <c r="L22" s="1555"/>
      <c r="M22" s="1555"/>
      <c r="N22" s="243"/>
      <c r="O22" s="244"/>
    </row>
    <row r="23" spans="1:15" ht="21" customHeight="1">
      <c r="A23" s="1556"/>
      <c r="B23" s="1557"/>
      <c r="C23" s="1557"/>
      <c r="D23" s="1557"/>
      <c r="E23" s="1557"/>
      <c r="F23" s="1557"/>
      <c r="G23" s="1557"/>
      <c r="H23" s="1557"/>
      <c r="I23" s="1557"/>
      <c r="J23" s="1557"/>
      <c r="K23" s="1557"/>
      <c r="L23" s="1557"/>
      <c r="M23" s="1557"/>
      <c r="N23" s="245"/>
      <c r="O23" s="246"/>
    </row>
    <row r="24" spans="1:15" ht="21" customHeight="1">
      <c r="A24" s="247"/>
      <c r="B24" s="247"/>
      <c r="C24" s="247"/>
      <c r="D24" s="247"/>
      <c r="E24" s="247"/>
      <c r="F24" s="247"/>
      <c r="G24" s="247"/>
      <c r="H24" s="247"/>
      <c r="I24" s="247"/>
      <c r="J24" s="247"/>
      <c r="K24" s="247"/>
      <c r="L24" s="247"/>
      <c r="M24" s="247"/>
      <c r="N24" s="247"/>
      <c r="O24" s="247"/>
    </row>
    <row r="25" spans="1:15" ht="21" customHeight="1">
      <c r="A25" s="1546" t="s">
        <v>443</v>
      </c>
      <c r="B25" s="1547"/>
      <c r="C25" s="1547"/>
      <c r="D25" s="1547"/>
      <c r="E25" s="1547"/>
      <c r="F25" s="1547"/>
      <c r="G25" s="1547"/>
      <c r="H25" s="1547"/>
      <c r="I25" s="1547"/>
      <c r="J25" s="1547"/>
      <c r="K25" s="1547"/>
      <c r="L25" s="1547"/>
      <c r="M25" s="1548"/>
      <c r="N25" s="1552" t="s">
        <v>255</v>
      </c>
      <c r="O25" s="248"/>
    </row>
    <row r="26" spans="1:15" ht="42.75" customHeight="1">
      <c r="A26" s="1549"/>
      <c r="B26" s="1550"/>
      <c r="C26" s="1550"/>
      <c r="D26" s="1550"/>
      <c r="E26" s="1550"/>
      <c r="F26" s="1550"/>
      <c r="G26" s="1550"/>
      <c r="H26" s="1550"/>
      <c r="I26" s="1550"/>
      <c r="J26" s="1550"/>
      <c r="K26" s="1550"/>
      <c r="L26" s="1550"/>
      <c r="M26" s="1551"/>
      <c r="N26" s="1553"/>
      <c r="O26" s="249" t="s">
        <v>444</v>
      </c>
    </row>
    <row r="27" spans="1:15" ht="24.75" customHeight="1">
      <c r="A27" s="1536"/>
      <c r="B27" s="1537"/>
      <c r="C27" s="1537"/>
      <c r="D27" s="1537"/>
      <c r="E27" s="1537"/>
      <c r="F27" s="1537"/>
      <c r="G27" s="1537"/>
      <c r="H27" s="1537"/>
      <c r="I27" s="1537"/>
      <c r="J27" s="1537"/>
      <c r="K27" s="1537"/>
      <c r="L27" s="1537"/>
      <c r="M27" s="1538"/>
      <c r="N27" s="250"/>
      <c r="O27" s="251"/>
    </row>
    <row r="28" spans="1:15" ht="13.5" customHeight="1">
      <c r="A28" s="247"/>
      <c r="B28" s="247"/>
      <c r="C28" s="247"/>
      <c r="D28" s="247"/>
      <c r="E28" s="247"/>
      <c r="F28" s="247"/>
      <c r="G28" s="247"/>
      <c r="H28" s="247"/>
      <c r="I28" s="247"/>
      <c r="J28" s="247"/>
      <c r="K28" s="247"/>
      <c r="L28" s="247"/>
      <c r="M28" s="247"/>
      <c r="N28" s="252"/>
      <c r="O28" s="252"/>
    </row>
    <row r="29" spans="1:15" ht="27" customHeight="1">
      <c r="A29" s="1539" t="s">
        <v>731</v>
      </c>
      <c r="B29" s="1535"/>
      <c r="C29" s="1535"/>
      <c r="D29" s="1535"/>
      <c r="E29" s="1535"/>
      <c r="F29" s="1535"/>
      <c r="G29" s="1535"/>
      <c r="H29" s="1535"/>
      <c r="I29" s="1535"/>
      <c r="J29" s="1535"/>
      <c r="K29" s="1535"/>
      <c r="L29" s="1535"/>
      <c r="M29" s="1535"/>
      <c r="N29" s="1535"/>
      <c r="O29" s="1535"/>
    </row>
    <row r="30" spans="1:15" ht="20.25" customHeight="1">
      <c r="A30" s="1539" t="s">
        <v>289</v>
      </c>
      <c r="B30" s="1535"/>
      <c r="C30" s="1535"/>
      <c r="D30" s="1535"/>
      <c r="E30" s="1535"/>
      <c r="F30" s="1535"/>
      <c r="G30" s="1535"/>
      <c r="H30" s="1535"/>
      <c r="I30" s="1535"/>
      <c r="J30" s="1535"/>
      <c r="K30" s="1535"/>
      <c r="L30" s="1535"/>
      <c r="M30" s="1535"/>
      <c r="N30" s="1535"/>
      <c r="O30" s="1535"/>
    </row>
    <row r="31" spans="1:15" ht="3" customHeight="1">
      <c r="A31" s="253"/>
      <c r="B31" s="1"/>
      <c r="C31" s="1"/>
      <c r="D31" s="1"/>
      <c r="E31" s="1"/>
      <c r="F31" s="1"/>
      <c r="G31" s="1"/>
      <c r="H31" s="1"/>
      <c r="I31" s="1"/>
      <c r="J31" s="1"/>
      <c r="K31" s="1"/>
      <c r="L31" s="1"/>
      <c r="M31" s="1"/>
      <c r="N31" s="1"/>
      <c r="O31" s="1"/>
    </row>
    <row r="32" spans="1:15" ht="21" customHeight="1">
      <c r="A32" s="1526" t="s">
        <v>290</v>
      </c>
      <c r="B32" s="1535"/>
      <c r="C32" s="1535"/>
      <c r="D32" s="1535"/>
      <c r="E32" s="1535"/>
      <c r="F32" s="1535"/>
      <c r="G32" s="1535"/>
      <c r="H32" s="1535"/>
      <c r="I32" s="1535"/>
      <c r="J32" s="1535"/>
      <c r="K32" s="1535"/>
      <c r="L32" s="1535"/>
      <c r="M32" s="1535"/>
      <c r="N32" s="1535"/>
      <c r="O32" s="1535"/>
    </row>
    <row r="33" spans="1:15" ht="21" customHeight="1">
      <c r="A33" s="1535"/>
      <c r="B33" s="1535"/>
      <c r="C33" s="1535"/>
      <c r="D33" s="1535"/>
      <c r="E33" s="1535"/>
      <c r="F33" s="1535"/>
      <c r="G33" s="1535"/>
      <c r="H33" s="1535"/>
      <c r="I33" s="1535"/>
      <c r="J33" s="1535"/>
      <c r="K33" s="1535"/>
      <c r="L33" s="1535"/>
      <c r="M33" s="1535"/>
      <c r="N33" s="1535"/>
      <c r="O33" s="1535"/>
    </row>
    <row r="34" spans="1:15" ht="21" customHeight="1">
      <c r="A34" s="1535"/>
      <c r="B34" s="1535"/>
      <c r="C34" s="1535"/>
      <c r="D34" s="1535"/>
      <c r="E34" s="1535"/>
      <c r="F34" s="1535"/>
      <c r="G34" s="1535"/>
      <c r="H34" s="1535"/>
      <c r="I34" s="1535"/>
      <c r="J34" s="1535"/>
      <c r="K34" s="1535"/>
      <c r="L34" s="1535"/>
      <c r="M34" s="1535"/>
      <c r="N34" s="1535"/>
      <c r="O34" s="1535"/>
    </row>
    <row r="35" spans="1:15" ht="21" customHeight="1">
      <c r="A35" s="1535"/>
      <c r="B35" s="1535"/>
      <c r="C35" s="1535"/>
      <c r="D35" s="1535"/>
      <c r="E35" s="1535"/>
      <c r="F35" s="1535"/>
      <c r="G35" s="1535"/>
      <c r="H35" s="1535"/>
      <c r="I35" s="1535"/>
      <c r="J35" s="1535"/>
      <c r="K35" s="1535"/>
      <c r="L35" s="1535"/>
      <c r="M35" s="1535"/>
      <c r="N35" s="1535"/>
      <c r="O35" s="1535"/>
    </row>
    <row r="36" spans="1:15" ht="21" customHeight="1">
      <c r="A36" s="1535"/>
      <c r="B36" s="1535"/>
      <c r="C36" s="1535"/>
      <c r="D36" s="1535"/>
      <c r="E36" s="1535"/>
      <c r="F36" s="1535"/>
      <c r="G36" s="1535"/>
      <c r="H36" s="1535"/>
      <c r="I36" s="1535"/>
      <c r="J36" s="1535"/>
      <c r="K36" s="1535"/>
      <c r="L36" s="1535"/>
      <c r="M36" s="1535"/>
      <c r="N36" s="1535"/>
      <c r="O36" s="1535"/>
    </row>
    <row r="37" spans="1:15" ht="21" customHeight="1">
      <c r="A37" s="254"/>
      <c r="B37" s="254"/>
      <c r="C37" s="254"/>
      <c r="D37" s="254"/>
      <c r="E37" s="254"/>
      <c r="F37" s="254"/>
      <c r="G37" s="254"/>
      <c r="H37" s="254"/>
      <c r="I37" s="254"/>
      <c r="J37" s="254"/>
      <c r="K37" s="254"/>
      <c r="L37" s="254"/>
      <c r="M37" s="254"/>
      <c r="N37" s="254"/>
      <c r="O37" s="254"/>
    </row>
    <row r="38" spans="1:15" ht="21" customHeight="1">
      <c r="A38" s="254"/>
      <c r="B38" s="254"/>
      <c r="C38" s="254"/>
      <c r="D38" s="254"/>
      <c r="E38" s="254"/>
      <c r="F38" s="254"/>
      <c r="G38" s="254"/>
      <c r="H38" s="254"/>
      <c r="I38" s="254"/>
      <c r="J38" s="254"/>
      <c r="K38" s="254"/>
      <c r="L38" s="254"/>
      <c r="M38" s="254"/>
      <c r="N38" s="254"/>
      <c r="O38" s="254"/>
    </row>
    <row r="39" spans="1:15" ht="21" customHeight="1">
      <c r="A39" s="254"/>
      <c r="B39" s="254"/>
      <c r="C39" s="254"/>
      <c r="D39" s="254"/>
      <c r="E39" s="254"/>
      <c r="F39" s="254"/>
      <c r="G39" s="254"/>
      <c r="H39" s="254"/>
      <c r="I39" s="254"/>
      <c r="J39" s="254"/>
      <c r="K39" s="254"/>
      <c r="L39" s="254"/>
      <c r="M39" s="254"/>
      <c r="N39" s="254"/>
      <c r="O39" s="254"/>
    </row>
    <row r="40" spans="1:15" ht="21" customHeight="1">
      <c r="A40" s="254"/>
      <c r="B40" s="254"/>
      <c r="C40" s="254"/>
      <c r="D40" s="254"/>
      <c r="E40" s="254"/>
      <c r="F40" s="254"/>
      <c r="G40" s="254"/>
      <c r="H40" s="254"/>
      <c r="I40" s="254"/>
      <c r="J40" s="254"/>
      <c r="K40" s="254"/>
      <c r="L40" s="254"/>
      <c r="M40" s="254"/>
      <c r="N40" s="254"/>
      <c r="O40" s="254"/>
    </row>
    <row r="41" spans="1:15" ht="21" customHeight="1">
      <c r="A41" s="254"/>
      <c r="B41" s="254"/>
      <c r="C41" s="254"/>
      <c r="D41" s="254"/>
      <c r="E41" s="254"/>
      <c r="F41" s="254"/>
      <c r="G41" s="254"/>
      <c r="H41" s="254"/>
      <c r="I41" s="254"/>
      <c r="J41" s="254"/>
      <c r="K41" s="254"/>
      <c r="L41" s="254"/>
      <c r="M41" s="254"/>
      <c r="N41" s="254"/>
      <c r="O41" s="254"/>
    </row>
    <row r="42" spans="1:15" ht="16.5" customHeight="1">
      <c r="A42" s="254"/>
      <c r="B42" s="254"/>
      <c r="C42" s="254"/>
      <c r="D42" s="254"/>
      <c r="E42" s="254"/>
      <c r="F42" s="254"/>
      <c r="G42" s="254"/>
      <c r="H42" s="254"/>
      <c r="I42" s="254"/>
      <c r="J42" s="254"/>
      <c r="K42" s="254"/>
      <c r="L42" s="254"/>
      <c r="M42" s="254"/>
      <c r="N42" s="254"/>
      <c r="O42" s="254"/>
    </row>
    <row r="43" spans="1:15" ht="21" customHeight="1"/>
    <row r="44" spans="1:15" ht="21" customHeight="1"/>
    <row r="45" spans="1:15" ht="21" customHeight="1"/>
    <row r="46" spans="1:15" ht="21" customHeight="1"/>
    <row r="47" spans="1:15" ht="21" customHeight="1"/>
    <row r="48" spans="1:1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45">
    <mergeCell ref="A1:H1"/>
    <mergeCell ref="A3:O3"/>
    <mergeCell ref="A4:O4"/>
    <mergeCell ref="A5:O5"/>
    <mergeCell ref="A2:M2"/>
    <mergeCell ref="A6:M6"/>
    <mergeCell ref="N6:O6"/>
    <mergeCell ref="A7:M7"/>
    <mergeCell ref="N7:O7"/>
    <mergeCell ref="A8:M8"/>
    <mergeCell ref="N8:O8"/>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A19:E19"/>
    <mergeCell ref="F19:M19"/>
    <mergeCell ref="A20:E20"/>
    <mergeCell ref="F20:M20"/>
    <mergeCell ref="A32:O36"/>
    <mergeCell ref="A27:M27"/>
    <mergeCell ref="A29:O29"/>
    <mergeCell ref="A30:O30"/>
    <mergeCell ref="A9:E11"/>
    <mergeCell ref="F9:M11"/>
    <mergeCell ref="N9:N11"/>
    <mergeCell ref="O9:O11"/>
    <mergeCell ref="A25:M26"/>
    <mergeCell ref="N25:N26"/>
    <mergeCell ref="A21:E21"/>
    <mergeCell ref="F21:M21"/>
    <mergeCell ref="A22:E22"/>
    <mergeCell ref="F22:M22"/>
    <mergeCell ref="A23:E23"/>
    <mergeCell ref="F23:M23"/>
  </mergeCells>
  <phoneticPr fontId="4"/>
  <dataValidations count="1">
    <dataValidation type="list" allowBlank="1" showInputMessage="1" showErrorMessage="1" sqref="A8:H8" xr:uid="{00000000-0002-0000-1000-000000000000}">
      <formula1>$K$6:$K$8</formula1>
    </dataValidation>
  </dataValidations>
  <pageMargins left="0.75" right="0.75" top="1" bottom="1" header="0.51200000000000001" footer="0.51200000000000001"/>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H25"/>
  <sheetViews>
    <sheetView showGridLines="0" view="pageBreakPreview" zoomScaleSheetLayoutView="100" workbookViewId="0"/>
  </sheetViews>
  <sheetFormatPr defaultRowHeight="13.5"/>
  <cols>
    <col min="1" max="1" width="20.375" style="166" customWidth="1"/>
    <col min="2" max="2" width="3.875" style="166" bestFit="1" customWidth="1"/>
    <col min="3" max="6" width="16.375" style="166" customWidth="1"/>
    <col min="7" max="7" width="3.75" style="166" customWidth="1"/>
    <col min="8" max="8" width="2.5" style="166" customWidth="1"/>
    <col min="9" max="255" width="9" style="166" customWidth="1"/>
    <col min="256" max="256" width="3.75" style="166" customWidth="1"/>
    <col min="257" max="257" width="20.375" style="166" customWidth="1"/>
    <col min="258" max="258" width="3.875" style="166" bestFit="1" customWidth="1"/>
    <col min="259" max="262" width="16.375" style="166" customWidth="1"/>
    <col min="263" max="263" width="3.75" style="166" customWidth="1"/>
    <col min="264" max="264" width="2.5" style="166" customWidth="1"/>
    <col min="265" max="511" width="9" style="166" customWidth="1"/>
    <col min="512" max="512" width="3.75" style="166" customWidth="1"/>
    <col min="513" max="513" width="20.375" style="166" customWidth="1"/>
    <col min="514" max="514" width="3.875" style="166" bestFit="1" customWidth="1"/>
    <col min="515" max="518" width="16.375" style="166" customWidth="1"/>
    <col min="519" max="519" width="3.75" style="166" customWidth="1"/>
    <col min="520" max="520" width="2.5" style="166" customWidth="1"/>
    <col min="521" max="767" width="9" style="166" customWidth="1"/>
    <col min="768" max="768" width="3.75" style="166" customWidth="1"/>
    <col min="769" max="769" width="20.375" style="166" customWidth="1"/>
    <col min="770" max="770" width="3.875" style="166" bestFit="1" customWidth="1"/>
    <col min="771" max="774" width="16.375" style="166" customWidth="1"/>
    <col min="775" max="775" width="3.75" style="166" customWidth="1"/>
    <col min="776" max="776" width="2.5" style="166" customWidth="1"/>
    <col min="777" max="1023" width="9" style="166" customWidth="1"/>
    <col min="1024" max="1024" width="3.75" style="166" customWidth="1"/>
    <col min="1025" max="1025" width="20.375" style="166" customWidth="1"/>
    <col min="1026" max="1026" width="3.875" style="166" bestFit="1" customWidth="1"/>
    <col min="1027" max="1030" width="16.375" style="166" customWidth="1"/>
    <col min="1031" max="1031" width="3.75" style="166" customWidth="1"/>
    <col min="1032" max="1032" width="2.5" style="166" customWidth="1"/>
    <col min="1033" max="1279" width="9" style="166" customWidth="1"/>
    <col min="1280" max="1280" width="3.75" style="166" customWidth="1"/>
    <col min="1281" max="1281" width="20.375" style="166" customWidth="1"/>
    <col min="1282" max="1282" width="3.875" style="166" bestFit="1" customWidth="1"/>
    <col min="1283" max="1286" width="16.375" style="166" customWidth="1"/>
    <col min="1287" max="1287" width="3.75" style="166" customWidth="1"/>
    <col min="1288" max="1288" width="2.5" style="166" customWidth="1"/>
    <col min="1289" max="1535" width="9" style="166" customWidth="1"/>
    <col min="1536" max="1536" width="3.75" style="166" customWidth="1"/>
    <col min="1537" max="1537" width="20.375" style="166" customWidth="1"/>
    <col min="1538" max="1538" width="3.875" style="166" bestFit="1" customWidth="1"/>
    <col min="1539" max="1542" width="16.375" style="166" customWidth="1"/>
    <col min="1543" max="1543" width="3.75" style="166" customWidth="1"/>
    <col min="1544" max="1544" width="2.5" style="166" customWidth="1"/>
    <col min="1545" max="1791" width="9" style="166" customWidth="1"/>
    <col min="1792" max="1792" width="3.75" style="166" customWidth="1"/>
    <col min="1793" max="1793" width="20.375" style="166" customWidth="1"/>
    <col min="1794" max="1794" width="3.875" style="166" bestFit="1" customWidth="1"/>
    <col min="1795" max="1798" width="16.375" style="166" customWidth="1"/>
    <col min="1799" max="1799" width="3.75" style="166" customWidth="1"/>
    <col min="1800" max="1800" width="2.5" style="166" customWidth="1"/>
    <col min="1801" max="2047" width="9" style="166" customWidth="1"/>
    <col min="2048" max="2048" width="3.75" style="166" customWidth="1"/>
    <col min="2049" max="2049" width="20.375" style="166" customWidth="1"/>
    <col min="2050" max="2050" width="3.875" style="166" bestFit="1" customWidth="1"/>
    <col min="2051" max="2054" width="16.375" style="166" customWidth="1"/>
    <col min="2055" max="2055" width="3.75" style="166" customWidth="1"/>
    <col min="2056" max="2056" width="2.5" style="166" customWidth="1"/>
    <col min="2057" max="2303" width="9" style="166" customWidth="1"/>
    <col min="2304" max="2304" width="3.75" style="166" customWidth="1"/>
    <col min="2305" max="2305" width="20.375" style="166" customWidth="1"/>
    <col min="2306" max="2306" width="3.875" style="166" bestFit="1" customWidth="1"/>
    <col min="2307" max="2310" width="16.375" style="166" customWidth="1"/>
    <col min="2311" max="2311" width="3.75" style="166" customWidth="1"/>
    <col min="2312" max="2312" width="2.5" style="166" customWidth="1"/>
    <col min="2313" max="2559" width="9" style="166" customWidth="1"/>
    <col min="2560" max="2560" width="3.75" style="166" customWidth="1"/>
    <col min="2561" max="2561" width="20.375" style="166" customWidth="1"/>
    <col min="2562" max="2562" width="3.875" style="166" bestFit="1" customWidth="1"/>
    <col min="2563" max="2566" width="16.375" style="166" customWidth="1"/>
    <col min="2567" max="2567" width="3.75" style="166" customWidth="1"/>
    <col min="2568" max="2568" width="2.5" style="166" customWidth="1"/>
    <col min="2569" max="2815" width="9" style="166" customWidth="1"/>
    <col min="2816" max="2816" width="3.75" style="166" customWidth="1"/>
    <col min="2817" max="2817" width="20.375" style="166" customWidth="1"/>
    <col min="2818" max="2818" width="3.875" style="166" bestFit="1" customWidth="1"/>
    <col min="2819" max="2822" width="16.375" style="166" customWidth="1"/>
    <col min="2823" max="2823" width="3.75" style="166" customWidth="1"/>
    <col min="2824" max="2824" width="2.5" style="166" customWidth="1"/>
    <col min="2825" max="3071" width="9" style="166" customWidth="1"/>
    <col min="3072" max="3072" width="3.75" style="166" customWidth="1"/>
    <col min="3073" max="3073" width="20.375" style="166" customWidth="1"/>
    <col min="3074" max="3074" width="3.875" style="166" bestFit="1" customWidth="1"/>
    <col min="3075" max="3078" width="16.375" style="166" customWidth="1"/>
    <col min="3079" max="3079" width="3.75" style="166" customWidth="1"/>
    <col min="3080" max="3080" width="2.5" style="166" customWidth="1"/>
    <col min="3081" max="3327" width="9" style="166" customWidth="1"/>
    <col min="3328" max="3328" width="3.75" style="166" customWidth="1"/>
    <col min="3329" max="3329" width="20.375" style="166" customWidth="1"/>
    <col min="3330" max="3330" width="3.875" style="166" bestFit="1" customWidth="1"/>
    <col min="3331" max="3334" width="16.375" style="166" customWidth="1"/>
    <col min="3335" max="3335" width="3.75" style="166" customWidth="1"/>
    <col min="3336" max="3336" width="2.5" style="166" customWidth="1"/>
    <col min="3337" max="3583" width="9" style="166" customWidth="1"/>
    <col min="3584" max="3584" width="3.75" style="166" customWidth="1"/>
    <col min="3585" max="3585" width="20.375" style="166" customWidth="1"/>
    <col min="3586" max="3586" width="3.875" style="166" bestFit="1" customWidth="1"/>
    <col min="3587" max="3590" width="16.375" style="166" customWidth="1"/>
    <col min="3591" max="3591" width="3.75" style="166" customWidth="1"/>
    <col min="3592" max="3592" width="2.5" style="166" customWidth="1"/>
    <col min="3593" max="3839" width="9" style="166" customWidth="1"/>
    <col min="3840" max="3840" width="3.75" style="166" customWidth="1"/>
    <col min="3841" max="3841" width="20.375" style="166" customWidth="1"/>
    <col min="3842" max="3842" width="3.875" style="166" bestFit="1" customWidth="1"/>
    <col min="3843" max="3846" width="16.375" style="166" customWidth="1"/>
    <col min="3847" max="3847" width="3.75" style="166" customWidth="1"/>
    <col min="3848" max="3848" width="2.5" style="166" customWidth="1"/>
    <col min="3849" max="4095" width="9" style="166" customWidth="1"/>
    <col min="4096" max="4096" width="3.75" style="166" customWidth="1"/>
    <col min="4097" max="4097" width="20.375" style="166" customWidth="1"/>
    <col min="4098" max="4098" width="3.875" style="166" bestFit="1" customWidth="1"/>
    <col min="4099" max="4102" width="16.375" style="166" customWidth="1"/>
    <col min="4103" max="4103" width="3.75" style="166" customWidth="1"/>
    <col min="4104" max="4104" width="2.5" style="166" customWidth="1"/>
    <col min="4105" max="4351" width="9" style="166" customWidth="1"/>
    <col min="4352" max="4352" width="3.75" style="166" customWidth="1"/>
    <col min="4353" max="4353" width="20.375" style="166" customWidth="1"/>
    <col min="4354" max="4354" width="3.875" style="166" bestFit="1" customWidth="1"/>
    <col min="4355" max="4358" width="16.375" style="166" customWidth="1"/>
    <col min="4359" max="4359" width="3.75" style="166" customWidth="1"/>
    <col min="4360" max="4360" width="2.5" style="166" customWidth="1"/>
    <col min="4361" max="4607" width="9" style="166" customWidth="1"/>
    <col min="4608" max="4608" width="3.75" style="166" customWidth="1"/>
    <col min="4609" max="4609" width="20.375" style="166" customWidth="1"/>
    <col min="4610" max="4610" width="3.875" style="166" bestFit="1" customWidth="1"/>
    <col min="4611" max="4614" width="16.375" style="166" customWidth="1"/>
    <col min="4615" max="4615" width="3.75" style="166" customWidth="1"/>
    <col min="4616" max="4616" width="2.5" style="166" customWidth="1"/>
    <col min="4617" max="4863" width="9" style="166" customWidth="1"/>
    <col min="4864" max="4864" width="3.75" style="166" customWidth="1"/>
    <col min="4865" max="4865" width="20.375" style="166" customWidth="1"/>
    <col min="4866" max="4866" width="3.875" style="166" bestFit="1" customWidth="1"/>
    <col min="4867" max="4870" width="16.375" style="166" customWidth="1"/>
    <col min="4871" max="4871" width="3.75" style="166" customWidth="1"/>
    <col min="4872" max="4872" width="2.5" style="166" customWidth="1"/>
    <col min="4873" max="5119" width="9" style="166" customWidth="1"/>
    <col min="5120" max="5120" width="3.75" style="166" customWidth="1"/>
    <col min="5121" max="5121" width="20.375" style="166" customWidth="1"/>
    <col min="5122" max="5122" width="3.875" style="166" bestFit="1" customWidth="1"/>
    <col min="5123" max="5126" width="16.375" style="166" customWidth="1"/>
    <col min="5127" max="5127" width="3.75" style="166" customWidth="1"/>
    <col min="5128" max="5128" width="2.5" style="166" customWidth="1"/>
    <col min="5129" max="5375" width="9" style="166" customWidth="1"/>
    <col min="5376" max="5376" width="3.75" style="166" customWidth="1"/>
    <col min="5377" max="5377" width="20.375" style="166" customWidth="1"/>
    <col min="5378" max="5378" width="3.875" style="166" bestFit="1" customWidth="1"/>
    <col min="5379" max="5382" width="16.375" style="166" customWidth="1"/>
    <col min="5383" max="5383" width="3.75" style="166" customWidth="1"/>
    <col min="5384" max="5384" width="2.5" style="166" customWidth="1"/>
    <col min="5385" max="5631" width="9" style="166" customWidth="1"/>
    <col min="5632" max="5632" width="3.75" style="166" customWidth="1"/>
    <col min="5633" max="5633" width="20.375" style="166" customWidth="1"/>
    <col min="5634" max="5634" width="3.875" style="166" bestFit="1" customWidth="1"/>
    <col min="5635" max="5638" width="16.375" style="166" customWidth="1"/>
    <col min="5639" max="5639" width="3.75" style="166" customWidth="1"/>
    <col min="5640" max="5640" width="2.5" style="166" customWidth="1"/>
    <col min="5641" max="5887" width="9" style="166" customWidth="1"/>
    <col min="5888" max="5888" width="3.75" style="166" customWidth="1"/>
    <col min="5889" max="5889" width="20.375" style="166" customWidth="1"/>
    <col min="5890" max="5890" width="3.875" style="166" bestFit="1" customWidth="1"/>
    <col min="5891" max="5894" width="16.375" style="166" customWidth="1"/>
    <col min="5895" max="5895" width="3.75" style="166" customWidth="1"/>
    <col min="5896" max="5896" width="2.5" style="166" customWidth="1"/>
    <col min="5897" max="6143" width="9" style="166" customWidth="1"/>
    <col min="6144" max="6144" width="3.75" style="166" customWidth="1"/>
    <col min="6145" max="6145" width="20.375" style="166" customWidth="1"/>
    <col min="6146" max="6146" width="3.875" style="166" bestFit="1" customWidth="1"/>
    <col min="6147" max="6150" width="16.375" style="166" customWidth="1"/>
    <col min="6151" max="6151" width="3.75" style="166" customWidth="1"/>
    <col min="6152" max="6152" width="2.5" style="166" customWidth="1"/>
    <col min="6153" max="6399" width="9" style="166" customWidth="1"/>
    <col min="6400" max="6400" width="3.75" style="166" customWidth="1"/>
    <col min="6401" max="6401" width="20.375" style="166" customWidth="1"/>
    <col min="6402" max="6402" width="3.875" style="166" bestFit="1" customWidth="1"/>
    <col min="6403" max="6406" width="16.375" style="166" customWidth="1"/>
    <col min="6407" max="6407" width="3.75" style="166" customWidth="1"/>
    <col min="6408" max="6408" width="2.5" style="166" customWidth="1"/>
    <col min="6409" max="6655" width="9" style="166" customWidth="1"/>
    <col min="6656" max="6656" width="3.75" style="166" customWidth="1"/>
    <col min="6657" max="6657" width="20.375" style="166" customWidth="1"/>
    <col min="6658" max="6658" width="3.875" style="166" bestFit="1" customWidth="1"/>
    <col min="6659" max="6662" width="16.375" style="166" customWidth="1"/>
    <col min="6663" max="6663" width="3.75" style="166" customWidth="1"/>
    <col min="6664" max="6664" width="2.5" style="166" customWidth="1"/>
    <col min="6665" max="6911" width="9" style="166" customWidth="1"/>
    <col min="6912" max="6912" width="3.75" style="166" customWidth="1"/>
    <col min="6913" max="6913" width="20.375" style="166" customWidth="1"/>
    <col min="6914" max="6914" width="3.875" style="166" bestFit="1" customWidth="1"/>
    <col min="6915" max="6918" width="16.375" style="166" customWidth="1"/>
    <col min="6919" max="6919" width="3.75" style="166" customWidth="1"/>
    <col min="6920" max="6920" width="2.5" style="166" customWidth="1"/>
    <col min="6921" max="7167" width="9" style="166" customWidth="1"/>
    <col min="7168" max="7168" width="3.75" style="166" customWidth="1"/>
    <col min="7169" max="7169" width="20.375" style="166" customWidth="1"/>
    <col min="7170" max="7170" width="3.875" style="166" bestFit="1" customWidth="1"/>
    <col min="7171" max="7174" width="16.375" style="166" customWidth="1"/>
    <col min="7175" max="7175" width="3.75" style="166" customWidth="1"/>
    <col min="7176" max="7176" width="2.5" style="166" customWidth="1"/>
    <col min="7177" max="7423" width="9" style="166" customWidth="1"/>
    <col min="7424" max="7424" width="3.75" style="166" customWidth="1"/>
    <col min="7425" max="7425" width="20.375" style="166" customWidth="1"/>
    <col min="7426" max="7426" width="3.875" style="166" bestFit="1" customWidth="1"/>
    <col min="7427" max="7430" width="16.375" style="166" customWidth="1"/>
    <col min="7431" max="7431" width="3.75" style="166" customWidth="1"/>
    <col min="7432" max="7432" width="2.5" style="166" customWidth="1"/>
    <col min="7433" max="7679" width="9" style="166" customWidth="1"/>
    <col min="7680" max="7680" width="3.75" style="166" customWidth="1"/>
    <col min="7681" max="7681" width="20.375" style="166" customWidth="1"/>
    <col min="7682" max="7682" width="3.875" style="166" bestFit="1" customWidth="1"/>
    <col min="7683" max="7686" width="16.375" style="166" customWidth="1"/>
    <col min="7687" max="7687" width="3.75" style="166" customWidth="1"/>
    <col min="7688" max="7688" width="2.5" style="166" customWidth="1"/>
    <col min="7689" max="7935" width="9" style="166" customWidth="1"/>
    <col min="7936" max="7936" width="3.75" style="166" customWidth="1"/>
    <col min="7937" max="7937" width="20.375" style="166" customWidth="1"/>
    <col min="7938" max="7938" width="3.875" style="166" bestFit="1" customWidth="1"/>
    <col min="7939" max="7942" width="16.375" style="166" customWidth="1"/>
    <col min="7943" max="7943" width="3.75" style="166" customWidth="1"/>
    <col min="7944" max="7944" width="2.5" style="166" customWidth="1"/>
    <col min="7945" max="8191" width="9" style="166" customWidth="1"/>
    <col min="8192" max="8192" width="3.75" style="166" customWidth="1"/>
    <col min="8193" max="8193" width="20.375" style="166" customWidth="1"/>
    <col min="8194" max="8194" width="3.875" style="166" bestFit="1" customWidth="1"/>
    <col min="8195" max="8198" width="16.375" style="166" customWidth="1"/>
    <col min="8199" max="8199" width="3.75" style="166" customWidth="1"/>
    <col min="8200" max="8200" width="2.5" style="166" customWidth="1"/>
    <col min="8201" max="8447" width="9" style="166" customWidth="1"/>
    <col min="8448" max="8448" width="3.75" style="166" customWidth="1"/>
    <col min="8449" max="8449" width="20.375" style="166" customWidth="1"/>
    <col min="8450" max="8450" width="3.875" style="166" bestFit="1" customWidth="1"/>
    <col min="8451" max="8454" width="16.375" style="166" customWidth="1"/>
    <col min="8455" max="8455" width="3.75" style="166" customWidth="1"/>
    <col min="8456" max="8456" width="2.5" style="166" customWidth="1"/>
    <col min="8457" max="8703" width="9" style="166" customWidth="1"/>
    <col min="8704" max="8704" width="3.75" style="166" customWidth="1"/>
    <col min="8705" max="8705" width="20.375" style="166" customWidth="1"/>
    <col min="8706" max="8706" width="3.875" style="166" bestFit="1" customWidth="1"/>
    <col min="8707" max="8710" width="16.375" style="166" customWidth="1"/>
    <col min="8711" max="8711" width="3.75" style="166" customWidth="1"/>
    <col min="8712" max="8712" width="2.5" style="166" customWidth="1"/>
    <col min="8713" max="8959" width="9" style="166" customWidth="1"/>
    <col min="8960" max="8960" width="3.75" style="166" customWidth="1"/>
    <col min="8961" max="8961" width="20.375" style="166" customWidth="1"/>
    <col min="8962" max="8962" width="3.875" style="166" bestFit="1" customWidth="1"/>
    <col min="8963" max="8966" width="16.375" style="166" customWidth="1"/>
    <col min="8967" max="8967" width="3.75" style="166" customWidth="1"/>
    <col min="8968" max="8968" width="2.5" style="166" customWidth="1"/>
    <col min="8969" max="9215" width="9" style="166" customWidth="1"/>
    <col min="9216" max="9216" width="3.75" style="166" customWidth="1"/>
    <col min="9217" max="9217" width="20.375" style="166" customWidth="1"/>
    <col min="9218" max="9218" width="3.875" style="166" bestFit="1" customWidth="1"/>
    <col min="9219" max="9222" width="16.375" style="166" customWidth="1"/>
    <col min="9223" max="9223" width="3.75" style="166" customWidth="1"/>
    <col min="9224" max="9224" width="2.5" style="166" customWidth="1"/>
    <col min="9225" max="9471" width="9" style="166" customWidth="1"/>
    <col min="9472" max="9472" width="3.75" style="166" customWidth="1"/>
    <col min="9473" max="9473" width="20.375" style="166" customWidth="1"/>
    <col min="9474" max="9474" width="3.875" style="166" bestFit="1" customWidth="1"/>
    <col min="9475" max="9478" width="16.375" style="166" customWidth="1"/>
    <col min="9479" max="9479" width="3.75" style="166" customWidth="1"/>
    <col min="9480" max="9480" width="2.5" style="166" customWidth="1"/>
    <col min="9481" max="9727" width="9" style="166" customWidth="1"/>
    <col min="9728" max="9728" width="3.75" style="166" customWidth="1"/>
    <col min="9729" max="9729" width="20.375" style="166" customWidth="1"/>
    <col min="9730" max="9730" width="3.875" style="166" bestFit="1" customWidth="1"/>
    <col min="9731" max="9734" width="16.375" style="166" customWidth="1"/>
    <col min="9735" max="9735" width="3.75" style="166" customWidth="1"/>
    <col min="9736" max="9736" width="2.5" style="166" customWidth="1"/>
    <col min="9737" max="9983" width="9" style="166" customWidth="1"/>
    <col min="9984" max="9984" width="3.75" style="166" customWidth="1"/>
    <col min="9985" max="9985" width="20.375" style="166" customWidth="1"/>
    <col min="9986" max="9986" width="3.875" style="166" bestFit="1" customWidth="1"/>
    <col min="9987" max="9990" width="16.375" style="166" customWidth="1"/>
    <col min="9991" max="9991" width="3.75" style="166" customWidth="1"/>
    <col min="9992" max="9992" width="2.5" style="166" customWidth="1"/>
    <col min="9993" max="10239" width="9" style="166" customWidth="1"/>
    <col min="10240" max="10240" width="3.75" style="166" customWidth="1"/>
    <col min="10241" max="10241" width="20.375" style="166" customWidth="1"/>
    <col min="10242" max="10242" width="3.875" style="166" bestFit="1" customWidth="1"/>
    <col min="10243" max="10246" width="16.375" style="166" customWidth="1"/>
    <col min="10247" max="10247" width="3.75" style="166" customWidth="1"/>
    <col min="10248" max="10248" width="2.5" style="166" customWidth="1"/>
    <col min="10249" max="10495" width="9" style="166" customWidth="1"/>
    <col min="10496" max="10496" width="3.75" style="166" customWidth="1"/>
    <col min="10497" max="10497" width="20.375" style="166" customWidth="1"/>
    <col min="10498" max="10498" width="3.875" style="166" bestFit="1" customWidth="1"/>
    <col min="10499" max="10502" width="16.375" style="166" customWidth="1"/>
    <col min="10503" max="10503" width="3.75" style="166" customWidth="1"/>
    <col min="10504" max="10504" width="2.5" style="166" customWidth="1"/>
    <col min="10505" max="10751" width="9" style="166" customWidth="1"/>
    <col min="10752" max="10752" width="3.75" style="166" customWidth="1"/>
    <col min="10753" max="10753" width="20.375" style="166" customWidth="1"/>
    <col min="10754" max="10754" width="3.875" style="166" bestFit="1" customWidth="1"/>
    <col min="10755" max="10758" width="16.375" style="166" customWidth="1"/>
    <col min="10759" max="10759" width="3.75" style="166" customWidth="1"/>
    <col min="10760" max="10760" width="2.5" style="166" customWidth="1"/>
    <col min="10761" max="11007" width="9" style="166" customWidth="1"/>
    <col min="11008" max="11008" width="3.75" style="166" customWidth="1"/>
    <col min="11009" max="11009" width="20.375" style="166" customWidth="1"/>
    <col min="11010" max="11010" width="3.875" style="166" bestFit="1" customWidth="1"/>
    <col min="11011" max="11014" width="16.375" style="166" customWidth="1"/>
    <col min="11015" max="11015" width="3.75" style="166" customWidth="1"/>
    <col min="11016" max="11016" width="2.5" style="166" customWidth="1"/>
    <col min="11017" max="11263" width="9" style="166" customWidth="1"/>
    <col min="11264" max="11264" width="3.75" style="166" customWidth="1"/>
    <col min="11265" max="11265" width="20.375" style="166" customWidth="1"/>
    <col min="11266" max="11266" width="3.875" style="166" bestFit="1" customWidth="1"/>
    <col min="11267" max="11270" width="16.375" style="166" customWidth="1"/>
    <col min="11271" max="11271" width="3.75" style="166" customWidth="1"/>
    <col min="11272" max="11272" width="2.5" style="166" customWidth="1"/>
    <col min="11273" max="11519" width="9" style="166" customWidth="1"/>
    <col min="11520" max="11520" width="3.75" style="166" customWidth="1"/>
    <col min="11521" max="11521" width="20.375" style="166" customWidth="1"/>
    <col min="11522" max="11522" width="3.875" style="166" bestFit="1" customWidth="1"/>
    <col min="11523" max="11526" width="16.375" style="166" customWidth="1"/>
    <col min="11527" max="11527" width="3.75" style="166" customWidth="1"/>
    <col min="11528" max="11528" width="2.5" style="166" customWidth="1"/>
    <col min="11529" max="11775" width="9" style="166" customWidth="1"/>
    <col min="11776" max="11776" width="3.75" style="166" customWidth="1"/>
    <col min="11777" max="11777" width="20.375" style="166" customWidth="1"/>
    <col min="11778" max="11778" width="3.875" style="166" bestFit="1" customWidth="1"/>
    <col min="11779" max="11782" width="16.375" style="166" customWidth="1"/>
    <col min="11783" max="11783" width="3.75" style="166" customWidth="1"/>
    <col min="11784" max="11784" width="2.5" style="166" customWidth="1"/>
    <col min="11785" max="12031" width="9" style="166" customWidth="1"/>
    <col min="12032" max="12032" width="3.75" style="166" customWidth="1"/>
    <col min="12033" max="12033" width="20.375" style="166" customWidth="1"/>
    <col min="12034" max="12034" width="3.875" style="166" bestFit="1" customWidth="1"/>
    <col min="12035" max="12038" width="16.375" style="166" customWidth="1"/>
    <col min="12039" max="12039" width="3.75" style="166" customWidth="1"/>
    <col min="12040" max="12040" width="2.5" style="166" customWidth="1"/>
    <col min="12041" max="12287" width="9" style="166" customWidth="1"/>
    <col min="12288" max="12288" width="3.75" style="166" customWidth="1"/>
    <col min="12289" max="12289" width="20.375" style="166" customWidth="1"/>
    <col min="12290" max="12290" width="3.875" style="166" bestFit="1" customWidth="1"/>
    <col min="12291" max="12294" width="16.375" style="166" customWidth="1"/>
    <col min="12295" max="12295" width="3.75" style="166" customWidth="1"/>
    <col min="12296" max="12296" width="2.5" style="166" customWidth="1"/>
    <col min="12297" max="12543" width="9" style="166" customWidth="1"/>
    <col min="12544" max="12544" width="3.75" style="166" customWidth="1"/>
    <col min="12545" max="12545" width="20.375" style="166" customWidth="1"/>
    <col min="12546" max="12546" width="3.875" style="166" bestFit="1" customWidth="1"/>
    <col min="12547" max="12550" width="16.375" style="166" customWidth="1"/>
    <col min="12551" max="12551" width="3.75" style="166" customWidth="1"/>
    <col min="12552" max="12552" width="2.5" style="166" customWidth="1"/>
    <col min="12553" max="12799" width="9" style="166" customWidth="1"/>
    <col min="12800" max="12800" width="3.75" style="166" customWidth="1"/>
    <col min="12801" max="12801" width="20.375" style="166" customWidth="1"/>
    <col min="12802" max="12802" width="3.875" style="166" bestFit="1" customWidth="1"/>
    <col min="12803" max="12806" width="16.375" style="166" customWidth="1"/>
    <col min="12807" max="12807" width="3.75" style="166" customWidth="1"/>
    <col min="12808" max="12808" width="2.5" style="166" customWidth="1"/>
    <col min="12809" max="13055" width="9" style="166" customWidth="1"/>
    <col min="13056" max="13056" width="3.75" style="166" customWidth="1"/>
    <col min="13057" max="13057" width="20.375" style="166" customWidth="1"/>
    <col min="13058" max="13058" width="3.875" style="166" bestFit="1" customWidth="1"/>
    <col min="13059" max="13062" width="16.375" style="166" customWidth="1"/>
    <col min="13063" max="13063" width="3.75" style="166" customWidth="1"/>
    <col min="13064" max="13064" width="2.5" style="166" customWidth="1"/>
    <col min="13065" max="13311" width="9" style="166" customWidth="1"/>
    <col min="13312" max="13312" width="3.75" style="166" customWidth="1"/>
    <col min="13313" max="13313" width="20.375" style="166" customWidth="1"/>
    <col min="13314" max="13314" width="3.875" style="166" bestFit="1" customWidth="1"/>
    <col min="13315" max="13318" width="16.375" style="166" customWidth="1"/>
    <col min="13319" max="13319" width="3.75" style="166" customWidth="1"/>
    <col min="13320" max="13320" width="2.5" style="166" customWidth="1"/>
    <col min="13321" max="13567" width="9" style="166" customWidth="1"/>
    <col min="13568" max="13568" width="3.75" style="166" customWidth="1"/>
    <col min="13569" max="13569" width="20.375" style="166" customWidth="1"/>
    <col min="13570" max="13570" width="3.875" style="166" bestFit="1" customWidth="1"/>
    <col min="13571" max="13574" width="16.375" style="166" customWidth="1"/>
    <col min="13575" max="13575" width="3.75" style="166" customWidth="1"/>
    <col min="13576" max="13576" width="2.5" style="166" customWidth="1"/>
    <col min="13577" max="13823" width="9" style="166" customWidth="1"/>
    <col min="13824" max="13824" width="3.75" style="166" customWidth="1"/>
    <col min="13825" max="13825" width="20.375" style="166" customWidth="1"/>
    <col min="13826" max="13826" width="3.875" style="166" bestFit="1" customWidth="1"/>
    <col min="13827" max="13830" width="16.375" style="166" customWidth="1"/>
    <col min="13831" max="13831" width="3.75" style="166" customWidth="1"/>
    <col min="13832" max="13832" width="2.5" style="166" customWidth="1"/>
    <col min="13833" max="14079" width="9" style="166" customWidth="1"/>
    <col min="14080" max="14080" width="3.75" style="166" customWidth="1"/>
    <col min="14081" max="14081" width="20.375" style="166" customWidth="1"/>
    <col min="14082" max="14082" width="3.875" style="166" bestFit="1" customWidth="1"/>
    <col min="14083" max="14086" width="16.375" style="166" customWidth="1"/>
    <col min="14087" max="14087" width="3.75" style="166" customWidth="1"/>
    <col min="14088" max="14088" width="2.5" style="166" customWidth="1"/>
    <col min="14089" max="14335" width="9" style="166" customWidth="1"/>
    <col min="14336" max="14336" width="3.75" style="166" customWidth="1"/>
    <col min="14337" max="14337" width="20.375" style="166" customWidth="1"/>
    <col min="14338" max="14338" width="3.875" style="166" bestFit="1" customWidth="1"/>
    <col min="14339" max="14342" width="16.375" style="166" customWidth="1"/>
    <col min="14343" max="14343" width="3.75" style="166" customWidth="1"/>
    <col min="14344" max="14344" width="2.5" style="166" customWidth="1"/>
    <col min="14345" max="14591" width="9" style="166" customWidth="1"/>
    <col min="14592" max="14592" width="3.75" style="166" customWidth="1"/>
    <col min="14593" max="14593" width="20.375" style="166" customWidth="1"/>
    <col min="14594" max="14594" width="3.875" style="166" bestFit="1" customWidth="1"/>
    <col min="14595" max="14598" width="16.375" style="166" customWidth="1"/>
    <col min="14599" max="14599" width="3.75" style="166" customWidth="1"/>
    <col min="14600" max="14600" width="2.5" style="166" customWidth="1"/>
    <col min="14601" max="14847" width="9" style="166" customWidth="1"/>
    <col min="14848" max="14848" width="3.75" style="166" customWidth="1"/>
    <col min="14849" max="14849" width="20.375" style="166" customWidth="1"/>
    <col min="14850" max="14850" width="3.875" style="166" bestFit="1" customWidth="1"/>
    <col min="14851" max="14854" width="16.375" style="166" customWidth="1"/>
    <col min="14855" max="14855" width="3.75" style="166" customWidth="1"/>
    <col min="14856" max="14856" width="2.5" style="166" customWidth="1"/>
    <col min="14857" max="15103" width="9" style="166" customWidth="1"/>
    <col min="15104" max="15104" width="3.75" style="166" customWidth="1"/>
    <col min="15105" max="15105" width="20.375" style="166" customWidth="1"/>
    <col min="15106" max="15106" width="3.875" style="166" bestFit="1" customWidth="1"/>
    <col min="15107" max="15110" width="16.375" style="166" customWidth="1"/>
    <col min="15111" max="15111" width="3.75" style="166" customWidth="1"/>
    <col min="15112" max="15112" width="2.5" style="166" customWidth="1"/>
    <col min="15113" max="15359" width="9" style="166" customWidth="1"/>
    <col min="15360" max="15360" width="3.75" style="166" customWidth="1"/>
    <col min="15361" max="15361" width="20.375" style="166" customWidth="1"/>
    <col min="15362" max="15362" width="3.875" style="166" bestFit="1" customWidth="1"/>
    <col min="15363" max="15366" width="16.375" style="166" customWidth="1"/>
    <col min="15367" max="15367" width="3.75" style="166" customWidth="1"/>
    <col min="15368" max="15368" width="2.5" style="166" customWidth="1"/>
    <col min="15369" max="15615" width="9" style="166" customWidth="1"/>
    <col min="15616" max="15616" width="3.75" style="166" customWidth="1"/>
    <col min="15617" max="15617" width="20.375" style="166" customWidth="1"/>
    <col min="15618" max="15618" width="3.875" style="166" bestFit="1" customWidth="1"/>
    <col min="15619" max="15622" width="16.375" style="166" customWidth="1"/>
    <col min="15623" max="15623" width="3.75" style="166" customWidth="1"/>
    <col min="15624" max="15624" width="2.5" style="166" customWidth="1"/>
    <col min="15625" max="15871" width="9" style="166" customWidth="1"/>
    <col min="15872" max="15872" width="3.75" style="166" customWidth="1"/>
    <col min="15873" max="15873" width="20.375" style="166" customWidth="1"/>
    <col min="15874" max="15874" width="3.875" style="166" bestFit="1" customWidth="1"/>
    <col min="15875" max="15878" width="16.375" style="166" customWidth="1"/>
    <col min="15879" max="15879" width="3.75" style="166" customWidth="1"/>
    <col min="15880" max="15880" width="2.5" style="166" customWidth="1"/>
    <col min="15881" max="16127" width="9" style="166" customWidth="1"/>
    <col min="16128" max="16128" width="3.75" style="166" customWidth="1"/>
    <col min="16129" max="16129" width="20.375" style="166" customWidth="1"/>
    <col min="16130" max="16130" width="3.875" style="166" bestFit="1" customWidth="1"/>
    <col min="16131" max="16134" width="16.375" style="166" customWidth="1"/>
    <col min="16135" max="16135" width="3.75" style="166" customWidth="1"/>
    <col min="16136" max="16136" width="2.5" style="166" customWidth="1"/>
    <col min="16137" max="16384" width="9" style="166" customWidth="1"/>
  </cols>
  <sheetData>
    <row r="1" spans="1:8">
      <c r="A1" s="166" t="s">
        <v>447</v>
      </c>
    </row>
    <row r="2" spans="1:8">
      <c r="G2" s="167" t="s">
        <v>100</v>
      </c>
    </row>
    <row r="3" spans="1:8" ht="16.5">
      <c r="A3" s="1599" t="s">
        <v>292</v>
      </c>
      <c r="B3" s="1599"/>
      <c r="C3" s="1599"/>
      <c r="D3" s="1599"/>
      <c r="E3" s="1599"/>
      <c r="F3" s="1599"/>
      <c r="G3" s="1599"/>
    </row>
    <row r="4" spans="1:8" ht="16.5">
      <c r="A4" s="168"/>
      <c r="B4" s="168"/>
      <c r="C4" s="168"/>
      <c r="D4" s="168"/>
      <c r="E4" s="168"/>
      <c r="F4" s="168"/>
    </row>
    <row r="5" spans="1:8" ht="30" customHeight="1">
      <c r="A5" s="255" t="s">
        <v>67</v>
      </c>
      <c r="B5" s="1434"/>
      <c r="C5" s="1435"/>
      <c r="D5" s="1435"/>
      <c r="E5" s="1435"/>
      <c r="F5" s="1435"/>
      <c r="G5" s="1436"/>
    </row>
    <row r="6" spans="1:8" ht="30" customHeight="1">
      <c r="A6" s="255" t="s">
        <v>140</v>
      </c>
      <c r="B6" s="1434"/>
      <c r="C6" s="1435"/>
      <c r="D6" s="1435"/>
      <c r="E6" s="1435"/>
      <c r="F6" s="1435"/>
      <c r="G6" s="1436"/>
    </row>
    <row r="7" spans="1:8" ht="30" customHeight="1">
      <c r="A7" s="255" t="s">
        <v>224</v>
      </c>
      <c r="B7" s="1434"/>
      <c r="C7" s="1435"/>
      <c r="D7" s="1435"/>
      <c r="E7" s="1435"/>
      <c r="F7" s="1435"/>
      <c r="G7" s="1436"/>
    </row>
    <row r="8" spans="1:8" ht="30" customHeight="1">
      <c r="A8" s="256" t="s">
        <v>39</v>
      </c>
      <c r="B8" s="1590" t="s">
        <v>294</v>
      </c>
      <c r="C8" s="1447"/>
      <c r="D8" s="1447"/>
      <c r="E8" s="1447"/>
      <c r="F8" s="1447"/>
      <c r="G8" s="1448"/>
      <c r="H8" s="257"/>
    </row>
    <row r="9" spans="1:8" ht="30" customHeight="1">
      <c r="A9" s="256" t="s">
        <v>225</v>
      </c>
      <c r="B9" s="1590" t="s">
        <v>33</v>
      </c>
      <c r="C9" s="1447"/>
      <c r="D9" s="1447"/>
      <c r="E9" s="1447"/>
      <c r="F9" s="1447"/>
      <c r="G9" s="1448"/>
      <c r="H9" s="257"/>
    </row>
    <row r="10" spans="1:8" ht="45" customHeight="1">
      <c r="A10" s="1575" t="s">
        <v>260</v>
      </c>
      <c r="B10" s="255">
        <v>1</v>
      </c>
      <c r="C10" s="1592" t="s">
        <v>184</v>
      </c>
      <c r="D10" s="1598"/>
      <c r="E10" s="1593"/>
      <c r="F10" s="1593"/>
      <c r="G10" s="1593"/>
    </row>
    <row r="11" spans="1:8" ht="45" customHeight="1">
      <c r="A11" s="1576"/>
      <c r="B11" s="255">
        <v>2</v>
      </c>
      <c r="C11" s="1598" t="s">
        <v>295</v>
      </c>
      <c r="D11" s="1598"/>
      <c r="E11" s="1593" t="s">
        <v>183</v>
      </c>
      <c r="F11" s="1593"/>
      <c r="G11" s="1593"/>
    </row>
    <row r="12" spans="1:8" ht="45" customHeight="1">
      <c r="A12" s="1575" t="s">
        <v>98</v>
      </c>
      <c r="B12" s="255">
        <v>1</v>
      </c>
      <c r="C12" s="1592" t="s">
        <v>75</v>
      </c>
      <c r="D12" s="1592"/>
      <c r="E12" s="1593"/>
      <c r="F12" s="1593"/>
      <c r="G12" s="1593"/>
    </row>
    <row r="13" spans="1:8" ht="45" customHeight="1">
      <c r="A13" s="1577"/>
      <c r="B13" s="255">
        <v>2</v>
      </c>
      <c r="C13" s="1588" t="s">
        <v>288</v>
      </c>
      <c r="D13" s="1594"/>
      <c r="E13" s="1593"/>
      <c r="F13" s="1593"/>
      <c r="G13" s="1593"/>
    </row>
    <row r="14" spans="1:8" ht="45" customHeight="1">
      <c r="A14" s="1576"/>
      <c r="B14" s="259">
        <v>3</v>
      </c>
      <c r="C14" s="1595" t="s">
        <v>297</v>
      </c>
      <c r="D14" s="1596"/>
      <c r="E14" s="1597"/>
      <c r="F14" s="1597"/>
      <c r="G14" s="1597"/>
    </row>
    <row r="15" spans="1:8">
      <c r="A15" s="1578" t="s">
        <v>97</v>
      </c>
      <c r="B15" s="1580"/>
      <c r="C15" s="708"/>
      <c r="D15" s="708"/>
      <c r="E15" s="708"/>
      <c r="F15" s="708"/>
      <c r="G15" s="709"/>
    </row>
    <row r="16" spans="1:8">
      <c r="A16" s="1579"/>
      <c r="B16" s="1581"/>
      <c r="C16" s="1582"/>
      <c r="D16" s="1582"/>
      <c r="E16" s="1582"/>
      <c r="F16" s="1582"/>
      <c r="G16" s="1583"/>
    </row>
    <row r="17" spans="1:7" ht="30" customHeight="1">
      <c r="A17" s="1578" t="s">
        <v>298</v>
      </c>
      <c r="B17" s="256">
        <v>1</v>
      </c>
      <c r="C17" s="1588" t="s">
        <v>287</v>
      </c>
      <c r="D17" s="1589"/>
      <c r="E17" s="1590" t="s">
        <v>183</v>
      </c>
      <c r="F17" s="1447"/>
      <c r="G17" s="1448"/>
    </row>
    <row r="18" spans="1:7" ht="39.950000000000003" customHeight="1">
      <c r="A18" s="1584"/>
      <c r="B18" s="1578">
        <v>2</v>
      </c>
      <c r="C18" s="692" t="s">
        <v>299</v>
      </c>
      <c r="D18" s="1585"/>
      <c r="E18" s="1580" t="s">
        <v>183</v>
      </c>
      <c r="F18" s="708"/>
      <c r="G18" s="709"/>
    </row>
    <row r="19" spans="1:7" ht="39.950000000000003" customHeight="1">
      <c r="A19" s="1579"/>
      <c r="B19" s="1579"/>
      <c r="C19" s="1586"/>
      <c r="D19" s="1587"/>
      <c r="E19" s="1581"/>
      <c r="F19" s="1582"/>
      <c r="G19" s="1583"/>
    </row>
    <row r="20" spans="1:7">
      <c r="A20" s="6" t="s">
        <v>114</v>
      </c>
    </row>
    <row r="21" spans="1:7" ht="24.75" customHeight="1">
      <c r="A21" s="6" t="s">
        <v>58</v>
      </c>
    </row>
    <row r="22" spans="1:7" ht="35.25" customHeight="1">
      <c r="A22" s="1591" t="s">
        <v>30</v>
      </c>
      <c r="B22" s="1591"/>
      <c r="C22" s="1591"/>
      <c r="D22" s="1591"/>
      <c r="E22" s="1591"/>
      <c r="F22" s="1591"/>
      <c r="G22" s="1591"/>
    </row>
    <row r="23" spans="1:7" ht="39" customHeight="1">
      <c r="A23" s="1591" t="s">
        <v>202</v>
      </c>
      <c r="B23" s="1591"/>
      <c r="C23" s="1591"/>
      <c r="D23" s="1591"/>
      <c r="E23" s="1591"/>
      <c r="F23" s="1591"/>
      <c r="G23" s="1591"/>
    </row>
    <row r="24" spans="1:7" ht="29.25" customHeight="1">
      <c r="A24" s="1591" t="s">
        <v>300</v>
      </c>
      <c r="B24" s="1591"/>
      <c r="C24" s="1591"/>
      <c r="D24" s="1591"/>
      <c r="E24" s="1591"/>
      <c r="F24" s="1591"/>
      <c r="G24" s="1591"/>
    </row>
    <row r="25" spans="1:7">
      <c r="A25" s="6" t="s">
        <v>301</v>
      </c>
    </row>
  </sheetData>
  <mergeCells count="29">
    <mergeCell ref="A3:G3"/>
    <mergeCell ref="B5:G5"/>
    <mergeCell ref="B6:G6"/>
    <mergeCell ref="B7:G7"/>
    <mergeCell ref="B8:G8"/>
    <mergeCell ref="B9:G9"/>
    <mergeCell ref="C10:D10"/>
    <mergeCell ref="E10:G10"/>
    <mergeCell ref="C11:D11"/>
    <mergeCell ref="E11:G11"/>
    <mergeCell ref="A22:G22"/>
    <mergeCell ref="A23:G23"/>
    <mergeCell ref="A24:G24"/>
    <mergeCell ref="C12:D12"/>
    <mergeCell ref="E12:G12"/>
    <mergeCell ref="C13:D13"/>
    <mergeCell ref="E13:G13"/>
    <mergeCell ref="C14:D14"/>
    <mergeCell ref="E14:G14"/>
    <mergeCell ref="A10:A11"/>
    <mergeCell ref="A12:A14"/>
    <mergeCell ref="A15:A16"/>
    <mergeCell ref="B15:G16"/>
    <mergeCell ref="A17:A19"/>
    <mergeCell ref="B18:B19"/>
    <mergeCell ref="C18:D19"/>
    <mergeCell ref="E18:G19"/>
    <mergeCell ref="C17:D17"/>
    <mergeCell ref="E17:G17"/>
  </mergeCells>
  <phoneticPr fontId="4"/>
  <pageMargins left="0.7" right="0.7" top="0.75" bottom="0.75"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H53"/>
  <sheetViews>
    <sheetView showGridLines="0" view="pageBreakPreview" zoomScaleSheetLayoutView="100" workbookViewId="0">
      <selection activeCell="G3" sqref="G3"/>
    </sheetView>
  </sheetViews>
  <sheetFormatPr defaultRowHeight="13.5"/>
  <cols>
    <col min="1" max="1" width="9" style="166" customWidth="1"/>
    <col min="2" max="2" width="11.125" style="166" customWidth="1"/>
    <col min="3" max="6" width="9" style="166" customWidth="1"/>
    <col min="7" max="8" width="11.5" style="166" customWidth="1"/>
    <col min="9" max="257" width="9" style="166" customWidth="1"/>
    <col min="258" max="258" width="11.125" style="166" customWidth="1"/>
    <col min="259" max="262" width="9" style="166" customWidth="1"/>
    <col min="263" max="264" width="11.5" style="166" customWidth="1"/>
    <col min="265" max="513" width="9" style="166" customWidth="1"/>
    <col min="514" max="514" width="11.125" style="166" customWidth="1"/>
    <col min="515" max="518" width="9" style="166" customWidth="1"/>
    <col min="519" max="520" width="11.5" style="166" customWidth="1"/>
    <col min="521" max="769" width="9" style="166" customWidth="1"/>
    <col min="770" max="770" width="11.125" style="166" customWidth="1"/>
    <col min="771" max="774" width="9" style="166" customWidth="1"/>
    <col min="775" max="776" width="11.5" style="166" customWidth="1"/>
    <col min="777" max="1025" width="9" style="166" customWidth="1"/>
    <col min="1026" max="1026" width="11.125" style="166" customWidth="1"/>
    <col min="1027" max="1030" width="9" style="166" customWidth="1"/>
    <col min="1031" max="1032" width="11.5" style="166" customWidth="1"/>
    <col min="1033" max="1281" width="9" style="166" customWidth="1"/>
    <col min="1282" max="1282" width="11.125" style="166" customWidth="1"/>
    <col min="1283" max="1286" width="9" style="166" customWidth="1"/>
    <col min="1287" max="1288" width="11.5" style="166" customWidth="1"/>
    <col min="1289" max="1537" width="9" style="166" customWidth="1"/>
    <col min="1538" max="1538" width="11.125" style="166" customWidth="1"/>
    <col min="1539" max="1542" width="9" style="166" customWidth="1"/>
    <col min="1543" max="1544" width="11.5" style="166" customWidth="1"/>
    <col min="1545" max="1793" width="9" style="166" customWidth="1"/>
    <col min="1794" max="1794" width="11.125" style="166" customWidth="1"/>
    <col min="1795" max="1798" width="9" style="166" customWidth="1"/>
    <col min="1799" max="1800" width="11.5" style="166" customWidth="1"/>
    <col min="1801" max="2049" width="9" style="166" customWidth="1"/>
    <col min="2050" max="2050" width="11.125" style="166" customWidth="1"/>
    <col min="2051" max="2054" width="9" style="166" customWidth="1"/>
    <col min="2055" max="2056" width="11.5" style="166" customWidth="1"/>
    <col min="2057" max="2305" width="9" style="166" customWidth="1"/>
    <col min="2306" max="2306" width="11.125" style="166" customWidth="1"/>
    <col min="2307" max="2310" width="9" style="166" customWidth="1"/>
    <col min="2311" max="2312" width="11.5" style="166" customWidth="1"/>
    <col min="2313" max="2561" width="9" style="166" customWidth="1"/>
    <col min="2562" max="2562" width="11.125" style="166" customWidth="1"/>
    <col min="2563" max="2566" width="9" style="166" customWidth="1"/>
    <col min="2567" max="2568" width="11.5" style="166" customWidth="1"/>
    <col min="2569" max="2817" width="9" style="166" customWidth="1"/>
    <col min="2818" max="2818" width="11.125" style="166" customWidth="1"/>
    <col min="2819" max="2822" width="9" style="166" customWidth="1"/>
    <col min="2823" max="2824" width="11.5" style="166" customWidth="1"/>
    <col min="2825" max="3073" width="9" style="166" customWidth="1"/>
    <col min="3074" max="3074" width="11.125" style="166" customWidth="1"/>
    <col min="3075" max="3078" width="9" style="166" customWidth="1"/>
    <col min="3079" max="3080" width="11.5" style="166" customWidth="1"/>
    <col min="3081" max="3329" width="9" style="166" customWidth="1"/>
    <col min="3330" max="3330" width="11.125" style="166" customWidth="1"/>
    <col min="3331" max="3334" width="9" style="166" customWidth="1"/>
    <col min="3335" max="3336" width="11.5" style="166" customWidth="1"/>
    <col min="3337" max="3585" width="9" style="166" customWidth="1"/>
    <col min="3586" max="3586" width="11.125" style="166" customWidth="1"/>
    <col min="3587" max="3590" width="9" style="166" customWidth="1"/>
    <col min="3591" max="3592" width="11.5" style="166" customWidth="1"/>
    <col min="3593" max="3841" width="9" style="166" customWidth="1"/>
    <col min="3842" max="3842" width="11.125" style="166" customWidth="1"/>
    <col min="3843" max="3846" width="9" style="166" customWidth="1"/>
    <col min="3847" max="3848" width="11.5" style="166" customWidth="1"/>
    <col min="3849" max="4097" width="9" style="166" customWidth="1"/>
    <col min="4098" max="4098" width="11.125" style="166" customWidth="1"/>
    <col min="4099" max="4102" width="9" style="166" customWidth="1"/>
    <col min="4103" max="4104" width="11.5" style="166" customWidth="1"/>
    <col min="4105" max="4353" width="9" style="166" customWidth="1"/>
    <col min="4354" max="4354" width="11.125" style="166" customWidth="1"/>
    <col min="4355" max="4358" width="9" style="166" customWidth="1"/>
    <col min="4359" max="4360" width="11.5" style="166" customWidth="1"/>
    <col min="4361" max="4609" width="9" style="166" customWidth="1"/>
    <col min="4610" max="4610" width="11.125" style="166" customWidth="1"/>
    <col min="4611" max="4614" width="9" style="166" customWidth="1"/>
    <col min="4615" max="4616" width="11.5" style="166" customWidth="1"/>
    <col min="4617" max="4865" width="9" style="166" customWidth="1"/>
    <col min="4866" max="4866" width="11.125" style="166" customWidth="1"/>
    <col min="4867" max="4870" width="9" style="166" customWidth="1"/>
    <col min="4871" max="4872" width="11.5" style="166" customWidth="1"/>
    <col min="4873" max="5121" width="9" style="166" customWidth="1"/>
    <col min="5122" max="5122" width="11.125" style="166" customWidth="1"/>
    <col min="5123" max="5126" width="9" style="166" customWidth="1"/>
    <col min="5127" max="5128" width="11.5" style="166" customWidth="1"/>
    <col min="5129" max="5377" width="9" style="166" customWidth="1"/>
    <col min="5378" max="5378" width="11.125" style="166" customWidth="1"/>
    <col min="5379" max="5382" width="9" style="166" customWidth="1"/>
    <col min="5383" max="5384" width="11.5" style="166" customWidth="1"/>
    <col min="5385" max="5633" width="9" style="166" customWidth="1"/>
    <col min="5634" max="5634" width="11.125" style="166" customWidth="1"/>
    <col min="5635" max="5638" width="9" style="166" customWidth="1"/>
    <col min="5639" max="5640" width="11.5" style="166" customWidth="1"/>
    <col min="5641" max="5889" width="9" style="166" customWidth="1"/>
    <col min="5890" max="5890" width="11.125" style="166" customWidth="1"/>
    <col min="5891" max="5894" width="9" style="166" customWidth="1"/>
    <col min="5895" max="5896" width="11.5" style="166" customWidth="1"/>
    <col min="5897" max="6145" width="9" style="166" customWidth="1"/>
    <col min="6146" max="6146" width="11.125" style="166" customWidth="1"/>
    <col min="6147" max="6150" width="9" style="166" customWidth="1"/>
    <col min="6151" max="6152" width="11.5" style="166" customWidth="1"/>
    <col min="6153" max="6401" width="9" style="166" customWidth="1"/>
    <col min="6402" max="6402" width="11.125" style="166" customWidth="1"/>
    <col min="6403" max="6406" width="9" style="166" customWidth="1"/>
    <col min="6407" max="6408" width="11.5" style="166" customWidth="1"/>
    <col min="6409" max="6657" width="9" style="166" customWidth="1"/>
    <col min="6658" max="6658" width="11.125" style="166" customWidth="1"/>
    <col min="6659" max="6662" width="9" style="166" customWidth="1"/>
    <col min="6663" max="6664" width="11.5" style="166" customWidth="1"/>
    <col min="6665" max="6913" width="9" style="166" customWidth="1"/>
    <col min="6914" max="6914" width="11.125" style="166" customWidth="1"/>
    <col min="6915" max="6918" width="9" style="166" customWidth="1"/>
    <col min="6919" max="6920" width="11.5" style="166" customWidth="1"/>
    <col min="6921" max="7169" width="9" style="166" customWidth="1"/>
    <col min="7170" max="7170" width="11.125" style="166" customWidth="1"/>
    <col min="7171" max="7174" width="9" style="166" customWidth="1"/>
    <col min="7175" max="7176" width="11.5" style="166" customWidth="1"/>
    <col min="7177" max="7425" width="9" style="166" customWidth="1"/>
    <col min="7426" max="7426" width="11.125" style="166" customWidth="1"/>
    <col min="7427" max="7430" width="9" style="166" customWidth="1"/>
    <col min="7431" max="7432" width="11.5" style="166" customWidth="1"/>
    <col min="7433" max="7681" width="9" style="166" customWidth="1"/>
    <col min="7682" max="7682" width="11.125" style="166" customWidth="1"/>
    <col min="7683" max="7686" width="9" style="166" customWidth="1"/>
    <col min="7687" max="7688" width="11.5" style="166" customWidth="1"/>
    <col min="7689" max="7937" width="9" style="166" customWidth="1"/>
    <col min="7938" max="7938" width="11.125" style="166" customWidth="1"/>
    <col min="7939" max="7942" width="9" style="166" customWidth="1"/>
    <col min="7943" max="7944" width="11.5" style="166" customWidth="1"/>
    <col min="7945" max="8193" width="9" style="166" customWidth="1"/>
    <col min="8194" max="8194" width="11.125" style="166" customWidth="1"/>
    <col min="8195" max="8198" width="9" style="166" customWidth="1"/>
    <col min="8199" max="8200" width="11.5" style="166" customWidth="1"/>
    <col min="8201" max="8449" width="9" style="166" customWidth="1"/>
    <col min="8450" max="8450" width="11.125" style="166" customWidth="1"/>
    <col min="8451" max="8454" width="9" style="166" customWidth="1"/>
    <col min="8455" max="8456" width="11.5" style="166" customWidth="1"/>
    <col min="8457" max="8705" width="9" style="166" customWidth="1"/>
    <col min="8706" max="8706" width="11.125" style="166" customWidth="1"/>
    <col min="8707" max="8710" width="9" style="166" customWidth="1"/>
    <col min="8711" max="8712" width="11.5" style="166" customWidth="1"/>
    <col min="8713" max="8961" width="9" style="166" customWidth="1"/>
    <col min="8962" max="8962" width="11.125" style="166" customWidth="1"/>
    <col min="8963" max="8966" width="9" style="166" customWidth="1"/>
    <col min="8967" max="8968" width="11.5" style="166" customWidth="1"/>
    <col min="8969" max="9217" width="9" style="166" customWidth="1"/>
    <col min="9218" max="9218" width="11.125" style="166" customWidth="1"/>
    <col min="9219" max="9222" width="9" style="166" customWidth="1"/>
    <col min="9223" max="9224" width="11.5" style="166" customWidth="1"/>
    <col min="9225" max="9473" width="9" style="166" customWidth="1"/>
    <col min="9474" max="9474" width="11.125" style="166" customWidth="1"/>
    <col min="9475" max="9478" width="9" style="166" customWidth="1"/>
    <col min="9479" max="9480" width="11.5" style="166" customWidth="1"/>
    <col min="9481" max="9729" width="9" style="166" customWidth="1"/>
    <col min="9730" max="9730" width="11.125" style="166" customWidth="1"/>
    <col min="9731" max="9734" width="9" style="166" customWidth="1"/>
    <col min="9735" max="9736" width="11.5" style="166" customWidth="1"/>
    <col min="9737" max="9985" width="9" style="166" customWidth="1"/>
    <col min="9986" max="9986" width="11.125" style="166" customWidth="1"/>
    <col min="9987" max="9990" width="9" style="166" customWidth="1"/>
    <col min="9991" max="9992" width="11.5" style="166" customWidth="1"/>
    <col min="9993" max="10241" width="9" style="166" customWidth="1"/>
    <col min="10242" max="10242" width="11.125" style="166" customWidth="1"/>
    <col min="10243" max="10246" width="9" style="166" customWidth="1"/>
    <col min="10247" max="10248" width="11.5" style="166" customWidth="1"/>
    <col min="10249" max="10497" width="9" style="166" customWidth="1"/>
    <col min="10498" max="10498" width="11.125" style="166" customWidth="1"/>
    <col min="10499" max="10502" width="9" style="166" customWidth="1"/>
    <col min="10503" max="10504" width="11.5" style="166" customWidth="1"/>
    <col min="10505" max="10753" width="9" style="166" customWidth="1"/>
    <col min="10754" max="10754" width="11.125" style="166" customWidth="1"/>
    <col min="10755" max="10758" width="9" style="166" customWidth="1"/>
    <col min="10759" max="10760" width="11.5" style="166" customWidth="1"/>
    <col min="10761" max="11009" width="9" style="166" customWidth="1"/>
    <col min="11010" max="11010" width="11.125" style="166" customWidth="1"/>
    <col min="11011" max="11014" width="9" style="166" customWidth="1"/>
    <col min="11015" max="11016" width="11.5" style="166" customWidth="1"/>
    <col min="11017" max="11265" width="9" style="166" customWidth="1"/>
    <col min="11266" max="11266" width="11.125" style="166" customWidth="1"/>
    <col min="11267" max="11270" width="9" style="166" customWidth="1"/>
    <col min="11271" max="11272" width="11.5" style="166" customWidth="1"/>
    <col min="11273" max="11521" width="9" style="166" customWidth="1"/>
    <col min="11522" max="11522" width="11.125" style="166" customWidth="1"/>
    <col min="11523" max="11526" width="9" style="166" customWidth="1"/>
    <col min="11527" max="11528" width="11.5" style="166" customWidth="1"/>
    <col min="11529" max="11777" width="9" style="166" customWidth="1"/>
    <col min="11778" max="11778" width="11.125" style="166" customWidth="1"/>
    <col min="11779" max="11782" width="9" style="166" customWidth="1"/>
    <col min="11783" max="11784" width="11.5" style="166" customWidth="1"/>
    <col min="11785" max="12033" width="9" style="166" customWidth="1"/>
    <col min="12034" max="12034" width="11.125" style="166" customWidth="1"/>
    <col min="12035" max="12038" width="9" style="166" customWidth="1"/>
    <col min="12039" max="12040" width="11.5" style="166" customWidth="1"/>
    <col min="12041" max="12289" width="9" style="166" customWidth="1"/>
    <col min="12290" max="12290" width="11.125" style="166" customWidth="1"/>
    <col min="12291" max="12294" width="9" style="166" customWidth="1"/>
    <col min="12295" max="12296" width="11.5" style="166" customWidth="1"/>
    <col min="12297" max="12545" width="9" style="166" customWidth="1"/>
    <col min="12546" max="12546" width="11.125" style="166" customWidth="1"/>
    <col min="12547" max="12550" width="9" style="166" customWidth="1"/>
    <col min="12551" max="12552" width="11.5" style="166" customWidth="1"/>
    <col min="12553" max="12801" width="9" style="166" customWidth="1"/>
    <col min="12802" max="12802" width="11.125" style="166" customWidth="1"/>
    <col min="12803" max="12806" width="9" style="166" customWidth="1"/>
    <col min="12807" max="12808" width="11.5" style="166" customWidth="1"/>
    <col min="12809" max="13057" width="9" style="166" customWidth="1"/>
    <col min="13058" max="13058" width="11.125" style="166" customWidth="1"/>
    <col min="13059" max="13062" width="9" style="166" customWidth="1"/>
    <col min="13063" max="13064" width="11.5" style="166" customWidth="1"/>
    <col min="13065" max="13313" width="9" style="166" customWidth="1"/>
    <col min="13314" max="13314" width="11.125" style="166" customWidth="1"/>
    <col min="13315" max="13318" width="9" style="166" customWidth="1"/>
    <col min="13319" max="13320" width="11.5" style="166" customWidth="1"/>
    <col min="13321" max="13569" width="9" style="166" customWidth="1"/>
    <col min="13570" max="13570" width="11.125" style="166" customWidth="1"/>
    <col min="13571" max="13574" width="9" style="166" customWidth="1"/>
    <col min="13575" max="13576" width="11.5" style="166" customWidth="1"/>
    <col min="13577" max="13825" width="9" style="166" customWidth="1"/>
    <col min="13826" max="13826" width="11.125" style="166" customWidth="1"/>
    <col min="13827" max="13830" width="9" style="166" customWidth="1"/>
    <col min="13831" max="13832" width="11.5" style="166" customWidth="1"/>
    <col min="13833" max="14081" width="9" style="166" customWidth="1"/>
    <col min="14082" max="14082" width="11.125" style="166" customWidth="1"/>
    <col min="14083" max="14086" width="9" style="166" customWidth="1"/>
    <col min="14087" max="14088" width="11.5" style="166" customWidth="1"/>
    <col min="14089" max="14337" width="9" style="166" customWidth="1"/>
    <col min="14338" max="14338" width="11.125" style="166" customWidth="1"/>
    <col min="14339" max="14342" width="9" style="166" customWidth="1"/>
    <col min="14343" max="14344" width="11.5" style="166" customWidth="1"/>
    <col min="14345" max="14593" width="9" style="166" customWidth="1"/>
    <col min="14594" max="14594" width="11.125" style="166" customWidth="1"/>
    <col min="14595" max="14598" width="9" style="166" customWidth="1"/>
    <col min="14599" max="14600" width="11.5" style="166" customWidth="1"/>
    <col min="14601" max="14849" width="9" style="166" customWidth="1"/>
    <col min="14850" max="14850" width="11.125" style="166" customWidth="1"/>
    <col min="14851" max="14854" width="9" style="166" customWidth="1"/>
    <col min="14855" max="14856" width="11.5" style="166" customWidth="1"/>
    <col min="14857" max="15105" width="9" style="166" customWidth="1"/>
    <col min="15106" max="15106" width="11.125" style="166" customWidth="1"/>
    <col min="15107" max="15110" width="9" style="166" customWidth="1"/>
    <col min="15111" max="15112" width="11.5" style="166" customWidth="1"/>
    <col min="15113" max="15361" width="9" style="166" customWidth="1"/>
    <col min="15362" max="15362" width="11.125" style="166" customWidth="1"/>
    <col min="15363" max="15366" width="9" style="166" customWidth="1"/>
    <col min="15367" max="15368" width="11.5" style="166" customWidth="1"/>
    <col min="15369" max="15617" width="9" style="166" customWidth="1"/>
    <col min="15618" max="15618" width="11.125" style="166" customWidth="1"/>
    <col min="15619" max="15622" width="9" style="166" customWidth="1"/>
    <col min="15623" max="15624" width="11.5" style="166" customWidth="1"/>
    <col min="15625" max="15873" width="9" style="166" customWidth="1"/>
    <col min="15874" max="15874" width="11.125" style="166" customWidth="1"/>
    <col min="15875" max="15878" width="9" style="166" customWidth="1"/>
    <col min="15879" max="15880" width="11.5" style="166" customWidth="1"/>
    <col min="15881" max="16129" width="9" style="166" customWidth="1"/>
    <col min="16130" max="16130" width="11.125" style="166" customWidth="1"/>
    <col min="16131" max="16134" width="9" style="166" customWidth="1"/>
    <col min="16135" max="16136" width="11.5" style="166" customWidth="1"/>
    <col min="16137" max="16384" width="9" style="166" customWidth="1"/>
  </cols>
  <sheetData>
    <row r="1" spans="1:8">
      <c r="A1" s="260" t="s">
        <v>760</v>
      </c>
      <c r="B1" s="260"/>
    </row>
    <row r="2" spans="1:8" ht="15" customHeight="1">
      <c r="G2" s="1432" t="s">
        <v>807</v>
      </c>
      <c r="H2" s="1432"/>
    </row>
    <row r="3" spans="1:8" ht="15" customHeight="1">
      <c r="G3" s="167"/>
      <c r="H3" s="167"/>
    </row>
    <row r="4" spans="1:8" s="261" customFormat="1" ht="24.75" customHeight="1">
      <c r="A4" s="1648" t="s">
        <v>302</v>
      </c>
      <c r="B4" s="1648"/>
      <c r="C4" s="1648"/>
      <c r="D4" s="1648"/>
      <c r="E4" s="1648"/>
      <c r="F4" s="1648"/>
      <c r="G4" s="1648"/>
      <c r="H4" s="1648"/>
    </row>
    <row r="5" spans="1:8" ht="15" customHeight="1"/>
    <row r="6" spans="1:8" ht="15" customHeight="1">
      <c r="A6" s="1649" t="s">
        <v>140</v>
      </c>
      <c r="B6" s="1650"/>
      <c r="C6" s="1651"/>
      <c r="D6" s="1652"/>
      <c r="E6" s="1652"/>
      <c r="F6" s="1652"/>
      <c r="G6" s="1652"/>
      <c r="H6" s="1653"/>
    </row>
    <row r="7" spans="1:8" ht="15" customHeight="1">
      <c r="A7" s="1639" t="s">
        <v>185</v>
      </c>
      <c r="B7" s="1640"/>
      <c r="C7" s="1619"/>
      <c r="D7" s="1621"/>
      <c r="E7" s="1621"/>
      <c r="F7" s="1621"/>
      <c r="G7" s="1621"/>
      <c r="H7" s="1622"/>
    </row>
    <row r="8" spans="1:8" ht="15" customHeight="1">
      <c r="A8" s="1639" t="s">
        <v>39</v>
      </c>
      <c r="B8" s="1640"/>
      <c r="C8" s="1623" t="s">
        <v>303</v>
      </c>
      <c r="D8" s="1624"/>
      <c r="E8" s="1624"/>
      <c r="F8" s="1624"/>
      <c r="G8" s="1624"/>
      <c r="H8" s="1626"/>
    </row>
    <row r="9" spans="1:8" ht="15" customHeight="1">
      <c r="A9" s="1604" t="s">
        <v>304</v>
      </c>
      <c r="B9" s="262" t="s">
        <v>14</v>
      </c>
      <c r="C9" s="1619"/>
      <c r="D9" s="1621"/>
      <c r="E9" s="1620"/>
      <c r="F9" s="1606" t="s">
        <v>93</v>
      </c>
      <c r="G9" s="1608"/>
      <c r="H9" s="1609"/>
    </row>
    <row r="10" spans="1:8" ht="15" customHeight="1">
      <c r="A10" s="1605"/>
      <c r="B10" s="263" t="s">
        <v>247</v>
      </c>
      <c r="C10" s="1608"/>
      <c r="D10" s="1641"/>
      <c r="E10" s="1642"/>
      <c r="F10" s="1607"/>
      <c r="G10" s="1610"/>
      <c r="H10" s="1611"/>
    </row>
    <row r="11" spans="1:8" ht="15" customHeight="1">
      <c r="A11" s="1643" t="s">
        <v>263</v>
      </c>
      <c r="B11" s="1644"/>
      <c r="C11" s="1644"/>
      <c r="D11" s="1644"/>
      <c r="E11" s="1645"/>
      <c r="F11" s="1646"/>
      <c r="G11" s="1646"/>
      <c r="H11" s="1647"/>
    </row>
    <row r="12" spans="1:8" ht="18" customHeight="1">
      <c r="A12" s="1612" t="s">
        <v>53</v>
      </c>
      <c r="B12" s="1634" t="s">
        <v>305</v>
      </c>
      <c r="C12" s="1635"/>
      <c r="D12" s="1635"/>
      <c r="E12" s="1635"/>
      <c r="F12" s="1636"/>
      <c r="G12" s="1637" t="s">
        <v>306</v>
      </c>
      <c r="H12" s="1638"/>
    </row>
    <row r="13" spans="1:8" ht="18" customHeight="1">
      <c r="A13" s="1613"/>
      <c r="B13" s="1615"/>
      <c r="C13" s="1617" t="s">
        <v>307</v>
      </c>
      <c r="D13" s="1617"/>
      <c r="E13" s="1623" t="s">
        <v>308</v>
      </c>
      <c r="F13" s="1625"/>
      <c r="G13" s="1623"/>
      <c r="H13" s="1626"/>
    </row>
    <row r="14" spans="1:8" ht="18" customHeight="1">
      <c r="A14" s="1613"/>
      <c r="B14" s="1615"/>
      <c r="C14" s="1617"/>
      <c r="D14" s="1617"/>
      <c r="E14" s="1623" t="s">
        <v>296</v>
      </c>
      <c r="F14" s="1625"/>
      <c r="G14" s="1623"/>
      <c r="H14" s="1626"/>
    </row>
    <row r="15" spans="1:8" ht="18" customHeight="1">
      <c r="A15" s="1613"/>
      <c r="B15" s="1615"/>
      <c r="C15" s="1623" t="s">
        <v>309</v>
      </c>
      <c r="D15" s="1624"/>
      <c r="E15" s="1624"/>
      <c r="F15" s="1625"/>
      <c r="G15" s="1623"/>
      <c r="H15" s="1626"/>
    </row>
    <row r="16" spans="1:8" ht="18" customHeight="1">
      <c r="A16" s="1614"/>
      <c r="B16" s="1616"/>
      <c r="C16" s="1627" t="s">
        <v>22</v>
      </c>
      <c r="D16" s="1437"/>
      <c r="E16" s="1437"/>
      <c r="F16" s="1438"/>
      <c r="G16" s="1628"/>
      <c r="H16" s="1629"/>
    </row>
    <row r="17" spans="1:8" ht="15" customHeight="1">
      <c r="A17" s="1612" t="s">
        <v>310</v>
      </c>
      <c r="B17" s="1630" t="s">
        <v>99</v>
      </c>
      <c r="C17" s="1631"/>
      <c r="D17" s="1631"/>
      <c r="E17" s="1631"/>
      <c r="F17" s="1631"/>
      <c r="G17" s="1632"/>
      <c r="H17" s="1633"/>
    </row>
    <row r="18" spans="1:8" ht="15" customHeight="1">
      <c r="A18" s="1613"/>
      <c r="B18" s="1623" t="s">
        <v>78</v>
      </c>
      <c r="C18" s="1624"/>
      <c r="D18" s="1625"/>
      <c r="E18" s="1623" t="s">
        <v>242</v>
      </c>
      <c r="F18" s="1624"/>
      <c r="G18" s="1624"/>
      <c r="H18" s="1626"/>
    </row>
    <row r="19" spans="1:8" ht="15" customHeight="1">
      <c r="A19" s="1613"/>
      <c r="B19" s="175">
        <v>1</v>
      </c>
      <c r="C19" s="1619"/>
      <c r="D19" s="1620"/>
      <c r="E19" s="1619"/>
      <c r="F19" s="1621"/>
      <c r="G19" s="1621"/>
      <c r="H19" s="1622"/>
    </row>
    <row r="20" spans="1:8" ht="15" customHeight="1">
      <c r="A20" s="1613"/>
      <c r="B20" s="175">
        <v>2</v>
      </c>
      <c r="C20" s="1619"/>
      <c r="D20" s="1620"/>
      <c r="E20" s="1619"/>
      <c r="F20" s="1621"/>
      <c r="G20" s="1621"/>
      <c r="H20" s="1622"/>
    </row>
    <row r="21" spans="1:8" ht="15" customHeight="1">
      <c r="A21" s="1613"/>
      <c r="B21" s="175">
        <v>3</v>
      </c>
      <c r="C21" s="1619"/>
      <c r="D21" s="1620"/>
      <c r="E21" s="1619"/>
      <c r="F21" s="1621"/>
      <c r="G21" s="1621"/>
      <c r="H21" s="1622"/>
    </row>
    <row r="22" spans="1:8" ht="15" customHeight="1">
      <c r="A22" s="1613"/>
      <c r="B22" s="175">
        <v>4</v>
      </c>
      <c r="C22" s="1619"/>
      <c r="D22" s="1620"/>
      <c r="E22" s="1619"/>
      <c r="F22" s="1621"/>
      <c r="G22" s="1621"/>
      <c r="H22" s="1622"/>
    </row>
    <row r="23" spans="1:8" ht="15" customHeight="1">
      <c r="A23" s="1613"/>
      <c r="B23" s="175">
        <v>5</v>
      </c>
      <c r="C23" s="1619"/>
      <c r="D23" s="1620"/>
      <c r="E23" s="1619"/>
      <c r="F23" s="1621"/>
      <c r="G23" s="1621"/>
      <c r="H23" s="1622"/>
    </row>
    <row r="24" spans="1:8" ht="15" customHeight="1">
      <c r="A24" s="1613"/>
      <c r="B24" s="175">
        <v>6</v>
      </c>
      <c r="C24" s="1619"/>
      <c r="D24" s="1620"/>
      <c r="E24" s="1619"/>
      <c r="F24" s="1621"/>
      <c r="G24" s="1621"/>
      <c r="H24" s="1622"/>
    </row>
    <row r="25" spans="1:8" ht="15" customHeight="1">
      <c r="A25" s="1613"/>
      <c r="B25" s="175">
        <v>7</v>
      </c>
      <c r="C25" s="1619"/>
      <c r="D25" s="1620"/>
      <c r="E25" s="1619"/>
      <c r="F25" s="1621"/>
      <c r="G25" s="1621"/>
      <c r="H25" s="1622"/>
    </row>
    <row r="26" spans="1:8" ht="15" customHeight="1">
      <c r="A26" s="1613"/>
      <c r="B26" s="175">
        <v>8</v>
      </c>
      <c r="C26" s="1619"/>
      <c r="D26" s="1620"/>
      <c r="E26" s="1619"/>
      <c r="F26" s="1621"/>
      <c r="G26" s="1621"/>
      <c r="H26" s="1622"/>
    </row>
    <row r="27" spans="1:8" ht="15" customHeight="1">
      <c r="A27" s="1613"/>
      <c r="B27" s="175">
        <v>9</v>
      </c>
      <c r="C27" s="1619"/>
      <c r="D27" s="1620"/>
      <c r="E27" s="1619"/>
      <c r="F27" s="1621"/>
      <c r="G27" s="1621"/>
      <c r="H27" s="1622"/>
    </row>
    <row r="28" spans="1:8" ht="15" customHeight="1">
      <c r="A28" s="1613"/>
      <c r="B28" s="175">
        <v>10</v>
      </c>
      <c r="C28" s="1619"/>
      <c r="D28" s="1620"/>
      <c r="E28" s="1619"/>
      <c r="F28" s="1621"/>
      <c r="G28" s="1621"/>
      <c r="H28" s="1622"/>
    </row>
    <row r="29" spans="1:8" ht="15" customHeight="1">
      <c r="A29" s="1613"/>
      <c r="B29" s="175">
        <v>11</v>
      </c>
      <c r="C29" s="1619"/>
      <c r="D29" s="1620"/>
      <c r="E29" s="1619"/>
      <c r="F29" s="1621"/>
      <c r="G29" s="1621"/>
      <c r="H29" s="1622"/>
    </row>
    <row r="30" spans="1:8" ht="15" customHeight="1">
      <c r="A30" s="1613"/>
      <c r="B30" s="175">
        <v>12</v>
      </c>
      <c r="C30" s="1619"/>
      <c r="D30" s="1620"/>
      <c r="E30" s="1619"/>
      <c r="F30" s="1621"/>
      <c r="G30" s="1621"/>
      <c r="H30" s="1622"/>
    </row>
    <row r="31" spans="1:8" ht="15" customHeight="1">
      <c r="A31" s="1613"/>
      <c r="B31" s="175">
        <v>13</v>
      </c>
      <c r="C31" s="1619"/>
      <c r="D31" s="1620"/>
      <c r="E31" s="1619"/>
      <c r="F31" s="1621"/>
      <c r="G31" s="1621"/>
      <c r="H31" s="1622"/>
    </row>
    <row r="32" spans="1:8" ht="15" customHeight="1">
      <c r="A32" s="1613"/>
      <c r="B32" s="175">
        <v>14</v>
      </c>
      <c r="C32" s="1619"/>
      <c r="D32" s="1620"/>
      <c r="E32" s="1619"/>
      <c r="F32" s="1621"/>
      <c r="G32" s="1621"/>
      <c r="H32" s="1622"/>
    </row>
    <row r="33" spans="1:8" ht="15" customHeight="1">
      <c r="A33" s="1613"/>
      <c r="B33" s="175">
        <v>15</v>
      </c>
      <c r="C33" s="1619"/>
      <c r="D33" s="1620"/>
      <c r="E33" s="1619"/>
      <c r="F33" s="1621"/>
      <c r="G33" s="1621"/>
      <c r="H33" s="1622"/>
    </row>
    <row r="34" spans="1:8" ht="15" customHeight="1">
      <c r="A34" s="1613"/>
      <c r="B34" s="175">
        <v>16</v>
      </c>
      <c r="C34" s="1619"/>
      <c r="D34" s="1620"/>
      <c r="E34" s="1619"/>
      <c r="F34" s="1621"/>
      <c r="G34" s="1621"/>
      <c r="H34" s="1622"/>
    </row>
    <row r="35" spans="1:8" ht="15" customHeight="1">
      <c r="A35" s="1613"/>
      <c r="B35" s="175">
        <v>17</v>
      </c>
      <c r="C35" s="1619"/>
      <c r="D35" s="1620"/>
      <c r="E35" s="1619"/>
      <c r="F35" s="1621"/>
      <c r="G35" s="1621"/>
      <c r="H35" s="1622"/>
    </row>
    <row r="36" spans="1:8" ht="15" customHeight="1">
      <c r="A36" s="1613"/>
      <c r="B36" s="175">
        <v>18</v>
      </c>
      <c r="C36" s="1619"/>
      <c r="D36" s="1620"/>
      <c r="E36" s="1619"/>
      <c r="F36" s="1621"/>
      <c r="G36" s="1621"/>
      <c r="H36" s="1622"/>
    </row>
    <row r="37" spans="1:8" ht="15" customHeight="1">
      <c r="A37" s="1613"/>
      <c r="B37" s="175">
        <v>19</v>
      </c>
      <c r="C37" s="1619"/>
      <c r="D37" s="1620"/>
      <c r="E37" s="1619"/>
      <c r="F37" s="1621"/>
      <c r="G37" s="1621"/>
      <c r="H37" s="1622"/>
    </row>
    <row r="38" spans="1:8" ht="15" customHeight="1">
      <c r="A38" s="1613"/>
      <c r="B38" s="175">
        <v>20</v>
      </c>
      <c r="C38" s="1619"/>
      <c r="D38" s="1620"/>
      <c r="E38" s="1619"/>
      <c r="F38" s="1621"/>
      <c r="G38" s="1621"/>
      <c r="H38" s="1622"/>
    </row>
    <row r="39" spans="1:8" ht="15" customHeight="1">
      <c r="A39" s="1613"/>
      <c r="B39" s="175">
        <v>21</v>
      </c>
      <c r="C39" s="1619"/>
      <c r="D39" s="1620"/>
      <c r="E39" s="1619"/>
      <c r="F39" s="1621"/>
      <c r="G39" s="1621"/>
      <c r="H39" s="1622"/>
    </row>
    <row r="40" spans="1:8" ht="15" customHeight="1">
      <c r="A40" s="1613"/>
      <c r="B40" s="175">
        <v>22</v>
      </c>
      <c r="C40" s="1619"/>
      <c r="D40" s="1620"/>
      <c r="E40" s="1619"/>
      <c r="F40" s="1621"/>
      <c r="G40" s="1621"/>
      <c r="H40" s="1622"/>
    </row>
    <row r="41" spans="1:8" ht="15" customHeight="1">
      <c r="A41" s="1613"/>
      <c r="B41" s="175">
        <v>23</v>
      </c>
      <c r="C41" s="1619"/>
      <c r="D41" s="1620"/>
      <c r="E41" s="1619"/>
      <c r="F41" s="1621"/>
      <c r="G41" s="1621"/>
      <c r="H41" s="1622"/>
    </row>
    <row r="42" spans="1:8" ht="15" customHeight="1">
      <c r="A42" s="1613"/>
      <c r="B42" s="175">
        <v>24</v>
      </c>
      <c r="C42" s="1619"/>
      <c r="D42" s="1620"/>
      <c r="E42" s="1619"/>
      <c r="F42" s="1621"/>
      <c r="G42" s="1621"/>
      <c r="H42" s="1622"/>
    </row>
    <row r="43" spans="1:8" ht="15" customHeight="1">
      <c r="A43" s="1613"/>
      <c r="B43" s="175">
        <v>25</v>
      </c>
      <c r="C43" s="1619"/>
      <c r="D43" s="1620"/>
      <c r="E43" s="1619"/>
      <c r="F43" s="1621"/>
      <c r="G43" s="1621"/>
      <c r="H43" s="1622"/>
    </row>
    <row r="44" spans="1:8" ht="15" customHeight="1">
      <c r="A44" s="1613"/>
      <c r="B44" s="175">
        <v>26</v>
      </c>
      <c r="C44" s="1619"/>
      <c r="D44" s="1620"/>
      <c r="E44" s="1619"/>
      <c r="F44" s="1621"/>
      <c r="G44" s="1621"/>
      <c r="H44" s="1622"/>
    </row>
    <row r="45" spans="1:8" ht="15" customHeight="1">
      <c r="A45" s="1613"/>
      <c r="B45" s="175">
        <v>27</v>
      </c>
      <c r="C45" s="1619"/>
      <c r="D45" s="1620"/>
      <c r="E45" s="1619"/>
      <c r="F45" s="1621"/>
      <c r="G45" s="1621"/>
      <c r="H45" s="1622"/>
    </row>
    <row r="46" spans="1:8" ht="15" customHeight="1">
      <c r="A46" s="1613"/>
      <c r="B46" s="175">
        <v>28</v>
      </c>
      <c r="C46" s="1619"/>
      <c r="D46" s="1620"/>
      <c r="E46" s="1619"/>
      <c r="F46" s="1621"/>
      <c r="G46" s="1621"/>
      <c r="H46" s="1622"/>
    </row>
    <row r="47" spans="1:8" ht="15" customHeight="1">
      <c r="A47" s="1613"/>
      <c r="B47" s="175">
        <v>29</v>
      </c>
      <c r="C47" s="1619"/>
      <c r="D47" s="1620"/>
      <c r="E47" s="1619"/>
      <c r="F47" s="1621"/>
      <c r="G47" s="1621"/>
      <c r="H47" s="1622"/>
    </row>
    <row r="48" spans="1:8" ht="15" customHeight="1">
      <c r="A48" s="1618"/>
      <c r="B48" s="264">
        <v>30</v>
      </c>
      <c r="C48" s="1600"/>
      <c r="D48" s="1601"/>
      <c r="E48" s="1600"/>
      <c r="F48" s="1602"/>
      <c r="G48" s="1602"/>
      <c r="H48" s="1603"/>
    </row>
    <row r="49" spans="1:1" ht="15" customHeight="1"/>
    <row r="50" spans="1:1" ht="15" customHeight="1">
      <c r="A50" s="265" t="s">
        <v>114</v>
      </c>
    </row>
    <row r="51" spans="1:1" ht="15" customHeight="1">
      <c r="A51" s="265" t="s">
        <v>311</v>
      </c>
    </row>
    <row r="52" spans="1:1" ht="15" customHeight="1">
      <c r="A52" s="265" t="s">
        <v>187</v>
      </c>
    </row>
    <row r="53" spans="1:1" ht="15" customHeight="1">
      <c r="A53" s="265" t="s">
        <v>94</v>
      </c>
    </row>
  </sheetData>
  <mergeCells count="93">
    <mergeCell ref="G2:H2"/>
    <mergeCell ref="A4:H4"/>
    <mergeCell ref="A6:B6"/>
    <mergeCell ref="C6:H6"/>
    <mergeCell ref="A7:B7"/>
    <mergeCell ref="C7:H7"/>
    <mergeCell ref="A8:B8"/>
    <mergeCell ref="C8:H8"/>
    <mergeCell ref="C9:E9"/>
    <mergeCell ref="C10:E10"/>
    <mergeCell ref="A11:D11"/>
    <mergeCell ref="E11:H11"/>
    <mergeCell ref="B12:F12"/>
    <mergeCell ref="G12:H12"/>
    <mergeCell ref="E13:F13"/>
    <mergeCell ref="G13:H13"/>
    <mergeCell ref="E14:F14"/>
    <mergeCell ref="G14:H14"/>
    <mergeCell ref="C15:F15"/>
    <mergeCell ref="G15:H15"/>
    <mergeCell ref="C16:F16"/>
    <mergeCell ref="G16:H16"/>
    <mergeCell ref="B17:F17"/>
    <mergeCell ref="G17:H17"/>
    <mergeCell ref="B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E42:H42"/>
    <mergeCell ref="C43:D43"/>
    <mergeCell ref="E43:H43"/>
    <mergeCell ref="C44:D44"/>
    <mergeCell ref="E44:H44"/>
    <mergeCell ref="C48:D48"/>
    <mergeCell ref="E48:H48"/>
    <mergeCell ref="A9:A10"/>
    <mergeCell ref="F9:F10"/>
    <mergeCell ref="G9:H10"/>
    <mergeCell ref="A12:A16"/>
    <mergeCell ref="B13:B16"/>
    <mergeCell ref="C13:D14"/>
    <mergeCell ref="A17:A48"/>
    <mergeCell ref="C45:D45"/>
    <mergeCell ref="E45:H45"/>
    <mergeCell ref="C46:D46"/>
    <mergeCell ref="E46:H46"/>
    <mergeCell ref="C47:D47"/>
    <mergeCell ref="E47:H47"/>
    <mergeCell ref="C42:D42"/>
  </mergeCells>
  <phoneticPr fontId="4"/>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40"/>
  <sheetViews>
    <sheetView showGridLines="0" view="pageBreakPreview" zoomScaleNormal="100" zoomScaleSheetLayoutView="100" workbookViewId="0"/>
  </sheetViews>
  <sheetFormatPr defaultRowHeight="13.5"/>
  <cols>
    <col min="1" max="1" width="1.75" customWidth="1"/>
    <col min="2" max="2" width="22" customWidth="1"/>
    <col min="3" max="3" width="4" customWidth="1"/>
    <col min="4" max="4" width="8.25" customWidth="1"/>
    <col min="5" max="5" width="14.75" customWidth="1"/>
    <col min="6" max="6" width="7.625" customWidth="1"/>
    <col min="7" max="7" width="14.5" customWidth="1"/>
    <col min="8" max="8" width="7.5" customWidth="1"/>
    <col min="9" max="9" width="14.625" customWidth="1"/>
    <col min="10" max="10" width="7.625" customWidth="1"/>
    <col min="11" max="11" width="8.625" customWidth="1"/>
    <col min="12" max="12" width="1.75" customWidth="1"/>
    <col min="260" max="260" width="2.25" customWidth="1"/>
    <col min="261" max="261" width="24.25" customWidth="1"/>
    <col min="262" max="262" width="4" customWidth="1"/>
    <col min="263" max="265" width="20.125" customWidth="1"/>
    <col min="266" max="266" width="3.125" customWidth="1"/>
    <col min="267" max="267" width="4.375" customWidth="1"/>
    <col min="268" max="268" width="2.5" customWidth="1"/>
    <col min="516" max="516" width="2.25" customWidth="1"/>
    <col min="517" max="517" width="24.25" customWidth="1"/>
    <col min="518" max="518" width="4" customWidth="1"/>
    <col min="519" max="521" width="20.125" customWidth="1"/>
    <col min="522" max="522" width="3.125" customWidth="1"/>
    <col min="523" max="523" width="4.375" customWidth="1"/>
    <col min="524" max="524" width="2.5" customWidth="1"/>
    <col min="772" max="772" width="2.25" customWidth="1"/>
    <col min="773" max="773" width="24.25" customWidth="1"/>
    <col min="774" max="774" width="4" customWidth="1"/>
    <col min="775" max="777" width="20.125" customWidth="1"/>
    <col min="778" max="778" width="3.125" customWidth="1"/>
    <col min="779" max="779" width="4.375" customWidth="1"/>
    <col min="780" max="780" width="2.5" customWidth="1"/>
    <col min="1028" max="1028" width="2.25" customWidth="1"/>
    <col min="1029" max="1029" width="24.25" customWidth="1"/>
    <col min="1030" max="1030" width="4" customWidth="1"/>
    <col min="1031" max="1033" width="20.125" customWidth="1"/>
    <col min="1034" max="1034" width="3.125" customWidth="1"/>
    <col min="1035" max="1035" width="4.375" customWidth="1"/>
    <col min="1036" max="1036" width="2.5" customWidth="1"/>
    <col min="1284" max="1284" width="2.25" customWidth="1"/>
    <col min="1285" max="1285" width="24.25" customWidth="1"/>
    <col min="1286" max="1286" width="4" customWidth="1"/>
    <col min="1287" max="1289" width="20.125" customWidth="1"/>
    <col min="1290" max="1290" width="3.125" customWidth="1"/>
    <col min="1291" max="1291" width="4.375" customWidth="1"/>
    <col min="1292" max="1292" width="2.5" customWidth="1"/>
    <col min="1540" max="1540" width="2.25" customWidth="1"/>
    <col min="1541" max="1541" width="24.25" customWidth="1"/>
    <col min="1542" max="1542" width="4" customWidth="1"/>
    <col min="1543" max="1545" width="20.125" customWidth="1"/>
    <col min="1546" max="1546" width="3.125" customWidth="1"/>
    <col min="1547" max="1547" width="4.375" customWidth="1"/>
    <col min="1548" max="1548" width="2.5" customWidth="1"/>
    <col min="1796" max="1796" width="2.25" customWidth="1"/>
    <col min="1797" max="1797" width="24.25" customWidth="1"/>
    <col min="1798" max="1798" width="4" customWidth="1"/>
    <col min="1799" max="1801" width="20.125" customWidth="1"/>
    <col min="1802" max="1802" width="3.125" customWidth="1"/>
    <col min="1803" max="1803" width="4.375" customWidth="1"/>
    <col min="1804" max="1804" width="2.5" customWidth="1"/>
    <col min="2052" max="2052" width="2.25" customWidth="1"/>
    <col min="2053" max="2053" width="24.25" customWidth="1"/>
    <col min="2054" max="2054" width="4" customWidth="1"/>
    <col min="2055" max="2057" width="20.125" customWidth="1"/>
    <col min="2058" max="2058" width="3.125" customWidth="1"/>
    <col min="2059" max="2059" width="4.375" customWidth="1"/>
    <col min="2060" max="2060" width="2.5" customWidth="1"/>
    <col min="2308" max="2308" width="2.25" customWidth="1"/>
    <col min="2309" max="2309" width="24.25" customWidth="1"/>
    <col min="2310" max="2310" width="4" customWidth="1"/>
    <col min="2311" max="2313" width="20.125" customWidth="1"/>
    <col min="2314" max="2314" width="3.125" customWidth="1"/>
    <col min="2315" max="2315" width="4.375" customWidth="1"/>
    <col min="2316" max="2316" width="2.5" customWidth="1"/>
    <col min="2564" max="2564" width="2.25" customWidth="1"/>
    <col min="2565" max="2565" width="24.25" customWidth="1"/>
    <col min="2566" max="2566" width="4" customWidth="1"/>
    <col min="2567" max="2569" width="20.125" customWidth="1"/>
    <col min="2570" max="2570" width="3.125" customWidth="1"/>
    <col min="2571" max="2571" width="4.375" customWidth="1"/>
    <col min="2572" max="2572" width="2.5" customWidth="1"/>
    <col min="2820" max="2820" width="2.25" customWidth="1"/>
    <col min="2821" max="2821" width="24.25" customWidth="1"/>
    <col min="2822" max="2822" width="4" customWidth="1"/>
    <col min="2823" max="2825" width="20.125" customWidth="1"/>
    <col min="2826" max="2826" width="3.125" customWidth="1"/>
    <col min="2827" max="2827" width="4.375" customWidth="1"/>
    <col min="2828" max="2828" width="2.5" customWidth="1"/>
    <col min="3076" max="3076" width="2.25" customWidth="1"/>
    <col min="3077" max="3077" width="24.25" customWidth="1"/>
    <col min="3078" max="3078" width="4" customWidth="1"/>
    <col min="3079" max="3081" width="20.125" customWidth="1"/>
    <col min="3082" max="3082" width="3.125" customWidth="1"/>
    <col min="3083" max="3083" width="4.375" customWidth="1"/>
    <col min="3084" max="3084" width="2.5" customWidth="1"/>
    <col min="3332" max="3332" width="2.25" customWidth="1"/>
    <col min="3333" max="3333" width="24.25" customWidth="1"/>
    <col min="3334" max="3334" width="4" customWidth="1"/>
    <col min="3335" max="3337" width="20.125" customWidth="1"/>
    <col min="3338" max="3338" width="3.125" customWidth="1"/>
    <col min="3339" max="3339" width="4.375" customWidth="1"/>
    <col min="3340" max="3340" width="2.5" customWidth="1"/>
    <col min="3588" max="3588" width="2.25" customWidth="1"/>
    <col min="3589" max="3589" width="24.25" customWidth="1"/>
    <col min="3590" max="3590" width="4" customWidth="1"/>
    <col min="3591" max="3593" width="20.125" customWidth="1"/>
    <col min="3594" max="3594" width="3.125" customWidth="1"/>
    <col min="3595" max="3595" width="4.375" customWidth="1"/>
    <col min="3596" max="3596" width="2.5" customWidth="1"/>
    <col min="3844" max="3844" width="2.25" customWidth="1"/>
    <col min="3845" max="3845" width="24.25" customWidth="1"/>
    <col min="3846" max="3846" width="4" customWidth="1"/>
    <col min="3847" max="3849" width="20.125" customWidth="1"/>
    <col min="3850" max="3850" width="3.125" customWidth="1"/>
    <col min="3851" max="3851" width="4.375" customWidth="1"/>
    <col min="3852" max="3852" width="2.5" customWidth="1"/>
    <col min="4100" max="4100" width="2.25" customWidth="1"/>
    <col min="4101" max="4101" width="24.25" customWidth="1"/>
    <col min="4102" max="4102" width="4" customWidth="1"/>
    <col min="4103" max="4105" width="20.125" customWidth="1"/>
    <col min="4106" max="4106" width="3.125" customWidth="1"/>
    <col min="4107" max="4107" width="4.375" customWidth="1"/>
    <col min="4108" max="4108" width="2.5" customWidth="1"/>
    <col min="4356" max="4356" width="2.25" customWidth="1"/>
    <col min="4357" max="4357" width="24.25" customWidth="1"/>
    <col min="4358" max="4358" width="4" customWidth="1"/>
    <col min="4359" max="4361" width="20.125" customWidth="1"/>
    <col min="4362" max="4362" width="3.125" customWidth="1"/>
    <col min="4363" max="4363" width="4.375" customWidth="1"/>
    <col min="4364" max="4364" width="2.5" customWidth="1"/>
    <col min="4612" max="4612" width="2.25" customWidth="1"/>
    <col min="4613" max="4613" width="24.25" customWidth="1"/>
    <col min="4614" max="4614" width="4" customWidth="1"/>
    <col min="4615" max="4617" width="20.125" customWidth="1"/>
    <col min="4618" max="4618" width="3.125" customWidth="1"/>
    <col min="4619" max="4619" width="4.375" customWidth="1"/>
    <col min="4620" max="4620" width="2.5" customWidth="1"/>
    <col min="4868" max="4868" width="2.25" customWidth="1"/>
    <col min="4869" max="4869" width="24.25" customWidth="1"/>
    <col min="4870" max="4870" width="4" customWidth="1"/>
    <col min="4871" max="4873" width="20.125" customWidth="1"/>
    <col min="4874" max="4874" width="3.125" customWidth="1"/>
    <col min="4875" max="4875" width="4.375" customWidth="1"/>
    <col min="4876" max="4876" width="2.5" customWidth="1"/>
    <col min="5124" max="5124" width="2.25" customWidth="1"/>
    <col min="5125" max="5125" width="24.25" customWidth="1"/>
    <col min="5126" max="5126" width="4" customWidth="1"/>
    <col min="5127" max="5129" width="20.125" customWidth="1"/>
    <col min="5130" max="5130" width="3.125" customWidth="1"/>
    <col min="5131" max="5131" width="4.375" customWidth="1"/>
    <col min="5132" max="5132" width="2.5" customWidth="1"/>
    <col min="5380" max="5380" width="2.25" customWidth="1"/>
    <col min="5381" max="5381" width="24.25" customWidth="1"/>
    <col min="5382" max="5382" width="4" customWidth="1"/>
    <col min="5383" max="5385" width="20.125" customWidth="1"/>
    <col min="5386" max="5386" width="3.125" customWidth="1"/>
    <col min="5387" max="5387" width="4.375" customWidth="1"/>
    <col min="5388" max="5388" width="2.5" customWidth="1"/>
    <col min="5636" max="5636" width="2.25" customWidth="1"/>
    <col min="5637" max="5637" width="24.25" customWidth="1"/>
    <col min="5638" max="5638" width="4" customWidth="1"/>
    <col min="5639" max="5641" width="20.125" customWidth="1"/>
    <col min="5642" max="5642" width="3.125" customWidth="1"/>
    <col min="5643" max="5643" width="4.375" customWidth="1"/>
    <col min="5644" max="5644" width="2.5" customWidth="1"/>
    <col min="5892" max="5892" width="2.25" customWidth="1"/>
    <col min="5893" max="5893" width="24.25" customWidth="1"/>
    <col min="5894" max="5894" width="4" customWidth="1"/>
    <col min="5895" max="5897" width="20.125" customWidth="1"/>
    <col min="5898" max="5898" width="3.125" customWidth="1"/>
    <col min="5899" max="5899" width="4.375" customWidth="1"/>
    <col min="5900" max="5900" width="2.5" customWidth="1"/>
    <col min="6148" max="6148" width="2.25" customWidth="1"/>
    <col min="6149" max="6149" width="24.25" customWidth="1"/>
    <col min="6150" max="6150" width="4" customWidth="1"/>
    <col min="6151" max="6153" width="20.125" customWidth="1"/>
    <col min="6154" max="6154" width="3.125" customWidth="1"/>
    <col min="6155" max="6155" width="4.375" customWidth="1"/>
    <col min="6156" max="6156" width="2.5" customWidth="1"/>
    <col min="6404" max="6404" width="2.25" customWidth="1"/>
    <col min="6405" max="6405" width="24.25" customWidth="1"/>
    <col min="6406" max="6406" width="4" customWidth="1"/>
    <col min="6407" max="6409" width="20.125" customWidth="1"/>
    <col min="6410" max="6410" width="3.125" customWidth="1"/>
    <col min="6411" max="6411" width="4.375" customWidth="1"/>
    <col min="6412" max="6412" width="2.5" customWidth="1"/>
    <col min="6660" max="6660" width="2.25" customWidth="1"/>
    <col min="6661" max="6661" width="24.25" customWidth="1"/>
    <col min="6662" max="6662" width="4" customWidth="1"/>
    <col min="6663" max="6665" width="20.125" customWidth="1"/>
    <col min="6666" max="6666" width="3.125" customWidth="1"/>
    <col min="6667" max="6667" width="4.375" customWidth="1"/>
    <col min="6668" max="6668" width="2.5" customWidth="1"/>
    <col min="6916" max="6916" width="2.25" customWidth="1"/>
    <col min="6917" max="6917" width="24.25" customWidth="1"/>
    <col min="6918" max="6918" width="4" customWidth="1"/>
    <col min="6919" max="6921" width="20.125" customWidth="1"/>
    <col min="6922" max="6922" width="3.125" customWidth="1"/>
    <col min="6923" max="6923" width="4.375" customWidth="1"/>
    <col min="6924" max="6924" width="2.5" customWidth="1"/>
    <col min="7172" max="7172" width="2.25" customWidth="1"/>
    <col min="7173" max="7173" width="24.25" customWidth="1"/>
    <col min="7174" max="7174" width="4" customWidth="1"/>
    <col min="7175" max="7177" width="20.125" customWidth="1"/>
    <col min="7178" max="7178" width="3.125" customWidth="1"/>
    <col min="7179" max="7179" width="4.375" customWidth="1"/>
    <col min="7180" max="7180" width="2.5" customWidth="1"/>
    <col min="7428" max="7428" width="2.25" customWidth="1"/>
    <col min="7429" max="7429" width="24.25" customWidth="1"/>
    <col min="7430" max="7430" width="4" customWidth="1"/>
    <col min="7431" max="7433" width="20.125" customWidth="1"/>
    <col min="7434" max="7434" width="3.125" customWidth="1"/>
    <col min="7435" max="7435" width="4.375" customWidth="1"/>
    <col min="7436" max="7436" width="2.5" customWidth="1"/>
    <col min="7684" max="7684" width="2.25" customWidth="1"/>
    <col min="7685" max="7685" width="24.25" customWidth="1"/>
    <col min="7686" max="7686" width="4" customWidth="1"/>
    <col min="7687" max="7689" width="20.125" customWidth="1"/>
    <col min="7690" max="7690" width="3.125" customWidth="1"/>
    <col min="7691" max="7691" width="4.375" customWidth="1"/>
    <col min="7692" max="7692" width="2.5" customWidth="1"/>
    <col min="7940" max="7940" width="2.25" customWidth="1"/>
    <col min="7941" max="7941" width="24.25" customWidth="1"/>
    <col min="7942" max="7942" width="4" customWidth="1"/>
    <col min="7943" max="7945" width="20.125" customWidth="1"/>
    <col min="7946" max="7946" width="3.125" customWidth="1"/>
    <col min="7947" max="7947" width="4.375" customWidth="1"/>
    <col min="7948" max="7948" width="2.5" customWidth="1"/>
    <col min="8196" max="8196" width="2.25" customWidth="1"/>
    <col min="8197" max="8197" width="24.25" customWidth="1"/>
    <col min="8198" max="8198" width="4" customWidth="1"/>
    <col min="8199" max="8201" width="20.125" customWidth="1"/>
    <col min="8202" max="8202" width="3.125" customWidth="1"/>
    <col min="8203" max="8203" width="4.375" customWidth="1"/>
    <col min="8204" max="8204" width="2.5" customWidth="1"/>
    <col min="8452" max="8452" width="2.25" customWidth="1"/>
    <col min="8453" max="8453" width="24.25" customWidth="1"/>
    <col min="8454" max="8454" width="4" customWidth="1"/>
    <col min="8455" max="8457" width="20.125" customWidth="1"/>
    <col min="8458" max="8458" width="3.125" customWidth="1"/>
    <col min="8459" max="8459" width="4.375" customWidth="1"/>
    <col min="8460" max="8460" width="2.5" customWidth="1"/>
    <col min="8708" max="8708" width="2.25" customWidth="1"/>
    <col min="8709" max="8709" width="24.25" customWidth="1"/>
    <col min="8710" max="8710" width="4" customWidth="1"/>
    <col min="8711" max="8713" width="20.125" customWidth="1"/>
    <col min="8714" max="8714" width="3.125" customWidth="1"/>
    <col min="8715" max="8715" width="4.375" customWidth="1"/>
    <col min="8716" max="8716" width="2.5" customWidth="1"/>
    <col min="8964" max="8964" width="2.25" customWidth="1"/>
    <col min="8965" max="8965" width="24.25" customWidth="1"/>
    <col min="8966" max="8966" width="4" customWidth="1"/>
    <col min="8967" max="8969" width="20.125" customWidth="1"/>
    <col min="8970" max="8970" width="3.125" customWidth="1"/>
    <col min="8971" max="8971" width="4.375" customWidth="1"/>
    <col min="8972" max="8972" width="2.5" customWidth="1"/>
    <col min="9220" max="9220" width="2.25" customWidth="1"/>
    <col min="9221" max="9221" width="24.25" customWidth="1"/>
    <col min="9222" max="9222" width="4" customWidth="1"/>
    <col min="9223" max="9225" width="20.125" customWidth="1"/>
    <col min="9226" max="9226" width="3.125" customWidth="1"/>
    <col min="9227" max="9227" width="4.375" customWidth="1"/>
    <col min="9228" max="9228" width="2.5" customWidth="1"/>
    <col min="9476" max="9476" width="2.25" customWidth="1"/>
    <col min="9477" max="9477" width="24.25" customWidth="1"/>
    <col min="9478" max="9478" width="4" customWidth="1"/>
    <col min="9479" max="9481" width="20.125" customWidth="1"/>
    <col min="9482" max="9482" width="3.125" customWidth="1"/>
    <col min="9483" max="9483" width="4.375" customWidth="1"/>
    <col min="9484" max="9484" width="2.5" customWidth="1"/>
    <col min="9732" max="9732" width="2.25" customWidth="1"/>
    <col min="9733" max="9733" width="24.25" customWidth="1"/>
    <col min="9734" max="9734" width="4" customWidth="1"/>
    <col min="9735" max="9737" width="20.125" customWidth="1"/>
    <col min="9738" max="9738" width="3.125" customWidth="1"/>
    <col min="9739" max="9739" width="4.375" customWidth="1"/>
    <col min="9740" max="9740" width="2.5" customWidth="1"/>
    <col min="9988" max="9988" width="2.25" customWidth="1"/>
    <col min="9989" max="9989" width="24.25" customWidth="1"/>
    <col min="9990" max="9990" width="4" customWidth="1"/>
    <col min="9991" max="9993" width="20.125" customWidth="1"/>
    <col min="9994" max="9994" width="3.125" customWidth="1"/>
    <col min="9995" max="9995" width="4.375" customWidth="1"/>
    <col min="9996" max="9996" width="2.5" customWidth="1"/>
    <col min="10244" max="10244" width="2.25" customWidth="1"/>
    <col min="10245" max="10245" width="24.25" customWidth="1"/>
    <col min="10246" max="10246" width="4" customWidth="1"/>
    <col min="10247" max="10249" width="20.125" customWidth="1"/>
    <col min="10250" max="10250" width="3.125" customWidth="1"/>
    <col min="10251" max="10251" width="4.375" customWidth="1"/>
    <col min="10252" max="10252" width="2.5" customWidth="1"/>
    <col min="10500" max="10500" width="2.25" customWidth="1"/>
    <col min="10501" max="10501" width="24.25" customWidth="1"/>
    <col min="10502" max="10502" width="4" customWidth="1"/>
    <col min="10503" max="10505" width="20.125" customWidth="1"/>
    <col min="10506" max="10506" width="3.125" customWidth="1"/>
    <col min="10507" max="10507" width="4.375" customWidth="1"/>
    <col min="10508" max="10508" width="2.5" customWidth="1"/>
    <col min="10756" max="10756" width="2.25" customWidth="1"/>
    <col min="10757" max="10757" width="24.25" customWidth="1"/>
    <col min="10758" max="10758" width="4" customWidth="1"/>
    <col min="10759" max="10761" width="20.125" customWidth="1"/>
    <col min="10762" max="10762" width="3.125" customWidth="1"/>
    <col min="10763" max="10763" width="4.375" customWidth="1"/>
    <col min="10764" max="10764" width="2.5" customWidth="1"/>
    <col min="11012" max="11012" width="2.25" customWidth="1"/>
    <col min="11013" max="11013" width="24.25" customWidth="1"/>
    <col min="11014" max="11014" width="4" customWidth="1"/>
    <col min="11015" max="11017" width="20.125" customWidth="1"/>
    <col min="11018" max="11018" width="3.125" customWidth="1"/>
    <col min="11019" max="11019" width="4.375" customWidth="1"/>
    <col min="11020" max="11020" width="2.5" customWidth="1"/>
    <col min="11268" max="11268" width="2.25" customWidth="1"/>
    <col min="11269" max="11269" width="24.25" customWidth="1"/>
    <col min="11270" max="11270" width="4" customWidth="1"/>
    <col min="11271" max="11273" width="20.125" customWidth="1"/>
    <col min="11274" max="11274" width="3.125" customWidth="1"/>
    <col min="11275" max="11275" width="4.375" customWidth="1"/>
    <col min="11276" max="11276" width="2.5" customWidth="1"/>
    <col min="11524" max="11524" width="2.25" customWidth="1"/>
    <col min="11525" max="11525" width="24.25" customWidth="1"/>
    <col min="11526" max="11526" width="4" customWidth="1"/>
    <col min="11527" max="11529" width="20.125" customWidth="1"/>
    <col min="11530" max="11530" width="3.125" customWidth="1"/>
    <col min="11531" max="11531" width="4.375" customWidth="1"/>
    <col min="11532" max="11532" width="2.5" customWidth="1"/>
    <col min="11780" max="11780" width="2.25" customWidth="1"/>
    <col min="11781" max="11781" width="24.25" customWidth="1"/>
    <col min="11782" max="11782" width="4" customWidth="1"/>
    <col min="11783" max="11785" width="20.125" customWidth="1"/>
    <col min="11786" max="11786" width="3.125" customWidth="1"/>
    <col min="11787" max="11787" width="4.375" customWidth="1"/>
    <col min="11788" max="11788" width="2.5" customWidth="1"/>
    <col min="12036" max="12036" width="2.25" customWidth="1"/>
    <col min="12037" max="12037" width="24.25" customWidth="1"/>
    <col min="12038" max="12038" width="4" customWidth="1"/>
    <col min="12039" max="12041" width="20.125" customWidth="1"/>
    <col min="12042" max="12042" width="3.125" customWidth="1"/>
    <col min="12043" max="12043" width="4.375" customWidth="1"/>
    <col min="12044" max="12044" width="2.5" customWidth="1"/>
    <col min="12292" max="12292" width="2.25" customWidth="1"/>
    <col min="12293" max="12293" width="24.25" customWidth="1"/>
    <col min="12294" max="12294" width="4" customWidth="1"/>
    <col min="12295" max="12297" width="20.125" customWidth="1"/>
    <col min="12298" max="12298" width="3.125" customWidth="1"/>
    <col min="12299" max="12299" width="4.375" customWidth="1"/>
    <col min="12300" max="12300" width="2.5" customWidth="1"/>
    <col min="12548" max="12548" width="2.25" customWidth="1"/>
    <col min="12549" max="12549" width="24.25" customWidth="1"/>
    <col min="12550" max="12550" width="4" customWidth="1"/>
    <col min="12551" max="12553" width="20.125" customWidth="1"/>
    <col min="12554" max="12554" width="3.125" customWidth="1"/>
    <col min="12555" max="12555" width="4.375" customWidth="1"/>
    <col min="12556" max="12556" width="2.5" customWidth="1"/>
    <col min="12804" max="12804" width="2.25" customWidth="1"/>
    <col min="12805" max="12805" width="24.25" customWidth="1"/>
    <col min="12806" max="12806" width="4" customWidth="1"/>
    <col min="12807" max="12809" width="20.125" customWidth="1"/>
    <col min="12810" max="12810" width="3.125" customWidth="1"/>
    <col min="12811" max="12811" width="4.375" customWidth="1"/>
    <col min="12812" max="12812" width="2.5" customWidth="1"/>
    <col min="13060" max="13060" width="2.25" customWidth="1"/>
    <col min="13061" max="13061" width="24.25" customWidth="1"/>
    <col min="13062" max="13062" width="4" customWidth="1"/>
    <col min="13063" max="13065" width="20.125" customWidth="1"/>
    <col min="13066" max="13066" width="3.125" customWidth="1"/>
    <col min="13067" max="13067" width="4.375" customWidth="1"/>
    <col min="13068" max="13068" width="2.5" customWidth="1"/>
    <col min="13316" max="13316" width="2.25" customWidth="1"/>
    <col min="13317" max="13317" width="24.25" customWidth="1"/>
    <col min="13318" max="13318" width="4" customWidth="1"/>
    <col min="13319" max="13321" width="20.125" customWidth="1"/>
    <col min="13322" max="13322" width="3.125" customWidth="1"/>
    <col min="13323" max="13323" width="4.375" customWidth="1"/>
    <col min="13324" max="13324" width="2.5" customWidth="1"/>
    <col min="13572" max="13572" width="2.25" customWidth="1"/>
    <col min="13573" max="13573" width="24.25" customWidth="1"/>
    <col min="13574" max="13574" width="4" customWidth="1"/>
    <col min="13575" max="13577" width="20.125" customWidth="1"/>
    <col min="13578" max="13578" width="3.125" customWidth="1"/>
    <col min="13579" max="13579" width="4.375" customWidth="1"/>
    <col min="13580" max="13580" width="2.5" customWidth="1"/>
    <col min="13828" max="13828" width="2.25" customWidth="1"/>
    <col min="13829" max="13829" width="24.25" customWidth="1"/>
    <col min="13830" max="13830" width="4" customWidth="1"/>
    <col min="13831" max="13833" width="20.125" customWidth="1"/>
    <col min="13834" max="13834" width="3.125" customWidth="1"/>
    <col min="13835" max="13835" width="4.375" customWidth="1"/>
    <col min="13836" max="13836" width="2.5" customWidth="1"/>
    <col min="14084" max="14084" width="2.25" customWidth="1"/>
    <col min="14085" max="14085" width="24.25" customWidth="1"/>
    <col min="14086" max="14086" width="4" customWidth="1"/>
    <col min="14087" max="14089" width="20.125" customWidth="1"/>
    <col min="14090" max="14090" width="3.125" customWidth="1"/>
    <col min="14091" max="14091" width="4.375" customWidth="1"/>
    <col min="14092" max="14092" width="2.5" customWidth="1"/>
    <col min="14340" max="14340" width="2.25" customWidth="1"/>
    <col min="14341" max="14341" width="24.25" customWidth="1"/>
    <col min="14342" max="14342" width="4" customWidth="1"/>
    <col min="14343" max="14345" width="20.125" customWidth="1"/>
    <col min="14346" max="14346" width="3.125" customWidth="1"/>
    <col min="14347" max="14347" width="4.375" customWidth="1"/>
    <col min="14348" max="14348" width="2.5" customWidth="1"/>
    <col min="14596" max="14596" width="2.25" customWidth="1"/>
    <col min="14597" max="14597" width="24.25" customWidth="1"/>
    <col min="14598" max="14598" width="4" customWidth="1"/>
    <col min="14599" max="14601" width="20.125" customWidth="1"/>
    <col min="14602" max="14602" width="3.125" customWidth="1"/>
    <col min="14603" max="14603" width="4.375" customWidth="1"/>
    <col min="14604" max="14604" width="2.5" customWidth="1"/>
    <col min="14852" max="14852" width="2.25" customWidth="1"/>
    <col min="14853" max="14853" width="24.25" customWidth="1"/>
    <col min="14854" max="14854" width="4" customWidth="1"/>
    <col min="14855" max="14857" width="20.125" customWidth="1"/>
    <col min="14858" max="14858" width="3.125" customWidth="1"/>
    <col min="14859" max="14859" width="4.375" customWidth="1"/>
    <col min="14860" max="14860" width="2.5" customWidth="1"/>
    <col min="15108" max="15108" width="2.25" customWidth="1"/>
    <col min="15109" max="15109" width="24.25" customWidth="1"/>
    <col min="15110" max="15110" width="4" customWidth="1"/>
    <col min="15111" max="15113" width="20.125" customWidth="1"/>
    <col min="15114" max="15114" width="3.125" customWidth="1"/>
    <col min="15115" max="15115" width="4.375" customWidth="1"/>
    <col min="15116" max="15116" width="2.5" customWidth="1"/>
    <col min="15364" max="15364" width="2.25" customWidth="1"/>
    <col min="15365" max="15365" width="24.25" customWidth="1"/>
    <col min="15366" max="15366" width="4" customWidth="1"/>
    <col min="15367" max="15369" width="20.125" customWidth="1"/>
    <col min="15370" max="15370" width="3.125" customWidth="1"/>
    <col min="15371" max="15371" width="4.375" customWidth="1"/>
    <col min="15372" max="15372" width="2.5" customWidth="1"/>
    <col min="15620" max="15620" width="2.25" customWidth="1"/>
    <col min="15621" max="15621" width="24.25" customWidth="1"/>
    <col min="15622" max="15622" width="4" customWidth="1"/>
    <col min="15623" max="15625" width="20.125" customWidth="1"/>
    <col min="15626" max="15626" width="3.125" customWidth="1"/>
    <col min="15627" max="15627" width="4.375" customWidth="1"/>
    <col min="15628" max="15628" width="2.5" customWidth="1"/>
    <col min="15876" max="15876" width="2.25" customWidth="1"/>
    <col min="15877" max="15877" width="24.25" customWidth="1"/>
    <col min="15878" max="15878" width="4" customWidth="1"/>
    <col min="15879" max="15881" width="20.125" customWidth="1"/>
    <col min="15882" max="15882" width="3.125" customWidth="1"/>
    <col min="15883" max="15883" width="4.375" customWidth="1"/>
    <col min="15884" max="15884" width="2.5" customWidth="1"/>
    <col min="16132" max="16132" width="2.25" customWidth="1"/>
    <col min="16133" max="16133" width="24.25" customWidth="1"/>
    <col min="16134" max="16134" width="4" customWidth="1"/>
    <col min="16135" max="16137" width="20.125" customWidth="1"/>
    <col min="16138" max="16138" width="3.125" customWidth="1"/>
    <col min="16139" max="16139" width="4.375" customWidth="1"/>
    <col min="16140" max="16140" width="2.5" customWidth="1"/>
  </cols>
  <sheetData>
    <row r="1" spans="1:11" s="306" customFormat="1" ht="20.100000000000001" customHeight="1">
      <c r="A1" s="305"/>
      <c r="B1" s="183" t="s">
        <v>738</v>
      </c>
      <c r="C1" s="183"/>
      <c r="D1" s="183"/>
      <c r="E1" s="183"/>
      <c r="F1" s="183"/>
      <c r="G1" s="183"/>
      <c r="H1" s="183"/>
      <c r="I1" s="183"/>
      <c r="J1" s="183"/>
    </row>
    <row r="2" spans="1:11" s="306" customFormat="1" ht="20.100000000000001" customHeight="1">
      <c r="A2" s="305"/>
      <c r="I2" s="706" t="s">
        <v>483</v>
      </c>
      <c r="J2" s="706"/>
      <c r="K2" s="706"/>
    </row>
    <row r="3" spans="1:11" s="306" customFormat="1" ht="20.100000000000001" customHeight="1">
      <c r="A3" s="305"/>
      <c r="I3" s="307"/>
      <c r="J3" s="307"/>
      <c r="K3" s="307"/>
    </row>
    <row r="4" spans="1:11" s="306" customFormat="1" ht="20.100000000000001" customHeight="1">
      <c r="A4" s="707" t="s">
        <v>452</v>
      </c>
      <c r="B4" s="707"/>
      <c r="C4" s="707"/>
      <c r="D4" s="707"/>
      <c r="E4" s="707"/>
      <c r="F4" s="707"/>
      <c r="G4" s="707"/>
      <c r="H4" s="707"/>
      <c r="I4" s="707"/>
      <c r="J4" s="707"/>
      <c r="K4" s="707"/>
    </row>
    <row r="5" spans="1:11" s="306" customFormat="1" ht="20.100000000000001" customHeight="1">
      <c r="A5" s="308"/>
      <c r="B5" s="308"/>
      <c r="C5" s="308"/>
      <c r="D5" s="308"/>
      <c r="E5" s="308"/>
      <c r="F5" s="308"/>
      <c r="G5" s="308"/>
      <c r="H5" s="308"/>
      <c r="I5" s="308"/>
      <c r="J5" s="308"/>
      <c r="K5" s="308"/>
    </row>
    <row r="6" spans="1:11" s="306" customFormat="1" ht="30" customHeight="1">
      <c r="A6" s="308"/>
      <c r="B6" s="309" t="s">
        <v>453</v>
      </c>
      <c r="C6" s="310"/>
      <c r="D6" s="311"/>
      <c r="E6" s="311"/>
      <c r="F6" s="311"/>
      <c r="G6" s="311"/>
      <c r="H6" s="311"/>
      <c r="I6" s="311"/>
      <c r="J6" s="311"/>
      <c r="K6" s="312"/>
    </row>
    <row r="7" spans="1:11" s="306" customFormat="1" ht="30" customHeight="1">
      <c r="B7" s="313" t="s">
        <v>454</v>
      </c>
      <c r="C7" s="708" t="s">
        <v>455</v>
      </c>
      <c r="D7" s="708"/>
      <c r="E7" s="708"/>
      <c r="F7" s="708"/>
      <c r="G7" s="708"/>
      <c r="H7" s="708"/>
      <c r="I7" s="708"/>
      <c r="J7" s="708"/>
      <c r="K7" s="709"/>
    </row>
    <row r="8" spans="1:11" s="306" customFormat="1" ht="30" customHeight="1">
      <c r="B8" s="314" t="s">
        <v>456</v>
      </c>
      <c r="C8" s="689" t="s">
        <v>457</v>
      </c>
      <c r="D8" s="690"/>
      <c r="E8" s="690"/>
      <c r="F8" s="690"/>
      <c r="G8" s="690"/>
      <c r="H8" s="690"/>
      <c r="I8" s="690"/>
      <c r="J8" s="690"/>
      <c r="K8" s="691"/>
    </row>
    <row r="9" spans="1:11" s="306" customFormat="1" ht="30" customHeight="1">
      <c r="B9" s="315" t="s">
        <v>458</v>
      </c>
      <c r="C9" s="689" t="s">
        <v>459</v>
      </c>
      <c r="D9" s="690"/>
      <c r="E9" s="690"/>
      <c r="F9" s="690"/>
      <c r="G9" s="690"/>
      <c r="H9" s="690"/>
      <c r="I9" s="690"/>
      <c r="J9" s="690"/>
      <c r="K9" s="691"/>
    </row>
    <row r="10" spans="1:11" s="306" customFormat="1" ht="18.75" customHeight="1">
      <c r="B10" s="693" t="s">
        <v>460</v>
      </c>
      <c r="C10" s="316"/>
      <c r="K10" s="317"/>
    </row>
    <row r="11" spans="1:11" s="306" customFormat="1" ht="32.25" customHeight="1">
      <c r="B11" s="693"/>
      <c r="C11" s="316"/>
      <c r="D11" s="705" t="s">
        <v>461</v>
      </c>
      <c r="E11" s="705"/>
      <c r="F11" s="318"/>
      <c r="G11" s="319"/>
      <c r="H11" s="320" t="s">
        <v>348</v>
      </c>
      <c r="I11" s="307"/>
      <c r="J11" s="307"/>
      <c r="K11" s="317"/>
    </row>
    <row r="12" spans="1:11" s="306" customFormat="1" ht="20.25" customHeight="1">
      <c r="B12" s="694"/>
      <c r="C12" s="321"/>
      <c r="D12" s="322" t="s">
        <v>462</v>
      </c>
      <c r="E12" s="322"/>
      <c r="F12" s="323"/>
      <c r="G12" s="323"/>
      <c r="H12" s="323"/>
      <c r="I12" s="323"/>
      <c r="J12" s="323"/>
      <c r="K12" s="324"/>
    </row>
    <row r="13" spans="1:11" s="306" customFormat="1" ht="30" customHeight="1">
      <c r="B13" s="285" t="s">
        <v>463</v>
      </c>
      <c r="C13" s="689" t="s">
        <v>464</v>
      </c>
      <c r="D13" s="690"/>
      <c r="E13" s="690"/>
      <c r="F13" s="690"/>
      <c r="G13" s="690"/>
      <c r="H13" s="690"/>
      <c r="I13" s="690"/>
      <c r="J13" s="690"/>
      <c r="K13" s="691"/>
    </row>
    <row r="14" spans="1:11" s="306" customFormat="1">
      <c r="B14" s="692" t="s">
        <v>465</v>
      </c>
      <c r="C14" s="325"/>
      <c r="D14" s="326"/>
      <c r="E14" s="326"/>
      <c r="F14" s="326"/>
      <c r="G14" s="326"/>
      <c r="H14" s="326"/>
      <c r="I14" s="326"/>
      <c r="J14" s="326"/>
      <c r="K14" s="327"/>
    </row>
    <row r="15" spans="1:11" s="306" customFormat="1" ht="24.75" customHeight="1" thickBot="1">
      <c r="B15" s="693"/>
      <c r="C15" s="316"/>
      <c r="D15" s="328" t="s">
        <v>466</v>
      </c>
      <c r="K15" s="317"/>
    </row>
    <row r="16" spans="1:11" s="306" customFormat="1" ht="24" customHeight="1">
      <c r="B16" s="693"/>
      <c r="C16" s="316"/>
      <c r="D16" s="329"/>
      <c r="E16" s="695" t="s">
        <v>467</v>
      </c>
      <c r="F16" s="696"/>
      <c r="G16" s="330" t="s">
        <v>468</v>
      </c>
      <c r="H16" s="331"/>
      <c r="I16" s="332" t="s">
        <v>469</v>
      </c>
      <c r="J16" s="333"/>
      <c r="K16" s="317"/>
    </row>
    <row r="17" spans="2:11" s="306" customFormat="1" ht="24" customHeight="1">
      <c r="B17" s="693"/>
      <c r="C17" s="316"/>
      <c r="D17" s="334" t="s">
        <v>470</v>
      </c>
      <c r="E17" s="319"/>
      <c r="F17" s="258" t="s">
        <v>348</v>
      </c>
      <c r="G17" s="319"/>
      <c r="H17" s="335" t="s">
        <v>348</v>
      </c>
      <c r="I17" s="336">
        <f>E17+G17</f>
        <v>0</v>
      </c>
      <c r="J17" s="337" t="s">
        <v>348</v>
      </c>
      <c r="K17" s="317"/>
    </row>
    <row r="18" spans="2:11" s="306" customFormat="1" ht="24" customHeight="1" thickBot="1">
      <c r="B18" s="693"/>
      <c r="C18" s="316"/>
      <c r="D18" s="338" t="s">
        <v>471</v>
      </c>
      <c r="E18" s="319"/>
      <c r="F18" s="320" t="s">
        <v>472</v>
      </c>
      <c r="G18" s="319"/>
      <c r="H18" s="339" t="s">
        <v>472</v>
      </c>
      <c r="I18" s="340">
        <f>E18+G18</f>
        <v>0</v>
      </c>
      <c r="J18" s="341" t="s">
        <v>472</v>
      </c>
      <c r="K18" s="317"/>
    </row>
    <row r="19" spans="2:11" s="306" customFormat="1" ht="24.75" customHeight="1" thickBot="1">
      <c r="B19" s="693"/>
      <c r="C19" s="316"/>
      <c r="D19" s="328" t="s">
        <v>473</v>
      </c>
      <c r="G19" s="342"/>
      <c r="H19" s="342"/>
      <c r="I19" s="342"/>
      <c r="J19" s="342"/>
      <c r="K19" s="317"/>
    </row>
    <row r="20" spans="2:11" s="306" customFormat="1" ht="24" customHeight="1">
      <c r="B20" s="693"/>
      <c r="C20" s="316"/>
      <c r="D20" s="343"/>
      <c r="E20" s="344" t="s">
        <v>474</v>
      </c>
      <c r="F20" s="345"/>
      <c r="G20" s="346"/>
      <c r="H20" s="343"/>
      <c r="I20" s="344" t="s">
        <v>475</v>
      </c>
      <c r="J20" s="345"/>
      <c r="K20" s="317"/>
    </row>
    <row r="21" spans="2:11" s="306" customFormat="1" ht="24" customHeight="1">
      <c r="B21" s="693"/>
      <c r="C21" s="316"/>
      <c r="D21" s="347" t="s">
        <v>470</v>
      </c>
      <c r="E21" s="348"/>
      <c r="F21" s="337" t="s">
        <v>348</v>
      </c>
      <c r="G21" s="346"/>
      <c r="H21" s="347" t="s">
        <v>470</v>
      </c>
      <c r="I21" s="348"/>
      <c r="J21" s="337" t="s">
        <v>348</v>
      </c>
      <c r="K21" s="317"/>
    </row>
    <row r="22" spans="2:11" s="306" customFormat="1" ht="24" customHeight="1" thickBot="1">
      <c r="B22" s="693"/>
      <c r="C22" s="316"/>
      <c r="D22" s="349" t="s">
        <v>471</v>
      </c>
      <c r="E22" s="350"/>
      <c r="F22" s="341" t="s">
        <v>472</v>
      </c>
      <c r="G22" s="346"/>
      <c r="H22" s="349" t="s">
        <v>471</v>
      </c>
      <c r="I22" s="350"/>
      <c r="J22" s="341" t="s">
        <v>472</v>
      </c>
      <c r="K22" s="317"/>
    </row>
    <row r="23" spans="2:11" s="306" customFormat="1" ht="29.25" customHeight="1" thickBot="1">
      <c r="B23" s="693"/>
      <c r="C23" s="316"/>
      <c r="D23" s="328" t="s">
        <v>476</v>
      </c>
      <c r="E23" s="342"/>
      <c r="F23" s="342"/>
      <c r="G23" s="342"/>
      <c r="H23" s="342"/>
      <c r="I23" s="342"/>
      <c r="J23" s="342"/>
      <c r="K23" s="317"/>
    </row>
    <row r="24" spans="2:11" s="306" customFormat="1" ht="24" customHeight="1">
      <c r="B24" s="693"/>
      <c r="C24" s="316"/>
      <c r="D24" s="342"/>
      <c r="E24" s="342"/>
      <c r="F24" s="342"/>
      <c r="G24" s="342"/>
      <c r="H24" s="343"/>
      <c r="I24" s="344" t="s">
        <v>477</v>
      </c>
      <c r="J24" s="345"/>
      <c r="K24" s="317"/>
    </row>
    <row r="25" spans="2:11" s="306" customFormat="1" ht="24" customHeight="1">
      <c r="B25" s="693"/>
      <c r="C25" s="316"/>
      <c r="D25" s="342"/>
      <c r="E25" s="342"/>
      <c r="F25" s="342"/>
      <c r="G25" s="342"/>
      <c r="H25" s="347" t="s">
        <v>470</v>
      </c>
      <c r="I25" s="258">
        <f>I17+E21+I21</f>
        <v>0</v>
      </c>
      <c r="J25" s="337" t="s">
        <v>348</v>
      </c>
      <c r="K25" s="317"/>
    </row>
    <row r="26" spans="2:11" s="306" customFormat="1" ht="24" customHeight="1" thickBot="1">
      <c r="B26" s="693"/>
      <c r="C26" s="316"/>
      <c r="D26" s="351"/>
      <c r="E26" s="346"/>
      <c r="F26" s="351"/>
      <c r="G26" s="346"/>
      <c r="H26" s="349" t="s">
        <v>471</v>
      </c>
      <c r="I26" s="352">
        <f>I18+E22+I22</f>
        <v>0</v>
      </c>
      <c r="J26" s="341" t="s">
        <v>472</v>
      </c>
      <c r="K26" s="317"/>
    </row>
    <row r="27" spans="2:11" s="306" customFormat="1" ht="15.75" customHeight="1">
      <c r="B27" s="693"/>
      <c r="C27" s="316"/>
      <c r="D27" s="351"/>
      <c r="E27" s="346"/>
      <c r="F27" s="351"/>
      <c r="G27" s="346"/>
      <c r="H27" s="342"/>
      <c r="I27" s="342"/>
      <c r="J27" s="342"/>
      <c r="K27" s="317"/>
    </row>
    <row r="28" spans="2:11" s="306" customFormat="1" ht="29.25" customHeight="1" thickBot="1">
      <c r="B28" s="693"/>
      <c r="C28" s="353"/>
      <c r="D28" s="354" t="s">
        <v>478</v>
      </c>
      <c r="E28" s="355"/>
      <c r="F28" s="355"/>
      <c r="G28" s="355"/>
      <c r="H28" s="355"/>
      <c r="I28" s="355"/>
      <c r="J28" s="355"/>
      <c r="K28" s="356"/>
    </row>
    <row r="29" spans="2:11" s="306" customFormat="1" ht="29.25" customHeight="1">
      <c r="B29" s="693"/>
      <c r="C29" s="316"/>
      <c r="D29" s="357"/>
      <c r="E29" s="357"/>
      <c r="F29" s="358"/>
      <c r="G29" s="697" t="s">
        <v>479</v>
      </c>
      <c r="H29" s="698"/>
      <c r="I29" s="699" t="s">
        <v>480</v>
      </c>
      <c r="J29" s="698"/>
      <c r="K29" s="317"/>
    </row>
    <row r="30" spans="2:11" s="306" customFormat="1" ht="29.25" customHeight="1">
      <c r="B30" s="693"/>
      <c r="C30" s="316"/>
      <c r="D30" s="359"/>
      <c r="E30" s="359"/>
      <c r="F30" s="360" t="s">
        <v>470</v>
      </c>
      <c r="G30" s="361"/>
      <c r="H30" s="335" t="s">
        <v>348</v>
      </c>
      <c r="I30" s="336">
        <f>G30</f>
        <v>0</v>
      </c>
      <c r="J30" s="337" t="s">
        <v>348</v>
      </c>
      <c r="K30" s="317"/>
    </row>
    <row r="31" spans="2:11" s="306" customFormat="1" ht="29.25" customHeight="1" thickBot="1">
      <c r="B31" s="693"/>
      <c r="C31" s="316"/>
      <c r="D31" s="362"/>
      <c r="E31" s="362"/>
      <c r="F31" s="363" t="s">
        <v>471</v>
      </c>
      <c r="G31" s="364"/>
      <c r="H31" s="365" t="s">
        <v>472</v>
      </c>
      <c r="I31" s="340">
        <f>G31</f>
        <v>0</v>
      </c>
      <c r="J31" s="341" t="s">
        <v>472</v>
      </c>
      <c r="K31" s="317"/>
    </row>
    <row r="32" spans="2:11" s="306" customFormat="1" ht="29.25" customHeight="1">
      <c r="B32" s="693"/>
      <c r="C32" s="316"/>
      <c r="D32" s="351"/>
      <c r="E32" s="342"/>
      <c r="F32" s="342"/>
      <c r="G32" s="342"/>
      <c r="H32" s="342"/>
      <c r="I32" s="342"/>
      <c r="J32" s="342"/>
      <c r="K32" s="317"/>
    </row>
    <row r="33" spans="2:11" s="306" customFormat="1" ht="29.25" customHeight="1">
      <c r="B33" s="693"/>
      <c r="C33" s="316"/>
      <c r="D33" s="700" t="s">
        <v>481</v>
      </c>
      <c r="E33" s="701"/>
      <c r="F33" s="701"/>
      <c r="G33" s="701"/>
      <c r="H33" s="702"/>
      <c r="I33" s="703" t="str">
        <f>IF(I26&lt;=I31,"可","不可")</f>
        <v>可</v>
      </c>
      <c r="J33" s="704"/>
      <c r="K33" s="317"/>
    </row>
    <row r="34" spans="2:11" s="306" customFormat="1">
      <c r="B34" s="694"/>
      <c r="C34" s="321"/>
      <c r="D34" s="323"/>
      <c r="E34" s="323"/>
      <c r="F34" s="323"/>
      <c r="G34" s="323"/>
      <c r="H34" s="323"/>
      <c r="I34" s="323"/>
      <c r="J34" s="323"/>
      <c r="K34" s="324"/>
    </row>
    <row r="35" spans="2:11" s="306" customFormat="1">
      <c r="B35" s="326"/>
      <c r="C35" s="326"/>
      <c r="D35" s="326"/>
      <c r="E35" s="326"/>
      <c r="F35" s="326"/>
      <c r="G35" s="326"/>
      <c r="H35" s="326"/>
      <c r="I35" s="326"/>
      <c r="J35" s="326"/>
      <c r="K35" s="326"/>
    </row>
    <row r="36" spans="2:11" s="306" customFormat="1" ht="17.25" customHeight="1">
      <c r="B36" s="688" t="s">
        <v>482</v>
      </c>
      <c r="C36" s="688"/>
      <c r="D36" s="688"/>
      <c r="E36" s="688"/>
      <c r="F36" s="688"/>
      <c r="G36" s="688"/>
      <c r="H36" s="688"/>
      <c r="I36" s="688"/>
      <c r="J36" s="688"/>
      <c r="K36" s="688"/>
    </row>
    <row r="37" spans="2:11" s="306" customFormat="1" ht="17.25" customHeight="1">
      <c r="B37" s="688"/>
      <c r="C37" s="688"/>
      <c r="D37" s="688"/>
      <c r="E37" s="688"/>
      <c r="F37" s="688"/>
      <c r="G37" s="688"/>
      <c r="H37" s="688"/>
      <c r="I37" s="688"/>
      <c r="J37" s="688"/>
      <c r="K37" s="688"/>
    </row>
    <row r="38" spans="2:11" s="306" customFormat="1" ht="17.25" customHeight="1">
      <c r="B38" s="688"/>
      <c r="C38" s="688"/>
      <c r="D38" s="688"/>
      <c r="E38" s="688"/>
      <c r="F38" s="688"/>
      <c r="G38" s="688"/>
      <c r="H38" s="688"/>
      <c r="I38" s="688"/>
      <c r="J38" s="688"/>
      <c r="K38" s="688"/>
    </row>
    <row r="39" spans="2:11" s="306" customFormat="1" ht="17.25" customHeight="1">
      <c r="B39" s="688"/>
      <c r="C39" s="688"/>
      <c r="D39" s="688"/>
      <c r="E39" s="688"/>
      <c r="F39" s="688"/>
      <c r="G39" s="688"/>
      <c r="H39" s="688"/>
      <c r="I39" s="688"/>
      <c r="J39" s="688"/>
      <c r="K39" s="688"/>
    </row>
    <row r="40" spans="2:11" s="306" customFormat="1" ht="17.25" customHeight="1">
      <c r="B40" s="688"/>
      <c r="C40" s="688"/>
      <c r="D40" s="688"/>
      <c r="E40" s="688"/>
      <c r="F40" s="688"/>
      <c r="G40" s="688"/>
      <c r="H40" s="688"/>
      <c r="I40" s="688"/>
      <c r="J40" s="688"/>
      <c r="K40" s="688"/>
    </row>
  </sheetData>
  <mergeCells count="15">
    <mergeCell ref="B10:B12"/>
    <mergeCell ref="D11:E11"/>
    <mergeCell ref="I2:K2"/>
    <mergeCell ref="A4:K4"/>
    <mergeCell ref="C7:K7"/>
    <mergeCell ref="C8:K8"/>
    <mergeCell ref="C9:K9"/>
    <mergeCell ref="B36:K40"/>
    <mergeCell ref="C13:K13"/>
    <mergeCell ref="B14:B34"/>
    <mergeCell ref="E16:F16"/>
    <mergeCell ref="G29:H29"/>
    <mergeCell ref="I29:J29"/>
    <mergeCell ref="D33:H33"/>
    <mergeCell ref="I33:J33"/>
  </mergeCells>
  <phoneticPr fontId="16"/>
  <pageMargins left="0.7" right="0.7" top="0.75" bottom="0.75" header="0.3" footer="0.3"/>
  <pageSetup paperSize="9" scale="8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J19"/>
  <sheetViews>
    <sheetView showGridLines="0" view="pageBreakPreview" zoomScaleSheetLayoutView="100" workbookViewId="0">
      <selection activeCell="A3" sqref="A3:H3"/>
    </sheetView>
  </sheetViews>
  <sheetFormatPr defaultRowHeight="13.5"/>
  <cols>
    <col min="1" max="1" width="1.125" style="260" customWidth="1"/>
    <col min="2" max="2" width="24.25" style="260" customWidth="1"/>
    <col min="3" max="3" width="4" style="260" customWidth="1"/>
    <col min="4" max="5" width="15.25" style="260" customWidth="1"/>
    <col min="6" max="6" width="15.125" style="260" customWidth="1"/>
    <col min="7" max="7" width="15.25" style="260" customWidth="1"/>
    <col min="8" max="8" width="3.125" style="260" customWidth="1"/>
    <col min="9" max="9" width="3.75" style="260" customWidth="1"/>
    <col min="10" max="10" width="2.5" style="260" customWidth="1"/>
    <col min="11" max="256" width="9" style="260" customWidth="1"/>
    <col min="257" max="257" width="1.125" style="260" customWidth="1"/>
    <col min="258" max="258" width="24.25" style="260" customWidth="1"/>
    <col min="259" max="259" width="4" style="260" customWidth="1"/>
    <col min="260" max="261" width="15.25" style="260" customWidth="1"/>
    <col min="262" max="262" width="15.125" style="260" customWidth="1"/>
    <col min="263" max="263" width="15.25" style="260" customWidth="1"/>
    <col min="264" max="264" width="3.125" style="260" customWidth="1"/>
    <col min="265" max="265" width="3.75" style="260" customWidth="1"/>
    <col min="266" max="266" width="2.5" style="260" customWidth="1"/>
    <col min="267" max="512" width="9" style="260" customWidth="1"/>
    <col min="513" max="513" width="1.125" style="260" customWidth="1"/>
    <col min="514" max="514" width="24.25" style="260" customWidth="1"/>
    <col min="515" max="515" width="4" style="260" customWidth="1"/>
    <col min="516" max="517" width="15.25" style="260" customWidth="1"/>
    <col min="518" max="518" width="15.125" style="260" customWidth="1"/>
    <col min="519" max="519" width="15.25" style="260" customWidth="1"/>
    <col min="520" max="520" width="3.125" style="260" customWidth="1"/>
    <col min="521" max="521" width="3.75" style="260" customWidth="1"/>
    <col min="522" max="522" width="2.5" style="260" customWidth="1"/>
    <col min="523" max="768" width="9" style="260" customWidth="1"/>
    <col min="769" max="769" width="1.125" style="260" customWidth="1"/>
    <col min="770" max="770" width="24.25" style="260" customWidth="1"/>
    <col min="771" max="771" width="4" style="260" customWidth="1"/>
    <col min="772" max="773" width="15.25" style="260" customWidth="1"/>
    <col min="774" max="774" width="15.125" style="260" customWidth="1"/>
    <col min="775" max="775" width="15.25" style="260" customWidth="1"/>
    <col min="776" max="776" width="3.125" style="260" customWidth="1"/>
    <col min="777" max="777" width="3.75" style="260" customWidth="1"/>
    <col min="778" max="778" width="2.5" style="260" customWidth="1"/>
    <col min="779" max="1024" width="9" style="260" customWidth="1"/>
    <col min="1025" max="1025" width="1.125" style="260" customWidth="1"/>
    <col min="1026" max="1026" width="24.25" style="260" customWidth="1"/>
    <col min="1027" max="1027" width="4" style="260" customWidth="1"/>
    <col min="1028" max="1029" width="15.25" style="260" customWidth="1"/>
    <col min="1030" max="1030" width="15.125" style="260" customWidth="1"/>
    <col min="1031" max="1031" width="15.25" style="260" customWidth="1"/>
    <col min="1032" max="1032" width="3.125" style="260" customWidth="1"/>
    <col min="1033" max="1033" width="3.75" style="260" customWidth="1"/>
    <col min="1034" max="1034" width="2.5" style="260" customWidth="1"/>
    <col min="1035" max="1280" width="9" style="260" customWidth="1"/>
    <col min="1281" max="1281" width="1.125" style="260" customWidth="1"/>
    <col min="1282" max="1282" width="24.25" style="260" customWidth="1"/>
    <col min="1283" max="1283" width="4" style="260" customWidth="1"/>
    <col min="1284" max="1285" width="15.25" style="260" customWidth="1"/>
    <col min="1286" max="1286" width="15.125" style="260" customWidth="1"/>
    <col min="1287" max="1287" width="15.25" style="260" customWidth="1"/>
    <col min="1288" max="1288" width="3.125" style="260" customWidth="1"/>
    <col min="1289" max="1289" width="3.75" style="260" customWidth="1"/>
    <col min="1290" max="1290" width="2.5" style="260" customWidth="1"/>
    <col min="1291" max="1536" width="9" style="260" customWidth="1"/>
    <col min="1537" max="1537" width="1.125" style="260" customWidth="1"/>
    <col min="1538" max="1538" width="24.25" style="260" customWidth="1"/>
    <col min="1539" max="1539" width="4" style="260" customWidth="1"/>
    <col min="1540" max="1541" width="15.25" style="260" customWidth="1"/>
    <col min="1542" max="1542" width="15.125" style="260" customWidth="1"/>
    <col min="1543" max="1543" width="15.25" style="260" customWidth="1"/>
    <col min="1544" max="1544" width="3.125" style="260" customWidth="1"/>
    <col min="1545" max="1545" width="3.75" style="260" customWidth="1"/>
    <col min="1546" max="1546" width="2.5" style="260" customWidth="1"/>
    <col min="1547" max="1792" width="9" style="260" customWidth="1"/>
    <col min="1793" max="1793" width="1.125" style="260" customWidth="1"/>
    <col min="1794" max="1794" width="24.25" style="260" customWidth="1"/>
    <col min="1795" max="1795" width="4" style="260" customWidth="1"/>
    <col min="1796" max="1797" width="15.25" style="260" customWidth="1"/>
    <col min="1798" max="1798" width="15.125" style="260" customWidth="1"/>
    <col min="1799" max="1799" width="15.25" style="260" customWidth="1"/>
    <col min="1800" max="1800" width="3.125" style="260" customWidth="1"/>
    <col min="1801" max="1801" width="3.75" style="260" customWidth="1"/>
    <col min="1802" max="1802" width="2.5" style="260" customWidth="1"/>
    <col min="1803" max="2048" width="9" style="260" customWidth="1"/>
    <col min="2049" max="2049" width="1.125" style="260" customWidth="1"/>
    <col min="2050" max="2050" width="24.25" style="260" customWidth="1"/>
    <col min="2051" max="2051" width="4" style="260" customWidth="1"/>
    <col min="2052" max="2053" width="15.25" style="260" customWidth="1"/>
    <col min="2054" max="2054" width="15.125" style="260" customWidth="1"/>
    <col min="2055" max="2055" width="15.25" style="260" customWidth="1"/>
    <col min="2056" max="2056" width="3.125" style="260" customWidth="1"/>
    <col min="2057" max="2057" width="3.75" style="260" customWidth="1"/>
    <col min="2058" max="2058" width="2.5" style="260" customWidth="1"/>
    <col min="2059" max="2304" width="9" style="260" customWidth="1"/>
    <col min="2305" max="2305" width="1.125" style="260" customWidth="1"/>
    <col min="2306" max="2306" width="24.25" style="260" customWidth="1"/>
    <col min="2307" max="2307" width="4" style="260" customWidth="1"/>
    <col min="2308" max="2309" width="15.25" style="260" customWidth="1"/>
    <col min="2310" max="2310" width="15.125" style="260" customWidth="1"/>
    <col min="2311" max="2311" width="15.25" style="260" customWidth="1"/>
    <col min="2312" max="2312" width="3.125" style="260" customWidth="1"/>
    <col min="2313" max="2313" width="3.75" style="260" customWidth="1"/>
    <col min="2314" max="2314" width="2.5" style="260" customWidth="1"/>
    <col min="2315" max="2560" width="9" style="260" customWidth="1"/>
    <col min="2561" max="2561" width="1.125" style="260" customWidth="1"/>
    <col min="2562" max="2562" width="24.25" style="260" customWidth="1"/>
    <col min="2563" max="2563" width="4" style="260" customWidth="1"/>
    <col min="2564" max="2565" width="15.25" style="260" customWidth="1"/>
    <col min="2566" max="2566" width="15.125" style="260" customWidth="1"/>
    <col min="2567" max="2567" width="15.25" style="260" customWidth="1"/>
    <col min="2568" max="2568" width="3.125" style="260" customWidth="1"/>
    <col min="2569" max="2569" width="3.75" style="260" customWidth="1"/>
    <col min="2570" max="2570" width="2.5" style="260" customWidth="1"/>
    <col min="2571" max="2816" width="9" style="260" customWidth="1"/>
    <col min="2817" max="2817" width="1.125" style="260" customWidth="1"/>
    <col min="2818" max="2818" width="24.25" style="260" customWidth="1"/>
    <col min="2819" max="2819" width="4" style="260" customWidth="1"/>
    <col min="2820" max="2821" width="15.25" style="260" customWidth="1"/>
    <col min="2822" max="2822" width="15.125" style="260" customWidth="1"/>
    <col min="2823" max="2823" width="15.25" style="260" customWidth="1"/>
    <col min="2824" max="2824" width="3.125" style="260" customWidth="1"/>
    <col min="2825" max="2825" width="3.75" style="260" customWidth="1"/>
    <col min="2826" max="2826" width="2.5" style="260" customWidth="1"/>
    <col min="2827" max="3072" width="9" style="260" customWidth="1"/>
    <col min="3073" max="3073" width="1.125" style="260" customWidth="1"/>
    <col min="3074" max="3074" width="24.25" style="260" customWidth="1"/>
    <col min="3075" max="3075" width="4" style="260" customWidth="1"/>
    <col min="3076" max="3077" width="15.25" style="260" customWidth="1"/>
    <col min="3078" max="3078" width="15.125" style="260" customWidth="1"/>
    <col min="3079" max="3079" width="15.25" style="260" customWidth="1"/>
    <col min="3080" max="3080" width="3.125" style="260" customWidth="1"/>
    <col min="3081" max="3081" width="3.75" style="260" customWidth="1"/>
    <col min="3082" max="3082" width="2.5" style="260" customWidth="1"/>
    <col min="3083" max="3328" width="9" style="260" customWidth="1"/>
    <col min="3329" max="3329" width="1.125" style="260" customWidth="1"/>
    <col min="3330" max="3330" width="24.25" style="260" customWidth="1"/>
    <col min="3331" max="3331" width="4" style="260" customWidth="1"/>
    <col min="3332" max="3333" width="15.25" style="260" customWidth="1"/>
    <col min="3334" max="3334" width="15.125" style="260" customWidth="1"/>
    <col min="3335" max="3335" width="15.25" style="260" customWidth="1"/>
    <col min="3336" max="3336" width="3.125" style="260" customWidth="1"/>
    <col min="3337" max="3337" width="3.75" style="260" customWidth="1"/>
    <col min="3338" max="3338" width="2.5" style="260" customWidth="1"/>
    <col min="3339" max="3584" width="9" style="260" customWidth="1"/>
    <col min="3585" max="3585" width="1.125" style="260" customWidth="1"/>
    <col min="3586" max="3586" width="24.25" style="260" customWidth="1"/>
    <col min="3587" max="3587" width="4" style="260" customWidth="1"/>
    <col min="3588" max="3589" width="15.25" style="260" customWidth="1"/>
    <col min="3590" max="3590" width="15.125" style="260" customWidth="1"/>
    <col min="3591" max="3591" width="15.25" style="260" customWidth="1"/>
    <col min="3592" max="3592" width="3.125" style="260" customWidth="1"/>
    <col min="3593" max="3593" width="3.75" style="260" customWidth="1"/>
    <col min="3594" max="3594" width="2.5" style="260" customWidth="1"/>
    <col min="3595" max="3840" width="9" style="260" customWidth="1"/>
    <col min="3841" max="3841" width="1.125" style="260" customWidth="1"/>
    <col min="3842" max="3842" width="24.25" style="260" customWidth="1"/>
    <col min="3843" max="3843" width="4" style="260" customWidth="1"/>
    <col min="3844" max="3845" width="15.25" style="260" customWidth="1"/>
    <col min="3846" max="3846" width="15.125" style="260" customWidth="1"/>
    <col min="3847" max="3847" width="15.25" style="260" customWidth="1"/>
    <col min="3848" max="3848" width="3.125" style="260" customWidth="1"/>
    <col min="3849" max="3849" width="3.75" style="260" customWidth="1"/>
    <col min="3850" max="3850" width="2.5" style="260" customWidth="1"/>
    <col min="3851" max="4096" width="9" style="260" customWidth="1"/>
    <col min="4097" max="4097" width="1.125" style="260" customWidth="1"/>
    <col min="4098" max="4098" width="24.25" style="260" customWidth="1"/>
    <col min="4099" max="4099" width="4" style="260" customWidth="1"/>
    <col min="4100" max="4101" width="15.25" style="260" customWidth="1"/>
    <col min="4102" max="4102" width="15.125" style="260" customWidth="1"/>
    <col min="4103" max="4103" width="15.25" style="260" customWidth="1"/>
    <col min="4104" max="4104" width="3.125" style="260" customWidth="1"/>
    <col min="4105" max="4105" width="3.75" style="260" customWidth="1"/>
    <col min="4106" max="4106" width="2.5" style="260" customWidth="1"/>
    <col min="4107" max="4352" width="9" style="260" customWidth="1"/>
    <col min="4353" max="4353" width="1.125" style="260" customWidth="1"/>
    <col min="4354" max="4354" width="24.25" style="260" customWidth="1"/>
    <col min="4355" max="4355" width="4" style="260" customWidth="1"/>
    <col min="4356" max="4357" width="15.25" style="260" customWidth="1"/>
    <col min="4358" max="4358" width="15.125" style="260" customWidth="1"/>
    <col min="4359" max="4359" width="15.25" style="260" customWidth="1"/>
    <col min="4360" max="4360" width="3.125" style="260" customWidth="1"/>
    <col min="4361" max="4361" width="3.75" style="260" customWidth="1"/>
    <col min="4362" max="4362" width="2.5" style="260" customWidth="1"/>
    <col min="4363" max="4608" width="9" style="260" customWidth="1"/>
    <col min="4609" max="4609" width="1.125" style="260" customWidth="1"/>
    <col min="4610" max="4610" width="24.25" style="260" customWidth="1"/>
    <col min="4611" max="4611" width="4" style="260" customWidth="1"/>
    <col min="4612" max="4613" width="15.25" style="260" customWidth="1"/>
    <col min="4614" max="4614" width="15.125" style="260" customWidth="1"/>
    <col min="4615" max="4615" width="15.25" style="260" customWidth="1"/>
    <col min="4616" max="4616" width="3.125" style="260" customWidth="1"/>
    <col min="4617" max="4617" width="3.75" style="260" customWidth="1"/>
    <col min="4618" max="4618" width="2.5" style="260" customWidth="1"/>
    <col min="4619" max="4864" width="9" style="260" customWidth="1"/>
    <col min="4865" max="4865" width="1.125" style="260" customWidth="1"/>
    <col min="4866" max="4866" width="24.25" style="260" customWidth="1"/>
    <col min="4867" max="4867" width="4" style="260" customWidth="1"/>
    <col min="4868" max="4869" width="15.25" style="260" customWidth="1"/>
    <col min="4870" max="4870" width="15.125" style="260" customWidth="1"/>
    <col min="4871" max="4871" width="15.25" style="260" customWidth="1"/>
    <col min="4872" max="4872" width="3.125" style="260" customWidth="1"/>
    <col min="4873" max="4873" width="3.75" style="260" customWidth="1"/>
    <col min="4874" max="4874" width="2.5" style="260" customWidth="1"/>
    <col min="4875" max="5120" width="9" style="260" customWidth="1"/>
    <col min="5121" max="5121" width="1.125" style="260" customWidth="1"/>
    <col min="5122" max="5122" width="24.25" style="260" customWidth="1"/>
    <col min="5123" max="5123" width="4" style="260" customWidth="1"/>
    <col min="5124" max="5125" width="15.25" style="260" customWidth="1"/>
    <col min="5126" max="5126" width="15.125" style="260" customWidth="1"/>
    <col min="5127" max="5127" width="15.25" style="260" customWidth="1"/>
    <col min="5128" max="5128" width="3.125" style="260" customWidth="1"/>
    <col min="5129" max="5129" width="3.75" style="260" customWidth="1"/>
    <col min="5130" max="5130" width="2.5" style="260" customWidth="1"/>
    <col min="5131" max="5376" width="9" style="260" customWidth="1"/>
    <col min="5377" max="5377" width="1.125" style="260" customWidth="1"/>
    <col min="5378" max="5378" width="24.25" style="260" customWidth="1"/>
    <col min="5379" max="5379" width="4" style="260" customWidth="1"/>
    <col min="5380" max="5381" width="15.25" style="260" customWidth="1"/>
    <col min="5382" max="5382" width="15.125" style="260" customWidth="1"/>
    <col min="5383" max="5383" width="15.25" style="260" customWidth="1"/>
    <col min="5384" max="5384" width="3.125" style="260" customWidth="1"/>
    <col min="5385" max="5385" width="3.75" style="260" customWidth="1"/>
    <col min="5386" max="5386" width="2.5" style="260" customWidth="1"/>
    <col min="5387" max="5632" width="9" style="260" customWidth="1"/>
    <col min="5633" max="5633" width="1.125" style="260" customWidth="1"/>
    <col min="5634" max="5634" width="24.25" style="260" customWidth="1"/>
    <col min="5635" max="5635" width="4" style="260" customWidth="1"/>
    <col min="5636" max="5637" width="15.25" style="260" customWidth="1"/>
    <col min="5638" max="5638" width="15.125" style="260" customWidth="1"/>
    <col min="5639" max="5639" width="15.25" style="260" customWidth="1"/>
    <col min="5640" max="5640" width="3.125" style="260" customWidth="1"/>
    <col min="5641" max="5641" width="3.75" style="260" customWidth="1"/>
    <col min="5642" max="5642" width="2.5" style="260" customWidth="1"/>
    <col min="5643" max="5888" width="9" style="260" customWidth="1"/>
    <col min="5889" max="5889" width="1.125" style="260" customWidth="1"/>
    <col min="5890" max="5890" width="24.25" style="260" customWidth="1"/>
    <col min="5891" max="5891" width="4" style="260" customWidth="1"/>
    <col min="5892" max="5893" width="15.25" style="260" customWidth="1"/>
    <col min="5894" max="5894" width="15.125" style="260" customWidth="1"/>
    <col min="5895" max="5895" width="15.25" style="260" customWidth="1"/>
    <col min="5896" max="5896" width="3.125" style="260" customWidth="1"/>
    <col min="5897" max="5897" width="3.75" style="260" customWidth="1"/>
    <col min="5898" max="5898" width="2.5" style="260" customWidth="1"/>
    <col min="5899" max="6144" width="9" style="260" customWidth="1"/>
    <col min="6145" max="6145" width="1.125" style="260" customWidth="1"/>
    <col min="6146" max="6146" width="24.25" style="260" customWidth="1"/>
    <col min="6147" max="6147" width="4" style="260" customWidth="1"/>
    <col min="6148" max="6149" width="15.25" style="260" customWidth="1"/>
    <col min="6150" max="6150" width="15.125" style="260" customWidth="1"/>
    <col min="6151" max="6151" width="15.25" style="260" customWidth="1"/>
    <col min="6152" max="6152" width="3.125" style="260" customWidth="1"/>
    <col min="6153" max="6153" width="3.75" style="260" customWidth="1"/>
    <col min="6154" max="6154" width="2.5" style="260" customWidth="1"/>
    <col min="6155" max="6400" width="9" style="260" customWidth="1"/>
    <col min="6401" max="6401" width="1.125" style="260" customWidth="1"/>
    <col min="6402" max="6402" width="24.25" style="260" customWidth="1"/>
    <col min="6403" max="6403" width="4" style="260" customWidth="1"/>
    <col min="6404" max="6405" width="15.25" style="260" customWidth="1"/>
    <col min="6406" max="6406" width="15.125" style="260" customWidth="1"/>
    <col min="6407" max="6407" width="15.25" style="260" customWidth="1"/>
    <col min="6408" max="6408" width="3.125" style="260" customWidth="1"/>
    <col min="6409" max="6409" width="3.75" style="260" customWidth="1"/>
    <col min="6410" max="6410" width="2.5" style="260" customWidth="1"/>
    <col min="6411" max="6656" width="9" style="260" customWidth="1"/>
    <col min="6657" max="6657" width="1.125" style="260" customWidth="1"/>
    <col min="6658" max="6658" width="24.25" style="260" customWidth="1"/>
    <col min="6659" max="6659" width="4" style="260" customWidth="1"/>
    <col min="6660" max="6661" width="15.25" style="260" customWidth="1"/>
    <col min="6662" max="6662" width="15.125" style="260" customWidth="1"/>
    <col min="6663" max="6663" width="15.25" style="260" customWidth="1"/>
    <col min="6664" max="6664" width="3.125" style="260" customWidth="1"/>
    <col min="6665" max="6665" width="3.75" style="260" customWidth="1"/>
    <col min="6666" max="6666" width="2.5" style="260" customWidth="1"/>
    <col min="6667" max="6912" width="9" style="260" customWidth="1"/>
    <col min="6913" max="6913" width="1.125" style="260" customWidth="1"/>
    <col min="6914" max="6914" width="24.25" style="260" customWidth="1"/>
    <col min="6915" max="6915" width="4" style="260" customWidth="1"/>
    <col min="6916" max="6917" width="15.25" style="260" customWidth="1"/>
    <col min="6918" max="6918" width="15.125" style="260" customWidth="1"/>
    <col min="6919" max="6919" width="15.25" style="260" customWidth="1"/>
    <col min="6920" max="6920" width="3.125" style="260" customWidth="1"/>
    <col min="6921" max="6921" width="3.75" style="260" customWidth="1"/>
    <col min="6922" max="6922" width="2.5" style="260" customWidth="1"/>
    <col min="6923" max="7168" width="9" style="260" customWidth="1"/>
    <col min="7169" max="7169" width="1.125" style="260" customWidth="1"/>
    <col min="7170" max="7170" width="24.25" style="260" customWidth="1"/>
    <col min="7171" max="7171" width="4" style="260" customWidth="1"/>
    <col min="7172" max="7173" width="15.25" style="260" customWidth="1"/>
    <col min="7174" max="7174" width="15.125" style="260" customWidth="1"/>
    <col min="7175" max="7175" width="15.25" style="260" customWidth="1"/>
    <col min="7176" max="7176" width="3.125" style="260" customWidth="1"/>
    <col min="7177" max="7177" width="3.75" style="260" customWidth="1"/>
    <col min="7178" max="7178" width="2.5" style="260" customWidth="1"/>
    <col min="7179" max="7424" width="9" style="260" customWidth="1"/>
    <col min="7425" max="7425" width="1.125" style="260" customWidth="1"/>
    <col min="7426" max="7426" width="24.25" style="260" customWidth="1"/>
    <col min="7427" max="7427" width="4" style="260" customWidth="1"/>
    <col min="7428" max="7429" width="15.25" style="260" customWidth="1"/>
    <col min="7430" max="7430" width="15.125" style="260" customWidth="1"/>
    <col min="7431" max="7431" width="15.25" style="260" customWidth="1"/>
    <col min="7432" max="7432" width="3.125" style="260" customWidth="1"/>
    <col min="7433" max="7433" width="3.75" style="260" customWidth="1"/>
    <col min="7434" max="7434" width="2.5" style="260" customWidth="1"/>
    <col min="7435" max="7680" width="9" style="260" customWidth="1"/>
    <col min="7681" max="7681" width="1.125" style="260" customWidth="1"/>
    <col min="7682" max="7682" width="24.25" style="260" customWidth="1"/>
    <col min="7683" max="7683" width="4" style="260" customWidth="1"/>
    <col min="7684" max="7685" width="15.25" style="260" customWidth="1"/>
    <col min="7686" max="7686" width="15.125" style="260" customWidth="1"/>
    <col min="7687" max="7687" width="15.25" style="260" customWidth="1"/>
    <col min="7688" max="7688" width="3.125" style="260" customWidth="1"/>
    <col min="7689" max="7689" width="3.75" style="260" customWidth="1"/>
    <col min="7690" max="7690" width="2.5" style="260" customWidth="1"/>
    <col min="7691" max="7936" width="9" style="260" customWidth="1"/>
    <col min="7937" max="7937" width="1.125" style="260" customWidth="1"/>
    <col min="7938" max="7938" width="24.25" style="260" customWidth="1"/>
    <col min="7939" max="7939" width="4" style="260" customWidth="1"/>
    <col min="7940" max="7941" width="15.25" style="260" customWidth="1"/>
    <col min="7942" max="7942" width="15.125" style="260" customWidth="1"/>
    <col min="7943" max="7943" width="15.25" style="260" customWidth="1"/>
    <col min="7944" max="7944" width="3.125" style="260" customWidth="1"/>
    <col min="7945" max="7945" width="3.75" style="260" customWidth="1"/>
    <col min="7946" max="7946" width="2.5" style="260" customWidth="1"/>
    <col min="7947" max="8192" width="9" style="260" customWidth="1"/>
    <col min="8193" max="8193" width="1.125" style="260" customWidth="1"/>
    <col min="8194" max="8194" width="24.25" style="260" customWidth="1"/>
    <col min="8195" max="8195" width="4" style="260" customWidth="1"/>
    <col min="8196" max="8197" width="15.25" style="260" customWidth="1"/>
    <col min="8198" max="8198" width="15.125" style="260" customWidth="1"/>
    <col min="8199" max="8199" width="15.25" style="260" customWidth="1"/>
    <col min="8200" max="8200" width="3.125" style="260" customWidth="1"/>
    <col min="8201" max="8201" width="3.75" style="260" customWidth="1"/>
    <col min="8202" max="8202" width="2.5" style="260" customWidth="1"/>
    <col min="8203" max="8448" width="9" style="260" customWidth="1"/>
    <col min="8449" max="8449" width="1.125" style="260" customWidth="1"/>
    <col min="8450" max="8450" width="24.25" style="260" customWidth="1"/>
    <col min="8451" max="8451" width="4" style="260" customWidth="1"/>
    <col min="8452" max="8453" width="15.25" style="260" customWidth="1"/>
    <col min="8454" max="8454" width="15.125" style="260" customWidth="1"/>
    <col min="8455" max="8455" width="15.25" style="260" customWidth="1"/>
    <col min="8456" max="8456" width="3.125" style="260" customWidth="1"/>
    <col min="8457" max="8457" width="3.75" style="260" customWidth="1"/>
    <col min="8458" max="8458" width="2.5" style="260" customWidth="1"/>
    <col min="8459" max="8704" width="9" style="260" customWidth="1"/>
    <col min="8705" max="8705" width="1.125" style="260" customWidth="1"/>
    <col min="8706" max="8706" width="24.25" style="260" customWidth="1"/>
    <col min="8707" max="8707" width="4" style="260" customWidth="1"/>
    <col min="8708" max="8709" width="15.25" style="260" customWidth="1"/>
    <col min="8710" max="8710" width="15.125" style="260" customWidth="1"/>
    <col min="8711" max="8711" width="15.25" style="260" customWidth="1"/>
    <col min="8712" max="8712" width="3.125" style="260" customWidth="1"/>
    <col min="8713" max="8713" width="3.75" style="260" customWidth="1"/>
    <col min="8714" max="8714" width="2.5" style="260" customWidth="1"/>
    <col min="8715" max="8960" width="9" style="260" customWidth="1"/>
    <col min="8961" max="8961" width="1.125" style="260" customWidth="1"/>
    <col min="8962" max="8962" width="24.25" style="260" customWidth="1"/>
    <col min="8963" max="8963" width="4" style="260" customWidth="1"/>
    <col min="8964" max="8965" width="15.25" style="260" customWidth="1"/>
    <col min="8966" max="8966" width="15.125" style="260" customWidth="1"/>
    <col min="8967" max="8967" width="15.25" style="260" customWidth="1"/>
    <col min="8968" max="8968" width="3.125" style="260" customWidth="1"/>
    <col min="8969" max="8969" width="3.75" style="260" customWidth="1"/>
    <col min="8970" max="8970" width="2.5" style="260" customWidth="1"/>
    <col min="8971" max="9216" width="9" style="260" customWidth="1"/>
    <col min="9217" max="9217" width="1.125" style="260" customWidth="1"/>
    <col min="9218" max="9218" width="24.25" style="260" customWidth="1"/>
    <col min="9219" max="9219" width="4" style="260" customWidth="1"/>
    <col min="9220" max="9221" width="15.25" style="260" customWidth="1"/>
    <col min="9222" max="9222" width="15.125" style="260" customWidth="1"/>
    <col min="9223" max="9223" width="15.25" style="260" customWidth="1"/>
    <col min="9224" max="9224" width="3.125" style="260" customWidth="1"/>
    <col min="9225" max="9225" width="3.75" style="260" customWidth="1"/>
    <col min="9226" max="9226" width="2.5" style="260" customWidth="1"/>
    <col min="9227" max="9472" width="9" style="260" customWidth="1"/>
    <col min="9473" max="9473" width="1.125" style="260" customWidth="1"/>
    <col min="9474" max="9474" width="24.25" style="260" customWidth="1"/>
    <col min="9475" max="9475" width="4" style="260" customWidth="1"/>
    <col min="9476" max="9477" width="15.25" style="260" customWidth="1"/>
    <col min="9478" max="9478" width="15.125" style="260" customWidth="1"/>
    <col min="9479" max="9479" width="15.25" style="260" customWidth="1"/>
    <col min="9480" max="9480" width="3.125" style="260" customWidth="1"/>
    <col min="9481" max="9481" width="3.75" style="260" customWidth="1"/>
    <col min="9482" max="9482" width="2.5" style="260" customWidth="1"/>
    <col min="9483" max="9728" width="9" style="260" customWidth="1"/>
    <col min="9729" max="9729" width="1.125" style="260" customWidth="1"/>
    <col min="9730" max="9730" width="24.25" style="260" customWidth="1"/>
    <col min="9731" max="9731" width="4" style="260" customWidth="1"/>
    <col min="9732" max="9733" width="15.25" style="260" customWidth="1"/>
    <col min="9734" max="9734" width="15.125" style="260" customWidth="1"/>
    <col min="9735" max="9735" width="15.25" style="260" customWidth="1"/>
    <col min="9736" max="9736" width="3.125" style="260" customWidth="1"/>
    <col min="9737" max="9737" width="3.75" style="260" customWidth="1"/>
    <col min="9738" max="9738" width="2.5" style="260" customWidth="1"/>
    <col min="9739" max="9984" width="9" style="260" customWidth="1"/>
    <col min="9985" max="9985" width="1.125" style="260" customWidth="1"/>
    <col min="9986" max="9986" width="24.25" style="260" customWidth="1"/>
    <col min="9987" max="9987" width="4" style="260" customWidth="1"/>
    <col min="9988" max="9989" width="15.25" style="260" customWidth="1"/>
    <col min="9990" max="9990" width="15.125" style="260" customWidth="1"/>
    <col min="9991" max="9991" width="15.25" style="260" customWidth="1"/>
    <col min="9992" max="9992" width="3.125" style="260" customWidth="1"/>
    <col min="9993" max="9993" width="3.75" style="260" customWidth="1"/>
    <col min="9994" max="9994" width="2.5" style="260" customWidth="1"/>
    <col min="9995" max="10240" width="9" style="260" customWidth="1"/>
    <col min="10241" max="10241" width="1.125" style="260" customWidth="1"/>
    <col min="10242" max="10242" width="24.25" style="260" customWidth="1"/>
    <col min="10243" max="10243" width="4" style="260" customWidth="1"/>
    <col min="10244" max="10245" width="15.25" style="260" customWidth="1"/>
    <col min="10246" max="10246" width="15.125" style="260" customWidth="1"/>
    <col min="10247" max="10247" width="15.25" style="260" customWidth="1"/>
    <col min="10248" max="10248" width="3.125" style="260" customWidth="1"/>
    <col min="10249" max="10249" width="3.75" style="260" customWidth="1"/>
    <col min="10250" max="10250" width="2.5" style="260" customWidth="1"/>
    <col min="10251" max="10496" width="9" style="260" customWidth="1"/>
    <col min="10497" max="10497" width="1.125" style="260" customWidth="1"/>
    <col min="10498" max="10498" width="24.25" style="260" customWidth="1"/>
    <col min="10499" max="10499" width="4" style="260" customWidth="1"/>
    <col min="10500" max="10501" width="15.25" style="260" customWidth="1"/>
    <col min="10502" max="10502" width="15.125" style="260" customWidth="1"/>
    <col min="10503" max="10503" width="15.25" style="260" customWidth="1"/>
    <col min="10504" max="10504" width="3.125" style="260" customWidth="1"/>
    <col min="10505" max="10505" width="3.75" style="260" customWidth="1"/>
    <col min="10506" max="10506" width="2.5" style="260" customWidth="1"/>
    <col min="10507" max="10752" width="9" style="260" customWidth="1"/>
    <col min="10753" max="10753" width="1.125" style="260" customWidth="1"/>
    <col min="10754" max="10754" width="24.25" style="260" customWidth="1"/>
    <col min="10755" max="10755" width="4" style="260" customWidth="1"/>
    <col min="10756" max="10757" width="15.25" style="260" customWidth="1"/>
    <col min="10758" max="10758" width="15.125" style="260" customWidth="1"/>
    <col min="10759" max="10759" width="15.25" style="260" customWidth="1"/>
    <col min="10760" max="10760" width="3.125" style="260" customWidth="1"/>
    <col min="10761" max="10761" width="3.75" style="260" customWidth="1"/>
    <col min="10762" max="10762" width="2.5" style="260" customWidth="1"/>
    <col min="10763" max="11008" width="9" style="260" customWidth="1"/>
    <col min="11009" max="11009" width="1.125" style="260" customWidth="1"/>
    <col min="11010" max="11010" width="24.25" style="260" customWidth="1"/>
    <col min="11011" max="11011" width="4" style="260" customWidth="1"/>
    <col min="11012" max="11013" width="15.25" style="260" customWidth="1"/>
    <col min="11014" max="11014" width="15.125" style="260" customWidth="1"/>
    <col min="11015" max="11015" width="15.25" style="260" customWidth="1"/>
    <col min="11016" max="11016" width="3.125" style="260" customWidth="1"/>
    <col min="11017" max="11017" width="3.75" style="260" customWidth="1"/>
    <col min="11018" max="11018" width="2.5" style="260" customWidth="1"/>
    <col min="11019" max="11264" width="9" style="260" customWidth="1"/>
    <col min="11265" max="11265" width="1.125" style="260" customWidth="1"/>
    <col min="11266" max="11266" width="24.25" style="260" customWidth="1"/>
    <col min="11267" max="11267" width="4" style="260" customWidth="1"/>
    <col min="11268" max="11269" width="15.25" style="260" customWidth="1"/>
    <col min="11270" max="11270" width="15.125" style="260" customWidth="1"/>
    <col min="11271" max="11271" width="15.25" style="260" customWidth="1"/>
    <col min="11272" max="11272" width="3.125" style="260" customWidth="1"/>
    <col min="11273" max="11273" width="3.75" style="260" customWidth="1"/>
    <col min="11274" max="11274" width="2.5" style="260" customWidth="1"/>
    <col min="11275" max="11520" width="9" style="260" customWidth="1"/>
    <col min="11521" max="11521" width="1.125" style="260" customWidth="1"/>
    <col min="11522" max="11522" width="24.25" style="260" customWidth="1"/>
    <col min="11523" max="11523" width="4" style="260" customWidth="1"/>
    <col min="11524" max="11525" width="15.25" style="260" customWidth="1"/>
    <col min="11526" max="11526" width="15.125" style="260" customWidth="1"/>
    <col min="11527" max="11527" width="15.25" style="260" customWidth="1"/>
    <col min="11528" max="11528" width="3.125" style="260" customWidth="1"/>
    <col min="11529" max="11529" width="3.75" style="260" customWidth="1"/>
    <col min="11530" max="11530" width="2.5" style="260" customWidth="1"/>
    <col min="11531" max="11776" width="9" style="260" customWidth="1"/>
    <col min="11777" max="11777" width="1.125" style="260" customWidth="1"/>
    <col min="11778" max="11778" width="24.25" style="260" customWidth="1"/>
    <col min="11779" max="11779" width="4" style="260" customWidth="1"/>
    <col min="11780" max="11781" width="15.25" style="260" customWidth="1"/>
    <col min="11782" max="11782" width="15.125" style="260" customWidth="1"/>
    <col min="11783" max="11783" width="15.25" style="260" customWidth="1"/>
    <col min="11784" max="11784" width="3.125" style="260" customWidth="1"/>
    <col min="11785" max="11785" width="3.75" style="260" customWidth="1"/>
    <col min="11786" max="11786" width="2.5" style="260" customWidth="1"/>
    <col min="11787" max="12032" width="9" style="260" customWidth="1"/>
    <col min="12033" max="12033" width="1.125" style="260" customWidth="1"/>
    <col min="12034" max="12034" width="24.25" style="260" customWidth="1"/>
    <col min="12035" max="12035" width="4" style="260" customWidth="1"/>
    <col min="12036" max="12037" width="15.25" style="260" customWidth="1"/>
    <col min="12038" max="12038" width="15.125" style="260" customWidth="1"/>
    <col min="12039" max="12039" width="15.25" style="260" customWidth="1"/>
    <col min="12040" max="12040" width="3.125" style="260" customWidth="1"/>
    <col min="12041" max="12041" width="3.75" style="260" customWidth="1"/>
    <col min="12042" max="12042" width="2.5" style="260" customWidth="1"/>
    <col min="12043" max="12288" width="9" style="260" customWidth="1"/>
    <col min="12289" max="12289" width="1.125" style="260" customWidth="1"/>
    <col min="12290" max="12290" width="24.25" style="260" customWidth="1"/>
    <col min="12291" max="12291" width="4" style="260" customWidth="1"/>
    <col min="12292" max="12293" width="15.25" style="260" customWidth="1"/>
    <col min="12294" max="12294" width="15.125" style="260" customWidth="1"/>
    <col min="12295" max="12295" width="15.25" style="260" customWidth="1"/>
    <col min="12296" max="12296" width="3.125" style="260" customWidth="1"/>
    <col min="12297" max="12297" width="3.75" style="260" customWidth="1"/>
    <col min="12298" max="12298" width="2.5" style="260" customWidth="1"/>
    <col min="12299" max="12544" width="9" style="260" customWidth="1"/>
    <col min="12545" max="12545" width="1.125" style="260" customWidth="1"/>
    <col min="12546" max="12546" width="24.25" style="260" customWidth="1"/>
    <col min="12547" max="12547" width="4" style="260" customWidth="1"/>
    <col min="12548" max="12549" width="15.25" style="260" customWidth="1"/>
    <col min="12550" max="12550" width="15.125" style="260" customWidth="1"/>
    <col min="12551" max="12551" width="15.25" style="260" customWidth="1"/>
    <col min="12552" max="12552" width="3.125" style="260" customWidth="1"/>
    <col min="12553" max="12553" width="3.75" style="260" customWidth="1"/>
    <col min="12554" max="12554" width="2.5" style="260" customWidth="1"/>
    <col min="12555" max="12800" width="9" style="260" customWidth="1"/>
    <col min="12801" max="12801" width="1.125" style="260" customWidth="1"/>
    <col min="12802" max="12802" width="24.25" style="260" customWidth="1"/>
    <col min="12803" max="12803" width="4" style="260" customWidth="1"/>
    <col min="12804" max="12805" width="15.25" style="260" customWidth="1"/>
    <col min="12806" max="12806" width="15.125" style="260" customWidth="1"/>
    <col min="12807" max="12807" width="15.25" style="260" customWidth="1"/>
    <col min="12808" max="12808" width="3.125" style="260" customWidth="1"/>
    <col min="12809" max="12809" width="3.75" style="260" customWidth="1"/>
    <col min="12810" max="12810" width="2.5" style="260" customWidth="1"/>
    <col min="12811" max="13056" width="9" style="260" customWidth="1"/>
    <col min="13057" max="13057" width="1.125" style="260" customWidth="1"/>
    <col min="13058" max="13058" width="24.25" style="260" customWidth="1"/>
    <col min="13059" max="13059" width="4" style="260" customWidth="1"/>
    <col min="13060" max="13061" width="15.25" style="260" customWidth="1"/>
    <col min="13062" max="13062" width="15.125" style="260" customWidth="1"/>
    <col min="13063" max="13063" width="15.25" style="260" customWidth="1"/>
    <col min="13064" max="13064" width="3.125" style="260" customWidth="1"/>
    <col min="13065" max="13065" width="3.75" style="260" customWidth="1"/>
    <col min="13066" max="13066" width="2.5" style="260" customWidth="1"/>
    <col min="13067" max="13312" width="9" style="260" customWidth="1"/>
    <col min="13313" max="13313" width="1.125" style="260" customWidth="1"/>
    <col min="13314" max="13314" width="24.25" style="260" customWidth="1"/>
    <col min="13315" max="13315" width="4" style="260" customWidth="1"/>
    <col min="13316" max="13317" width="15.25" style="260" customWidth="1"/>
    <col min="13318" max="13318" width="15.125" style="260" customWidth="1"/>
    <col min="13319" max="13319" width="15.25" style="260" customWidth="1"/>
    <col min="13320" max="13320" width="3.125" style="260" customWidth="1"/>
    <col min="13321" max="13321" width="3.75" style="260" customWidth="1"/>
    <col min="13322" max="13322" width="2.5" style="260" customWidth="1"/>
    <col min="13323" max="13568" width="9" style="260" customWidth="1"/>
    <col min="13569" max="13569" width="1.125" style="260" customWidth="1"/>
    <col min="13570" max="13570" width="24.25" style="260" customWidth="1"/>
    <col min="13571" max="13571" width="4" style="260" customWidth="1"/>
    <col min="13572" max="13573" width="15.25" style="260" customWidth="1"/>
    <col min="13574" max="13574" width="15.125" style="260" customWidth="1"/>
    <col min="13575" max="13575" width="15.25" style="260" customWidth="1"/>
    <col min="13576" max="13576" width="3.125" style="260" customWidth="1"/>
    <col min="13577" max="13577" width="3.75" style="260" customWidth="1"/>
    <col min="13578" max="13578" width="2.5" style="260" customWidth="1"/>
    <col min="13579" max="13824" width="9" style="260" customWidth="1"/>
    <col min="13825" max="13825" width="1.125" style="260" customWidth="1"/>
    <col min="13826" max="13826" width="24.25" style="260" customWidth="1"/>
    <col min="13827" max="13827" width="4" style="260" customWidth="1"/>
    <col min="13828" max="13829" width="15.25" style="260" customWidth="1"/>
    <col min="13830" max="13830" width="15.125" style="260" customWidth="1"/>
    <col min="13831" max="13831" width="15.25" style="260" customWidth="1"/>
    <col min="13832" max="13832" width="3.125" style="260" customWidth="1"/>
    <col min="13833" max="13833" width="3.75" style="260" customWidth="1"/>
    <col min="13834" max="13834" width="2.5" style="260" customWidth="1"/>
    <col min="13835" max="14080" width="9" style="260" customWidth="1"/>
    <col min="14081" max="14081" width="1.125" style="260" customWidth="1"/>
    <col min="14082" max="14082" width="24.25" style="260" customWidth="1"/>
    <col min="14083" max="14083" width="4" style="260" customWidth="1"/>
    <col min="14084" max="14085" width="15.25" style="260" customWidth="1"/>
    <col min="14086" max="14086" width="15.125" style="260" customWidth="1"/>
    <col min="14087" max="14087" width="15.25" style="260" customWidth="1"/>
    <col min="14088" max="14088" width="3.125" style="260" customWidth="1"/>
    <col min="14089" max="14089" width="3.75" style="260" customWidth="1"/>
    <col min="14090" max="14090" width="2.5" style="260" customWidth="1"/>
    <col min="14091" max="14336" width="9" style="260" customWidth="1"/>
    <col min="14337" max="14337" width="1.125" style="260" customWidth="1"/>
    <col min="14338" max="14338" width="24.25" style="260" customWidth="1"/>
    <col min="14339" max="14339" width="4" style="260" customWidth="1"/>
    <col min="14340" max="14341" width="15.25" style="260" customWidth="1"/>
    <col min="14342" max="14342" width="15.125" style="260" customWidth="1"/>
    <col min="14343" max="14343" width="15.25" style="260" customWidth="1"/>
    <col min="14344" max="14344" width="3.125" style="260" customWidth="1"/>
    <col min="14345" max="14345" width="3.75" style="260" customWidth="1"/>
    <col min="14346" max="14346" width="2.5" style="260" customWidth="1"/>
    <col min="14347" max="14592" width="9" style="260" customWidth="1"/>
    <col min="14593" max="14593" width="1.125" style="260" customWidth="1"/>
    <col min="14594" max="14594" width="24.25" style="260" customWidth="1"/>
    <col min="14595" max="14595" width="4" style="260" customWidth="1"/>
    <col min="14596" max="14597" width="15.25" style="260" customWidth="1"/>
    <col min="14598" max="14598" width="15.125" style="260" customWidth="1"/>
    <col min="14599" max="14599" width="15.25" style="260" customWidth="1"/>
    <col min="14600" max="14600" width="3.125" style="260" customWidth="1"/>
    <col min="14601" max="14601" width="3.75" style="260" customWidth="1"/>
    <col min="14602" max="14602" width="2.5" style="260" customWidth="1"/>
    <col min="14603" max="14848" width="9" style="260" customWidth="1"/>
    <col min="14849" max="14849" width="1.125" style="260" customWidth="1"/>
    <col min="14850" max="14850" width="24.25" style="260" customWidth="1"/>
    <col min="14851" max="14851" width="4" style="260" customWidth="1"/>
    <col min="14852" max="14853" width="15.25" style="260" customWidth="1"/>
    <col min="14854" max="14854" width="15.125" style="260" customWidth="1"/>
    <col min="14855" max="14855" width="15.25" style="260" customWidth="1"/>
    <col min="14856" max="14856" width="3.125" style="260" customWidth="1"/>
    <col min="14857" max="14857" width="3.75" style="260" customWidth="1"/>
    <col min="14858" max="14858" width="2.5" style="260" customWidth="1"/>
    <col min="14859" max="15104" width="9" style="260" customWidth="1"/>
    <col min="15105" max="15105" width="1.125" style="260" customWidth="1"/>
    <col min="15106" max="15106" width="24.25" style="260" customWidth="1"/>
    <col min="15107" max="15107" width="4" style="260" customWidth="1"/>
    <col min="15108" max="15109" width="15.25" style="260" customWidth="1"/>
    <col min="15110" max="15110" width="15.125" style="260" customWidth="1"/>
    <col min="15111" max="15111" width="15.25" style="260" customWidth="1"/>
    <col min="15112" max="15112" width="3.125" style="260" customWidth="1"/>
    <col min="15113" max="15113" width="3.75" style="260" customWidth="1"/>
    <col min="15114" max="15114" width="2.5" style="260" customWidth="1"/>
    <col min="15115" max="15360" width="9" style="260" customWidth="1"/>
    <col min="15361" max="15361" width="1.125" style="260" customWidth="1"/>
    <col min="15362" max="15362" width="24.25" style="260" customWidth="1"/>
    <col min="15363" max="15363" width="4" style="260" customWidth="1"/>
    <col min="15364" max="15365" width="15.25" style="260" customWidth="1"/>
    <col min="15366" max="15366" width="15.125" style="260" customWidth="1"/>
    <col min="15367" max="15367" width="15.25" style="260" customWidth="1"/>
    <col min="15368" max="15368" width="3.125" style="260" customWidth="1"/>
    <col min="15369" max="15369" width="3.75" style="260" customWidth="1"/>
    <col min="15370" max="15370" width="2.5" style="260" customWidth="1"/>
    <col min="15371" max="15616" width="9" style="260" customWidth="1"/>
    <col min="15617" max="15617" width="1.125" style="260" customWidth="1"/>
    <col min="15618" max="15618" width="24.25" style="260" customWidth="1"/>
    <col min="15619" max="15619" width="4" style="260" customWidth="1"/>
    <col min="15620" max="15621" width="15.25" style="260" customWidth="1"/>
    <col min="15622" max="15622" width="15.125" style="260" customWidth="1"/>
    <col min="15623" max="15623" width="15.25" style="260" customWidth="1"/>
    <col min="15624" max="15624" width="3.125" style="260" customWidth="1"/>
    <col min="15625" max="15625" width="3.75" style="260" customWidth="1"/>
    <col min="15626" max="15626" width="2.5" style="260" customWidth="1"/>
    <col min="15627" max="15872" width="9" style="260" customWidth="1"/>
    <col min="15873" max="15873" width="1.125" style="260" customWidth="1"/>
    <col min="15874" max="15874" width="24.25" style="260" customWidth="1"/>
    <col min="15875" max="15875" width="4" style="260" customWidth="1"/>
    <col min="15876" max="15877" width="15.25" style="260" customWidth="1"/>
    <col min="15878" max="15878" width="15.125" style="260" customWidth="1"/>
    <col min="15879" max="15879" width="15.25" style="260" customWidth="1"/>
    <col min="15880" max="15880" width="3.125" style="260" customWidth="1"/>
    <col min="15881" max="15881" width="3.75" style="260" customWidth="1"/>
    <col min="15882" max="15882" width="2.5" style="260" customWidth="1"/>
    <col min="15883" max="16128" width="9" style="260" customWidth="1"/>
    <col min="16129" max="16129" width="1.125" style="260" customWidth="1"/>
    <col min="16130" max="16130" width="24.25" style="260" customWidth="1"/>
    <col min="16131" max="16131" width="4" style="260" customWidth="1"/>
    <col min="16132" max="16133" width="15.25" style="260" customWidth="1"/>
    <col min="16134" max="16134" width="15.125" style="260" customWidth="1"/>
    <col min="16135" max="16135" width="15.25" style="260" customWidth="1"/>
    <col min="16136" max="16136" width="3.125" style="260" customWidth="1"/>
    <col min="16137" max="16137" width="3.75" style="260" customWidth="1"/>
    <col min="16138" max="16138" width="2.5" style="260" customWidth="1"/>
    <col min="16139" max="16384" width="9" style="260" customWidth="1"/>
  </cols>
  <sheetData>
    <row r="1" spans="1:10" ht="16.5">
      <c r="A1" s="231"/>
      <c r="B1" s="260" t="s">
        <v>761</v>
      </c>
    </row>
    <row r="2" spans="1:10" ht="16.5">
      <c r="A2" s="231"/>
      <c r="F2" s="1432" t="s">
        <v>800</v>
      </c>
      <c r="G2" s="1432"/>
      <c r="H2" s="648"/>
    </row>
    <row r="3" spans="1:10" ht="16.5">
      <c r="A3" s="1433" t="s">
        <v>270</v>
      </c>
      <c r="B3" s="1433"/>
      <c r="C3" s="1433"/>
      <c r="D3" s="1433"/>
      <c r="E3" s="1433"/>
      <c r="F3" s="1433"/>
      <c r="G3" s="1433"/>
      <c r="H3" s="1433"/>
    </row>
    <row r="4" spans="1:10" ht="16.5">
      <c r="A4" s="168"/>
      <c r="B4" s="168"/>
      <c r="C4" s="168"/>
      <c r="D4" s="168"/>
      <c r="E4" s="168"/>
      <c r="F4" s="168"/>
      <c r="G4" s="168"/>
      <c r="H4" s="168"/>
    </row>
    <row r="5" spans="1:10" ht="16.5">
      <c r="A5" s="168"/>
      <c r="B5" s="235" t="s">
        <v>74</v>
      </c>
      <c r="C5" s="1434"/>
      <c r="D5" s="1435"/>
      <c r="E5" s="1435"/>
      <c r="F5" s="1435"/>
      <c r="G5" s="1435"/>
      <c r="H5" s="1436"/>
    </row>
    <row r="6" spans="1:10" ht="43.5" customHeight="1">
      <c r="B6" s="266" t="s">
        <v>76</v>
      </c>
      <c r="C6" s="708" t="s">
        <v>112</v>
      </c>
      <c r="D6" s="708"/>
      <c r="E6" s="708"/>
      <c r="F6" s="708"/>
      <c r="G6" s="708"/>
      <c r="H6" s="709"/>
    </row>
    <row r="7" spans="1:10" ht="19.5" customHeight="1">
      <c r="B7" s="1654" t="s">
        <v>169</v>
      </c>
      <c r="C7" s="267"/>
      <c r="D7" s="268"/>
      <c r="E7" s="268"/>
      <c r="F7" s="268"/>
      <c r="G7" s="268"/>
      <c r="H7" s="269"/>
    </row>
    <row r="8" spans="1:10" ht="33" customHeight="1">
      <c r="B8" s="1655"/>
      <c r="C8" s="270"/>
      <c r="D8" s="255"/>
      <c r="E8" s="255" t="s">
        <v>32</v>
      </c>
      <c r="F8" s="255" t="s">
        <v>80</v>
      </c>
      <c r="G8" s="255" t="s">
        <v>77</v>
      </c>
      <c r="H8" s="271"/>
    </row>
    <row r="9" spans="1:10">
      <c r="B9" s="1655"/>
      <c r="C9" s="270"/>
      <c r="D9" s="255" t="s">
        <v>171</v>
      </c>
      <c r="E9" s="272" t="s">
        <v>172</v>
      </c>
      <c r="F9" s="272" t="s">
        <v>172</v>
      </c>
      <c r="G9" s="273" t="s">
        <v>172</v>
      </c>
      <c r="H9" s="271"/>
    </row>
    <row r="10" spans="1:10" ht="27">
      <c r="B10" s="1655"/>
      <c r="C10" s="274"/>
      <c r="D10" s="275" t="s">
        <v>173</v>
      </c>
      <c r="E10" s="272" t="s">
        <v>172</v>
      </c>
      <c r="F10" s="276" t="s">
        <v>172</v>
      </c>
      <c r="G10" s="277" t="s">
        <v>35</v>
      </c>
      <c r="H10" s="278"/>
    </row>
    <row r="11" spans="1:10" ht="19.5" customHeight="1">
      <c r="B11" s="1656"/>
      <c r="C11" s="279"/>
      <c r="D11" s="268"/>
      <c r="E11" s="268"/>
      <c r="F11" s="268"/>
      <c r="G11" s="280"/>
      <c r="H11" s="281"/>
    </row>
    <row r="12" spans="1:10" ht="17.25" customHeight="1">
      <c r="B12" s="1654" t="s">
        <v>176</v>
      </c>
      <c r="C12" s="267"/>
      <c r="D12" s="282"/>
      <c r="E12" s="282"/>
      <c r="F12" s="282"/>
      <c r="G12" s="282"/>
      <c r="H12" s="283"/>
    </row>
    <row r="13" spans="1:10" ht="42" customHeight="1">
      <c r="B13" s="1655"/>
      <c r="C13" s="284" t="s">
        <v>178</v>
      </c>
      <c r="D13" s="260" t="s">
        <v>180</v>
      </c>
      <c r="F13" s="285"/>
      <c r="G13" s="260" t="s">
        <v>33</v>
      </c>
      <c r="H13" s="286"/>
    </row>
    <row r="14" spans="1:10" ht="17.25" customHeight="1">
      <c r="B14" s="1656"/>
      <c r="C14" s="287"/>
      <c r="D14" s="288"/>
      <c r="E14" s="288"/>
      <c r="F14" s="288"/>
      <c r="G14" s="288"/>
      <c r="H14" s="289"/>
    </row>
    <row r="16" spans="1:10" ht="17.25" customHeight="1">
      <c r="B16" s="181" t="s">
        <v>57</v>
      </c>
      <c r="C16" s="238"/>
      <c r="D16" s="238"/>
      <c r="E16" s="238"/>
      <c r="F16" s="238"/>
      <c r="G16" s="238"/>
      <c r="H16" s="238"/>
      <c r="I16" s="238"/>
      <c r="J16" s="238"/>
    </row>
    <row r="17" spans="2:10" ht="36" customHeight="1">
      <c r="B17" s="1427" t="s">
        <v>154</v>
      </c>
      <c r="C17" s="1439"/>
      <c r="D17" s="1439"/>
      <c r="E17" s="1439"/>
      <c r="F17" s="1439"/>
      <c r="G17" s="1439"/>
      <c r="H17" s="1439"/>
      <c r="I17" s="238"/>
      <c r="J17" s="238"/>
    </row>
    <row r="18" spans="2:10" ht="7.5" customHeight="1">
      <c r="B18" s="1427"/>
      <c r="C18" s="1514"/>
      <c r="D18" s="1514"/>
      <c r="E18" s="1514"/>
      <c r="F18" s="1514"/>
      <c r="G18" s="1514"/>
      <c r="H18" s="1514"/>
    </row>
    <row r="19" spans="2:10">
      <c r="B19" s="181"/>
    </row>
  </sheetData>
  <mergeCells count="8">
    <mergeCell ref="F2:G2"/>
    <mergeCell ref="B18:H18"/>
    <mergeCell ref="B7:B11"/>
    <mergeCell ref="B12:B14"/>
    <mergeCell ref="A3:H3"/>
    <mergeCell ref="C5:H5"/>
    <mergeCell ref="C6:H6"/>
    <mergeCell ref="B17:H17"/>
  </mergeCells>
  <phoneticPr fontId="4"/>
  <pageMargins left="0.7" right="0.7" top="0.75" bottom="0.75" header="0.3" footer="0.3"/>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36"/>
  <sheetViews>
    <sheetView showGridLines="0" view="pageBreakPreview" zoomScale="90" zoomScaleSheetLayoutView="90" workbookViewId="0"/>
  </sheetViews>
  <sheetFormatPr defaultRowHeight="12"/>
  <cols>
    <col min="1" max="1" width="3.875" style="290" customWidth="1"/>
    <col min="2" max="2" width="17.875" style="290" customWidth="1"/>
    <col min="3" max="3" width="50.25" style="290" customWidth="1"/>
    <col min="4" max="4" width="13.75" style="290" customWidth="1"/>
    <col min="5" max="5" width="9" style="290" customWidth="1"/>
    <col min="6" max="16384" width="9" style="290"/>
  </cols>
  <sheetData>
    <row r="1" spans="1:4" ht="18" customHeight="1">
      <c r="B1" s="260" t="s">
        <v>762</v>
      </c>
    </row>
    <row r="2" spans="1:4" s="261" customFormat="1" ht="37.5" customHeight="1">
      <c r="A2" s="1696" t="s">
        <v>449</v>
      </c>
      <c r="B2" s="1572"/>
      <c r="C2" s="1572"/>
      <c r="D2" s="1572"/>
    </row>
    <row r="3" spans="1:4" s="261" customFormat="1" ht="15" customHeight="1">
      <c r="A3" s="291"/>
      <c r="D3" s="292" t="s">
        <v>252</v>
      </c>
    </row>
    <row r="4" spans="1:4" s="180" customFormat="1" ht="12.75" customHeight="1"/>
    <row r="5" spans="1:4" s="180" customFormat="1" ht="14.25" customHeight="1">
      <c r="A5" s="1665" t="s">
        <v>15</v>
      </c>
      <c r="B5" s="1666"/>
      <c r="C5" s="1697" t="s">
        <v>65</v>
      </c>
      <c r="D5" s="1698"/>
    </row>
    <row r="6" spans="1:4" s="180" customFormat="1" ht="23.25" customHeight="1">
      <c r="A6" s="1667"/>
      <c r="B6" s="1668"/>
      <c r="C6" s="1699"/>
      <c r="D6" s="1700"/>
    </row>
    <row r="7" spans="1:4" s="180" customFormat="1" ht="23.25" customHeight="1">
      <c r="A7" s="1669"/>
      <c r="B7" s="1670"/>
      <c r="C7" s="1701" t="s">
        <v>320</v>
      </c>
      <c r="D7" s="1702"/>
    </row>
    <row r="8" spans="1:4" s="180" customFormat="1" ht="15" customHeight="1"/>
    <row r="9" spans="1:4" s="261" customFormat="1" ht="44.25" customHeight="1">
      <c r="A9" s="1703" t="s">
        <v>43</v>
      </c>
      <c r="B9" s="1703"/>
      <c r="C9" s="1703"/>
      <c r="D9" s="1703"/>
    </row>
    <row r="10" spans="1:4" ht="8.25" customHeight="1">
      <c r="B10" s="293"/>
      <c r="C10" s="293"/>
      <c r="D10" s="293"/>
    </row>
    <row r="11" spans="1:4" ht="18.600000000000001" customHeight="1">
      <c r="B11" s="1671" t="s">
        <v>193</v>
      </c>
      <c r="C11" s="1672"/>
      <c r="D11" s="1675" t="s">
        <v>323</v>
      </c>
    </row>
    <row r="12" spans="1:4" ht="14.25" customHeight="1">
      <c r="B12" s="1673"/>
      <c r="C12" s="1674"/>
      <c r="D12" s="1676"/>
    </row>
    <row r="13" spans="1:4" ht="25.5" customHeight="1">
      <c r="B13" s="1691" t="s">
        <v>175</v>
      </c>
      <c r="C13" s="1692"/>
      <c r="D13" s="294" t="s">
        <v>313</v>
      </c>
    </row>
    <row r="14" spans="1:4" ht="25.5" customHeight="1">
      <c r="B14" s="1680" t="s">
        <v>198</v>
      </c>
      <c r="C14" s="1693"/>
      <c r="D14" s="295" t="s">
        <v>313</v>
      </c>
    </row>
    <row r="15" spans="1:4" ht="25.5" customHeight="1">
      <c r="B15" s="1686" t="s">
        <v>315</v>
      </c>
      <c r="C15" s="1687"/>
      <c r="D15" s="295" t="s">
        <v>313</v>
      </c>
    </row>
    <row r="16" spans="1:4" ht="25.5" customHeight="1">
      <c r="B16" s="1694" t="s">
        <v>316</v>
      </c>
      <c r="C16" s="1695"/>
      <c r="D16" s="295" t="s">
        <v>313</v>
      </c>
    </row>
    <row r="17" spans="2:4" ht="25.5" customHeight="1">
      <c r="B17" s="1686" t="s">
        <v>317</v>
      </c>
      <c r="C17" s="1687"/>
      <c r="D17" s="295" t="s">
        <v>313</v>
      </c>
    </row>
    <row r="18" spans="2:4" ht="25.5" customHeight="1">
      <c r="B18" s="1680" t="s">
        <v>318</v>
      </c>
      <c r="C18" s="1685"/>
      <c r="D18" s="296" t="s">
        <v>313</v>
      </c>
    </row>
    <row r="19" spans="2:4" ht="25.5" customHeight="1">
      <c r="B19" s="1677" t="s">
        <v>319</v>
      </c>
      <c r="C19" s="297" t="s">
        <v>122</v>
      </c>
      <c r="D19" s="295" t="s">
        <v>313</v>
      </c>
    </row>
    <row r="20" spans="2:4" ht="25.5" customHeight="1">
      <c r="B20" s="1677"/>
      <c r="C20" s="297" t="s">
        <v>209</v>
      </c>
      <c r="D20" s="295" t="s">
        <v>313</v>
      </c>
    </row>
    <row r="21" spans="2:4" s="298" customFormat="1" ht="25.5" customHeight="1">
      <c r="B21" s="1686" t="s">
        <v>232</v>
      </c>
      <c r="C21" s="1687"/>
      <c r="D21" s="295" t="s">
        <v>313</v>
      </c>
    </row>
    <row r="22" spans="2:4" ht="25.5" customHeight="1">
      <c r="B22" s="1678" t="s">
        <v>2</v>
      </c>
      <c r="C22" s="297" t="s">
        <v>321</v>
      </c>
      <c r="D22" s="295" t="s">
        <v>313</v>
      </c>
    </row>
    <row r="23" spans="2:4" ht="25.5" customHeight="1">
      <c r="B23" s="1679"/>
      <c r="C23" s="297" t="s">
        <v>34</v>
      </c>
      <c r="D23" s="295" t="s">
        <v>313</v>
      </c>
    </row>
    <row r="24" spans="2:4" ht="25.5" customHeight="1">
      <c r="B24" s="1686" t="s">
        <v>119</v>
      </c>
      <c r="C24" s="1687"/>
      <c r="D24" s="296" t="s">
        <v>313</v>
      </c>
    </row>
    <row r="25" spans="2:4" ht="25.5" customHeight="1">
      <c r="B25" s="1679" t="s">
        <v>42</v>
      </c>
      <c r="C25" s="1688"/>
      <c r="D25" s="295" t="s">
        <v>313</v>
      </c>
    </row>
    <row r="26" spans="2:4" ht="25.5" customHeight="1">
      <c r="B26" s="1680" t="s">
        <v>188</v>
      </c>
      <c r="C26" s="297" t="s">
        <v>192</v>
      </c>
      <c r="D26" s="295" t="s">
        <v>313</v>
      </c>
    </row>
    <row r="27" spans="2:4" ht="25.5" customHeight="1">
      <c r="B27" s="1677"/>
      <c r="C27" s="299" t="s">
        <v>197</v>
      </c>
      <c r="D27" s="296" t="s">
        <v>313</v>
      </c>
    </row>
    <row r="28" spans="2:4" ht="25.5" customHeight="1">
      <c r="B28" s="1680" t="s">
        <v>37</v>
      </c>
      <c r="C28" s="299" t="s">
        <v>126</v>
      </c>
      <c r="D28" s="296" t="s">
        <v>313</v>
      </c>
    </row>
    <row r="29" spans="2:4" ht="25.5" customHeight="1">
      <c r="B29" s="1677"/>
      <c r="C29" s="299" t="s">
        <v>191</v>
      </c>
      <c r="D29" s="296" t="s">
        <v>313</v>
      </c>
    </row>
    <row r="30" spans="2:4" ht="25.5" customHeight="1">
      <c r="B30" s="1677"/>
      <c r="C30" s="297" t="s">
        <v>322</v>
      </c>
      <c r="D30" s="295" t="s">
        <v>313</v>
      </c>
    </row>
    <row r="31" spans="2:4" ht="25.5" customHeight="1">
      <c r="B31" s="1689" t="s">
        <v>732</v>
      </c>
      <c r="C31" s="1690"/>
      <c r="D31" s="300" t="s">
        <v>313</v>
      </c>
    </row>
    <row r="32" spans="2:4" ht="62.25" customHeight="1">
      <c r="B32" s="1657" t="s">
        <v>85</v>
      </c>
      <c r="C32" s="1658"/>
      <c r="D32" s="1658"/>
    </row>
    <row r="33" spans="1:4" ht="20.25" customHeight="1">
      <c r="A33" s="1681" t="s">
        <v>280</v>
      </c>
      <c r="B33" s="1682"/>
      <c r="C33" s="1659" t="s">
        <v>155</v>
      </c>
      <c r="D33" s="1660"/>
    </row>
    <row r="34" spans="1:4" ht="20.25" customHeight="1">
      <c r="A34" s="1683"/>
      <c r="B34" s="1684"/>
      <c r="C34" s="1661" t="s">
        <v>156</v>
      </c>
      <c r="D34" s="1662"/>
    </row>
    <row r="35" spans="1:4" ht="27" customHeight="1">
      <c r="A35" s="1663" t="s">
        <v>226</v>
      </c>
      <c r="B35" s="1664"/>
      <c r="C35" s="1664"/>
      <c r="D35" s="1664"/>
    </row>
    <row r="36" spans="1:4" ht="14.25" customHeight="1"/>
  </sheetData>
  <mergeCells count="27">
    <mergeCell ref="A2:D2"/>
    <mergeCell ref="C5:D5"/>
    <mergeCell ref="C6:D6"/>
    <mergeCell ref="C7:D7"/>
    <mergeCell ref="A9:D9"/>
    <mergeCell ref="B31:C31"/>
    <mergeCell ref="B13:C13"/>
    <mergeCell ref="B14:C14"/>
    <mergeCell ref="B15:C15"/>
    <mergeCell ref="B16:C16"/>
    <mergeCell ref="B17:C17"/>
    <mergeCell ref="B32:D32"/>
    <mergeCell ref="C33:D33"/>
    <mergeCell ref="C34:D34"/>
    <mergeCell ref="A35:D35"/>
    <mergeCell ref="A5:B7"/>
    <mergeCell ref="B11:C12"/>
    <mergeCell ref="D11:D12"/>
    <mergeCell ref="B19:B20"/>
    <mergeCell ref="B22:B23"/>
    <mergeCell ref="B26:B27"/>
    <mergeCell ref="B28:B30"/>
    <mergeCell ref="A33:B34"/>
    <mergeCell ref="B18:C18"/>
    <mergeCell ref="B21:C21"/>
    <mergeCell ref="B24:C24"/>
    <mergeCell ref="B25:C25"/>
  </mergeCells>
  <phoneticPr fontId="5"/>
  <pageMargins left="0.70866141732283472" right="0.70866141732283472" top="0.35433070866141736" bottom="0.55118110236220474" header="0.31496062992125984" footer="0.31496062992125984"/>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P350"/>
  <sheetViews>
    <sheetView showGridLines="0" view="pageBreakPreview" zoomScaleSheetLayoutView="100" workbookViewId="0">
      <selection activeCell="B3" sqref="B3:P3"/>
    </sheetView>
  </sheetViews>
  <sheetFormatPr defaultRowHeight="13.5"/>
  <cols>
    <col min="1" max="1" width="1.125" style="6" customWidth="1"/>
    <col min="2" max="14" width="2.625" style="6" customWidth="1"/>
    <col min="15" max="16" width="26.625" style="6" customWidth="1"/>
    <col min="17" max="45" width="2.625" style="6" customWidth="1"/>
    <col min="46" max="256" width="9" style="6" customWidth="1"/>
    <col min="257" max="257" width="1.125" style="6" customWidth="1"/>
    <col min="258" max="270" width="2.625" style="6" customWidth="1"/>
    <col min="271" max="272" width="26.625" style="6" customWidth="1"/>
    <col min="273" max="301" width="2.625" style="6" customWidth="1"/>
    <col min="302" max="512" width="9" style="6" customWidth="1"/>
    <col min="513" max="513" width="1.125" style="6" customWidth="1"/>
    <col min="514" max="526" width="2.625" style="6" customWidth="1"/>
    <col min="527" max="528" width="26.625" style="6" customWidth="1"/>
    <col min="529" max="557" width="2.625" style="6" customWidth="1"/>
    <col min="558" max="768" width="9" style="6" customWidth="1"/>
    <col min="769" max="769" width="1.125" style="6" customWidth="1"/>
    <col min="770" max="782" width="2.625" style="6" customWidth="1"/>
    <col min="783" max="784" width="26.625" style="6" customWidth="1"/>
    <col min="785" max="813" width="2.625" style="6" customWidth="1"/>
    <col min="814" max="1024" width="9" style="6" customWidth="1"/>
    <col min="1025" max="1025" width="1.125" style="6" customWidth="1"/>
    <col min="1026" max="1038" width="2.625" style="6" customWidth="1"/>
    <col min="1039" max="1040" width="26.625" style="6" customWidth="1"/>
    <col min="1041" max="1069" width="2.625" style="6" customWidth="1"/>
    <col min="1070" max="1280" width="9" style="6" customWidth="1"/>
    <col min="1281" max="1281" width="1.125" style="6" customWidth="1"/>
    <col min="1282" max="1294" width="2.625" style="6" customWidth="1"/>
    <col min="1295" max="1296" width="26.625" style="6" customWidth="1"/>
    <col min="1297" max="1325" width="2.625" style="6" customWidth="1"/>
    <col min="1326" max="1536" width="9" style="6" customWidth="1"/>
    <col min="1537" max="1537" width="1.125" style="6" customWidth="1"/>
    <col min="1538" max="1550" width="2.625" style="6" customWidth="1"/>
    <col min="1551" max="1552" width="26.625" style="6" customWidth="1"/>
    <col min="1553" max="1581" width="2.625" style="6" customWidth="1"/>
    <col min="1582" max="1792" width="9" style="6" customWidth="1"/>
    <col min="1793" max="1793" width="1.125" style="6" customWidth="1"/>
    <col min="1794" max="1806" width="2.625" style="6" customWidth="1"/>
    <col min="1807" max="1808" width="26.625" style="6" customWidth="1"/>
    <col min="1809" max="1837" width="2.625" style="6" customWidth="1"/>
    <col min="1838" max="2048" width="9" style="6" customWidth="1"/>
    <col min="2049" max="2049" width="1.125" style="6" customWidth="1"/>
    <col min="2050" max="2062" width="2.625" style="6" customWidth="1"/>
    <col min="2063" max="2064" width="26.625" style="6" customWidth="1"/>
    <col min="2065" max="2093" width="2.625" style="6" customWidth="1"/>
    <col min="2094" max="2304" width="9" style="6" customWidth="1"/>
    <col min="2305" max="2305" width="1.125" style="6" customWidth="1"/>
    <col min="2306" max="2318" width="2.625" style="6" customWidth="1"/>
    <col min="2319" max="2320" width="26.625" style="6" customWidth="1"/>
    <col min="2321" max="2349" width="2.625" style="6" customWidth="1"/>
    <col min="2350" max="2560" width="9" style="6" customWidth="1"/>
    <col min="2561" max="2561" width="1.125" style="6" customWidth="1"/>
    <col min="2562" max="2574" width="2.625" style="6" customWidth="1"/>
    <col min="2575" max="2576" width="26.625" style="6" customWidth="1"/>
    <col min="2577" max="2605" width="2.625" style="6" customWidth="1"/>
    <col min="2606" max="2816" width="9" style="6" customWidth="1"/>
    <col min="2817" max="2817" width="1.125" style="6" customWidth="1"/>
    <col min="2818" max="2830" width="2.625" style="6" customWidth="1"/>
    <col min="2831" max="2832" width="26.625" style="6" customWidth="1"/>
    <col min="2833" max="2861" width="2.625" style="6" customWidth="1"/>
    <col min="2862" max="3072" width="9" style="6" customWidth="1"/>
    <col min="3073" max="3073" width="1.125" style="6" customWidth="1"/>
    <col min="3074" max="3086" width="2.625" style="6" customWidth="1"/>
    <col min="3087" max="3088" width="26.625" style="6" customWidth="1"/>
    <col min="3089" max="3117" width="2.625" style="6" customWidth="1"/>
    <col min="3118" max="3328" width="9" style="6" customWidth="1"/>
    <col min="3329" max="3329" width="1.125" style="6" customWidth="1"/>
    <col min="3330" max="3342" width="2.625" style="6" customWidth="1"/>
    <col min="3343" max="3344" width="26.625" style="6" customWidth="1"/>
    <col min="3345" max="3373" width="2.625" style="6" customWidth="1"/>
    <col min="3374" max="3584" width="9" style="6" customWidth="1"/>
    <col min="3585" max="3585" width="1.125" style="6" customWidth="1"/>
    <col min="3586" max="3598" width="2.625" style="6" customWidth="1"/>
    <col min="3599" max="3600" width="26.625" style="6" customWidth="1"/>
    <col min="3601" max="3629" width="2.625" style="6" customWidth="1"/>
    <col min="3630" max="3840" width="9" style="6" customWidth="1"/>
    <col min="3841" max="3841" width="1.125" style="6" customWidth="1"/>
    <col min="3842" max="3854" width="2.625" style="6" customWidth="1"/>
    <col min="3855" max="3856" width="26.625" style="6" customWidth="1"/>
    <col min="3857" max="3885" width="2.625" style="6" customWidth="1"/>
    <col min="3886" max="4096" width="9" style="6" customWidth="1"/>
    <col min="4097" max="4097" width="1.125" style="6" customWidth="1"/>
    <col min="4098" max="4110" width="2.625" style="6" customWidth="1"/>
    <col min="4111" max="4112" width="26.625" style="6" customWidth="1"/>
    <col min="4113" max="4141" width="2.625" style="6" customWidth="1"/>
    <col min="4142" max="4352" width="9" style="6" customWidth="1"/>
    <col min="4353" max="4353" width="1.125" style="6" customWidth="1"/>
    <col min="4354" max="4366" width="2.625" style="6" customWidth="1"/>
    <col min="4367" max="4368" width="26.625" style="6" customWidth="1"/>
    <col min="4369" max="4397" width="2.625" style="6" customWidth="1"/>
    <col min="4398" max="4608" width="9" style="6" customWidth="1"/>
    <col min="4609" max="4609" width="1.125" style="6" customWidth="1"/>
    <col min="4610" max="4622" width="2.625" style="6" customWidth="1"/>
    <col min="4623" max="4624" width="26.625" style="6" customWidth="1"/>
    <col min="4625" max="4653" width="2.625" style="6" customWidth="1"/>
    <col min="4654" max="4864" width="9" style="6" customWidth="1"/>
    <col min="4865" max="4865" width="1.125" style="6" customWidth="1"/>
    <col min="4866" max="4878" width="2.625" style="6" customWidth="1"/>
    <col min="4879" max="4880" width="26.625" style="6" customWidth="1"/>
    <col min="4881" max="4909" width="2.625" style="6" customWidth="1"/>
    <col min="4910" max="5120" width="9" style="6" customWidth="1"/>
    <col min="5121" max="5121" width="1.125" style="6" customWidth="1"/>
    <col min="5122" max="5134" width="2.625" style="6" customWidth="1"/>
    <col min="5135" max="5136" width="26.625" style="6" customWidth="1"/>
    <col min="5137" max="5165" width="2.625" style="6" customWidth="1"/>
    <col min="5166" max="5376" width="9" style="6" customWidth="1"/>
    <col min="5377" max="5377" width="1.125" style="6" customWidth="1"/>
    <col min="5378" max="5390" width="2.625" style="6" customWidth="1"/>
    <col min="5391" max="5392" width="26.625" style="6" customWidth="1"/>
    <col min="5393" max="5421" width="2.625" style="6" customWidth="1"/>
    <col min="5422" max="5632" width="9" style="6" customWidth="1"/>
    <col min="5633" max="5633" width="1.125" style="6" customWidth="1"/>
    <col min="5634" max="5646" width="2.625" style="6" customWidth="1"/>
    <col min="5647" max="5648" width="26.625" style="6" customWidth="1"/>
    <col min="5649" max="5677" width="2.625" style="6" customWidth="1"/>
    <col min="5678" max="5888" width="9" style="6" customWidth="1"/>
    <col min="5889" max="5889" width="1.125" style="6" customWidth="1"/>
    <col min="5890" max="5902" width="2.625" style="6" customWidth="1"/>
    <col min="5903" max="5904" width="26.625" style="6" customWidth="1"/>
    <col min="5905" max="5933" width="2.625" style="6" customWidth="1"/>
    <col min="5934" max="6144" width="9" style="6" customWidth="1"/>
    <col min="6145" max="6145" width="1.125" style="6" customWidth="1"/>
    <col min="6146" max="6158" width="2.625" style="6" customWidth="1"/>
    <col min="6159" max="6160" width="26.625" style="6" customWidth="1"/>
    <col min="6161" max="6189" width="2.625" style="6" customWidth="1"/>
    <col min="6190" max="6400" width="9" style="6" customWidth="1"/>
    <col min="6401" max="6401" width="1.125" style="6" customWidth="1"/>
    <col min="6402" max="6414" width="2.625" style="6" customWidth="1"/>
    <col min="6415" max="6416" width="26.625" style="6" customWidth="1"/>
    <col min="6417" max="6445" width="2.625" style="6" customWidth="1"/>
    <col min="6446" max="6656" width="9" style="6" customWidth="1"/>
    <col min="6657" max="6657" width="1.125" style="6" customWidth="1"/>
    <col min="6658" max="6670" width="2.625" style="6" customWidth="1"/>
    <col min="6671" max="6672" width="26.625" style="6" customWidth="1"/>
    <col min="6673" max="6701" width="2.625" style="6" customWidth="1"/>
    <col min="6702" max="6912" width="9" style="6" customWidth="1"/>
    <col min="6913" max="6913" width="1.125" style="6" customWidth="1"/>
    <col min="6914" max="6926" width="2.625" style="6" customWidth="1"/>
    <col min="6927" max="6928" width="26.625" style="6" customWidth="1"/>
    <col min="6929" max="6957" width="2.625" style="6" customWidth="1"/>
    <col min="6958" max="7168" width="9" style="6" customWidth="1"/>
    <col min="7169" max="7169" width="1.125" style="6" customWidth="1"/>
    <col min="7170" max="7182" width="2.625" style="6" customWidth="1"/>
    <col min="7183" max="7184" width="26.625" style="6" customWidth="1"/>
    <col min="7185" max="7213" width="2.625" style="6" customWidth="1"/>
    <col min="7214" max="7424" width="9" style="6" customWidth="1"/>
    <col min="7425" max="7425" width="1.125" style="6" customWidth="1"/>
    <col min="7426" max="7438" width="2.625" style="6" customWidth="1"/>
    <col min="7439" max="7440" width="26.625" style="6" customWidth="1"/>
    <col min="7441" max="7469" width="2.625" style="6" customWidth="1"/>
    <col min="7470" max="7680" width="9" style="6" customWidth="1"/>
    <col min="7681" max="7681" width="1.125" style="6" customWidth="1"/>
    <col min="7682" max="7694" width="2.625" style="6" customWidth="1"/>
    <col min="7695" max="7696" width="26.625" style="6" customWidth="1"/>
    <col min="7697" max="7725" width="2.625" style="6" customWidth="1"/>
    <col min="7726" max="7936" width="9" style="6" customWidth="1"/>
    <col min="7937" max="7937" width="1.125" style="6" customWidth="1"/>
    <col min="7938" max="7950" width="2.625" style="6" customWidth="1"/>
    <col min="7951" max="7952" width="26.625" style="6" customWidth="1"/>
    <col min="7953" max="7981" width="2.625" style="6" customWidth="1"/>
    <col min="7982" max="8192" width="9" style="6" customWidth="1"/>
    <col min="8193" max="8193" width="1.125" style="6" customWidth="1"/>
    <col min="8194" max="8206" width="2.625" style="6" customWidth="1"/>
    <col min="8207" max="8208" width="26.625" style="6" customWidth="1"/>
    <col min="8209" max="8237" width="2.625" style="6" customWidth="1"/>
    <col min="8238" max="8448" width="9" style="6" customWidth="1"/>
    <col min="8449" max="8449" width="1.125" style="6" customWidth="1"/>
    <col min="8450" max="8462" width="2.625" style="6" customWidth="1"/>
    <col min="8463" max="8464" width="26.625" style="6" customWidth="1"/>
    <col min="8465" max="8493" width="2.625" style="6" customWidth="1"/>
    <col min="8494" max="8704" width="9" style="6" customWidth="1"/>
    <col min="8705" max="8705" width="1.125" style="6" customWidth="1"/>
    <col min="8706" max="8718" width="2.625" style="6" customWidth="1"/>
    <col min="8719" max="8720" width="26.625" style="6" customWidth="1"/>
    <col min="8721" max="8749" width="2.625" style="6" customWidth="1"/>
    <col min="8750" max="8960" width="9" style="6" customWidth="1"/>
    <col min="8961" max="8961" width="1.125" style="6" customWidth="1"/>
    <col min="8962" max="8974" width="2.625" style="6" customWidth="1"/>
    <col min="8975" max="8976" width="26.625" style="6" customWidth="1"/>
    <col min="8977" max="9005" width="2.625" style="6" customWidth="1"/>
    <col min="9006" max="9216" width="9" style="6" customWidth="1"/>
    <col min="9217" max="9217" width="1.125" style="6" customWidth="1"/>
    <col min="9218" max="9230" width="2.625" style="6" customWidth="1"/>
    <col min="9231" max="9232" width="26.625" style="6" customWidth="1"/>
    <col min="9233" max="9261" width="2.625" style="6" customWidth="1"/>
    <col min="9262" max="9472" width="9" style="6" customWidth="1"/>
    <col min="9473" max="9473" width="1.125" style="6" customWidth="1"/>
    <col min="9474" max="9486" width="2.625" style="6" customWidth="1"/>
    <col min="9487" max="9488" width="26.625" style="6" customWidth="1"/>
    <col min="9489" max="9517" width="2.625" style="6" customWidth="1"/>
    <col min="9518" max="9728" width="9" style="6" customWidth="1"/>
    <col min="9729" max="9729" width="1.125" style="6" customWidth="1"/>
    <col min="9730" max="9742" width="2.625" style="6" customWidth="1"/>
    <col min="9743" max="9744" width="26.625" style="6" customWidth="1"/>
    <col min="9745" max="9773" width="2.625" style="6" customWidth="1"/>
    <col min="9774" max="9984" width="9" style="6" customWidth="1"/>
    <col min="9985" max="9985" width="1.125" style="6" customWidth="1"/>
    <col min="9986" max="9998" width="2.625" style="6" customWidth="1"/>
    <col min="9999" max="10000" width="26.625" style="6" customWidth="1"/>
    <col min="10001" max="10029" width="2.625" style="6" customWidth="1"/>
    <col min="10030" max="10240" width="9" style="6" customWidth="1"/>
    <col min="10241" max="10241" width="1.125" style="6" customWidth="1"/>
    <col min="10242" max="10254" width="2.625" style="6" customWidth="1"/>
    <col min="10255" max="10256" width="26.625" style="6" customWidth="1"/>
    <col min="10257" max="10285" width="2.625" style="6" customWidth="1"/>
    <col min="10286" max="10496" width="9" style="6" customWidth="1"/>
    <col min="10497" max="10497" width="1.125" style="6" customWidth="1"/>
    <col min="10498" max="10510" width="2.625" style="6" customWidth="1"/>
    <col min="10511" max="10512" width="26.625" style="6" customWidth="1"/>
    <col min="10513" max="10541" width="2.625" style="6" customWidth="1"/>
    <col min="10542" max="10752" width="9" style="6" customWidth="1"/>
    <col min="10753" max="10753" width="1.125" style="6" customWidth="1"/>
    <col min="10754" max="10766" width="2.625" style="6" customWidth="1"/>
    <col min="10767" max="10768" width="26.625" style="6" customWidth="1"/>
    <col min="10769" max="10797" width="2.625" style="6" customWidth="1"/>
    <col min="10798" max="11008" width="9" style="6" customWidth="1"/>
    <col min="11009" max="11009" width="1.125" style="6" customWidth="1"/>
    <col min="11010" max="11022" width="2.625" style="6" customWidth="1"/>
    <col min="11023" max="11024" width="26.625" style="6" customWidth="1"/>
    <col min="11025" max="11053" width="2.625" style="6" customWidth="1"/>
    <col min="11054" max="11264" width="9" style="6" customWidth="1"/>
    <col min="11265" max="11265" width="1.125" style="6" customWidth="1"/>
    <col min="11266" max="11278" width="2.625" style="6" customWidth="1"/>
    <col min="11279" max="11280" width="26.625" style="6" customWidth="1"/>
    <col min="11281" max="11309" width="2.625" style="6" customWidth="1"/>
    <col min="11310" max="11520" width="9" style="6" customWidth="1"/>
    <col min="11521" max="11521" width="1.125" style="6" customWidth="1"/>
    <col min="11522" max="11534" width="2.625" style="6" customWidth="1"/>
    <col min="11535" max="11536" width="26.625" style="6" customWidth="1"/>
    <col min="11537" max="11565" width="2.625" style="6" customWidth="1"/>
    <col min="11566" max="11776" width="9" style="6" customWidth="1"/>
    <col min="11777" max="11777" width="1.125" style="6" customWidth="1"/>
    <col min="11778" max="11790" width="2.625" style="6" customWidth="1"/>
    <col min="11791" max="11792" width="26.625" style="6" customWidth="1"/>
    <col min="11793" max="11821" width="2.625" style="6" customWidth="1"/>
    <col min="11822" max="12032" width="9" style="6" customWidth="1"/>
    <col min="12033" max="12033" width="1.125" style="6" customWidth="1"/>
    <col min="12034" max="12046" width="2.625" style="6" customWidth="1"/>
    <col min="12047" max="12048" width="26.625" style="6" customWidth="1"/>
    <col min="12049" max="12077" width="2.625" style="6" customWidth="1"/>
    <col min="12078" max="12288" width="9" style="6" customWidth="1"/>
    <col min="12289" max="12289" width="1.125" style="6" customWidth="1"/>
    <col min="12290" max="12302" width="2.625" style="6" customWidth="1"/>
    <col min="12303" max="12304" width="26.625" style="6" customWidth="1"/>
    <col min="12305" max="12333" width="2.625" style="6" customWidth="1"/>
    <col min="12334" max="12544" width="9" style="6" customWidth="1"/>
    <col min="12545" max="12545" width="1.125" style="6" customWidth="1"/>
    <col min="12546" max="12558" width="2.625" style="6" customWidth="1"/>
    <col min="12559" max="12560" width="26.625" style="6" customWidth="1"/>
    <col min="12561" max="12589" width="2.625" style="6" customWidth="1"/>
    <col min="12590" max="12800" width="9" style="6" customWidth="1"/>
    <col min="12801" max="12801" width="1.125" style="6" customWidth="1"/>
    <col min="12802" max="12814" width="2.625" style="6" customWidth="1"/>
    <col min="12815" max="12816" width="26.625" style="6" customWidth="1"/>
    <col min="12817" max="12845" width="2.625" style="6" customWidth="1"/>
    <col min="12846" max="13056" width="9" style="6" customWidth="1"/>
    <col min="13057" max="13057" width="1.125" style="6" customWidth="1"/>
    <col min="13058" max="13070" width="2.625" style="6" customWidth="1"/>
    <col min="13071" max="13072" width="26.625" style="6" customWidth="1"/>
    <col min="13073" max="13101" width="2.625" style="6" customWidth="1"/>
    <col min="13102" max="13312" width="9" style="6" customWidth="1"/>
    <col min="13313" max="13313" width="1.125" style="6" customWidth="1"/>
    <col min="13314" max="13326" width="2.625" style="6" customWidth="1"/>
    <col min="13327" max="13328" width="26.625" style="6" customWidth="1"/>
    <col min="13329" max="13357" width="2.625" style="6" customWidth="1"/>
    <col min="13358" max="13568" width="9" style="6" customWidth="1"/>
    <col min="13569" max="13569" width="1.125" style="6" customWidth="1"/>
    <col min="13570" max="13582" width="2.625" style="6" customWidth="1"/>
    <col min="13583" max="13584" width="26.625" style="6" customWidth="1"/>
    <col min="13585" max="13613" width="2.625" style="6" customWidth="1"/>
    <col min="13614" max="13824" width="9" style="6" customWidth="1"/>
    <col min="13825" max="13825" width="1.125" style="6" customWidth="1"/>
    <col min="13826" max="13838" width="2.625" style="6" customWidth="1"/>
    <col min="13839" max="13840" width="26.625" style="6" customWidth="1"/>
    <col min="13841" max="13869" width="2.625" style="6" customWidth="1"/>
    <col min="13870" max="14080" width="9" style="6" customWidth="1"/>
    <col min="14081" max="14081" width="1.125" style="6" customWidth="1"/>
    <col min="14082" max="14094" width="2.625" style="6" customWidth="1"/>
    <col min="14095" max="14096" width="26.625" style="6" customWidth="1"/>
    <col min="14097" max="14125" width="2.625" style="6" customWidth="1"/>
    <col min="14126" max="14336" width="9" style="6" customWidth="1"/>
    <col min="14337" max="14337" width="1.125" style="6" customWidth="1"/>
    <col min="14338" max="14350" width="2.625" style="6" customWidth="1"/>
    <col min="14351" max="14352" width="26.625" style="6" customWidth="1"/>
    <col min="14353" max="14381" width="2.625" style="6" customWidth="1"/>
    <col min="14382" max="14592" width="9" style="6" customWidth="1"/>
    <col min="14593" max="14593" width="1.125" style="6" customWidth="1"/>
    <col min="14594" max="14606" width="2.625" style="6" customWidth="1"/>
    <col min="14607" max="14608" width="26.625" style="6" customWidth="1"/>
    <col min="14609" max="14637" width="2.625" style="6" customWidth="1"/>
    <col min="14638" max="14848" width="9" style="6" customWidth="1"/>
    <col min="14849" max="14849" width="1.125" style="6" customWidth="1"/>
    <col min="14850" max="14862" width="2.625" style="6" customWidth="1"/>
    <col min="14863" max="14864" width="26.625" style="6" customWidth="1"/>
    <col min="14865" max="14893" width="2.625" style="6" customWidth="1"/>
    <col min="14894" max="15104" width="9" style="6" customWidth="1"/>
    <col min="15105" max="15105" width="1.125" style="6" customWidth="1"/>
    <col min="15106" max="15118" width="2.625" style="6" customWidth="1"/>
    <col min="15119" max="15120" width="26.625" style="6" customWidth="1"/>
    <col min="15121" max="15149" width="2.625" style="6" customWidth="1"/>
    <col min="15150" max="15360" width="9" style="6" customWidth="1"/>
    <col min="15361" max="15361" width="1.125" style="6" customWidth="1"/>
    <col min="15362" max="15374" width="2.625" style="6" customWidth="1"/>
    <col min="15375" max="15376" width="26.625" style="6" customWidth="1"/>
    <col min="15377" max="15405" width="2.625" style="6" customWidth="1"/>
    <col min="15406" max="15616" width="9" style="6" customWidth="1"/>
    <col min="15617" max="15617" width="1.125" style="6" customWidth="1"/>
    <col min="15618" max="15630" width="2.625" style="6" customWidth="1"/>
    <col min="15631" max="15632" width="26.625" style="6" customWidth="1"/>
    <col min="15633" max="15661" width="2.625" style="6" customWidth="1"/>
    <col min="15662" max="15872" width="9" style="6" customWidth="1"/>
    <col min="15873" max="15873" width="1.125" style="6" customWidth="1"/>
    <col min="15874" max="15886" width="2.625" style="6" customWidth="1"/>
    <col min="15887" max="15888" width="26.625" style="6" customWidth="1"/>
    <col min="15889" max="15917" width="2.625" style="6" customWidth="1"/>
    <col min="15918" max="16128" width="9" style="6" customWidth="1"/>
    <col min="16129" max="16129" width="1.125" style="6" customWidth="1"/>
    <col min="16130" max="16142" width="2.625" style="6" customWidth="1"/>
    <col min="16143" max="16144" width="26.625" style="6" customWidth="1"/>
    <col min="16145" max="16173" width="2.625" style="6" customWidth="1"/>
    <col min="16174" max="16384" width="9" style="6" customWidth="1"/>
  </cols>
  <sheetData>
    <row r="1" spans="1:16">
      <c r="B1" s="1570" t="s">
        <v>484</v>
      </c>
      <c r="C1" s="1570"/>
      <c r="D1" s="1570"/>
      <c r="E1" s="1570"/>
      <c r="F1" s="1570"/>
      <c r="G1" s="1570"/>
      <c r="H1" s="1570"/>
      <c r="I1" s="1570"/>
      <c r="J1" s="1570"/>
    </row>
    <row r="2" spans="1:16" s="260" customFormat="1" ht="33" customHeight="1">
      <c r="A2" s="231"/>
      <c r="C2" s="649"/>
      <c r="D2" s="649"/>
      <c r="E2" s="649"/>
      <c r="F2" s="649"/>
      <c r="G2" s="649"/>
      <c r="H2" s="649"/>
      <c r="I2" s="649"/>
      <c r="J2" s="649"/>
      <c r="K2" s="649"/>
      <c r="L2" s="649"/>
      <c r="M2" s="649"/>
      <c r="N2" s="649"/>
      <c r="O2" s="649"/>
      <c r="P2" s="647" t="s">
        <v>800</v>
      </c>
    </row>
    <row r="3" spans="1:16" s="260" customFormat="1" ht="21.75" customHeight="1">
      <c r="A3" s="231"/>
      <c r="B3" s="1116"/>
      <c r="C3" s="1428"/>
      <c r="D3" s="1428"/>
      <c r="E3" s="1428"/>
      <c r="F3" s="1428"/>
      <c r="G3" s="1428"/>
      <c r="H3" s="1428"/>
      <c r="I3" s="1428"/>
      <c r="J3" s="1428"/>
      <c r="K3" s="1428"/>
      <c r="L3" s="1428"/>
      <c r="M3" s="1428"/>
      <c r="N3" s="1428"/>
      <c r="O3" s="1428"/>
      <c r="P3" s="1428"/>
    </row>
    <row r="4" spans="1:16" s="239" customFormat="1" ht="21" customHeight="1">
      <c r="B4" s="1572" t="s">
        <v>293</v>
      </c>
      <c r="C4" s="1572"/>
      <c r="D4" s="1572"/>
      <c r="E4" s="1572"/>
      <c r="F4" s="1572"/>
      <c r="G4" s="1572"/>
      <c r="H4" s="1572"/>
      <c r="I4" s="1572"/>
      <c r="J4" s="1572"/>
      <c r="K4" s="1572"/>
      <c r="L4" s="1572"/>
      <c r="M4" s="1572"/>
      <c r="N4" s="1572"/>
      <c r="O4" s="1572"/>
      <c r="P4" s="1572"/>
    </row>
    <row r="5" spans="1:16" s="260" customFormat="1" ht="27" customHeight="1">
      <c r="A5" s="168"/>
      <c r="B5" s="1573"/>
      <c r="C5" s="1719"/>
      <c r="D5" s="1719"/>
      <c r="E5" s="1719"/>
      <c r="F5" s="1719"/>
      <c r="G5" s="1719"/>
      <c r="H5" s="1719"/>
      <c r="I5" s="1719"/>
      <c r="J5" s="1719"/>
      <c r="K5" s="1719"/>
      <c r="L5" s="1719"/>
      <c r="M5" s="1719"/>
      <c r="N5" s="1719"/>
      <c r="O5" s="1719"/>
      <c r="P5" s="1719"/>
    </row>
    <row r="6" spans="1:16" s="260" customFormat="1" ht="36" customHeight="1">
      <c r="A6" s="168"/>
      <c r="B6" s="1560" t="s">
        <v>74</v>
      </c>
      <c r="C6" s="1709"/>
      <c r="D6" s="1709"/>
      <c r="E6" s="1709"/>
      <c r="F6" s="1709"/>
      <c r="G6" s="1709"/>
      <c r="H6" s="1709"/>
      <c r="I6" s="1709"/>
      <c r="J6" s="1709"/>
      <c r="K6" s="1709"/>
      <c r="L6" s="1709"/>
      <c r="M6" s="1709"/>
      <c r="N6" s="1710"/>
      <c r="O6" s="1711"/>
      <c r="P6" s="1712"/>
    </row>
    <row r="7" spans="1:16" s="260" customFormat="1" ht="36" customHeight="1">
      <c r="B7" s="1713" t="s">
        <v>39</v>
      </c>
      <c r="C7" s="1714"/>
      <c r="D7" s="1714"/>
      <c r="E7" s="1714"/>
      <c r="F7" s="1714"/>
      <c r="G7" s="1714"/>
      <c r="H7" s="1714"/>
      <c r="I7" s="1714"/>
      <c r="J7" s="1714"/>
      <c r="K7" s="1714"/>
      <c r="L7" s="1714"/>
      <c r="M7" s="1714"/>
      <c r="N7" s="1715"/>
      <c r="O7" s="1716" t="s">
        <v>763</v>
      </c>
      <c r="P7" s="1717"/>
    </row>
    <row r="8" spans="1:16" ht="36" customHeight="1">
      <c r="B8" s="1469" t="s">
        <v>189</v>
      </c>
      <c r="C8" s="1447"/>
      <c r="D8" s="1447"/>
      <c r="E8" s="1447"/>
      <c r="F8" s="1447"/>
      <c r="G8" s="1447"/>
      <c r="H8" s="1447"/>
      <c r="I8" s="1447"/>
      <c r="J8" s="1447"/>
      <c r="K8" s="1447"/>
      <c r="L8" s="1447"/>
      <c r="M8" s="1447"/>
      <c r="N8" s="1448"/>
      <c r="O8" s="1716" t="s">
        <v>190</v>
      </c>
      <c r="P8" s="1718"/>
    </row>
    <row r="9" spans="1:16" ht="21" customHeight="1">
      <c r="B9" s="1540" t="s">
        <v>125</v>
      </c>
      <c r="C9" s="1541"/>
      <c r="D9" s="1541"/>
      <c r="E9" s="1541"/>
      <c r="F9" s="1541"/>
      <c r="G9" s="1541" t="s">
        <v>19</v>
      </c>
      <c r="H9" s="1541"/>
      <c r="I9" s="1541"/>
      <c r="J9" s="1541"/>
      <c r="K9" s="1541"/>
      <c r="L9" s="1541"/>
      <c r="M9" s="1541"/>
      <c r="N9" s="1541"/>
      <c r="O9" s="1704" t="s">
        <v>286</v>
      </c>
      <c r="P9" s="1706" t="s">
        <v>83</v>
      </c>
    </row>
    <row r="10" spans="1:16" ht="21" customHeight="1">
      <c r="B10" s="1540"/>
      <c r="C10" s="1541"/>
      <c r="D10" s="1541"/>
      <c r="E10" s="1541"/>
      <c r="F10" s="1541"/>
      <c r="G10" s="1541"/>
      <c r="H10" s="1541"/>
      <c r="I10" s="1541"/>
      <c r="J10" s="1541"/>
      <c r="K10" s="1541"/>
      <c r="L10" s="1541"/>
      <c r="M10" s="1541"/>
      <c r="N10" s="1541"/>
      <c r="O10" s="1374"/>
      <c r="P10" s="1706"/>
    </row>
    <row r="11" spans="1:16" ht="21" customHeight="1">
      <c r="B11" s="1540"/>
      <c r="C11" s="1541"/>
      <c r="D11" s="1541"/>
      <c r="E11" s="1541"/>
      <c r="F11" s="1541"/>
      <c r="G11" s="1541"/>
      <c r="H11" s="1541"/>
      <c r="I11" s="1541"/>
      <c r="J11" s="1541"/>
      <c r="K11" s="1541"/>
      <c r="L11" s="1541"/>
      <c r="M11" s="1541"/>
      <c r="N11" s="1541"/>
      <c r="O11" s="1705"/>
      <c r="P11" s="1706"/>
    </row>
    <row r="12" spans="1:16" ht="21" customHeight="1">
      <c r="B12" s="1707"/>
      <c r="C12" s="1708"/>
      <c r="D12" s="1708"/>
      <c r="E12" s="1708"/>
      <c r="F12" s="1708"/>
      <c r="G12" s="1708"/>
      <c r="H12" s="1708"/>
      <c r="I12" s="1708"/>
      <c r="J12" s="1708"/>
      <c r="K12" s="1708"/>
      <c r="L12" s="1708"/>
      <c r="M12" s="1708"/>
      <c r="N12" s="1708"/>
      <c r="O12" s="301"/>
      <c r="P12" s="302"/>
    </row>
    <row r="13" spans="1:16" ht="21" customHeight="1">
      <c r="B13" s="1707"/>
      <c r="C13" s="1708"/>
      <c r="D13" s="1708"/>
      <c r="E13" s="1708"/>
      <c r="F13" s="1708"/>
      <c r="G13" s="1708"/>
      <c r="H13" s="1708"/>
      <c r="I13" s="1708"/>
      <c r="J13" s="1708"/>
      <c r="K13" s="1708"/>
      <c r="L13" s="1708"/>
      <c r="M13" s="1708"/>
      <c r="N13" s="1708"/>
      <c r="O13" s="301"/>
      <c r="P13" s="302"/>
    </row>
    <row r="14" spans="1:16" ht="21" customHeight="1">
      <c r="B14" s="1707"/>
      <c r="C14" s="1708"/>
      <c r="D14" s="1708"/>
      <c r="E14" s="1708"/>
      <c r="F14" s="1708"/>
      <c r="G14" s="1708"/>
      <c r="H14" s="1708"/>
      <c r="I14" s="1708"/>
      <c r="J14" s="1708"/>
      <c r="K14" s="1708"/>
      <c r="L14" s="1708"/>
      <c r="M14" s="1708"/>
      <c r="N14" s="1708"/>
      <c r="O14" s="301"/>
      <c r="P14" s="302"/>
    </row>
    <row r="15" spans="1:16" ht="21" customHeight="1">
      <c r="B15" s="1707"/>
      <c r="C15" s="1708"/>
      <c r="D15" s="1708"/>
      <c r="E15" s="1708"/>
      <c r="F15" s="1708"/>
      <c r="G15" s="1708"/>
      <c r="H15" s="1708"/>
      <c r="I15" s="1708"/>
      <c r="J15" s="1708"/>
      <c r="K15" s="1708"/>
      <c r="L15" s="1708"/>
      <c r="M15" s="1708"/>
      <c r="N15" s="1708"/>
      <c r="O15" s="301"/>
      <c r="P15" s="303"/>
    </row>
    <row r="16" spans="1:16" ht="21" customHeight="1">
      <c r="B16" s="1707"/>
      <c r="C16" s="1708"/>
      <c r="D16" s="1708"/>
      <c r="E16" s="1708"/>
      <c r="F16" s="1708"/>
      <c r="G16" s="1708"/>
      <c r="H16" s="1708"/>
      <c r="I16" s="1708"/>
      <c r="J16" s="1708"/>
      <c r="K16" s="1708"/>
      <c r="L16" s="1708"/>
      <c r="M16" s="1708"/>
      <c r="N16" s="1708"/>
      <c r="O16" s="301"/>
      <c r="P16" s="303"/>
    </row>
    <row r="17" spans="2:16" ht="21" customHeight="1">
      <c r="B17" s="1707"/>
      <c r="C17" s="1708"/>
      <c r="D17" s="1708"/>
      <c r="E17" s="1708"/>
      <c r="F17" s="1708"/>
      <c r="G17" s="1708"/>
      <c r="H17" s="1708"/>
      <c r="I17" s="1708"/>
      <c r="J17" s="1708"/>
      <c r="K17" s="1708"/>
      <c r="L17" s="1708"/>
      <c r="M17" s="1708"/>
      <c r="N17" s="1708"/>
      <c r="O17" s="301"/>
      <c r="P17" s="303"/>
    </row>
    <row r="18" spans="2:16" ht="21" customHeight="1">
      <c r="B18" s="1707"/>
      <c r="C18" s="1708"/>
      <c r="D18" s="1708"/>
      <c r="E18" s="1708"/>
      <c r="F18" s="1708"/>
      <c r="G18" s="1708"/>
      <c r="H18" s="1708"/>
      <c r="I18" s="1708"/>
      <c r="J18" s="1708"/>
      <c r="K18" s="1708"/>
      <c r="L18" s="1708"/>
      <c r="M18" s="1708"/>
      <c r="N18" s="1708"/>
      <c r="O18" s="301"/>
      <c r="P18" s="303"/>
    </row>
    <row r="19" spans="2:16" ht="21" customHeight="1">
      <c r="B19" s="1707"/>
      <c r="C19" s="1708"/>
      <c r="D19" s="1708"/>
      <c r="E19" s="1708"/>
      <c r="F19" s="1708"/>
      <c r="G19" s="1708"/>
      <c r="H19" s="1708"/>
      <c r="I19" s="1708"/>
      <c r="J19" s="1708"/>
      <c r="K19" s="1708"/>
      <c r="L19" s="1708"/>
      <c r="M19" s="1708"/>
      <c r="N19" s="1708"/>
      <c r="O19" s="301"/>
      <c r="P19" s="303"/>
    </row>
    <row r="20" spans="2:16" ht="21" customHeight="1">
      <c r="B20" s="1707"/>
      <c r="C20" s="1708"/>
      <c r="D20" s="1708"/>
      <c r="E20" s="1708"/>
      <c r="F20" s="1708"/>
      <c r="G20" s="1708"/>
      <c r="H20" s="1708"/>
      <c r="I20" s="1708"/>
      <c r="J20" s="1708"/>
      <c r="K20" s="1708"/>
      <c r="L20" s="1708"/>
      <c r="M20" s="1708"/>
      <c r="N20" s="1708"/>
      <c r="O20" s="301"/>
      <c r="P20" s="303"/>
    </row>
    <row r="21" spans="2:16" ht="21" customHeight="1">
      <c r="B21" s="1554"/>
      <c r="C21" s="1555"/>
      <c r="D21" s="1555"/>
      <c r="E21" s="1555"/>
      <c r="F21" s="1555"/>
      <c r="G21" s="1555"/>
      <c r="H21" s="1555"/>
      <c r="I21" s="1555"/>
      <c r="J21" s="1555"/>
      <c r="K21" s="1555"/>
      <c r="L21" s="1555"/>
      <c r="M21" s="1555"/>
      <c r="N21" s="1555"/>
      <c r="O21" s="243"/>
      <c r="P21" s="244"/>
    </row>
    <row r="22" spans="2:16" ht="21" customHeight="1">
      <c r="B22" s="1554"/>
      <c r="C22" s="1555"/>
      <c r="D22" s="1555"/>
      <c r="E22" s="1555"/>
      <c r="F22" s="1555"/>
      <c r="G22" s="1555"/>
      <c r="H22" s="1555"/>
      <c r="I22" s="1555"/>
      <c r="J22" s="1555"/>
      <c r="K22" s="1555"/>
      <c r="L22" s="1555"/>
      <c r="M22" s="1555"/>
      <c r="N22" s="1555"/>
      <c r="O22" s="243"/>
      <c r="P22" s="244"/>
    </row>
    <row r="23" spans="2:16" ht="21" customHeight="1">
      <c r="B23" s="1556"/>
      <c r="C23" s="1557"/>
      <c r="D23" s="1557"/>
      <c r="E23" s="1557"/>
      <c r="F23" s="1557"/>
      <c r="G23" s="1557"/>
      <c r="H23" s="1557"/>
      <c r="I23" s="1557"/>
      <c r="J23" s="1557"/>
      <c r="K23" s="1557"/>
      <c r="L23" s="1557"/>
      <c r="M23" s="1557"/>
      <c r="N23" s="1557"/>
      <c r="O23" s="245"/>
      <c r="P23" s="246"/>
    </row>
    <row r="24" spans="2:16" ht="21" customHeight="1">
      <c r="B24" s="247"/>
      <c r="C24" s="247"/>
      <c r="D24" s="247"/>
      <c r="E24" s="247"/>
      <c r="F24" s="247"/>
      <c r="G24" s="247"/>
      <c r="H24" s="247"/>
      <c r="I24" s="247"/>
      <c r="J24" s="247"/>
      <c r="K24" s="247"/>
      <c r="L24" s="247"/>
      <c r="M24" s="247"/>
      <c r="N24" s="247"/>
      <c r="O24" s="247"/>
      <c r="P24" s="247"/>
    </row>
    <row r="25" spans="2:16" ht="21" customHeight="1">
      <c r="B25" s="1546" t="s">
        <v>443</v>
      </c>
      <c r="C25" s="1547"/>
      <c r="D25" s="1547"/>
      <c r="E25" s="1547"/>
      <c r="F25" s="1547"/>
      <c r="G25" s="1547"/>
      <c r="H25" s="1547"/>
      <c r="I25" s="1547"/>
      <c r="J25" s="1547"/>
      <c r="K25" s="1547"/>
      <c r="L25" s="1547"/>
      <c r="M25" s="1547"/>
      <c r="N25" s="1548"/>
      <c r="O25" s="1552" t="s">
        <v>255</v>
      </c>
      <c r="P25" s="248"/>
    </row>
    <row r="26" spans="2:16" ht="42.75" customHeight="1">
      <c r="B26" s="1549"/>
      <c r="C26" s="1550"/>
      <c r="D26" s="1550"/>
      <c r="E26" s="1550"/>
      <c r="F26" s="1550"/>
      <c r="G26" s="1550"/>
      <c r="H26" s="1550"/>
      <c r="I26" s="1550"/>
      <c r="J26" s="1550"/>
      <c r="K26" s="1550"/>
      <c r="L26" s="1550"/>
      <c r="M26" s="1550"/>
      <c r="N26" s="1551"/>
      <c r="O26" s="1553"/>
      <c r="P26" s="249" t="s">
        <v>444</v>
      </c>
    </row>
    <row r="27" spans="2:16" ht="24.75" customHeight="1">
      <c r="B27" s="1536"/>
      <c r="C27" s="1537"/>
      <c r="D27" s="1537"/>
      <c r="E27" s="1537"/>
      <c r="F27" s="1537"/>
      <c r="G27" s="1537"/>
      <c r="H27" s="1537"/>
      <c r="I27" s="1537"/>
      <c r="J27" s="1537"/>
      <c r="K27" s="1537"/>
      <c r="L27" s="1537"/>
      <c r="M27" s="1537"/>
      <c r="N27" s="1538"/>
      <c r="O27" s="250"/>
      <c r="P27" s="251"/>
    </row>
    <row r="28" spans="2:16" ht="13.5" customHeight="1">
      <c r="B28" s="247"/>
      <c r="C28" s="247"/>
      <c r="D28" s="247"/>
      <c r="E28" s="247"/>
      <c r="F28" s="247"/>
      <c r="G28" s="247"/>
      <c r="H28" s="247"/>
      <c r="I28" s="247"/>
      <c r="J28" s="247"/>
      <c r="K28" s="247"/>
      <c r="L28" s="247"/>
      <c r="M28" s="247"/>
      <c r="N28" s="247"/>
      <c r="O28" s="252"/>
      <c r="P28" s="252"/>
    </row>
    <row r="29" spans="2:16" ht="27" customHeight="1">
      <c r="B29" s="1539" t="s">
        <v>731</v>
      </c>
      <c r="C29" s="1535"/>
      <c r="D29" s="1535"/>
      <c r="E29" s="1535"/>
      <c r="F29" s="1535"/>
      <c r="G29" s="1535"/>
      <c r="H29" s="1535"/>
      <c r="I29" s="1535"/>
      <c r="J29" s="1535"/>
      <c r="K29" s="1535"/>
      <c r="L29" s="1535"/>
      <c r="M29" s="1535"/>
      <c r="N29" s="1535"/>
      <c r="O29" s="1535"/>
      <c r="P29" s="1535"/>
    </row>
    <row r="30" spans="2:16" ht="20.25" customHeight="1">
      <c r="B30" s="1539" t="s">
        <v>289</v>
      </c>
      <c r="C30" s="1535"/>
      <c r="D30" s="1535"/>
      <c r="E30" s="1535"/>
      <c r="F30" s="1535"/>
      <c r="G30" s="1535"/>
      <c r="H30" s="1535"/>
      <c r="I30" s="1535"/>
      <c r="J30" s="1535"/>
      <c r="K30" s="1535"/>
      <c r="L30" s="1535"/>
      <c r="M30" s="1535"/>
      <c r="N30" s="1535"/>
      <c r="O30" s="1535"/>
      <c r="P30" s="1535"/>
    </row>
    <row r="31" spans="2:16" ht="13.5" customHeight="1">
      <c r="B31" s="253"/>
      <c r="C31" s="1"/>
      <c r="D31" s="1"/>
      <c r="E31" s="1"/>
      <c r="F31" s="1"/>
      <c r="G31" s="1"/>
      <c r="H31" s="1"/>
      <c r="I31" s="1"/>
      <c r="J31" s="1"/>
      <c r="K31" s="1"/>
      <c r="L31" s="1"/>
      <c r="M31" s="1"/>
      <c r="N31" s="1"/>
      <c r="O31" s="1"/>
      <c r="P31" s="1"/>
    </row>
    <row r="32" spans="2:16" ht="21" customHeight="1">
      <c r="B32" s="1526" t="s">
        <v>290</v>
      </c>
      <c r="C32" s="1535"/>
      <c r="D32" s="1535"/>
      <c r="E32" s="1535"/>
      <c r="F32" s="1535"/>
      <c r="G32" s="1535"/>
      <c r="H32" s="1535"/>
      <c r="I32" s="1535"/>
      <c r="J32" s="1535"/>
      <c r="K32" s="1535"/>
      <c r="L32" s="1535"/>
      <c r="M32" s="1535"/>
      <c r="N32" s="1535"/>
      <c r="O32" s="1535"/>
      <c r="P32" s="1535"/>
    </row>
    <row r="33" spans="2:16" ht="21" customHeight="1">
      <c r="B33" s="1535"/>
      <c r="C33" s="1535"/>
      <c r="D33" s="1535"/>
      <c r="E33" s="1535"/>
      <c r="F33" s="1535"/>
      <c r="G33" s="1535"/>
      <c r="H33" s="1535"/>
      <c r="I33" s="1535"/>
      <c r="J33" s="1535"/>
      <c r="K33" s="1535"/>
      <c r="L33" s="1535"/>
      <c r="M33" s="1535"/>
      <c r="N33" s="1535"/>
      <c r="O33" s="1535"/>
      <c r="P33" s="1535"/>
    </row>
    <row r="34" spans="2:16" ht="21" customHeight="1">
      <c r="B34" s="1535"/>
      <c r="C34" s="1535"/>
      <c r="D34" s="1535"/>
      <c r="E34" s="1535"/>
      <c r="F34" s="1535"/>
      <c r="G34" s="1535"/>
      <c r="H34" s="1535"/>
      <c r="I34" s="1535"/>
      <c r="J34" s="1535"/>
      <c r="K34" s="1535"/>
      <c r="L34" s="1535"/>
      <c r="M34" s="1535"/>
      <c r="N34" s="1535"/>
      <c r="O34" s="1535"/>
      <c r="P34" s="1535"/>
    </row>
    <row r="35" spans="2:16" ht="21" customHeight="1">
      <c r="B35" s="1535"/>
      <c r="C35" s="1535"/>
      <c r="D35" s="1535"/>
      <c r="E35" s="1535"/>
      <c r="F35" s="1535"/>
      <c r="G35" s="1535"/>
      <c r="H35" s="1535"/>
      <c r="I35" s="1535"/>
      <c r="J35" s="1535"/>
      <c r="K35" s="1535"/>
      <c r="L35" s="1535"/>
      <c r="M35" s="1535"/>
      <c r="N35" s="1535"/>
      <c r="O35" s="1535"/>
      <c r="P35" s="1535"/>
    </row>
    <row r="36" spans="2:16" ht="21" customHeight="1">
      <c r="B36" s="1535"/>
      <c r="C36" s="1535"/>
      <c r="D36" s="1535"/>
      <c r="E36" s="1535"/>
      <c r="F36" s="1535"/>
      <c r="G36" s="1535"/>
      <c r="H36" s="1535"/>
      <c r="I36" s="1535"/>
      <c r="J36" s="1535"/>
      <c r="K36" s="1535"/>
      <c r="L36" s="1535"/>
      <c r="M36" s="1535"/>
      <c r="N36" s="1535"/>
      <c r="O36" s="1535"/>
      <c r="P36" s="1535"/>
    </row>
    <row r="37" spans="2:16" ht="21" customHeight="1">
      <c r="B37" s="304"/>
      <c r="C37" s="304"/>
      <c r="D37" s="304"/>
      <c r="E37" s="304"/>
      <c r="F37" s="304"/>
      <c r="G37" s="304"/>
      <c r="H37" s="304"/>
      <c r="I37" s="304"/>
      <c r="J37" s="304"/>
      <c r="K37" s="304"/>
      <c r="L37" s="304"/>
      <c r="M37" s="304"/>
      <c r="N37" s="304"/>
      <c r="O37" s="304"/>
      <c r="P37" s="304"/>
    </row>
    <row r="38" spans="2:16" ht="21" customHeight="1">
      <c r="B38" s="304"/>
      <c r="C38" s="304"/>
      <c r="D38" s="304"/>
      <c r="E38" s="304"/>
      <c r="F38" s="304"/>
      <c r="G38" s="304"/>
      <c r="H38" s="304"/>
      <c r="I38" s="304"/>
      <c r="J38" s="304"/>
      <c r="K38" s="304"/>
      <c r="L38" s="304"/>
      <c r="M38" s="304"/>
      <c r="N38" s="304"/>
      <c r="O38" s="304"/>
      <c r="P38" s="304"/>
    </row>
    <row r="39" spans="2:16" ht="21" customHeight="1">
      <c r="B39" s="304"/>
      <c r="C39" s="304"/>
      <c r="D39" s="304"/>
      <c r="E39" s="304"/>
      <c r="F39" s="304"/>
      <c r="G39" s="304"/>
      <c r="H39" s="304"/>
      <c r="I39" s="304"/>
      <c r="J39" s="304"/>
      <c r="K39" s="304"/>
      <c r="L39" s="304"/>
      <c r="M39" s="304"/>
      <c r="N39" s="304"/>
      <c r="O39" s="304"/>
      <c r="P39" s="304"/>
    </row>
    <row r="40" spans="2:16" ht="21" customHeight="1">
      <c r="B40" s="304"/>
      <c r="C40" s="304"/>
      <c r="D40" s="304"/>
      <c r="E40" s="304"/>
      <c r="F40" s="304"/>
      <c r="G40" s="304"/>
      <c r="H40" s="304"/>
      <c r="I40" s="304"/>
      <c r="J40" s="304"/>
      <c r="K40" s="304"/>
      <c r="L40" s="304"/>
      <c r="M40" s="304"/>
      <c r="N40" s="304"/>
      <c r="O40" s="304"/>
      <c r="P40" s="304"/>
    </row>
    <row r="41" spans="2:16" ht="21" customHeight="1">
      <c r="B41" s="304"/>
      <c r="C41" s="304"/>
      <c r="D41" s="304"/>
      <c r="E41" s="304"/>
      <c r="F41" s="304"/>
      <c r="G41" s="304"/>
      <c r="H41" s="304"/>
      <c r="I41" s="304"/>
      <c r="J41" s="304"/>
      <c r="K41" s="304"/>
      <c r="L41" s="304"/>
      <c r="M41" s="304"/>
      <c r="N41" s="304"/>
      <c r="O41" s="304"/>
      <c r="P41" s="304"/>
    </row>
    <row r="42" spans="2:16" ht="16.5" customHeight="1">
      <c r="B42" s="304"/>
      <c r="C42" s="304"/>
      <c r="D42" s="304"/>
      <c r="E42" s="304"/>
      <c r="F42" s="304"/>
      <c r="G42" s="304"/>
      <c r="H42" s="304"/>
      <c r="I42" s="304"/>
      <c r="J42" s="304"/>
      <c r="K42" s="304"/>
      <c r="L42" s="304"/>
      <c r="M42" s="304"/>
      <c r="N42" s="304"/>
      <c r="O42" s="304"/>
      <c r="P42" s="304"/>
    </row>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44">
    <mergeCell ref="B1:J1"/>
    <mergeCell ref="B3:P3"/>
    <mergeCell ref="B4:P4"/>
    <mergeCell ref="B5:P5"/>
    <mergeCell ref="B6:N6"/>
    <mergeCell ref="O6:P6"/>
    <mergeCell ref="B7:N7"/>
    <mergeCell ref="O7:P7"/>
    <mergeCell ref="B8:N8"/>
    <mergeCell ref="O8:P8"/>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32:P36"/>
    <mergeCell ref="B27:N27"/>
    <mergeCell ref="B29:P29"/>
    <mergeCell ref="B30:P30"/>
    <mergeCell ref="B9:F11"/>
    <mergeCell ref="G9:N11"/>
    <mergeCell ref="O9:O11"/>
    <mergeCell ref="P9:P11"/>
    <mergeCell ref="B25:N26"/>
    <mergeCell ref="O25:O26"/>
    <mergeCell ref="B21:F21"/>
    <mergeCell ref="G21:N21"/>
    <mergeCell ref="B22:F22"/>
    <mergeCell ref="G22:N22"/>
    <mergeCell ref="B23:F23"/>
    <mergeCell ref="G23:N23"/>
  </mergeCells>
  <phoneticPr fontId="4"/>
  <pageMargins left="0.7" right="0.7" top="0.75" bottom="0.75" header="0.3" footer="0.3"/>
  <pageSetup paperSize="9" scale="9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L26"/>
  <sheetViews>
    <sheetView showGridLines="0" view="pageBreakPreview" zoomScaleNormal="100" zoomScaleSheetLayoutView="100" workbookViewId="0">
      <selection activeCell="A3" sqref="A3:J3"/>
    </sheetView>
  </sheetViews>
  <sheetFormatPr defaultRowHeight="13.5"/>
  <cols>
    <col min="1" max="1" width="8.5" style="610" customWidth="1"/>
    <col min="2" max="2" width="15.625" style="610" customWidth="1"/>
    <col min="3" max="3" width="9.75" style="610" customWidth="1"/>
    <col min="4" max="4" width="15.25" style="610" customWidth="1"/>
    <col min="5" max="5" width="17.5" style="610" customWidth="1"/>
    <col min="6" max="6" width="12.75" style="610" customWidth="1"/>
    <col min="7" max="7" width="11" style="610" customWidth="1"/>
    <col min="8" max="8" width="5" style="610" customWidth="1"/>
    <col min="9" max="9" width="3.625" style="610" customWidth="1"/>
    <col min="10" max="10" width="8.375" style="610" customWidth="1"/>
    <col min="11" max="11" width="1" style="610" customWidth="1"/>
    <col min="12" max="12" width="2.5" style="610" customWidth="1"/>
    <col min="13" max="259" width="9" style="610"/>
    <col min="260" max="260" width="1.125" style="610" customWidth="1"/>
    <col min="261" max="262" width="15.625" style="610" customWidth="1"/>
    <col min="263" max="263" width="15.25" style="610" customWidth="1"/>
    <col min="264" max="264" width="17.5" style="610" customWidth="1"/>
    <col min="265" max="265" width="15.125" style="610" customWidth="1"/>
    <col min="266" max="266" width="15.25" style="610" customWidth="1"/>
    <col min="267" max="267" width="3.75" style="610" customWidth="1"/>
    <col min="268" max="268" width="2.5" style="610" customWidth="1"/>
    <col min="269" max="515" width="9" style="610"/>
    <col min="516" max="516" width="1.125" style="610" customWidth="1"/>
    <col min="517" max="518" width="15.625" style="610" customWidth="1"/>
    <col min="519" max="519" width="15.25" style="610" customWidth="1"/>
    <col min="520" max="520" width="17.5" style="610" customWidth="1"/>
    <col min="521" max="521" width="15.125" style="610" customWidth="1"/>
    <col min="522" max="522" width="15.25" style="610" customWidth="1"/>
    <col min="523" max="523" width="3.75" style="610" customWidth="1"/>
    <col min="524" max="524" width="2.5" style="610" customWidth="1"/>
    <col min="525" max="771" width="9" style="610"/>
    <col min="772" max="772" width="1.125" style="610" customWidth="1"/>
    <col min="773" max="774" width="15.625" style="610" customWidth="1"/>
    <col min="775" max="775" width="15.25" style="610" customWidth="1"/>
    <col min="776" max="776" width="17.5" style="610" customWidth="1"/>
    <col min="777" max="777" width="15.125" style="610" customWidth="1"/>
    <col min="778" max="778" width="15.25" style="610" customWidth="1"/>
    <col min="779" max="779" width="3.75" style="610" customWidth="1"/>
    <col min="780" max="780" width="2.5" style="610" customWidth="1"/>
    <col min="781" max="1027" width="9" style="610"/>
    <col min="1028" max="1028" width="1.125" style="610" customWidth="1"/>
    <col min="1029" max="1030" width="15.625" style="610" customWidth="1"/>
    <col min="1031" max="1031" width="15.25" style="610" customWidth="1"/>
    <col min="1032" max="1032" width="17.5" style="610" customWidth="1"/>
    <col min="1033" max="1033" width="15.125" style="610" customWidth="1"/>
    <col min="1034" max="1034" width="15.25" style="610" customWidth="1"/>
    <col min="1035" max="1035" width="3.75" style="610" customWidth="1"/>
    <col min="1036" max="1036" width="2.5" style="610" customWidth="1"/>
    <col min="1037" max="1283" width="9" style="610"/>
    <col min="1284" max="1284" width="1.125" style="610" customWidth="1"/>
    <col min="1285" max="1286" width="15.625" style="610" customWidth="1"/>
    <col min="1287" max="1287" width="15.25" style="610" customWidth="1"/>
    <col min="1288" max="1288" width="17.5" style="610" customWidth="1"/>
    <col min="1289" max="1289" width="15.125" style="610" customWidth="1"/>
    <col min="1290" max="1290" width="15.25" style="610" customWidth="1"/>
    <col min="1291" max="1291" width="3.75" style="610" customWidth="1"/>
    <col min="1292" max="1292" width="2.5" style="610" customWidth="1"/>
    <col min="1293" max="1539" width="9" style="610"/>
    <col min="1540" max="1540" width="1.125" style="610" customWidth="1"/>
    <col min="1541" max="1542" width="15.625" style="610" customWidth="1"/>
    <col min="1543" max="1543" width="15.25" style="610" customWidth="1"/>
    <col min="1544" max="1544" width="17.5" style="610" customWidth="1"/>
    <col min="1545" max="1545" width="15.125" style="610" customWidth="1"/>
    <col min="1546" max="1546" width="15.25" style="610" customWidth="1"/>
    <col min="1547" max="1547" width="3.75" style="610" customWidth="1"/>
    <col min="1548" max="1548" width="2.5" style="610" customWidth="1"/>
    <col min="1549" max="1795" width="9" style="610"/>
    <col min="1796" max="1796" width="1.125" style="610" customWidth="1"/>
    <col min="1797" max="1798" width="15.625" style="610" customWidth="1"/>
    <col min="1799" max="1799" width="15.25" style="610" customWidth="1"/>
    <col min="1800" max="1800" width="17.5" style="610" customWidth="1"/>
    <col min="1801" max="1801" width="15.125" style="610" customWidth="1"/>
    <col min="1802" max="1802" width="15.25" style="610" customWidth="1"/>
    <col min="1803" max="1803" width="3.75" style="610" customWidth="1"/>
    <col min="1804" max="1804" width="2.5" style="610" customWidth="1"/>
    <col min="1805" max="2051" width="9" style="610"/>
    <col min="2052" max="2052" width="1.125" style="610" customWidth="1"/>
    <col min="2053" max="2054" width="15.625" style="610" customWidth="1"/>
    <col min="2055" max="2055" width="15.25" style="610" customWidth="1"/>
    <col min="2056" max="2056" width="17.5" style="610" customWidth="1"/>
    <col min="2057" max="2057" width="15.125" style="610" customWidth="1"/>
    <col min="2058" max="2058" width="15.25" style="610" customWidth="1"/>
    <col min="2059" max="2059" width="3.75" style="610" customWidth="1"/>
    <col min="2060" max="2060" width="2.5" style="610" customWidth="1"/>
    <col min="2061" max="2307" width="9" style="610"/>
    <col min="2308" max="2308" width="1.125" style="610" customWidth="1"/>
    <col min="2309" max="2310" width="15.625" style="610" customWidth="1"/>
    <col min="2311" max="2311" width="15.25" style="610" customWidth="1"/>
    <col min="2312" max="2312" width="17.5" style="610" customWidth="1"/>
    <col min="2313" max="2313" width="15.125" style="610" customWidth="1"/>
    <col min="2314" max="2314" width="15.25" style="610" customWidth="1"/>
    <col min="2315" max="2315" width="3.75" style="610" customWidth="1"/>
    <col min="2316" max="2316" width="2.5" style="610" customWidth="1"/>
    <col min="2317" max="2563" width="9" style="610"/>
    <col min="2564" max="2564" width="1.125" style="610" customWidth="1"/>
    <col min="2565" max="2566" width="15.625" style="610" customWidth="1"/>
    <col min="2567" max="2567" width="15.25" style="610" customWidth="1"/>
    <col min="2568" max="2568" width="17.5" style="610" customWidth="1"/>
    <col min="2569" max="2569" width="15.125" style="610" customWidth="1"/>
    <col min="2570" max="2570" width="15.25" style="610" customWidth="1"/>
    <col min="2571" max="2571" width="3.75" style="610" customWidth="1"/>
    <col min="2572" max="2572" width="2.5" style="610" customWidth="1"/>
    <col min="2573" max="2819" width="9" style="610"/>
    <col min="2820" max="2820" width="1.125" style="610" customWidth="1"/>
    <col min="2821" max="2822" width="15.625" style="610" customWidth="1"/>
    <col min="2823" max="2823" width="15.25" style="610" customWidth="1"/>
    <col min="2824" max="2824" width="17.5" style="610" customWidth="1"/>
    <col min="2825" max="2825" width="15.125" style="610" customWidth="1"/>
    <col min="2826" max="2826" width="15.25" style="610" customWidth="1"/>
    <col min="2827" max="2827" width="3.75" style="610" customWidth="1"/>
    <col min="2828" max="2828" width="2.5" style="610" customWidth="1"/>
    <col min="2829" max="3075" width="9" style="610"/>
    <col min="3076" max="3076" width="1.125" style="610" customWidth="1"/>
    <col min="3077" max="3078" width="15.625" style="610" customWidth="1"/>
    <col min="3079" max="3079" width="15.25" style="610" customWidth="1"/>
    <col min="3080" max="3080" width="17.5" style="610" customWidth="1"/>
    <col min="3081" max="3081" width="15.125" style="610" customWidth="1"/>
    <col min="3082" max="3082" width="15.25" style="610" customWidth="1"/>
    <col min="3083" max="3083" width="3.75" style="610" customWidth="1"/>
    <col min="3084" max="3084" width="2.5" style="610" customWidth="1"/>
    <col min="3085" max="3331" width="9" style="610"/>
    <col min="3332" max="3332" width="1.125" style="610" customWidth="1"/>
    <col min="3333" max="3334" width="15.625" style="610" customWidth="1"/>
    <col min="3335" max="3335" width="15.25" style="610" customWidth="1"/>
    <col min="3336" max="3336" width="17.5" style="610" customWidth="1"/>
    <col min="3337" max="3337" width="15.125" style="610" customWidth="1"/>
    <col min="3338" max="3338" width="15.25" style="610" customWidth="1"/>
    <col min="3339" max="3339" width="3.75" style="610" customWidth="1"/>
    <col min="3340" max="3340" width="2.5" style="610" customWidth="1"/>
    <col min="3341" max="3587" width="9" style="610"/>
    <col min="3588" max="3588" width="1.125" style="610" customWidth="1"/>
    <col min="3589" max="3590" width="15.625" style="610" customWidth="1"/>
    <col min="3591" max="3591" width="15.25" style="610" customWidth="1"/>
    <col min="3592" max="3592" width="17.5" style="610" customWidth="1"/>
    <col min="3593" max="3593" width="15.125" style="610" customWidth="1"/>
    <col min="3594" max="3594" width="15.25" style="610" customWidth="1"/>
    <col min="3595" max="3595" width="3.75" style="610" customWidth="1"/>
    <col min="3596" max="3596" width="2.5" style="610" customWidth="1"/>
    <col min="3597" max="3843" width="9" style="610"/>
    <col min="3844" max="3844" width="1.125" style="610" customWidth="1"/>
    <col min="3845" max="3846" width="15.625" style="610" customWidth="1"/>
    <col min="3847" max="3847" width="15.25" style="610" customWidth="1"/>
    <col min="3848" max="3848" width="17.5" style="610" customWidth="1"/>
    <col min="3849" max="3849" width="15.125" style="610" customWidth="1"/>
    <col min="3850" max="3850" width="15.25" style="610" customWidth="1"/>
    <col min="3851" max="3851" width="3.75" style="610" customWidth="1"/>
    <col min="3852" max="3852" width="2.5" style="610" customWidth="1"/>
    <col min="3853" max="4099" width="9" style="610"/>
    <col min="4100" max="4100" width="1.125" style="610" customWidth="1"/>
    <col min="4101" max="4102" width="15.625" style="610" customWidth="1"/>
    <col min="4103" max="4103" width="15.25" style="610" customWidth="1"/>
    <col min="4104" max="4104" width="17.5" style="610" customWidth="1"/>
    <col min="4105" max="4105" width="15.125" style="610" customWidth="1"/>
    <col min="4106" max="4106" width="15.25" style="610" customWidth="1"/>
    <col min="4107" max="4107" width="3.75" style="610" customWidth="1"/>
    <col min="4108" max="4108" width="2.5" style="610" customWidth="1"/>
    <col min="4109" max="4355" width="9" style="610"/>
    <col min="4356" max="4356" width="1.125" style="610" customWidth="1"/>
    <col min="4357" max="4358" width="15.625" style="610" customWidth="1"/>
    <col min="4359" max="4359" width="15.25" style="610" customWidth="1"/>
    <col min="4360" max="4360" width="17.5" style="610" customWidth="1"/>
    <col min="4361" max="4361" width="15.125" style="610" customWidth="1"/>
    <col min="4362" max="4362" width="15.25" style="610" customWidth="1"/>
    <col min="4363" max="4363" width="3.75" style="610" customWidth="1"/>
    <col min="4364" max="4364" width="2.5" style="610" customWidth="1"/>
    <col min="4365" max="4611" width="9" style="610"/>
    <col min="4612" max="4612" width="1.125" style="610" customWidth="1"/>
    <col min="4613" max="4614" width="15.625" style="610" customWidth="1"/>
    <col min="4615" max="4615" width="15.25" style="610" customWidth="1"/>
    <col min="4616" max="4616" width="17.5" style="610" customWidth="1"/>
    <col min="4617" max="4617" width="15.125" style="610" customWidth="1"/>
    <col min="4618" max="4618" width="15.25" style="610" customWidth="1"/>
    <col min="4619" max="4619" width="3.75" style="610" customWidth="1"/>
    <col min="4620" max="4620" width="2.5" style="610" customWidth="1"/>
    <col min="4621" max="4867" width="9" style="610"/>
    <col min="4868" max="4868" width="1.125" style="610" customWidth="1"/>
    <col min="4869" max="4870" width="15.625" style="610" customWidth="1"/>
    <col min="4871" max="4871" width="15.25" style="610" customWidth="1"/>
    <col min="4872" max="4872" width="17.5" style="610" customWidth="1"/>
    <col min="4873" max="4873" width="15.125" style="610" customWidth="1"/>
    <col min="4874" max="4874" width="15.25" style="610" customWidth="1"/>
    <col min="4875" max="4875" width="3.75" style="610" customWidth="1"/>
    <col min="4876" max="4876" width="2.5" style="610" customWidth="1"/>
    <col min="4877" max="5123" width="9" style="610"/>
    <col min="5124" max="5124" width="1.125" style="610" customWidth="1"/>
    <col min="5125" max="5126" width="15.625" style="610" customWidth="1"/>
    <col min="5127" max="5127" width="15.25" style="610" customWidth="1"/>
    <col min="5128" max="5128" width="17.5" style="610" customWidth="1"/>
    <col min="5129" max="5129" width="15.125" style="610" customWidth="1"/>
    <col min="5130" max="5130" width="15.25" style="610" customWidth="1"/>
    <col min="5131" max="5131" width="3.75" style="610" customWidth="1"/>
    <col min="5132" max="5132" width="2.5" style="610" customWidth="1"/>
    <col min="5133" max="5379" width="9" style="610"/>
    <col min="5380" max="5380" width="1.125" style="610" customWidth="1"/>
    <col min="5381" max="5382" width="15.625" style="610" customWidth="1"/>
    <col min="5383" max="5383" width="15.25" style="610" customWidth="1"/>
    <col min="5384" max="5384" width="17.5" style="610" customWidth="1"/>
    <col min="5385" max="5385" width="15.125" style="610" customWidth="1"/>
    <col min="5386" max="5386" width="15.25" style="610" customWidth="1"/>
    <col min="5387" max="5387" width="3.75" style="610" customWidth="1"/>
    <col min="5388" max="5388" width="2.5" style="610" customWidth="1"/>
    <col min="5389" max="5635" width="9" style="610"/>
    <col min="5636" max="5636" width="1.125" style="610" customWidth="1"/>
    <col min="5637" max="5638" width="15.625" style="610" customWidth="1"/>
    <col min="5639" max="5639" width="15.25" style="610" customWidth="1"/>
    <col min="5640" max="5640" width="17.5" style="610" customWidth="1"/>
    <col min="5641" max="5641" width="15.125" style="610" customWidth="1"/>
    <col min="5642" max="5642" width="15.25" style="610" customWidth="1"/>
    <col min="5643" max="5643" width="3.75" style="610" customWidth="1"/>
    <col min="5644" max="5644" width="2.5" style="610" customWidth="1"/>
    <col min="5645" max="5891" width="9" style="610"/>
    <col min="5892" max="5892" width="1.125" style="610" customWidth="1"/>
    <col min="5893" max="5894" width="15.625" style="610" customWidth="1"/>
    <col min="5895" max="5895" width="15.25" style="610" customWidth="1"/>
    <col min="5896" max="5896" width="17.5" style="610" customWidth="1"/>
    <col min="5897" max="5897" width="15.125" style="610" customWidth="1"/>
    <col min="5898" max="5898" width="15.25" style="610" customWidth="1"/>
    <col min="5899" max="5899" width="3.75" style="610" customWidth="1"/>
    <col min="5900" max="5900" width="2.5" style="610" customWidth="1"/>
    <col min="5901" max="6147" width="9" style="610"/>
    <col min="6148" max="6148" width="1.125" style="610" customWidth="1"/>
    <col min="6149" max="6150" width="15.625" style="610" customWidth="1"/>
    <col min="6151" max="6151" width="15.25" style="610" customWidth="1"/>
    <col min="6152" max="6152" width="17.5" style="610" customWidth="1"/>
    <col min="6153" max="6153" width="15.125" style="610" customWidth="1"/>
    <col min="6154" max="6154" width="15.25" style="610" customWidth="1"/>
    <col min="6155" max="6155" width="3.75" style="610" customWidth="1"/>
    <col min="6156" max="6156" width="2.5" style="610" customWidth="1"/>
    <col min="6157" max="6403" width="9" style="610"/>
    <col min="6404" max="6404" width="1.125" style="610" customWidth="1"/>
    <col min="6405" max="6406" width="15.625" style="610" customWidth="1"/>
    <col min="6407" max="6407" width="15.25" style="610" customWidth="1"/>
    <col min="6408" max="6408" width="17.5" style="610" customWidth="1"/>
    <col min="6409" max="6409" width="15.125" style="610" customWidth="1"/>
    <col min="6410" max="6410" width="15.25" style="610" customWidth="1"/>
    <col min="6411" max="6411" width="3.75" style="610" customWidth="1"/>
    <col min="6412" max="6412" width="2.5" style="610" customWidth="1"/>
    <col min="6413" max="6659" width="9" style="610"/>
    <col min="6660" max="6660" width="1.125" style="610" customWidth="1"/>
    <col min="6661" max="6662" width="15.625" style="610" customWidth="1"/>
    <col min="6663" max="6663" width="15.25" style="610" customWidth="1"/>
    <col min="6664" max="6664" width="17.5" style="610" customWidth="1"/>
    <col min="6665" max="6665" width="15.125" style="610" customWidth="1"/>
    <col min="6666" max="6666" width="15.25" style="610" customWidth="1"/>
    <col min="6667" max="6667" width="3.75" style="610" customWidth="1"/>
    <col min="6668" max="6668" width="2.5" style="610" customWidth="1"/>
    <col min="6669" max="6915" width="9" style="610"/>
    <col min="6916" max="6916" width="1.125" style="610" customWidth="1"/>
    <col min="6917" max="6918" width="15.625" style="610" customWidth="1"/>
    <col min="6919" max="6919" width="15.25" style="610" customWidth="1"/>
    <col min="6920" max="6920" width="17.5" style="610" customWidth="1"/>
    <col min="6921" max="6921" width="15.125" style="610" customWidth="1"/>
    <col min="6922" max="6922" width="15.25" style="610" customWidth="1"/>
    <col min="6923" max="6923" width="3.75" style="610" customWidth="1"/>
    <col min="6924" max="6924" width="2.5" style="610" customWidth="1"/>
    <col min="6925" max="7171" width="9" style="610"/>
    <col min="7172" max="7172" width="1.125" style="610" customWidth="1"/>
    <col min="7173" max="7174" width="15.625" style="610" customWidth="1"/>
    <col min="7175" max="7175" width="15.25" style="610" customWidth="1"/>
    <col min="7176" max="7176" width="17.5" style="610" customWidth="1"/>
    <col min="7177" max="7177" width="15.125" style="610" customWidth="1"/>
    <col min="7178" max="7178" width="15.25" style="610" customWidth="1"/>
    <col min="7179" max="7179" width="3.75" style="610" customWidth="1"/>
    <col min="7180" max="7180" width="2.5" style="610" customWidth="1"/>
    <col min="7181" max="7427" width="9" style="610"/>
    <col min="7428" max="7428" width="1.125" style="610" customWidth="1"/>
    <col min="7429" max="7430" width="15.625" style="610" customWidth="1"/>
    <col min="7431" max="7431" width="15.25" style="610" customWidth="1"/>
    <col min="7432" max="7432" width="17.5" style="610" customWidth="1"/>
    <col min="7433" max="7433" width="15.125" style="610" customWidth="1"/>
    <col min="7434" max="7434" width="15.25" style="610" customWidth="1"/>
    <col min="7435" max="7435" width="3.75" style="610" customWidth="1"/>
    <col min="7436" max="7436" width="2.5" style="610" customWidth="1"/>
    <col min="7437" max="7683" width="9" style="610"/>
    <col min="7684" max="7684" width="1.125" style="610" customWidth="1"/>
    <col min="7685" max="7686" width="15.625" style="610" customWidth="1"/>
    <col min="7687" max="7687" width="15.25" style="610" customWidth="1"/>
    <col min="7688" max="7688" width="17.5" style="610" customWidth="1"/>
    <col min="7689" max="7689" width="15.125" style="610" customWidth="1"/>
    <col min="7690" max="7690" width="15.25" style="610" customWidth="1"/>
    <col min="7691" max="7691" width="3.75" style="610" customWidth="1"/>
    <col min="7692" max="7692" width="2.5" style="610" customWidth="1"/>
    <col min="7693" max="7939" width="9" style="610"/>
    <col min="7940" max="7940" width="1.125" style="610" customWidth="1"/>
    <col min="7941" max="7942" width="15.625" style="610" customWidth="1"/>
    <col min="7943" max="7943" width="15.25" style="610" customWidth="1"/>
    <col min="7944" max="7944" width="17.5" style="610" customWidth="1"/>
    <col min="7945" max="7945" width="15.125" style="610" customWidth="1"/>
    <col min="7946" max="7946" width="15.25" style="610" customWidth="1"/>
    <col min="7947" max="7947" width="3.75" style="610" customWidth="1"/>
    <col min="7948" max="7948" width="2.5" style="610" customWidth="1"/>
    <col min="7949" max="8195" width="9" style="610"/>
    <col min="8196" max="8196" width="1.125" style="610" customWidth="1"/>
    <col min="8197" max="8198" width="15.625" style="610" customWidth="1"/>
    <col min="8199" max="8199" width="15.25" style="610" customWidth="1"/>
    <col min="8200" max="8200" width="17.5" style="610" customWidth="1"/>
    <col min="8201" max="8201" width="15.125" style="610" customWidth="1"/>
    <col min="8202" max="8202" width="15.25" style="610" customWidth="1"/>
    <col min="8203" max="8203" width="3.75" style="610" customWidth="1"/>
    <col min="8204" max="8204" width="2.5" style="610" customWidth="1"/>
    <col min="8205" max="8451" width="9" style="610"/>
    <col min="8452" max="8452" width="1.125" style="610" customWidth="1"/>
    <col min="8453" max="8454" width="15.625" style="610" customWidth="1"/>
    <col min="8455" max="8455" width="15.25" style="610" customWidth="1"/>
    <col min="8456" max="8456" width="17.5" style="610" customWidth="1"/>
    <col min="8457" max="8457" width="15.125" style="610" customWidth="1"/>
    <col min="8458" max="8458" width="15.25" style="610" customWidth="1"/>
    <col min="8459" max="8459" width="3.75" style="610" customWidth="1"/>
    <col min="8460" max="8460" width="2.5" style="610" customWidth="1"/>
    <col min="8461" max="8707" width="9" style="610"/>
    <col min="8708" max="8708" width="1.125" style="610" customWidth="1"/>
    <col min="8709" max="8710" width="15.625" style="610" customWidth="1"/>
    <col min="8711" max="8711" width="15.25" style="610" customWidth="1"/>
    <col min="8712" max="8712" width="17.5" style="610" customWidth="1"/>
    <col min="8713" max="8713" width="15.125" style="610" customWidth="1"/>
    <col min="8714" max="8714" width="15.25" style="610" customWidth="1"/>
    <col min="8715" max="8715" width="3.75" style="610" customWidth="1"/>
    <col min="8716" max="8716" width="2.5" style="610" customWidth="1"/>
    <col min="8717" max="8963" width="9" style="610"/>
    <col min="8964" max="8964" width="1.125" style="610" customWidth="1"/>
    <col min="8965" max="8966" width="15.625" style="610" customWidth="1"/>
    <col min="8967" max="8967" width="15.25" style="610" customWidth="1"/>
    <col min="8968" max="8968" width="17.5" style="610" customWidth="1"/>
    <col min="8969" max="8969" width="15.125" style="610" customWidth="1"/>
    <col min="8970" max="8970" width="15.25" style="610" customWidth="1"/>
    <col min="8971" max="8971" width="3.75" style="610" customWidth="1"/>
    <col min="8972" max="8972" width="2.5" style="610" customWidth="1"/>
    <col min="8973" max="9219" width="9" style="610"/>
    <col min="9220" max="9220" width="1.125" style="610" customWidth="1"/>
    <col min="9221" max="9222" width="15.625" style="610" customWidth="1"/>
    <col min="9223" max="9223" width="15.25" style="610" customWidth="1"/>
    <col min="9224" max="9224" width="17.5" style="610" customWidth="1"/>
    <col min="9225" max="9225" width="15.125" style="610" customWidth="1"/>
    <col min="9226" max="9226" width="15.25" style="610" customWidth="1"/>
    <col min="9227" max="9227" width="3.75" style="610" customWidth="1"/>
    <col min="9228" max="9228" width="2.5" style="610" customWidth="1"/>
    <col min="9229" max="9475" width="9" style="610"/>
    <col min="9476" max="9476" width="1.125" style="610" customWidth="1"/>
    <col min="9477" max="9478" width="15.625" style="610" customWidth="1"/>
    <col min="9479" max="9479" width="15.25" style="610" customWidth="1"/>
    <col min="9480" max="9480" width="17.5" style="610" customWidth="1"/>
    <col min="9481" max="9481" width="15.125" style="610" customWidth="1"/>
    <col min="9482" max="9482" width="15.25" style="610" customWidth="1"/>
    <col min="9483" max="9483" width="3.75" style="610" customWidth="1"/>
    <col min="9484" max="9484" width="2.5" style="610" customWidth="1"/>
    <col min="9485" max="9731" width="9" style="610"/>
    <col min="9732" max="9732" width="1.125" style="610" customWidth="1"/>
    <col min="9733" max="9734" width="15.625" style="610" customWidth="1"/>
    <col min="9735" max="9735" width="15.25" style="610" customWidth="1"/>
    <col min="9736" max="9736" width="17.5" style="610" customWidth="1"/>
    <col min="9737" max="9737" width="15.125" style="610" customWidth="1"/>
    <col min="9738" max="9738" width="15.25" style="610" customWidth="1"/>
    <col min="9739" max="9739" width="3.75" style="610" customWidth="1"/>
    <col min="9740" max="9740" width="2.5" style="610" customWidth="1"/>
    <col min="9741" max="9987" width="9" style="610"/>
    <col min="9988" max="9988" width="1.125" style="610" customWidth="1"/>
    <col min="9989" max="9990" width="15.625" style="610" customWidth="1"/>
    <col min="9991" max="9991" width="15.25" style="610" customWidth="1"/>
    <col min="9992" max="9992" width="17.5" style="610" customWidth="1"/>
    <col min="9993" max="9993" width="15.125" style="610" customWidth="1"/>
    <col min="9994" max="9994" width="15.25" style="610" customWidth="1"/>
    <col min="9995" max="9995" width="3.75" style="610" customWidth="1"/>
    <col min="9996" max="9996" width="2.5" style="610" customWidth="1"/>
    <col min="9997" max="10243" width="9" style="610"/>
    <col min="10244" max="10244" width="1.125" style="610" customWidth="1"/>
    <col min="10245" max="10246" width="15.625" style="610" customWidth="1"/>
    <col min="10247" max="10247" width="15.25" style="610" customWidth="1"/>
    <col min="10248" max="10248" width="17.5" style="610" customWidth="1"/>
    <col min="10249" max="10249" width="15.125" style="610" customWidth="1"/>
    <col min="10250" max="10250" width="15.25" style="610" customWidth="1"/>
    <col min="10251" max="10251" width="3.75" style="610" customWidth="1"/>
    <col min="10252" max="10252" width="2.5" style="610" customWidth="1"/>
    <col min="10253" max="10499" width="9" style="610"/>
    <col min="10500" max="10500" width="1.125" style="610" customWidth="1"/>
    <col min="10501" max="10502" width="15.625" style="610" customWidth="1"/>
    <col min="10503" max="10503" width="15.25" style="610" customWidth="1"/>
    <col min="10504" max="10504" width="17.5" style="610" customWidth="1"/>
    <col min="10505" max="10505" width="15.125" style="610" customWidth="1"/>
    <col min="10506" max="10506" width="15.25" style="610" customWidth="1"/>
    <col min="10507" max="10507" width="3.75" style="610" customWidth="1"/>
    <col min="10508" max="10508" width="2.5" style="610" customWidth="1"/>
    <col min="10509" max="10755" width="9" style="610"/>
    <col min="10756" max="10756" width="1.125" style="610" customWidth="1"/>
    <col min="10757" max="10758" width="15.625" style="610" customWidth="1"/>
    <col min="10759" max="10759" width="15.25" style="610" customWidth="1"/>
    <col min="10760" max="10760" width="17.5" style="610" customWidth="1"/>
    <col min="10761" max="10761" width="15.125" style="610" customWidth="1"/>
    <col min="10762" max="10762" width="15.25" style="610" customWidth="1"/>
    <col min="10763" max="10763" width="3.75" style="610" customWidth="1"/>
    <col min="10764" max="10764" width="2.5" style="610" customWidth="1"/>
    <col min="10765" max="11011" width="9" style="610"/>
    <col min="11012" max="11012" width="1.125" style="610" customWidth="1"/>
    <col min="11013" max="11014" width="15.625" style="610" customWidth="1"/>
    <col min="11015" max="11015" width="15.25" style="610" customWidth="1"/>
    <col min="11016" max="11016" width="17.5" style="610" customWidth="1"/>
    <col min="11017" max="11017" width="15.125" style="610" customWidth="1"/>
    <col min="11018" max="11018" width="15.25" style="610" customWidth="1"/>
    <col min="11019" max="11019" width="3.75" style="610" customWidth="1"/>
    <col min="11020" max="11020" width="2.5" style="610" customWidth="1"/>
    <col min="11021" max="11267" width="9" style="610"/>
    <col min="11268" max="11268" width="1.125" style="610" customWidth="1"/>
    <col min="11269" max="11270" width="15.625" style="610" customWidth="1"/>
    <col min="11271" max="11271" width="15.25" style="610" customWidth="1"/>
    <col min="11272" max="11272" width="17.5" style="610" customWidth="1"/>
    <col min="11273" max="11273" width="15.125" style="610" customWidth="1"/>
    <col min="11274" max="11274" width="15.25" style="610" customWidth="1"/>
    <col min="11275" max="11275" width="3.75" style="610" customWidth="1"/>
    <col min="11276" max="11276" width="2.5" style="610" customWidth="1"/>
    <col min="11277" max="11523" width="9" style="610"/>
    <col min="11524" max="11524" width="1.125" style="610" customWidth="1"/>
    <col min="11525" max="11526" width="15.625" style="610" customWidth="1"/>
    <col min="11527" max="11527" width="15.25" style="610" customWidth="1"/>
    <col min="11528" max="11528" width="17.5" style="610" customWidth="1"/>
    <col min="11529" max="11529" width="15.125" style="610" customWidth="1"/>
    <col min="11530" max="11530" width="15.25" style="610" customWidth="1"/>
    <col min="11531" max="11531" width="3.75" style="610" customWidth="1"/>
    <col min="11532" max="11532" width="2.5" style="610" customWidth="1"/>
    <col min="11533" max="11779" width="9" style="610"/>
    <col min="11780" max="11780" width="1.125" style="610" customWidth="1"/>
    <col min="11781" max="11782" width="15.625" style="610" customWidth="1"/>
    <col min="11783" max="11783" width="15.25" style="610" customWidth="1"/>
    <col min="11784" max="11784" width="17.5" style="610" customWidth="1"/>
    <col min="11785" max="11785" width="15.125" style="610" customWidth="1"/>
    <col min="11786" max="11786" width="15.25" style="610" customWidth="1"/>
    <col min="11787" max="11787" width="3.75" style="610" customWidth="1"/>
    <col min="11788" max="11788" width="2.5" style="610" customWidth="1"/>
    <col min="11789" max="12035" width="9" style="610"/>
    <col min="12036" max="12036" width="1.125" style="610" customWidth="1"/>
    <col min="12037" max="12038" width="15.625" style="610" customWidth="1"/>
    <col min="12039" max="12039" width="15.25" style="610" customWidth="1"/>
    <col min="12040" max="12040" width="17.5" style="610" customWidth="1"/>
    <col min="12041" max="12041" width="15.125" style="610" customWidth="1"/>
    <col min="12042" max="12042" width="15.25" style="610" customWidth="1"/>
    <col min="12043" max="12043" width="3.75" style="610" customWidth="1"/>
    <col min="12044" max="12044" width="2.5" style="610" customWidth="1"/>
    <col min="12045" max="12291" width="9" style="610"/>
    <col min="12292" max="12292" width="1.125" style="610" customWidth="1"/>
    <col min="12293" max="12294" width="15.625" style="610" customWidth="1"/>
    <col min="12295" max="12295" width="15.25" style="610" customWidth="1"/>
    <col min="12296" max="12296" width="17.5" style="610" customWidth="1"/>
    <col min="12297" max="12297" width="15.125" style="610" customWidth="1"/>
    <col min="12298" max="12298" width="15.25" style="610" customWidth="1"/>
    <col min="12299" max="12299" width="3.75" style="610" customWidth="1"/>
    <col min="12300" max="12300" width="2.5" style="610" customWidth="1"/>
    <col min="12301" max="12547" width="9" style="610"/>
    <col min="12548" max="12548" width="1.125" style="610" customWidth="1"/>
    <col min="12549" max="12550" width="15.625" style="610" customWidth="1"/>
    <col min="12551" max="12551" width="15.25" style="610" customWidth="1"/>
    <col min="12552" max="12552" width="17.5" style="610" customWidth="1"/>
    <col min="12553" max="12553" width="15.125" style="610" customWidth="1"/>
    <col min="12554" max="12554" width="15.25" style="610" customWidth="1"/>
    <col min="12555" max="12555" width="3.75" style="610" customWidth="1"/>
    <col min="12556" max="12556" width="2.5" style="610" customWidth="1"/>
    <col min="12557" max="12803" width="9" style="610"/>
    <col min="12804" max="12804" width="1.125" style="610" customWidth="1"/>
    <col min="12805" max="12806" width="15.625" style="610" customWidth="1"/>
    <col min="12807" max="12807" width="15.25" style="610" customWidth="1"/>
    <col min="12808" max="12808" width="17.5" style="610" customWidth="1"/>
    <col min="12809" max="12809" width="15.125" style="610" customWidth="1"/>
    <col min="12810" max="12810" width="15.25" style="610" customWidth="1"/>
    <col min="12811" max="12811" width="3.75" style="610" customWidth="1"/>
    <col min="12812" max="12812" width="2.5" style="610" customWidth="1"/>
    <col min="12813" max="13059" width="9" style="610"/>
    <col min="13060" max="13060" width="1.125" style="610" customWidth="1"/>
    <col min="13061" max="13062" width="15.625" style="610" customWidth="1"/>
    <col min="13063" max="13063" width="15.25" style="610" customWidth="1"/>
    <col min="13064" max="13064" width="17.5" style="610" customWidth="1"/>
    <col min="13065" max="13065" width="15.125" style="610" customWidth="1"/>
    <col min="13066" max="13066" width="15.25" style="610" customWidth="1"/>
    <col min="13067" max="13067" width="3.75" style="610" customWidth="1"/>
    <col min="13068" max="13068" width="2.5" style="610" customWidth="1"/>
    <col min="13069" max="13315" width="9" style="610"/>
    <col min="13316" max="13316" width="1.125" style="610" customWidth="1"/>
    <col min="13317" max="13318" width="15.625" style="610" customWidth="1"/>
    <col min="13319" max="13319" width="15.25" style="610" customWidth="1"/>
    <col min="13320" max="13320" width="17.5" style="610" customWidth="1"/>
    <col min="13321" max="13321" width="15.125" style="610" customWidth="1"/>
    <col min="13322" max="13322" width="15.25" style="610" customWidth="1"/>
    <col min="13323" max="13323" width="3.75" style="610" customWidth="1"/>
    <col min="13324" max="13324" width="2.5" style="610" customWidth="1"/>
    <col min="13325" max="13571" width="9" style="610"/>
    <col min="13572" max="13572" width="1.125" style="610" customWidth="1"/>
    <col min="13573" max="13574" width="15.625" style="610" customWidth="1"/>
    <col min="13575" max="13575" width="15.25" style="610" customWidth="1"/>
    <col min="13576" max="13576" width="17.5" style="610" customWidth="1"/>
    <col min="13577" max="13577" width="15.125" style="610" customWidth="1"/>
    <col min="13578" max="13578" width="15.25" style="610" customWidth="1"/>
    <col min="13579" max="13579" width="3.75" style="610" customWidth="1"/>
    <col min="13580" max="13580" width="2.5" style="610" customWidth="1"/>
    <col min="13581" max="13827" width="9" style="610"/>
    <col min="13828" max="13828" width="1.125" style="610" customWidth="1"/>
    <col min="13829" max="13830" width="15.625" style="610" customWidth="1"/>
    <col min="13831" max="13831" width="15.25" style="610" customWidth="1"/>
    <col min="13832" max="13832" width="17.5" style="610" customWidth="1"/>
    <col min="13833" max="13833" width="15.125" style="610" customWidth="1"/>
    <col min="13834" max="13834" width="15.25" style="610" customWidth="1"/>
    <col min="13835" max="13835" width="3.75" style="610" customWidth="1"/>
    <col min="13836" max="13836" width="2.5" style="610" customWidth="1"/>
    <col min="13837" max="14083" width="9" style="610"/>
    <col min="14084" max="14084" width="1.125" style="610" customWidth="1"/>
    <col min="14085" max="14086" width="15.625" style="610" customWidth="1"/>
    <col min="14087" max="14087" width="15.25" style="610" customWidth="1"/>
    <col min="14088" max="14088" width="17.5" style="610" customWidth="1"/>
    <col min="14089" max="14089" width="15.125" style="610" customWidth="1"/>
    <col min="14090" max="14090" width="15.25" style="610" customWidth="1"/>
    <col min="14091" max="14091" width="3.75" style="610" customWidth="1"/>
    <col min="14092" max="14092" width="2.5" style="610" customWidth="1"/>
    <col min="14093" max="14339" width="9" style="610"/>
    <col min="14340" max="14340" width="1.125" style="610" customWidth="1"/>
    <col min="14341" max="14342" width="15.625" style="610" customWidth="1"/>
    <col min="14343" max="14343" width="15.25" style="610" customWidth="1"/>
    <col min="14344" max="14344" width="17.5" style="610" customWidth="1"/>
    <col min="14345" max="14345" width="15.125" style="610" customWidth="1"/>
    <col min="14346" max="14346" width="15.25" style="610" customWidth="1"/>
    <col min="14347" max="14347" width="3.75" style="610" customWidth="1"/>
    <col min="14348" max="14348" width="2.5" style="610" customWidth="1"/>
    <col min="14349" max="14595" width="9" style="610"/>
    <col min="14596" max="14596" width="1.125" style="610" customWidth="1"/>
    <col min="14597" max="14598" width="15.625" style="610" customWidth="1"/>
    <col min="14599" max="14599" width="15.25" style="610" customWidth="1"/>
    <col min="14600" max="14600" width="17.5" style="610" customWidth="1"/>
    <col min="14601" max="14601" width="15.125" style="610" customWidth="1"/>
    <col min="14602" max="14602" width="15.25" style="610" customWidth="1"/>
    <col min="14603" max="14603" width="3.75" style="610" customWidth="1"/>
    <col min="14604" max="14604" width="2.5" style="610" customWidth="1"/>
    <col min="14605" max="14851" width="9" style="610"/>
    <col min="14852" max="14852" width="1.125" style="610" customWidth="1"/>
    <col min="14853" max="14854" width="15.625" style="610" customWidth="1"/>
    <col min="14855" max="14855" width="15.25" style="610" customWidth="1"/>
    <col min="14856" max="14856" width="17.5" style="610" customWidth="1"/>
    <col min="14857" max="14857" width="15.125" style="610" customWidth="1"/>
    <col min="14858" max="14858" width="15.25" style="610" customWidth="1"/>
    <col min="14859" max="14859" width="3.75" style="610" customWidth="1"/>
    <col min="14860" max="14860" width="2.5" style="610" customWidth="1"/>
    <col min="14861" max="15107" width="9" style="610"/>
    <col min="15108" max="15108" width="1.125" style="610" customWidth="1"/>
    <col min="15109" max="15110" width="15.625" style="610" customWidth="1"/>
    <col min="15111" max="15111" width="15.25" style="610" customWidth="1"/>
    <col min="15112" max="15112" width="17.5" style="610" customWidth="1"/>
    <col min="15113" max="15113" width="15.125" style="610" customWidth="1"/>
    <col min="15114" max="15114" width="15.25" style="610" customWidth="1"/>
    <col min="15115" max="15115" width="3.75" style="610" customWidth="1"/>
    <col min="15116" max="15116" width="2.5" style="610" customWidth="1"/>
    <col min="15117" max="15363" width="9" style="610"/>
    <col min="15364" max="15364" width="1.125" style="610" customWidth="1"/>
    <col min="15365" max="15366" width="15.625" style="610" customWidth="1"/>
    <col min="15367" max="15367" width="15.25" style="610" customWidth="1"/>
    <col min="15368" max="15368" width="17.5" style="610" customWidth="1"/>
    <col min="15369" max="15369" width="15.125" style="610" customWidth="1"/>
    <col min="15370" max="15370" width="15.25" style="610" customWidth="1"/>
    <col min="15371" max="15371" width="3.75" style="610" customWidth="1"/>
    <col min="15372" max="15372" width="2.5" style="610" customWidth="1"/>
    <col min="15373" max="15619" width="9" style="610"/>
    <col min="15620" max="15620" width="1.125" style="610" customWidth="1"/>
    <col min="15621" max="15622" width="15.625" style="610" customWidth="1"/>
    <col min="15623" max="15623" width="15.25" style="610" customWidth="1"/>
    <col min="15624" max="15624" width="17.5" style="610" customWidth="1"/>
    <col min="15625" max="15625" width="15.125" style="610" customWidth="1"/>
    <col min="15626" max="15626" width="15.25" style="610" customWidth="1"/>
    <col min="15627" max="15627" width="3.75" style="610" customWidth="1"/>
    <col min="15628" max="15628" width="2.5" style="610" customWidth="1"/>
    <col min="15629" max="15875" width="9" style="610"/>
    <col min="15876" max="15876" width="1.125" style="610" customWidth="1"/>
    <col min="15877" max="15878" width="15.625" style="610" customWidth="1"/>
    <col min="15879" max="15879" width="15.25" style="610" customWidth="1"/>
    <col min="15880" max="15880" width="17.5" style="610" customWidth="1"/>
    <col min="15881" max="15881" width="15.125" style="610" customWidth="1"/>
    <col min="15882" max="15882" width="15.25" style="610" customWidth="1"/>
    <col min="15883" max="15883" width="3.75" style="610" customWidth="1"/>
    <col min="15884" max="15884" width="2.5" style="610" customWidth="1"/>
    <col min="15885" max="16131" width="9" style="610"/>
    <col min="16132" max="16132" width="1.125" style="610" customWidth="1"/>
    <col min="16133" max="16134" width="15.625" style="610" customWidth="1"/>
    <col min="16135" max="16135" width="15.25" style="610" customWidth="1"/>
    <col min="16136" max="16136" width="17.5" style="610" customWidth="1"/>
    <col min="16137" max="16137" width="15.125" style="610" customWidth="1"/>
    <col min="16138" max="16138" width="15.25" style="610" customWidth="1"/>
    <col min="16139" max="16139" width="3.75" style="610" customWidth="1"/>
    <col min="16140" max="16140" width="2.5" style="610" customWidth="1"/>
    <col min="16141" max="16384" width="9" style="610"/>
  </cols>
  <sheetData>
    <row r="1" spans="1:11" s="612" customFormat="1" ht="20.100000000000001" customHeight="1">
      <c r="A1" s="231"/>
      <c r="B1" s="183" t="s">
        <v>658</v>
      </c>
      <c r="C1" s="566"/>
      <c r="D1" s="566"/>
      <c r="E1" s="566"/>
      <c r="F1" s="566"/>
      <c r="G1" s="566"/>
      <c r="H1" s="566"/>
      <c r="I1" s="566"/>
      <c r="J1" s="566"/>
    </row>
    <row r="2" spans="1:11" s="612" customFormat="1" ht="20.100000000000001" customHeight="1">
      <c r="A2" s="231"/>
      <c r="B2" s="607" t="s">
        <v>630</v>
      </c>
      <c r="C2" s="566"/>
      <c r="D2" s="566"/>
      <c r="E2" s="566"/>
      <c r="F2" s="566"/>
      <c r="G2" s="1898" t="s">
        <v>451</v>
      </c>
      <c r="H2" s="1898"/>
      <c r="I2" s="1898"/>
      <c r="J2" s="1898"/>
    </row>
    <row r="3" spans="1:11" s="612" customFormat="1" ht="20.100000000000001" customHeight="1">
      <c r="A3" s="1746" t="s">
        <v>631</v>
      </c>
      <c r="B3" s="1746"/>
      <c r="C3" s="1746"/>
      <c r="D3" s="1746"/>
      <c r="E3" s="1746"/>
      <c r="F3" s="1746"/>
      <c r="G3" s="1746"/>
      <c r="H3" s="1746"/>
      <c r="I3" s="1746"/>
      <c r="J3" s="1746"/>
    </row>
    <row r="4" spans="1:11" s="612" customFormat="1" ht="20.100000000000001" customHeight="1">
      <c r="A4" s="616"/>
      <c r="B4" s="616"/>
      <c r="C4" s="616"/>
      <c r="D4" s="616"/>
      <c r="E4" s="616"/>
      <c r="F4" s="616"/>
      <c r="G4" s="616"/>
      <c r="H4" s="616"/>
      <c r="I4" s="616"/>
      <c r="J4" s="616"/>
    </row>
    <row r="5" spans="1:11" s="612" customFormat="1" ht="43.5" customHeight="1">
      <c r="A5" s="616"/>
      <c r="B5" s="617" t="s">
        <v>632</v>
      </c>
      <c r="C5" s="1590"/>
      <c r="D5" s="1732"/>
      <c r="E5" s="1732"/>
      <c r="F5" s="1732"/>
      <c r="G5" s="1732"/>
      <c r="H5" s="1732"/>
      <c r="I5" s="1732"/>
      <c r="J5" s="1733"/>
    </row>
    <row r="6" spans="1:11" s="612" customFormat="1" ht="43.5" customHeight="1">
      <c r="A6" s="566"/>
      <c r="B6" s="618" t="s">
        <v>454</v>
      </c>
      <c r="C6" s="1741" t="s">
        <v>633</v>
      </c>
      <c r="D6" s="1741"/>
      <c r="E6" s="1741"/>
      <c r="F6" s="1741"/>
      <c r="G6" s="1741"/>
      <c r="H6" s="1741"/>
      <c r="I6" s="1741"/>
      <c r="J6" s="1741"/>
      <c r="K6" s="619"/>
    </row>
    <row r="7" spans="1:11" s="612" customFormat="1" ht="18.75" customHeight="1">
      <c r="A7" s="566"/>
      <c r="B7" s="1747" t="s">
        <v>634</v>
      </c>
      <c r="C7" s="1740" t="s">
        <v>635</v>
      </c>
      <c r="D7" s="1741"/>
      <c r="E7" s="1741"/>
      <c r="F7" s="1741"/>
      <c r="G7" s="1749"/>
      <c r="H7" s="1590" t="s">
        <v>636</v>
      </c>
      <c r="I7" s="1732"/>
      <c r="J7" s="1733"/>
      <c r="K7" s="619"/>
    </row>
    <row r="8" spans="1:11" s="612" customFormat="1" ht="43.5" customHeight="1">
      <c r="A8" s="566"/>
      <c r="B8" s="1748"/>
      <c r="C8" s="1743"/>
      <c r="D8" s="1744"/>
      <c r="E8" s="1744"/>
      <c r="F8" s="1744"/>
      <c r="G8" s="1745"/>
      <c r="H8" s="1590"/>
      <c r="I8" s="1732"/>
      <c r="J8" s="1733"/>
      <c r="K8" s="619"/>
    </row>
    <row r="9" spans="1:11" s="612" customFormat="1" ht="19.5" customHeight="1">
      <c r="A9" s="566"/>
      <c r="B9" s="1737" t="s">
        <v>637</v>
      </c>
      <c r="C9" s="1740" t="s">
        <v>638</v>
      </c>
      <c r="D9" s="1741"/>
      <c r="E9" s="1741"/>
      <c r="F9" s="1741"/>
      <c r="G9" s="1741"/>
      <c r="H9" s="1741"/>
      <c r="I9" s="1741"/>
      <c r="J9" s="1741"/>
      <c r="K9" s="619"/>
    </row>
    <row r="10" spans="1:11" s="612" customFormat="1" ht="40.5" customHeight="1">
      <c r="A10" s="566"/>
      <c r="B10" s="1738"/>
      <c r="C10" s="614" t="s">
        <v>412</v>
      </c>
      <c r="D10" s="614" t="s">
        <v>413</v>
      </c>
      <c r="E10" s="1723" t="s">
        <v>639</v>
      </c>
      <c r="F10" s="1723"/>
      <c r="G10" s="1723"/>
      <c r="H10" s="1742" t="s">
        <v>640</v>
      </c>
      <c r="I10" s="1742"/>
      <c r="J10" s="620" t="s">
        <v>641</v>
      </c>
      <c r="K10" s="621"/>
    </row>
    <row r="11" spans="1:11" s="612" customFormat="1" ht="19.5" customHeight="1">
      <c r="A11" s="566"/>
      <c r="B11" s="1738"/>
      <c r="C11" s="622"/>
      <c r="D11" s="622"/>
      <c r="E11" s="1723"/>
      <c r="F11" s="1723"/>
      <c r="G11" s="1723"/>
      <c r="H11" s="623"/>
      <c r="I11" s="624" t="s">
        <v>642</v>
      </c>
      <c r="J11" s="623"/>
    </row>
    <row r="12" spans="1:11" s="612" customFormat="1" ht="19.5" customHeight="1">
      <c r="A12" s="566"/>
      <c r="B12" s="1738"/>
      <c r="C12" s="622"/>
      <c r="D12" s="622"/>
      <c r="E12" s="1723"/>
      <c r="F12" s="1723"/>
      <c r="G12" s="1723"/>
      <c r="H12" s="623"/>
      <c r="I12" s="624" t="s">
        <v>642</v>
      </c>
      <c r="J12" s="623"/>
      <c r="K12" s="621"/>
    </row>
    <row r="13" spans="1:11" s="612" customFormat="1" ht="19.5" customHeight="1">
      <c r="A13" s="566"/>
      <c r="B13" s="1738"/>
      <c r="C13" s="622"/>
      <c r="D13" s="622"/>
      <c r="E13" s="1723"/>
      <c r="F13" s="1723"/>
      <c r="G13" s="1723"/>
      <c r="H13" s="623"/>
      <c r="I13" s="624" t="s">
        <v>642</v>
      </c>
      <c r="J13" s="623"/>
      <c r="K13" s="621"/>
    </row>
    <row r="14" spans="1:11" s="612" customFormat="1" ht="19.5" customHeight="1">
      <c r="A14" s="566"/>
      <c r="B14" s="1738"/>
      <c r="C14" s="1743" t="s">
        <v>643</v>
      </c>
      <c r="D14" s="1744"/>
      <c r="E14" s="1744"/>
      <c r="F14" s="1744"/>
      <c r="G14" s="1744"/>
      <c r="H14" s="1744"/>
      <c r="I14" s="1744"/>
      <c r="J14" s="1745"/>
    </row>
    <row r="15" spans="1:11" s="612" customFormat="1" ht="40.5" customHeight="1">
      <c r="A15" s="566"/>
      <c r="B15" s="1738"/>
      <c r="C15" s="614" t="s">
        <v>412</v>
      </c>
      <c r="D15" s="614" t="s">
        <v>413</v>
      </c>
      <c r="E15" s="1723" t="s">
        <v>639</v>
      </c>
      <c r="F15" s="1723"/>
      <c r="G15" s="1723"/>
      <c r="H15" s="1742" t="s">
        <v>640</v>
      </c>
      <c r="I15" s="1742"/>
      <c r="J15" s="620" t="s">
        <v>641</v>
      </c>
    </row>
    <row r="16" spans="1:11" s="612" customFormat="1" ht="19.5" customHeight="1">
      <c r="A16" s="566"/>
      <c r="B16" s="1738"/>
      <c r="C16" s="622"/>
      <c r="D16" s="622"/>
      <c r="E16" s="1723"/>
      <c r="F16" s="1723"/>
      <c r="G16" s="1723"/>
      <c r="H16" s="623"/>
      <c r="I16" s="624" t="s">
        <v>642</v>
      </c>
      <c r="J16" s="623"/>
      <c r="K16" s="619"/>
    </row>
    <row r="17" spans="1:12" s="612" customFormat="1" ht="19.5" customHeight="1">
      <c r="A17" s="566"/>
      <c r="B17" s="1738"/>
      <c r="C17" s="622"/>
      <c r="D17" s="622"/>
      <c r="E17" s="1723"/>
      <c r="F17" s="1723"/>
      <c r="G17" s="1723"/>
      <c r="H17" s="623"/>
      <c r="I17" s="624" t="s">
        <v>642</v>
      </c>
      <c r="J17" s="623"/>
    </row>
    <row r="18" spans="1:12" s="612" customFormat="1" ht="19.5" customHeight="1">
      <c r="A18" s="566"/>
      <c r="B18" s="1739"/>
      <c r="C18" s="622"/>
      <c r="D18" s="622"/>
      <c r="E18" s="1723"/>
      <c r="F18" s="1723"/>
      <c r="G18" s="1723"/>
      <c r="H18" s="623"/>
      <c r="I18" s="624" t="s">
        <v>642</v>
      </c>
      <c r="J18" s="623"/>
    </row>
    <row r="19" spans="1:12" s="612" customFormat="1" ht="19.5" customHeight="1">
      <c r="A19" s="566"/>
      <c r="B19" s="1724" t="s">
        <v>644</v>
      </c>
      <c r="C19" s="1726" t="s">
        <v>645</v>
      </c>
      <c r="D19" s="1727"/>
      <c r="E19" s="1727"/>
      <c r="F19" s="1727"/>
      <c r="G19" s="1728"/>
      <c r="H19" s="1590" t="s">
        <v>646</v>
      </c>
      <c r="I19" s="1732"/>
      <c r="J19" s="1733"/>
    </row>
    <row r="20" spans="1:12" s="612" customFormat="1" ht="27.75" customHeight="1">
      <c r="A20" s="566"/>
      <c r="B20" s="1725"/>
      <c r="C20" s="1729"/>
      <c r="D20" s="1730"/>
      <c r="E20" s="1730"/>
      <c r="F20" s="1730"/>
      <c r="G20" s="1731"/>
      <c r="H20" s="1734"/>
      <c r="I20" s="1735"/>
      <c r="J20" s="1736"/>
    </row>
    <row r="21" spans="1:12" s="612" customFormat="1" ht="6" customHeight="1">
      <c r="A21" s="566"/>
      <c r="B21" s="566"/>
      <c r="C21" s="566"/>
      <c r="D21" s="566"/>
      <c r="E21" s="566"/>
      <c r="F21" s="566"/>
      <c r="G21" s="566"/>
      <c r="H21" s="566"/>
      <c r="I21" s="566"/>
      <c r="J21" s="566"/>
    </row>
    <row r="22" spans="1:12" s="612" customFormat="1" ht="16.5" customHeight="1">
      <c r="A22" s="566"/>
      <c r="B22" s="625" t="s">
        <v>647</v>
      </c>
      <c r="C22" s="625"/>
      <c r="D22" s="625"/>
      <c r="E22" s="625"/>
      <c r="F22" s="625"/>
      <c r="G22" s="625"/>
      <c r="H22" s="625"/>
      <c r="I22" s="625"/>
      <c r="J22" s="625"/>
      <c r="K22" s="238"/>
      <c r="L22" s="238"/>
    </row>
    <row r="23" spans="1:12" s="612" customFormat="1" ht="57" customHeight="1">
      <c r="A23" s="566"/>
      <c r="B23" s="1720" t="s">
        <v>648</v>
      </c>
      <c r="C23" s="1720"/>
      <c r="D23" s="1720"/>
      <c r="E23" s="1720"/>
      <c r="F23" s="1720"/>
      <c r="G23" s="1720"/>
      <c r="H23" s="1720"/>
      <c r="I23" s="1720"/>
      <c r="J23" s="1720"/>
      <c r="K23" s="238"/>
      <c r="L23" s="238"/>
    </row>
    <row r="24" spans="1:12" s="612" customFormat="1" ht="36" customHeight="1">
      <c r="A24" s="566"/>
      <c r="B24" s="1720" t="s">
        <v>649</v>
      </c>
      <c r="C24" s="1720"/>
      <c r="D24" s="1720"/>
      <c r="E24" s="1720"/>
      <c r="F24" s="1720"/>
      <c r="G24" s="1720"/>
      <c r="H24" s="1720"/>
      <c r="I24" s="1720"/>
      <c r="J24" s="1720"/>
      <c r="K24" s="238"/>
      <c r="L24" s="238"/>
    </row>
    <row r="25" spans="1:12" s="612" customFormat="1" ht="30" customHeight="1">
      <c r="A25" s="566"/>
      <c r="B25" s="1721" t="s">
        <v>650</v>
      </c>
      <c r="C25" s="1721"/>
      <c r="D25" s="1721"/>
      <c r="E25" s="1721"/>
      <c r="F25" s="1721"/>
      <c r="G25" s="1721"/>
      <c r="H25" s="1721"/>
      <c r="I25" s="1721"/>
      <c r="J25" s="1721"/>
      <c r="K25" s="238"/>
      <c r="L25" s="238"/>
    </row>
    <row r="26" spans="1:12" s="612" customFormat="1" ht="7.5" customHeight="1">
      <c r="B26" s="1722"/>
      <c r="C26" s="1722"/>
      <c r="D26" s="1722"/>
      <c r="E26" s="1722"/>
      <c r="F26" s="1722"/>
      <c r="G26" s="1722"/>
      <c r="H26" s="1722"/>
      <c r="I26" s="1722"/>
      <c r="J26" s="1722"/>
    </row>
  </sheetData>
  <mergeCells count="29">
    <mergeCell ref="G2:J2"/>
    <mergeCell ref="A3:J3"/>
    <mergeCell ref="C5:J5"/>
    <mergeCell ref="C6:J6"/>
    <mergeCell ref="B7:B8"/>
    <mergeCell ref="C7:G8"/>
    <mergeCell ref="H7:J7"/>
    <mergeCell ref="H8:J8"/>
    <mergeCell ref="E12:G12"/>
    <mergeCell ref="E13:G13"/>
    <mergeCell ref="C14:J14"/>
    <mergeCell ref="E15:G15"/>
    <mergeCell ref="H15:I15"/>
    <mergeCell ref="B23:J23"/>
    <mergeCell ref="B24:J24"/>
    <mergeCell ref="B25:J25"/>
    <mergeCell ref="B26:J26"/>
    <mergeCell ref="E16:G16"/>
    <mergeCell ref="E17:G17"/>
    <mergeCell ref="E18:G18"/>
    <mergeCell ref="B19:B20"/>
    <mergeCell ref="C19:G20"/>
    <mergeCell ref="H19:J19"/>
    <mergeCell ref="H20:J20"/>
    <mergeCell ref="B9:B18"/>
    <mergeCell ref="C9:J9"/>
    <mergeCell ref="E10:G10"/>
    <mergeCell ref="H10:I10"/>
    <mergeCell ref="E11:G11"/>
  </mergeCells>
  <phoneticPr fontId="16"/>
  <pageMargins left="0.7" right="0.7" top="0.75" bottom="0.75" header="0.3" footer="0.3"/>
  <pageSetup paperSize="9" scale="8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L24"/>
  <sheetViews>
    <sheetView showGridLines="0" view="pageBreakPreview" zoomScaleNormal="100" zoomScaleSheetLayoutView="100" workbookViewId="0">
      <selection activeCell="G2" sqref="G2:J2"/>
    </sheetView>
  </sheetViews>
  <sheetFormatPr defaultRowHeight="13.5"/>
  <cols>
    <col min="1" max="1" width="8.5" style="610" customWidth="1"/>
    <col min="2" max="2" width="15.625" style="610" customWidth="1"/>
    <col min="3" max="3" width="9.75" style="610" customWidth="1"/>
    <col min="4" max="4" width="15.25" style="610" customWidth="1"/>
    <col min="5" max="5" width="17.5" style="610" customWidth="1"/>
    <col min="6" max="6" width="12.75" style="610" customWidth="1"/>
    <col min="7" max="7" width="11" style="610" customWidth="1"/>
    <col min="8" max="8" width="5" style="610" customWidth="1"/>
    <col min="9" max="9" width="3.625" style="610" customWidth="1"/>
    <col min="10" max="10" width="8.375" style="610" customWidth="1"/>
    <col min="11" max="11" width="1" style="610" customWidth="1"/>
    <col min="12" max="12" width="2.5" style="610" customWidth="1"/>
    <col min="13" max="259" width="9" style="610"/>
    <col min="260" max="260" width="1.125" style="610" customWidth="1"/>
    <col min="261" max="262" width="15.625" style="610" customWidth="1"/>
    <col min="263" max="263" width="15.25" style="610" customWidth="1"/>
    <col min="264" max="264" width="17.5" style="610" customWidth="1"/>
    <col min="265" max="265" width="15.125" style="610" customWidth="1"/>
    <col min="266" max="266" width="15.25" style="610" customWidth="1"/>
    <col min="267" max="267" width="3.75" style="610" customWidth="1"/>
    <col min="268" max="268" width="2.5" style="610" customWidth="1"/>
    <col min="269" max="515" width="9" style="610"/>
    <col min="516" max="516" width="1.125" style="610" customWidth="1"/>
    <col min="517" max="518" width="15.625" style="610" customWidth="1"/>
    <col min="519" max="519" width="15.25" style="610" customWidth="1"/>
    <col min="520" max="520" width="17.5" style="610" customWidth="1"/>
    <col min="521" max="521" width="15.125" style="610" customWidth="1"/>
    <col min="522" max="522" width="15.25" style="610" customWidth="1"/>
    <col min="523" max="523" width="3.75" style="610" customWidth="1"/>
    <col min="524" max="524" width="2.5" style="610" customWidth="1"/>
    <col min="525" max="771" width="9" style="610"/>
    <col min="772" max="772" width="1.125" style="610" customWidth="1"/>
    <col min="773" max="774" width="15.625" style="610" customWidth="1"/>
    <col min="775" max="775" width="15.25" style="610" customWidth="1"/>
    <col min="776" max="776" width="17.5" style="610" customWidth="1"/>
    <col min="777" max="777" width="15.125" style="610" customWidth="1"/>
    <col min="778" max="778" width="15.25" style="610" customWidth="1"/>
    <col min="779" max="779" width="3.75" style="610" customWidth="1"/>
    <col min="780" max="780" width="2.5" style="610" customWidth="1"/>
    <col min="781" max="1027" width="9" style="610"/>
    <col min="1028" max="1028" width="1.125" style="610" customWidth="1"/>
    <col min="1029" max="1030" width="15.625" style="610" customWidth="1"/>
    <col min="1031" max="1031" width="15.25" style="610" customWidth="1"/>
    <col min="1032" max="1032" width="17.5" style="610" customWidth="1"/>
    <col min="1033" max="1033" width="15.125" style="610" customWidth="1"/>
    <col min="1034" max="1034" width="15.25" style="610" customWidth="1"/>
    <col min="1035" max="1035" width="3.75" style="610" customWidth="1"/>
    <col min="1036" max="1036" width="2.5" style="610" customWidth="1"/>
    <col min="1037" max="1283" width="9" style="610"/>
    <col min="1284" max="1284" width="1.125" style="610" customWidth="1"/>
    <col min="1285" max="1286" width="15.625" style="610" customWidth="1"/>
    <col min="1287" max="1287" width="15.25" style="610" customWidth="1"/>
    <col min="1288" max="1288" width="17.5" style="610" customWidth="1"/>
    <col min="1289" max="1289" width="15.125" style="610" customWidth="1"/>
    <col min="1290" max="1290" width="15.25" style="610" customWidth="1"/>
    <col min="1291" max="1291" width="3.75" style="610" customWidth="1"/>
    <col min="1292" max="1292" width="2.5" style="610" customWidth="1"/>
    <col min="1293" max="1539" width="9" style="610"/>
    <col min="1540" max="1540" width="1.125" style="610" customWidth="1"/>
    <col min="1541" max="1542" width="15.625" style="610" customWidth="1"/>
    <col min="1543" max="1543" width="15.25" style="610" customWidth="1"/>
    <col min="1544" max="1544" width="17.5" style="610" customWidth="1"/>
    <col min="1545" max="1545" width="15.125" style="610" customWidth="1"/>
    <col min="1546" max="1546" width="15.25" style="610" customWidth="1"/>
    <col min="1547" max="1547" width="3.75" style="610" customWidth="1"/>
    <col min="1548" max="1548" width="2.5" style="610" customWidth="1"/>
    <col min="1549" max="1795" width="9" style="610"/>
    <col min="1796" max="1796" width="1.125" style="610" customWidth="1"/>
    <col min="1797" max="1798" width="15.625" style="610" customWidth="1"/>
    <col min="1799" max="1799" width="15.25" style="610" customWidth="1"/>
    <col min="1800" max="1800" width="17.5" style="610" customWidth="1"/>
    <col min="1801" max="1801" width="15.125" style="610" customWidth="1"/>
    <col min="1802" max="1802" width="15.25" style="610" customWidth="1"/>
    <col min="1803" max="1803" width="3.75" style="610" customWidth="1"/>
    <col min="1804" max="1804" width="2.5" style="610" customWidth="1"/>
    <col min="1805" max="2051" width="9" style="610"/>
    <col min="2052" max="2052" width="1.125" style="610" customWidth="1"/>
    <col min="2053" max="2054" width="15.625" style="610" customWidth="1"/>
    <col min="2055" max="2055" width="15.25" style="610" customWidth="1"/>
    <col min="2056" max="2056" width="17.5" style="610" customWidth="1"/>
    <col min="2057" max="2057" width="15.125" style="610" customWidth="1"/>
    <col min="2058" max="2058" width="15.25" style="610" customWidth="1"/>
    <col min="2059" max="2059" width="3.75" style="610" customWidth="1"/>
    <col min="2060" max="2060" width="2.5" style="610" customWidth="1"/>
    <col min="2061" max="2307" width="9" style="610"/>
    <col min="2308" max="2308" width="1.125" style="610" customWidth="1"/>
    <col min="2309" max="2310" width="15.625" style="610" customWidth="1"/>
    <col min="2311" max="2311" width="15.25" style="610" customWidth="1"/>
    <col min="2312" max="2312" width="17.5" style="610" customWidth="1"/>
    <col min="2313" max="2313" width="15.125" style="610" customWidth="1"/>
    <col min="2314" max="2314" width="15.25" style="610" customWidth="1"/>
    <col min="2315" max="2315" width="3.75" style="610" customWidth="1"/>
    <col min="2316" max="2316" width="2.5" style="610" customWidth="1"/>
    <col min="2317" max="2563" width="9" style="610"/>
    <col min="2564" max="2564" width="1.125" style="610" customWidth="1"/>
    <col min="2565" max="2566" width="15.625" style="610" customWidth="1"/>
    <col min="2567" max="2567" width="15.25" style="610" customWidth="1"/>
    <col min="2568" max="2568" width="17.5" style="610" customWidth="1"/>
    <col min="2569" max="2569" width="15.125" style="610" customWidth="1"/>
    <col min="2570" max="2570" width="15.25" style="610" customWidth="1"/>
    <col min="2571" max="2571" width="3.75" style="610" customWidth="1"/>
    <col min="2572" max="2572" width="2.5" style="610" customWidth="1"/>
    <col min="2573" max="2819" width="9" style="610"/>
    <col min="2820" max="2820" width="1.125" style="610" customWidth="1"/>
    <col min="2821" max="2822" width="15.625" style="610" customWidth="1"/>
    <col min="2823" max="2823" width="15.25" style="610" customWidth="1"/>
    <col min="2824" max="2824" width="17.5" style="610" customWidth="1"/>
    <col min="2825" max="2825" width="15.125" style="610" customWidth="1"/>
    <col min="2826" max="2826" width="15.25" style="610" customWidth="1"/>
    <col min="2827" max="2827" width="3.75" style="610" customWidth="1"/>
    <col min="2828" max="2828" width="2.5" style="610" customWidth="1"/>
    <col min="2829" max="3075" width="9" style="610"/>
    <col min="3076" max="3076" width="1.125" style="610" customWidth="1"/>
    <col min="3077" max="3078" width="15.625" style="610" customWidth="1"/>
    <col min="3079" max="3079" width="15.25" style="610" customWidth="1"/>
    <col min="3080" max="3080" width="17.5" style="610" customWidth="1"/>
    <col min="3081" max="3081" width="15.125" style="610" customWidth="1"/>
    <col min="3082" max="3082" width="15.25" style="610" customWidth="1"/>
    <col min="3083" max="3083" width="3.75" style="610" customWidth="1"/>
    <col min="3084" max="3084" width="2.5" style="610" customWidth="1"/>
    <col min="3085" max="3331" width="9" style="610"/>
    <col min="3332" max="3332" width="1.125" style="610" customWidth="1"/>
    <col min="3333" max="3334" width="15.625" style="610" customWidth="1"/>
    <col min="3335" max="3335" width="15.25" style="610" customWidth="1"/>
    <col min="3336" max="3336" width="17.5" style="610" customWidth="1"/>
    <col min="3337" max="3337" width="15.125" style="610" customWidth="1"/>
    <col min="3338" max="3338" width="15.25" style="610" customWidth="1"/>
    <col min="3339" max="3339" width="3.75" style="610" customWidth="1"/>
    <col min="3340" max="3340" width="2.5" style="610" customWidth="1"/>
    <col min="3341" max="3587" width="9" style="610"/>
    <col min="3588" max="3588" width="1.125" style="610" customWidth="1"/>
    <col min="3589" max="3590" width="15.625" style="610" customWidth="1"/>
    <col min="3591" max="3591" width="15.25" style="610" customWidth="1"/>
    <col min="3592" max="3592" width="17.5" style="610" customWidth="1"/>
    <col min="3593" max="3593" width="15.125" style="610" customWidth="1"/>
    <col min="3594" max="3594" width="15.25" style="610" customWidth="1"/>
    <col min="3595" max="3595" width="3.75" style="610" customWidth="1"/>
    <col min="3596" max="3596" width="2.5" style="610" customWidth="1"/>
    <col min="3597" max="3843" width="9" style="610"/>
    <col min="3844" max="3844" width="1.125" style="610" customWidth="1"/>
    <col min="3845" max="3846" width="15.625" style="610" customWidth="1"/>
    <col min="3847" max="3847" width="15.25" style="610" customWidth="1"/>
    <col min="3848" max="3848" width="17.5" style="610" customWidth="1"/>
    <col min="3849" max="3849" width="15.125" style="610" customWidth="1"/>
    <col min="3850" max="3850" width="15.25" style="610" customWidth="1"/>
    <col min="3851" max="3851" width="3.75" style="610" customWidth="1"/>
    <col min="3852" max="3852" width="2.5" style="610" customWidth="1"/>
    <col min="3853" max="4099" width="9" style="610"/>
    <col min="4100" max="4100" width="1.125" style="610" customWidth="1"/>
    <col min="4101" max="4102" width="15.625" style="610" customWidth="1"/>
    <col min="4103" max="4103" width="15.25" style="610" customWidth="1"/>
    <col min="4104" max="4104" width="17.5" style="610" customWidth="1"/>
    <col min="4105" max="4105" width="15.125" style="610" customWidth="1"/>
    <col min="4106" max="4106" width="15.25" style="610" customWidth="1"/>
    <col min="4107" max="4107" width="3.75" style="610" customWidth="1"/>
    <col min="4108" max="4108" width="2.5" style="610" customWidth="1"/>
    <col min="4109" max="4355" width="9" style="610"/>
    <col min="4356" max="4356" width="1.125" style="610" customWidth="1"/>
    <col min="4357" max="4358" width="15.625" style="610" customWidth="1"/>
    <col min="4359" max="4359" width="15.25" style="610" customWidth="1"/>
    <col min="4360" max="4360" width="17.5" style="610" customWidth="1"/>
    <col min="4361" max="4361" width="15.125" style="610" customWidth="1"/>
    <col min="4362" max="4362" width="15.25" style="610" customWidth="1"/>
    <col min="4363" max="4363" width="3.75" style="610" customWidth="1"/>
    <col min="4364" max="4364" width="2.5" style="610" customWidth="1"/>
    <col min="4365" max="4611" width="9" style="610"/>
    <col min="4612" max="4612" width="1.125" style="610" customWidth="1"/>
    <col min="4613" max="4614" width="15.625" style="610" customWidth="1"/>
    <col min="4615" max="4615" width="15.25" style="610" customWidth="1"/>
    <col min="4616" max="4616" width="17.5" style="610" customWidth="1"/>
    <col min="4617" max="4617" width="15.125" style="610" customWidth="1"/>
    <col min="4618" max="4618" width="15.25" style="610" customWidth="1"/>
    <col min="4619" max="4619" width="3.75" style="610" customWidth="1"/>
    <col min="4620" max="4620" width="2.5" style="610" customWidth="1"/>
    <col min="4621" max="4867" width="9" style="610"/>
    <col min="4868" max="4868" width="1.125" style="610" customWidth="1"/>
    <col min="4869" max="4870" width="15.625" style="610" customWidth="1"/>
    <col min="4871" max="4871" width="15.25" style="610" customWidth="1"/>
    <col min="4872" max="4872" width="17.5" style="610" customWidth="1"/>
    <col min="4873" max="4873" width="15.125" style="610" customWidth="1"/>
    <col min="4874" max="4874" width="15.25" style="610" customWidth="1"/>
    <col min="4875" max="4875" width="3.75" style="610" customWidth="1"/>
    <col min="4876" max="4876" width="2.5" style="610" customWidth="1"/>
    <col min="4877" max="5123" width="9" style="610"/>
    <col min="5124" max="5124" width="1.125" style="610" customWidth="1"/>
    <col min="5125" max="5126" width="15.625" style="610" customWidth="1"/>
    <col min="5127" max="5127" width="15.25" style="610" customWidth="1"/>
    <col min="5128" max="5128" width="17.5" style="610" customWidth="1"/>
    <col min="5129" max="5129" width="15.125" style="610" customWidth="1"/>
    <col min="5130" max="5130" width="15.25" style="610" customWidth="1"/>
    <col min="5131" max="5131" width="3.75" style="610" customWidth="1"/>
    <col min="5132" max="5132" width="2.5" style="610" customWidth="1"/>
    <col min="5133" max="5379" width="9" style="610"/>
    <col min="5380" max="5380" width="1.125" style="610" customWidth="1"/>
    <col min="5381" max="5382" width="15.625" style="610" customWidth="1"/>
    <col min="5383" max="5383" width="15.25" style="610" customWidth="1"/>
    <col min="5384" max="5384" width="17.5" style="610" customWidth="1"/>
    <col min="5385" max="5385" width="15.125" style="610" customWidth="1"/>
    <col min="5386" max="5386" width="15.25" style="610" customWidth="1"/>
    <col min="5387" max="5387" width="3.75" style="610" customWidth="1"/>
    <col min="5388" max="5388" width="2.5" style="610" customWidth="1"/>
    <col min="5389" max="5635" width="9" style="610"/>
    <col min="5636" max="5636" width="1.125" style="610" customWidth="1"/>
    <col min="5637" max="5638" width="15.625" style="610" customWidth="1"/>
    <col min="5639" max="5639" width="15.25" style="610" customWidth="1"/>
    <col min="5640" max="5640" width="17.5" style="610" customWidth="1"/>
    <col min="5641" max="5641" width="15.125" style="610" customWidth="1"/>
    <col min="5642" max="5642" width="15.25" style="610" customWidth="1"/>
    <col min="5643" max="5643" width="3.75" style="610" customWidth="1"/>
    <col min="5644" max="5644" width="2.5" style="610" customWidth="1"/>
    <col min="5645" max="5891" width="9" style="610"/>
    <col min="5892" max="5892" width="1.125" style="610" customWidth="1"/>
    <col min="5893" max="5894" width="15.625" style="610" customWidth="1"/>
    <col min="5895" max="5895" width="15.25" style="610" customWidth="1"/>
    <col min="5896" max="5896" width="17.5" style="610" customWidth="1"/>
    <col min="5897" max="5897" width="15.125" style="610" customWidth="1"/>
    <col min="5898" max="5898" width="15.25" style="610" customWidth="1"/>
    <col min="5899" max="5899" width="3.75" style="610" customWidth="1"/>
    <col min="5900" max="5900" width="2.5" style="610" customWidth="1"/>
    <col min="5901" max="6147" width="9" style="610"/>
    <col min="6148" max="6148" width="1.125" style="610" customWidth="1"/>
    <col min="6149" max="6150" width="15.625" style="610" customWidth="1"/>
    <col min="6151" max="6151" width="15.25" style="610" customWidth="1"/>
    <col min="6152" max="6152" width="17.5" style="610" customWidth="1"/>
    <col min="6153" max="6153" width="15.125" style="610" customWidth="1"/>
    <col min="6154" max="6154" width="15.25" style="610" customWidth="1"/>
    <col min="6155" max="6155" width="3.75" style="610" customWidth="1"/>
    <col min="6156" max="6156" width="2.5" style="610" customWidth="1"/>
    <col min="6157" max="6403" width="9" style="610"/>
    <col min="6404" max="6404" width="1.125" style="610" customWidth="1"/>
    <col min="6405" max="6406" width="15.625" style="610" customWidth="1"/>
    <col min="6407" max="6407" width="15.25" style="610" customWidth="1"/>
    <col min="6408" max="6408" width="17.5" style="610" customWidth="1"/>
    <col min="6409" max="6409" width="15.125" style="610" customWidth="1"/>
    <col min="6410" max="6410" width="15.25" style="610" customWidth="1"/>
    <col min="6411" max="6411" width="3.75" style="610" customWidth="1"/>
    <col min="6412" max="6412" width="2.5" style="610" customWidth="1"/>
    <col min="6413" max="6659" width="9" style="610"/>
    <col min="6660" max="6660" width="1.125" style="610" customWidth="1"/>
    <col min="6661" max="6662" width="15.625" style="610" customWidth="1"/>
    <col min="6663" max="6663" width="15.25" style="610" customWidth="1"/>
    <col min="6664" max="6664" width="17.5" style="610" customWidth="1"/>
    <col min="6665" max="6665" width="15.125" style="610" customWidth="1"/>
    <col min="6666" max="6666" width="15.25" style="610" customWidth="1"/>
    <col min="6667" max="6667" width="3.75" style="610" customWidth="1"/>
    <col min="6668" max="6668" width="2.5" style="610" customWidth="1"/>
    <col min="6669" max="6915" width="9" style="610"/>
    <col min="6916" max="6916" width="1.125" style="610" customWidth="1"/>
    <col min="6917" max="6918" width="15.625" style="610" customWidth="1"/>
    <col min="6919" max="6919" width="15.25" style="610" customWidth="1"/>
    <col min="6920" max="6920" width="17.5" style="610" customWidth="1"/>
    <col min="6921" max="6921" width="15.125" style="610" customWidth="1"/>
    <col min="6922" max="6922" width="15.25" style="610" customWidth="1"/>
    <col min="6923" max="6923" width="3.75" style="610" customWidth="1"/>
    <col min="6924" max="6924" width="2.5" style="610" customWidth="1"/>
    <col min="6925" max="7171" width="9" style="610"/>
    <col min="7172" max="7172" width="1.125" style="610" customWidth="1"/>
    <col min="7173" max="7174" width="15.625" style="610" customWidth="1"/>
    <col min="7175" max="7175" width="15.25" style="610" customWidth="1"/>
    <col min="7176" max="7176" width="17.5" style="610" customWidth="1"/>
    <col min="7177" max="7177" width="15.125" style="610" customWidth="1"/>
    <col min="7178" max="7178" width="15.25" style="610" customWidth="1"/>
    <col min="7179" max="7179" width="3.75" style="610" customWidth="1"/>
    <col min="7180" max="7180" width="2.5" style="610" customWidth="1"/>
    <col min="7181" max="7427" width="9" style="610"/>
    <col min="7428" max="7428" width="1.125" style="610" customWidth="1"/>
    <col min="7429" max="7430" width="15.625" style="610" customWidth="1"/>
    <col min="7431" max="7431" width="15.25" style="610" customWidth="1"/>
    <col min="7432" max="7432" width="17.5" style="610" customWidth="1"/>
    <col min="7433" max="7433" width="15.125" style="610" customWidth="1"/>
    <col min="7434" max="7434" width="15.25" style="610" customWidth="1"/>
    <col min="7435" max="7435" width="3.75" style="610" customWidth="1"/>
    <col min="7436" max="7436" width="2.5" style="610" customWidth="1"/>
    <col min="7437" max="7683" width="9" style="610"/>
    <col min="7684" max="7684" width="1.125" style="610" customWidth="1"/>
    <col min="7685" max="7686" width="15.625" style="610" customWidth="1"/>
    <col min="7687" max="7687" width="15.25" style="610" customWidth="1"/>
    <col min="7688" max="7688" width="17.5" style="610" customWidth="1"/>
    <col min="7689" max="7689" width="15.125" style="610" customWidth="1"/>
    <col min="7690" max="7690" width="15.25" style="610" customWidth="1"/>
    <col min="7691" max="7691" width="3.75" style="610" customWidth="1"/>
    <col min="7692" max="7692" width="2.5" style="610" customWidth="1"/>
    <col min="7693" max="7939" width="9" style="610"/>
    <col min="7940" max="7940" width="1.125" style="610" customWidth="1"/>
    <col min="7941" max="7942" width="15.625" style="610" customWidth="1"/>
    <col min="7943" max="7943" width="15.25" style="610" customWidth="1"/>
    <col min="7944" max="7944" width="17.5" style="610" customWidth="1"/>
    <col min="7945" max="7945" width="15.125" style="610" customWidth="1"/>
    <col min="7946" max="7946" width="15.25" style="610" customWidth="1"/>
    <col min="7947" max="7947" width="3.75" style="610" customWidth="1"/>
    <col min="7948" max="7948" width="2.5" style="610" customWidth="1"/>
    <col min="7949" max="8195" width="9" style="610"/>
    <col min="8196" max="8196" width="1.125" style="610" customWidth="1"/>
    <col min="8197" max="8198" width="15.625" style="610" customWidth="1"/>
    <col min="8199" max="8199" width="15.25" style="610" customWidth="1"/>
    <col min="8200" max="8200" width="17.5" style="610" customWidth="1"/>
    <col min="8201" max="8201" width="15.125" style="610" customWidth="1"/>
    <col min="8202" max="8202" width="15.25" style="610" customWidth="1"/>
    <col min="8203" max="8203" width="3.75" style="610" customWidth="1"/>
    <col min="8204" max="8204" width="2.5" style="610" customWidth="1"/>
    <col min="8205" max="8451" width="9" style="610"/>
    <col min="8452" max="8452" width="1.125" style="610" customWidth="1"/>
    <col min="8453" max="8454" width="15.625" style="610" customWidth="1"/>
    <col min="8455" max="8455" width="15.25" style="610" customWidth="1"/>
    <col min="8456" max="8456" width="17.5" style="610" customWidth="1"/>
    <col min="8457" max="8457" width="15.125" style="610" customWidth="1"/>
    <col min="8458" max="8458" width="15.25" style="610" customWidth="1"/>
    <col min="8459" max="8459" width="3.75" style="610" customWidth="1"/>
    <col min="8460" max="8460" width="2.5" style="610" customWidth="1"/>
    <col min="8461" max="8707" width="9" style="610"/>
    <col min="8708" max="8708" width="1.125" style="610" customWidth="1"/>
    <col min="8709" max="8710" width="15.625" style="610" customWidth="1"/>
    <col min="8711" max="8711" width="15.25" style="610" customWidth="1"/>
    <col min="8712" max="8712" width="17.5" style="610" customWidth="1"/>
    <col min="8713" max="8713" width="15.125" style="610" customWidth="1"/>
    <col min="8714" max="8714" width="15.25" style="610" customWidth="1"/>
    <col min="8715" max="8715" width="3.75" style="610" customWidth="1"/>
    <col min="8716" max="8716" width="2.5" style="610" customWidth="1"/>
    <col min="8717" max="8963" width="9" style="610"/>
    <col min="8964" max="8964" width="1.125" style="610" customWidth="1"/>
    <col min="8965" max="8966" width="15.625" style="610" customWidth="1"/>
    <col min="8967" max="8967" width="15.25" style="610" customWidth="1"/>
    <col min="8968" max="8968" width="17.5" style="610" customWidth="1"/>
    <col min="8969" max="8969" width="15.125" style="610" customWidth="1"/>
    <col min="8970" max="8970" width="15.25" style="610" customWidth="1"/>
    <col min="8971" max="8971" width="3.75" style="610" customWidth="1"/>
    <col min="8972" max="8972" width="2.5" style="610" customWidth="1"/>
    <col min="8973" max="9219" width="9" style="610"/>
    <col min="9220" max="9220" width="1.125" style="610" customWidth="1"/>
    <col min="9221" max="9222" width="15.625" style="610" customWidth="1"/>
    <col min="9223" max="9223" width="15.25" style="610" customWidth="1"/>
    <col min="9224" max="9224" width="17.5" style="610" customWidth="1"/>
    <col min="9225" max="9225" width="15.125" style="610" customWidth="1"/>
    <col min="9226" max="9226" width="15.25" style="610" customWidth="1"/>
    <col min="9227" max="9227" width="3.75" style="610" customWidth="1"/>
    <col min="9228" max="9228" width="2.5" style="610" customWidth="1"/>
    <col min="9229" max="9475" width="9" style="610"/>
    <col min="9476" max="9476" width="1.125" style="610" customWidth="1"/>
    <col min="9477" max="9478" width="15.625" style="610" customWidth="1"/>
    <col min="9479" max="9479" width="15.25" style="610" customWidth="1"/>
    <col min="9480" max="9480" width="17.5" style="610" customWidth="1"/>
    <col min="9481" max="9481" width="15.125" style="610" customWidth="1"/>
    <col min="9482" max="9482" width="15.25" style="610" customWidth="1"/>
    <col min="9483" max="9483" width="3.75" style="610" customWidth="1"/>
    <col min="9484" max="9484" width="2.5" style="610" customWidth="1"/>
    <col min="9485" max="9731" width="9" style="610"/>
    <col min="9732" max="9732" width="1.125" style="610" customWidth="1"/>
    <col min="9733" max="9734" width="15.625" style="610" customWidth="1"/>
    <col min="9735" max="9735" width="15.25" style="610" customWidth="1"/>
    <col min="9736" max="9736" width="17.5" style="610" customWidth="1"/>
    <col min="9737" max="9737" width="15.125" style="610" customWidth="1"/>
    <col min="9738" max="9738" width="15.25" style="610" customWidth="1"/>
    <col min="9739" max="9739" width="3.75" style="610" customWidth="1"/>
    <col min="9740" max="9740" width="2.5" style="610" customWidth="1"/>
    <col min="9741" max="9987" width="9" style="610"/>
    <col min="9988" max="9988" width="1.125" style="610" customWidth="1"/>
    <col min="9989" max="9990" width="15.625" style="610" customWidth="1"/>
    <col min="9991" max="9991" width="15.25" style="610" customWidth="1"/>
    <col min="9992" max="9992" width="17.5" style="610" customWidth="1"/>
    <col min="9993" max="9993" width="15.125" style="610" customWidth="1"/>
    <col min="9994" max="9994" width="15.25" style="610" customWidth="1"/>
    <col min="9995" max="9995" width="3.75" style="610" customWidth="1"/>
    <col min="9996" max="9996" width="2.5" style="610" customWidth="1"/>
    <col min="9997" max="10243" width="9" style="610"/>
    <col min="10244" max="10244" width="1.125" style="610" customWidth="1"/>
    <col min="10245" max="10246" width="15.625" style="610" customWidth="1"/>
    <col min="10247" max="10247" width="15.25" style="610" customWidth="1"/>
    <col min="10248" max="10248" width="17.5" style="610" customWidth="1"/>
    <col min="10249" max="10249" width="15.125" style="610" customWidth="1"/>
    <col min="10250" max="10250" width="15.25" style="610" customWidth="1"/>
    <col min="10251" max="10251" width="3.75" style="610" customWidth="1"/>
    <col min="10252" max="10252" width="2.5" style="610" customWidth="1"/>
    <col min="10253" max="10499" width="9" style="610"/>
    <col min="10500" max="10500" width="1.125" style="610" customWidth="1"/>
    <col min="10501" max="10502" width="15.625" style="610" customWidth="1"/>
    <col min="10503" max="10503" width="15.25" style="610" customWidth="1"/>
    <col min="10504" max="10504" width="17.5" style="610" customWidth="1"/>
    <col min="10505" max="10505" width="15.125" style="610" customWidth="1"/>
    <col min="10506" max="10506" width="15.25" style="610" customWidth="1"/>
    <col min="10507" max="10507" width="3.75" style="610" customWidth="1"/>
    <col min="10508" max="10508" width="2.5" style="610" customWidth="1"/>
    <col min="10509" max="10755" width="9" style="610"/>
    <col min="10756" max="10756" width="1.125" style="610" customWidth="1"/>
    <col min="10757" max="10758" width="15.625" style="610" customWidth="1"/>
    <col min="10759" max="10759" width="15.25" style="610" customWidth="1"/>
    <col min="10760" max="10760" width="17.5" style="610" customWidth="1"/>
    <col min="10761" max="10761" width="15.125" style="610" customWidth="1"/>
    <col min="10762" max="10762" width="15.25" style="610" customWidth="1"/>
    <col min="10763" max="10763" width="3.75" style="610" customWidth="1"/>
    <col min="10764" max="10764" width="2.5" style="610" customWidth="1"/>
    <col min="10765" max="11011" width="9" style="610"/>
    <col min="11012" max="11012" width="1.125" style="610" customWidth="1"/>
    <col min="11013" max="11014" width="15.625" style="610" customWidth="1"/>
    <col min="11015" max="11015" width="15.25" style="610" customWidth="1"/>
    <col min="11016" max="11016" width="17.5" style="610" customWidth="1"/>
    <col min="11017" max="11017" width="15.125" style="610" customWidth="1"/>
    <col min="11018" max="11018" width="15.25" style="610" customWidth="1"/>
    <col min="11019" max="11019" width="3.75" style="610" customWidth="1"/>
    <col min="11020" max="11020" width="2.5" style="610" customWidth="1"/>
    <col min="11021" max="11267" width="9" style="610"/>
    <col min="11268" max="11268" width="1.125" style="610" customWidth="1"/>
    <col min="11269" max="11270" width="15.625" style="610" customWidth="1"/>
    <col min="11271" max="11271" width="15.25" style="610" customWidth="1"/>
    <col min="11272" max="11272" width="17.5" style="610" customWidth="1"/>
    <col min="11273" max="11273" width="15.125" style="610" customWidth="1"/>
    <col min="11274" max="11274" width="15.25" style="610" customWidth="1"/>
    <col min="11275" max="11275" width="3.75" style="610" customWidth="1"/>
    <col min="11276" max="11276" width="2.5" style="610" customWidth="1"/>
    <col min="11277" max="11523" width="9" style="610"/>
    <col min="11524" max="11524" width="1.125" style="610" customWidth="1"/>
    <col min="11525" max="11526" width="15.625" style="610" customWidth="1"/>
    <col min="11527" max="11527" width="15.25" style="610" customWidth="1"/>
    <col min="11528" max="11528" width="17.5" style="610" customWidth="1"/>
    <col min="11529" max="11529" width="15.125" style="610" customWidth="1"/>
    <col min="11530" max="11530" width="15.25" style="610" customWidth="1"/>
    <col min="11531" max="11531" width="3.75" style="610" customWidth="1"/>
    <col min="11532" max="11532" width="2.5" style="610" customWidth="1"/>
    <col min="11533" max="11779" width="9" style="610"/>
    <col min="11780" max="11780" width="1.125" style="610" customWidth="1"/>
    <col min="11781" max="11782" width="15.625" style="610" customWidth="1"/>
    <col min="11783" max="11783" width="15.25" style="610" customWidth="1"/>
    <col min="11784" max="11784" width="17.5" style="610" customWidth="1"/>
    <col min="11785" max="11785" width="15.125" style="610" customWidth="1"/>
    <col min="11786" max="11786" width="15.25" style="610" customWidth="1"/>
    <col min="11787" max="11787" width="3.75" style="610" customWidth="1"/>
    <col min="11788" max="11788" width="2.5" style="610" customWidth="1"/>
    <col min="11789" max="12035" width="9" style="610"/>
    <col min="12036" max="12036" width="1.125" style="610" customWidth="1"/>
    <col min="12037" max="12038" width="15.625" style="610" customWidth="1"/>
    <col min="12039" max="12039" width="15.25" style="610" customWidth="1"/>
    <col min="12040" max="12040" width="17.5" style="610" customWidth="1"/>
    <col min="12041" max="12041" width="15.125" style="610" customWidth="1"/>
    <col min="12042" max="12042" width="15.25" style="610" customWidth="1"/>
    <col min="12043" max="12043" width="3.75" style="610" customWidth="1"/>
    <col min="12044" max="12044" width="2.5" style="610" customWidth="1"/>
    <col min="12045" max="12291" width="9" style="610"/>
    <col min="12292" max="12292" width="1.125" style="610" customWidth="1"/>
    <col min="12293" max="12294" width="15.625" style="610" customWidth="1"/>
    <col min="12295" max="12295" width="15.25" style="610" customWidth="1"/>
    <col min="12296" max="12296" width="17.5" style="610" customWidth="1"/>
    <col min="12297" max="12297" width="15.125" style="610" customWidth="1"/>
    <col min="12298" max="12298" width="15.25" style="610" customWidth="1"/>
    <col min="12299" max="12299" width="3.75" style="610" customWidth="1"/>
    <col min="12300" max="12300" width="2.5" style="610" customWidth="1"/>
    <col min="12301" max="12547" width="9" style="610"/>
    <col min="12548" max="12548" width="1.125" style="610" customWidth="1"/>
    <col min="12549" max="12550" width="15.625" style="610" customWidth="1"/>
    <col min="12551" max="12551" width="15.25" style="610" customWidth="1"/>
    <col min="12552" max="12552" width="17.5" style="610" customWidth="1"/>
    <col min="12553" max="12553" width="15.125" style="610" customWidth="1"/>
    <col min="12554" max="12554" width="15.25" style="610" customWidth="1"/>
    <col min="12555" max="12555" width="3.75" style="610" customWidth="1"/>
    <col min="12556" max="12556" width="2.5" style="610" customWidth="1"/>
    <col min="12557" max="12803" width="9" style="610"/>
    <col min="12804" max="12804" width="1.125" style="610" customWidth="1"/>
    <col min="12805" max="12806" width="15.625" style="610" customWidth="1"/>
    <col min="12807" max="12807" width="15.25" style="610" customWidth="1"/>
    <col min="12808" max="12808" width="17.5" style="610" customWidth="1"/>
    <col min="12809" max="12809" width="15.125" style="610" customWidth="1"/>
    <col min="12810" max="12810" width="15.25" style="610" customWidth="1"/>
    <col min="12811" max="12811" width="3.75" style="610" customWidth="1"/>
    <col min="12812" max="12812" width="2.5" style="610" customWidth="1"/>
    <col min="12813" max="13059" width="9" style="610"/>
    <col min="13060" max="13060" width="1.125" style="610" customWidth="1"/>
    <col min="13061" max="13062" width="15.625" style="610" customWidth="1"/>
    <col min="13063" max="13063" width="15.25" style="610" customWidth="1"/>
    <col min="13064" max="13064" width="17.5" style="610" customWidth="1"/>
    <col min="13065" max="13065" width="15.125" style="610" customWidth="1"/>
    <col min="13066" max="13066" width="15.25" style="610" customWidth="1"/>
    <col min="13067" max="13067" width="3.75" style="610" customWidth="1"/>
    <col min="13068" max="13068" width="2.5" style="610" customWidth="1"/>
    <col min="13069" max="13315" width="9" style="610"/>
    <col min="13316" max="13316" width="1.125" style="610" customWidth="1"/>
    <col min="13317" max="13318" width="15.625" style="610" customWidth="1"/>
    <col min="13319" max="13319" width="15.25" style="610" customWidth="1"/>
    <col min="13320" max="13320" width="17.5" style="610" customWidth="1"/>
    <col min="13321" max="13321" width="15.125" style="610" customWidth="1"/>
    <col min="13322" max="13322" width="15.25" style="610" customWidth="1"/>
    <col min="13323" max="13323" width="3.75" style="610" customWidth="1"/>
    <col min="13324" max="13324" width="2.5" style="610" customWidth="1"/>
    <col min="13325" max="13571" width="9" style="610"/>
    <col min="13572" max="13572" width="1.125" style="610" customWidth="1"/>
    <col min="13573" max="13574" width="15.625" style="610" customWidth="1"/>
    <col min="13575" max="13575" width="15.25" style="610" customWidth="1"/>
    <col min="13576" max="13576" width="17.5" style="610" customWidth="1"/>
    <col min="13577" max="13577" width="15.125" style="610" customWidth="1"/>
    <col min="13578" max="13578" width="15.25" style="610" customWidth="1"/>
    <col min="13579" max="13579" width="3.75" style="610" customWidth="1"/>
    <col min="13580" max="13580" width="2.5" style="610" customWidth="1"/>
    <col min="13581" max="13827" width="9" style="610"/>
    <col min="13828" max="13828" width="1.125" style="610" customWidth="1"/>
    <col min="13829" max="13830" width="15.625" style="610" customWidth="1"/>
    <col min="13831" max="13831" width="15.25" style="610" customWidth="1"/>
    <col min="13832" max="13832" width="17.5" style="610" customWidth="1"/>
    <col min="13833" max="13833" width="15.125" style="610" customWidth="1"/>
    <col min="13834" max="13834" width="15.25" style="610" customWidth="1"/>
    <col min="13835" max="13835" width="3.75" style="610" customWidth="1"/>
    <col min="13836" max="13836" width="2.5" style="610" customWidth="1"/>
    <col min="13837" max="14083" width="9" style="610"/>
    <col min="14084" max="14084" width="1.125" style="610" customWidth="1"/>
    <col min="14085" max="14086" width="15.625" style="610" customWidth="1"/>
    <col min="14087" max="14087" width="15.25" style="610" customWidth="1"/>
    <col min="14088" max="14088" width="17.5" style="610" customWidth="1"/>
    <col min="14089" max="14089" width="15.125" style="610" customWidth="1"/>
    <col min="14090" max="14090" width="15.25" style="610" customWidth="1"/>
    <col min="14091" max="14091" width="3.75" style="610" customWidth="1"/>
    <col min="14092" max="14092" width="2.5" style="610" customWidth="1"/>
    <col min="14093" max="14339" width="9" style="610"/>
    <col min="14340" max="14340" width="1.125" style="610" customWidth="1"/>
    <col min="14341" max="14342" width="15.625" style="610" customWidth="1"/>
    <col min="14343" max="14343" width="15.25" style="610" customWidth="1"/>
    <col min="14344" max="14344" width="17.5" style="610" customWidth="1"/>
    <col min="14345" max="14345" width="15.125" style="610" customWidth="1"/>
    <col min="14346" max="14346" width="15.25" style="610" customWidth="1"/>
    <col min="14347" max="14347" width="3.75" style="610" customWidth="1"/>
    <col min="14348" max="14348" width="2.5" style="610" customWidth="1"/>
    <col min="14349" max="14595" width="9" style="610"/>
    <col min="14596" max="14596" width="1.125" style="610" customWidth="1"/>
    <col min="14597" max="14598" width="15.625" style="610" customWidth="1"/>
    <col min="14599" max="14599" width="15.25" style="610" customWidth="1"/>
    <col min="14600" max="14600" width="17.5" style="610" customWidth="1"/>
    <col min="14601" max="14601" width="15.125" style="610" customWidth="1"/>
    <col min="14602" max="14602" width="15.25" style="610" customWidth="1"/>
    <col min="14603" max="14603" width="3.75" style="610" customWidth="1"/>
    <col min="14604" max="14604" width="2.5" style="610" customWidth="1"/>
    <col min="14605" max="14851" width="9" style="610"/>
    <col min="14852" max="14852" width="1.125" style="610" customWidth="1"/>
    <col min="14853" max="14854" width="15.625" style="610" customWidth="1"/>
    <col min="14855" max="14855" width="15.25" style="610" customWidth="1"/>
    <col min="14856" max="14856" width="17.5" style="610" customWidth="1"/>
    <col min="14857" max="14857" width="15.125" style="610" customWidth="1"/>
    <col min="14858" max="14858" width="15.25" style="610" customWidth="1"/>
    <col min="14859" max="14859" width="3.75" style="610" customWidth="1"/>
    <col min="14860" max="14860" width="2.5" style="610" customWidth="1"/>
    <col min="14861" max="15107" width="9" style="610"/>
    <col min="15108" max="15108" width="1.125" style="610" customWidth="1"/>
    <col min="15109" max="15110" width="15.625" style="610" customWidth="1"/>
    <col min="15111" max="15111" width="15.25" style="610" customWidth="1"/>
    <col min="15112" max="15112" width="17.5" style="610" customWidth="1"/>
    <col min="15113" max="15113" width="15.125" style="610" customWidth="1"/>
    <col min="15114" max="15114" width="15.25" style="610" customWidth="1"/>
    <col min="15115" max="15115" width="3.75" style="610" customWidth="1"/>
    <col min="15116" max="15116" width="2.5" style="610" customWidth="1"/>
    <col min="15117" max="15363" width="9" style="610"/>
    <col min="15364" max="15364" width="1.125" style="610" customWidth="1"/>
    <col min="15365" max="15366" width="15.625" style="610" customWidth="1"/>
    <col min="15367" max="15367" width="15.25" style="610" customWidth="1"/>
    <col min="15368" max="15368" width="17.5" style="610" customWidth="1"/>
    <col min="15369" max="15369" width="15.125" style="610" customWidth="1"/>
    <col min="15370" max="15370" width="15.25" style="610" customWidth="1"/>
    <col min="15371" max="15371" width="3.75" style="610" customWidth="1"/>
    <col min="15372" max="15372" width="2.5" style="610" customWidth="1"/>
    <col min="15373" max="15619" width="9" style="610"/>
    <col min="15620" max="15620" width="1.125" style="610" customWidth="1"/>
    <col min="15621" max="15622" width="15.625" style="610" customWidth="1"/>
    <col min="15623" max="15623" width="15.25" style="610" customWidth="1"/>
    <col min="15624" max="15624" width="17.5" style="610" customWidth="1"/>
    <col min="15625" max="15625" width="15.125" style="610" customWidth="1"/>
    <col min="15626" max="15626" width="15.25" style="610" customWidth="1"/>
    <col min="15627" max="15627" width="3.75" style="610" customWidth="1"/>
    <col min="15628" max="15628" width="2.5" style="610" customWidth="1"/>
    <col min="15629" max="15875" width="9" style="610"/>
    <col min="15876" max="15876" width="1.125" style="610" customWidth="1"/>
    <col min="15877" max="15878" width="15.625" style="610" customWidth="1"/>
    <col min="15879" max="15879" width="15.25" style="610" customWidth="1"/>
    <col min="15880" max="15880" width="17.5" style="610" customWidth="1"/>
    <col min="15881" max="15881" width="15.125" style="610" customWidth="1"/>
    <col min="15882" max="15882" width="15.25" style="610" customWidth="1"/>
    <col min="15883" max="15883" width="3.75" style="610" customWidth="1"/>
    <col min="15884" max="15884" width="2.5" style="610" customWidth="1"/>
    <col min="15885" max="16131" width="9" style="610"/>
    <col min="16132" max="16132" width="1.125" style="610" customWidth="1"/>
    <col min="16133" max="16134" width="15.625" style="610" customWidth="1"/>
    <col min="16135" max="16135" width="15.25" style="610" customWidth="1"/>
    <col min="16136" max="16136" width="17.5" style="610" customWidth="1"/>
    <col min="16137" max="16137" width="15.125" style="610" customWidth="1"/>
    <col min="16138" max="16138" width="15.25" style="610" customWidth="1"/>
    <col min="16139" max="16139" width="3.75" style="610" customWidth="1"/>
    <col min="16140" max="16140" width="2.5" style="610" customWidth="1"/>
    <col min="16141" max="16384" width="9" style="610"/>
  </cols>
  <sheetData>
    <row r="1" spans="1:11" s="612" customFormat="1" ht="20.100000000000001" customHeight="1">
      <c r="A1" s="231"/>
      <c r="B1" s="183" t="s">
        <v>659</v>
      </c>
    </row>
    <row r="2" spans="1:11" s="612" customFormat="1" ht="20.100000000000001" customHeight="1">
      <c r="A2" s="231"/>
      <c r="B2" s="607" t="s">
        <v>653</v>
      </c>
      <c r="C2" s="566"/>
      <c r="D2" s="566"/>
      <c r="E2" s="566"/>
      <c r="F2" s="566"/>
      <c r="G2" s="1898" t="s">
        <v>451</v>
      </c>
      <c r="H2" s="1898"/>
      <c r="I2" s="1898"/>
      <c r="J2" s="1898"/>
    </row>
    <row r="3" spans="1:11" s="612" customFormat="1" ht="20.100000000000001" customHeight="1">
      <c r="A3" s="1746" t="s">
        <v>654</v>
      </c>
      <c r="B3" s="1746"/>
      <c r="C3" s="1746"/>
      <c r="D3" s="1746"/>
      <c r="E3" s="1746"/>
      <c r="F3" s="1746"/>
      <c r="G3" s="1746"/>
      <c r="H3" s="1746"/>
      <c r="I3" s="1746"/>
      <c r="J3" s="1746"/>
    </row>
    <row r="4" spans="1:11" s="612" customFormat="1" ht="20.100000000000001" customHeight="1">
      <c r="A4" s="616"/>
      <c r="B4" s="616"/>
      <c r="C4" s="616"/>
      <c r="D4" s="616"/>
      <c r="E4" s="616"/>
      <c r="F4" s="616"/>
      <c r="G4" s="616"/>
      <c r="H4" s="616"/>
      <c r="I4" s="616"/>
      <c r="J4" s="616"/>
    </row>
    <row r="5" spans="1:11" s="612" customFormat="1" ht="43.5" customHeight="1">
      <c r="A5" s="616"/>
      <c r="B5" s="615" t="s">
        <v>632</v>
      </c>
      <c r="C5" s="1590"/>
      <c r="D5" s="1732"/>
      <c r="E5" s="1732"/>
      <c r="F5" s="1732"/>
      <c r="G5" s="1732"/>
      <c r="H5" s="1732"/>
      <c r="I5" s="1732"/>
      <c r="J5" s="1733"/>
    </row>
    <row r="6" spans="1:11" s="612" customFormat="1" ht="43.5" customHeight="1">
      <c r="A6" s="566"/>
      <c r="B6" s="618" t="s">
        <v>454</v>
      </c>
      <c r="C6" s="1741" t="s">
        <v>633</v>
      </c>
      <c r="D6" s="1741"/>
      <c r="E6" s="1741"/>
      <c r="F6" s="1741"/>
      <c r="G6" s="1741"/>
      <c r="H6" s="1741"/>
      <c r="I6" s="1741"/>
      <c r="J6" s="1741"/>
      <c r="K6" s="619"/>
    </row>
    <row r="7" spans="1:11" s="612" customFormat="1" ht="19.5" customHeight="1">
      <c r="A7" s="566"/>
      <c r="B7" s="1737" t="s">
        <v>655</v>
      </c>
      <c r="C7" s="1740" t="s">
        <v>638</v>
      </c>
      <c r="D7" s="1741"/>
      <c r="E7" s="1741"/>
      <c r="F7" s="1741"/>
      <c r="G7" s="1741"/>
      <c r="H7" s="1741"/>
      <c r="I7" s="1741"/>
      <c r="J7" s="1741"/>
      <c r="K7" s="619"/>
    </row>
    <row r="8" spans="1:11" s="612" customFormat="1" ht="40.5" customHeight="1">
      <c r="A8" s="566"/>
      <c r="B8" s="1738"/>
      <c r="C8" s="1750" t="s">
        <v>413</v>
      </c>
      <c r="D8" s="1750"/>
      <c r="E8" s="1723" t="s">
        <v>639</v>
      </c>
      <c r="F8" s="1723"/>
      <c r="G8" s="1723"/>
      <c r="H8" s="1742" t="s">
        <v>640</v>
      </c>
      <c r="I8" s="1742"/>
      <c r="J8" s="620" t="s">
        <v>641</v>
      </c>
      <c r="K8" s="621"/>
    </row>
    <row r="9" spans="1:11" s="612" customFormat="1" ht="19.5" customHeight="1">
      <c r="A9" s="566"/>
      <c r="B9" s="1738"/>
      <c r="C9" s="1750"/>
      <c r="D9" s="1750"/>
      <c r="E9" s="1723"/>
      <c r="F9" s="1723"/>
      <c r="G9" s="1723"/>
      <c r="H9" s="623"/>
      <c r="I9" s="624" t="s">
        <v>642</v>
      </c>
      <c r="J9" s="623"/>
    </row>
    <row r="10" spans="1:11" s="612" customFormat="1" ht="19.5" customHeight="1">
      <c r="A10" s="566"/>
      <c r="B10" s="1738"/>
      <c r="C10" s="1750"/>
      <c r="D10" s="1750"/>
      <c r="E10" s="1723"/>
      <c r="F10" s="1723"/>
      <c r="G10" s="1723"/>
      <c r="H10" s="623"/>
      <c r="I10" s="624" t="s">
        <v>642</v>
      </c>
      <c r="J10" s="623"/>
      <c r="K10" s="621"/>
    </row>
    <row r="11" spans="1:11" s="612" customFormat="1" ht="19.5" customHeight="1">
      <c r="A11" s="566"/>
      <c r="B11" s="1738"/>
      <c r="C11" s="1750"/>
      <c r="D11" s="1750"/>
      <c r="E11" s="1723"/>
      <c r="F11" s="1723"/>
      <c r="G11" s="1723"/>
      <c r="H11" s="623"/>
      <c r="I11" s="624" t="s">
        <v>642</v>
      </c>
      <c r="J11" s="623"/>
      <c r="K11" s="621"/>
    </row>
    <row r="12" spans="1:11" s="612" customFormat="1" ht="19.5" customHeight="1">
      <c r="A12" s="566"/>
      <c r="B12" s="1738"/>
      <c r="C12" s="1743" t="s">
        <v>643</v>
      </c>
      <c r="D12" s="1744"/>
      <c r="E12" s="1744"/>
      <c r="F12" s="1744"/>
      <c r="G12" s="1744"/>
      <c r="H12" s="1744"/>
      <c r="I12" s="1744"/>
      <c r="J12" s="1745"/>
    </row>
    <row r="13" spans="1:11" s="612" customFormat="1" ht="40.5" customHeight="1">
      <c r="A13" s="566"/>
      <c r="B13" s="1738"/>
      <c r="C13" s="1750" t="s">
        <v>413</v>
      </c>
      <c r="D13" s="1750"/>
      <c r="E13" s="1723" t="s">
        <v>639</v>
      </c>
      <c r="F13" s="1723"/>
      <c r="G13" s="1723"/>
      <c r="H13" s="1742" t="s">
        <v>640</v>
      </c>
      <c r="I13" s="1742"/>
      <c r="J13" s="620" t="s">
        <v>641</v>
      </c>
    </row>
    <row r="14" spans="1:11" s="612" customFormat="1" ht="19.5" customHeight="1">
      <c r="A14" s="566"/>
      <c r="B14" s="1738"/>
      <c r="C14" s="1750"/>
      <c r="D14" s="1750"/>
      <c r="E14" s="1723"/>
      <c r="F14" s="1723"/>
      <c r="G14" s="1723"/>
      <c r="H14" s="623"/>
      <c r="I14" s="624" t="s">
        <v>642</v>
      </c>
      <c r="J14" s="623"/>
      <c r="K14" s="619"/>
    </row>
    <row r="15" spans="1:11" s="612" customFormat="1" ht="19.5" customHeight="1">
      <c r="A15" s="566"/>
      <c r="B15" s="1738"/>
      <c r="C15" s="1750"/>
      <c r="D15" s="1750"/>
      <c r="E15" s="1723"/>
      <c r="F15" s="1723"/>
      <c r="G15" s="1723"/>
      <c r="H15" s="623"/>
      <c r="I15" s="624" t="s">
        <v>642</v>
      </c>
      <c r="J15" s="623"/>
    </row>
    <row r="16" spans="1:11" s="612" customFormat="1" ht="19.5" customHeight="1">
      <c r="A16" s="566"/>
      <c r="B16" s="1739"/>
      <c r="C16" s="1750"/>
      <c r="D16" s="1750"/>
      <c r="E16" s="1723"/>
      <c r="F16" s="1723"/>
      <c r="G16" s="1723"/>
      <c r="H16" s="623"/>
      <c r="I16" s="624" t="s">
        <v>642</v>
      </c>
      <c r="J16" s="623"/>
    </row>
    <row r="17" spans="1:12" s="612" customFormat="1" ht="19.5" customHeight="1">
      <c r="A17" s="566"/>
      <c r="B17" s="1752" t="s">
        <v>656</v>
      </c>
      <c r="C17" s="1726" t="s">
        <v>645</v>
      </c>
      <c r="D17" s="1727"/>
      <c r="E17" s="1727"/>
      <c r="F17" s="1727"/>
      <c r="G17" s="1728"/>
      <c r="H17" s="1590" t="s">
        <v>646</v>
      </c>
      <c r="I17" s="1732"/>
      <c r="J17" s="1733"/>
    </row>
    <row r="18" spans="1:12" s="612" customFormat="1" ht="27" customHeight="1">
      <c r="A18" s="566"/>
      <c r="B18" s="1753"/>
      <c r="C18" s="1729"/>
      <c r="D18" s="1730"/>
      <c r="E18" s="1730"/>
      <c r="F18" s="1730"/>
      <c r="G18" s="1731"/>
      <c r="H18" s="1734"/>
      <c r="I18" s="1735"/>
      <c r="J18" s="1736"/>
    </row>
    <row r="19" spans="1:12" s="612" customFormat="1" ht="6" customHeight="1">
      <c r="A19" s="566"/>
      <c r="B19" s="566"/>
      <c r="C19" s="566"/>
      <c r="D19" s="566"/>
      <c r="E19" s="566"/>
      <c r="F19" s="566"/>
      <c r="G19" s="566"/>
      <c r="H19" s="566"/>
      <c r="I19" s="566"/>
      <c r="J19" s="566"/>
    </row>
    <row r="20" spans="1:12" s="612" customFormat="1" ht="19.5" customHeight="1">
      <c r="A20" s="566"/>
      <c r="B20" s="625" t="s">
        <v>647</v>
      </c>
      <c r="C20" s="625"/>
      <c r="D20" s="625"/>
      <c r="E20" s="625"/>
      <c r="F20" s="625"/>
      <c r="G20" s="625"/>
      <c r="H20" s="625"/>
      <c r="I20" s="625"/>
      <c r="J20" s="625"/>
      <c r="K20" s="238"/>
      <c r="L20" s="238"/>
    </row>
    <row r="21" spans="1:12" s="612" customFormat="1" ht="53.25" customHeight="1">
      <c r="A21" s="566"/>
      <c r="B21" s="1720" t="s">
        <v>657</v>
      </c>
      <c r="C21" s="1720"/>
      <c r="D21" s="1720"/>
      <c r="E21" s="1720"/>
      <c r="F21" s="1720"/>
      <c r="G21" s="1720"/>
      <c r="H21" s="1720"/>
      <c r="I21" s="1720"/>
      <c r="J21" s="1720"/>
      <c r="K21" s="238"/>
      <c r="L21" s="238"/>
    </row>
    <row r="22" spans="1:12" s="612" customFormat="1" ht="33.75" customHeight="1">
      <c r="A22" s="566"/>
      <c r="B22" s="1720" t="s">
        <v>649</v>
      </c>
      <c r="C22" s="1720"/>
      <c r="D22" s="1720"/>
      <c r="E22" s="1720"/>
      <c r="F22" s="1720"/>
      <c r="G22" s="1720"/>
      <c r="H22" s="1720"/>
      <c r="I22" s="1720"/>
      <c r="J22" s="1720"/>
      <c r="K22" s="238"/>
      <c r="L22" s="238"/>
    </row>
    <row r="23" spans="1:12" s="612" customFormat="1" ht="32.25" customHeight="1">
      <c r="A23" s="566"/>
      <c r="B23" s="1721" t="s">
        <v>650</v>
      </c>
      <c r="C23" s="1721"/>
      <c r="D23" s="1721"/>
      <c r="E23" s="1721"/>
      <c r="F23" s="1721"/>
      <c r="G23" s="1721"/>
      <c r="H23" s="1721"/>
      <c r="I23" s="1721"/>
      <c r="J23" s="1721"/>
      <c r="K23" s="238"/>
      <c r="L23" s="238"/>
    </row>
    <row r="24" spans="1:12" s="612" customFormat="1" ht="7.5" customHeight="1">
      <c r="B24" s="1751"/>
      <c r="C24" s="1751"/>
      <c r="D24" s="1751"/>
      <c r="E24" s="1751"/>
      <c r="F24" s="1751"/>
      <c r="G24" s="1751"/>
      <c r="H24" s="1751"/>
      <c r="I24" s="1751"/>
      <c r="J24" s="1751"/>
    </row>
  </sheetData>
  <mergeCells count="33">
    <mergeCell ref="G2:J2"/>
    <mergeCell ref="A3:J3"/>
    <mergeCell ref="C5:J5"/>
    <mergeCell ref="C6:J6"/>
    <mergeCell ref="B7:B16"/>
    <mergeCell ref="C7:J7"/>
    <mergeCell ref="C8:D8"/>
    <mergeCell ref="E8:G8"/>
    <mergeCell ref="H8:I8"/>
    <mergeCell ref="C9:D9"/>
    <mergeCell ref="E9:G9"/>
    <mergeCell ref="C10:D10"/>
    <mergeCell ref="E10:G10"/>
    <mergeCell ref="C11:D11"/>
    <mergeCell ref="E11:G11"/>
    <mergeCell ref="C12:J12"/>
    <mergeCell ref="C14:D14"/>
    <mergeCell ref="H13:I13"/>
    <mergeCell ref="C16:D16"/>
    <mergeCell ref="E16:G16"/>
    <mergeCell ref="B23:J23"/>
    <mergeCell ref="B24:J24"/>
    <mergeCell ref="B17:B18"/>
    <mergeCell ref="C17:G18"/>
    <mergeCell ref="H17:J17"/>
    <mergeCell ref="H18:J18"/>
    <mergeCell ref="B21:J21"/>
    <mergeCell ref="B22:J22"/>
    <mergeCell ref="E14:G14"/>
    <mergeCell ref="C15:D15"/>
    <mergeCell ref="E15:G15"/>
    <mergeCell ref="C13:D13"/>
    <mergeCell ref="E13:G13"/>
  </mergeCells>
  <phoneticPr fontId="16"/>
  <pageMargins left="0.7" right="0.7" top="0.75" bottom="0.75" header="0.3" footer="0.3"/>
  <pageSetup paperSize="9" scale="8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BG49"/>
  <sheetViews>
    <sheetView showGridLines="0" view="pageBreakPreview" zoomScaleNormal="100" zoomScaleSheetLayoutView="100" workbookViewId="0">
      <selection activeCell="F3" sqref="F3"/>
    </sheetView>
  </sheetViews>
  <sheetFormatPr defaultColWidth="3.5" defaultRowHeight="13.5"/>
  <cols>
    <col min="1" max="1" width="1.25" customWidth="1"/>
    <col min="2" max="5" width="3.125" customWidth="1"/>
    <col min="6" max="6" width="7.625" customWidth="1"/>
    <col min="7" max="30" width="3.125" customWidth="1"/>
    <col min="31" max="33" width="3.25" customWidth="1"/>
    <col min="34" max="34" width="3.125" customWidth="1"/>
    <col min="35" max="35" width="1.25" customWidth="1"/>
    <col min="257" max="257" width="1.25" customWidth="1"/>
    <col min="258" max="286" width="3.125" customWidth="1"/>
    <col min="287" max="289" width="3.25" customWidth="1"/>
    <col min="290" max="290" width="3.125" customWidth="1"/>
    <col min="291" max="291" width="1.25" customWidth="1"/>
    <col min="513" max="513" width="1.25" customWidth="1"/>
    <col min="514" max="542" width="3.125" customWidth="1"/>
    <col min="543" max="545" width="3.25" customWidth="1"/>
    <col min="546" max="546" width="3.125" customWidth="1"/>
    <col min="547" max="547" width="1.25" customWidth="1"/>
    <col min="769" max="769" width="1.25" customWidth="1"/>
    <col min="770" max="798" width="3.125" customWidth="1"/>
    <col min="799" max="801" width="3.25" customWidth="1"/>
    <col min="802" max="802" width="3.125" customWidth="1"/>
    <col min="803" max="803" width="1.25" customWidth="1"/>
    <col min="1025" max="1025" width="1.25" customWidth="1"/>
    <col min="1026" max="1054" width="3.125" customWidth="1"/>
    <col min="1055" max="1057" width="3.25" customWidth="1"/>
    <col min="1058" max="1058" width="3.125" customWidth="1"/>
    <col min="1059" max="1059" width="1.25" customWidth="1"/>
    <col min="1281" max="1281" width="1.25" customWidth="1"/>
    <col min="1282" max="1310" width="3.125" customWidth="1"/>
    <col min="1311" max="1313" width="3.25" customWidth="1"/>
    <col min="1314" max="1314" width="3.125" customWidth="1"/>
    <col min="1315" max="1315" width="1.25" customWidth="1"/>
    <col min="1537" max="1537" width="1.25" customWidth="1"/>
    <col min="1538" max="1566" width="3.125" customWidth="1"/>
    <col min="1567" max="1569" width="3.25" customWidth="1"/>
    <col min="1570" max="1570" width="3.125" customWidth="1"/>
    <col min="1571" max="1571" width="1.25" customWidth="1"/>
    <col min="1793" max="1793" width="1.25" customWidth="1"/>
    <col min="1794" max="1822" width="3.125" customWidth="1"/>
    <col min="1823" max="1825" width="3.25" customWidth="1"/>
    <col min="1826" max="1826" width="3.125" customWidth="1"/>
    <col min="1827" max="1827" width="1.25" customWidth="1"/>
    <col min="2049" max="2049" width="1.25" customWidth="1"/>
    <col min="2050" max="2078" width="3.125" customWidth="1"/>
    <col min="2079" max="2081" width="3.25" customWidth="1"/>
    <col min="2082" max="2082" width="3.125" customWidth="1"/>
    <col min="2083" max="2083" width="1.25" customWidth="1"/>
    <col min="2305" max="2305" width="1.25" customWidth="1"/>
    <col min="2306" max="2334" width="3.125" customWidth="1"/>
    <col min="2335" max="2337" width="3.25" customWidth="1"/>
    <col min="2338" max="2338" width="3.125" customWidth="1"/>
    <col min="2339" max="2339" width="1.25" customWidth="1"/>
    <col min="2561" max="2561" width="1.25" customWidth="1"/>
    <col min="2562" max="2590" width="3.125" customWidth="1"/>
    <col min="2591" max="2593" width="3.25" customWidth="1"/>
    <col min="2594" max="2594" width="3.125" customWidth="1"/>
    <col min="2595" max="2595" width="1.25" customWidth="1"/>
    <col min="2817" max="2817" width="1.25" customWidth="1"/>
    <col min="2818" max="2846" width="3.125" customWidth="1"/>
    <col min="2847" max="2849" width="3.25" customWidth="1"/>
    <col min="2850" max="2850" width="3.125" customWidth="1"/>
    <col min="2851" max="2851" width="1.25" customWidth="1"/>
    <col min="3073" max="3073" width="1.25" customWidth="1"/>
    <col min="3074" max="3102" width="3.125" customWidth="1"/>
    <col min="3103" max="3105" width="3.25" customWidth="1"/>
    <col min="3106" max="3106" width="3.125" customWidth="1"/>
    <col min="3107" max="3107" width="1.25" customWidth="1"/>
    <col min="3329" max="3329" width="1.25" customWidth="1"/>
    <col min="3330" max="3358" width="3.125" customWidth="1"/>
    <col min="3359" max="3361" width="3.25" customWidth="1"/>
    <col min="3362" max="3362" width="3.125" customWidth="1"/>
    <col min="3363" max="3363" width="1.25" customWidth="1"/>
    <col min="3585" max="3585" width="1.25" customWidth="1"/>
    <col min="3586" max="3614" width="3.125" customWidth="1"/>
    <col min="3615" max="3617" width="3.25" customWidth="1"/>
    <col min="3618" max="3618" width="3.125" customWidth="1"/>
    <col min="3619" max="3619" width="1.25" customWidth="1"/>
    <col min="3841" max="3841" width="1.25" customWidth="1"/>
    <col min="3842" max="3870" width="3.125" customWidth="1"/>
    <col min="3871" max="3873" width="3.25" customWidth="1"/>
    <col min="3874" max="3874" width="3.125" customWidth="1"/>
    <col min="3875" max="3875" width="1.25" customWidth="1"/>
    <col min="4097" max="4097" width="1.25" customWidth="1"/>
    <col min="4098" max="4126" width="3.125" customWidth="1"/>
    <col min="4127" max="4129" width="3.25" customWidth="1"/>
    <col min="4130" max="4130" width="3.125" customWidth="1"/>
    <col min="4131" max="4131" width="1.25" customWidth="1"/>
    <col min="4353" max="4353" width="1.25" customWidth="1"/>
    <col min="4354" max="4382" width="3.125" customWidth="1"/>
    <col min="4383" max="4385" width="3.25" customWidth="1"/>
    <col min="4386" max="4386" width="3.125" customWidth="1"/>
    <col min="4387" max="4387" width="1.25" customWidth="1"/>
    <col min="4609" max="4609" width="1.25" customWidth="1"/>
    <col min="4610" max="4638" width="3.125" customWidth="1"/>
    <col min="4639" max="4641" width="3.25" customWidth="1"/>
    <col min="4642" max="4642" width="3.125" customWidth="1"/>
    <col min="4643" max="4643" width="1.25" customWidth="1"/>
    <col min="4865" max="4865" width="1.25" customWidth="1"/>
    <col min="4866" max="4894" width="3.125" customWidth="1"/>
    <col min="4895" max="4897" width="3.25" customWidth="1"/>
    <col min="4898" max="4898" width="3.125" customWidth="1"/>
    <col min="4899" max="4899" width="1.25" customWidth="1"/>
    <col min="5121" max="5121" width="1.25" customWidth="1"/>
    <col min="5122" max="5150" width="3.125" customWidth="1"/>
    <col min="5151" max="5153" width="3.25" customWidth="1"/>
    <col min="5154" max="5154" width="3.125" customWidth="1"/>
    <col min="5155" max="5155" width="1.25" customWidth="1"/>
    <col min="5377" max="5377" width="1.25" customWidth="1"/>
    <col min="5378" max="5406" width="3.125" customWidth="1"/>
    <col min="5407" max="5409" width="3.25" customWidth="1"/>
    <col min="5410" max="5410" width="3.125" customWidth="1"/>
    <col min="5411" max="5411" width="1.25" customWidth="1"/>
    <col min="5633" max="5633" width="1.25" customWidth="1"/>
    <col min="5634" max="5662" width="3.125" customWidth="1"/>
    <col min="5663" max="5665" width="3.25" customWidth="1"/>
    <col min="5666" max="5666" width="3.125" customWidth="1"/>
    <col min="5667" max="5667" width="1.25" customWidth="1"/>
    <col min="5889" max="5889" width="1.25" customWidth="1"/>
    <col min="5890" max="5918" width="3.125" customWidth="1"/>
    <col min="5919" max="5921" width="3.25" customWidth="1"/>
    <col min="5922" max="5922" width="3.125" customWidth="1"/>
    <col min="5923" max="5923" width="1.25" customWidth="1"/>
    <col min="6145" max="6145" width="1.25" customWidth="1"/>
    <col min="6146" max="6174" width="3.125" customWidth="1"/>
    <col min="6175" max="6177" width="3.25" customWidth="1"/>
    <col min="6178" max="6178" width="3.125" customWidth="1"/>
    <col min="6179" max="6179" width="1.25" customWidth="1"/>
    <col min="6401" max="6401" width="1.25" customWidth="1"/>
    <col min="6402" max="6430" width="3.125" customWidth="1"/>
    <col min="6431" max="6433" width="3.25" customWidth="1"/>
    <col min="6434" max="6434" width="3.125" customWidth="1"/>
    <col min="6435" max="6435" width="1.25" customWidth="1"/>
    <col min="6657" max="6657" width="1.25" customWidth="1"/>
    <col min="6658" max="6686" width="3.125" customWidth="1"/>
    <col min="6687" max="6689" width="3.25" customWidth="1"/>
    <col min="6690" max="6690" width="3.125" customWidth="1"/>
    <col min="6691" max="6691" width="1.25" customWidth="1"/>
    <col min="6913" max="6913" width="1.25" customWidth="1"/>
    <col min="6914" max="6942" width="3.125" customWidth="1"/>
    <col min="6943" max="6945" width="3.25" customWidth="1"/>
    <col min="6946" max="6946" width="3.125" customWidth="1"/>
    <col min="6947" max="6947" width="1.25" customWidth="1"/>
    <col min="7169" max="7169" width="1.25" customWidth="1"/>
    <col min="7170" max="7198" width="3.125" customWidth="1"/>
    <col min="7199" max="7201" width="3.25" customWidth="1"/>
    <col min="7202" max="7202" width="3.125" customWidth="1"/>
    <col min="7203" max="7203" width="1.25" customWidth="1"/>
    <col min="7425" max="7425" width="1.25" customWidth="1"/>
    <col min="7426" max="7454" width="3.125" customWidth="1"/>
    <col min="7455" max="7457" width="3.25" customWidth="1"/>
    <col min="7458" max="7458" width="3.125" customWidth="1"/>
    <col min="7459" max="7459" width="1.25" customWidth="1"/>
    <col min="7681" max="7681" width="1.25" customWidth="1"/>
    <col min="7682" max="7710" width="3.125" customWidth="1"/>
    <col min="7711" max="7713" width="3.25" customWidth="1"/>
    <col min="7714" max="7714" width="3.125" customWidth="1"/>
    <col min="7715" max="7715" width="1.25" customWidth="1"/>
    <col min="7937" max="7937" width="1.25" customWidth="1"/>
    <col min="7938" max="7966" width="3.125" customWidth="1"/>
    <col min="7967" max="7969" width="3.25" customWidth="1"/>
    <col min="7970" max="7970" width="3.125" customWidth="1"/>
    <col min="7971" max="7971" width="1.25" customWidth="1"/>
    <col min="8193" max="8193" width="1.25" customWidth="1"/>
    <col min="8194" max="8222" width="3.125" customWidth="1"/>
    <col min="8223" max="8225" width="3.25" customWidth="1"/>
    <col min="8226" max="8226" width="3.125" customWidth="1"/>
    <col min="8227" max="8227" width="1.25" customWidth="1"/>
    <col min="8449" max="8449" width="1.25" customWidth="1"/>
    <col min="8450" max="8478" width="3.125" customWidth="1"/>
    <col min="8479" max="8481" width="3.25" customWidth="1"/>
    <col min="8482" max="8482" width="3.125" customWidth="1"/>
    <col min="8483" max="8483" width="1.25" customWidth="1"/>
    <col min="8705" max="8705" width="1.25" customWidth="1"/>
    <col min="8706" max="8734" width="3.125" customWidth="1"/>
    <col min="8735" max="8737" width="3.25" customWidth="1"/>
    <col min="8738" max="8738" width="3.125" customWidth="1"/>
    <col min="8739" max="8739" width="1.25" customWidth="1"/>
    <col min="8961" max="8961" width="1.25" customWidth="1"/>
    <col min="8962" max="8990" width="3.125" customWidth="1"/>
    <col min="8991" max="8993" width="3.25" customWidth="1"/>
    <col min="8994" max="8994" width="3.125" customWidth="1"/>
    <col min="8995" max="8995" width="1.25" customWidth="1"/>
    <col min="9217" max="9217" width="1.25" customWidth="1"/>
    <col min="9218" max="9246" width="3.125" customWidth="1"/>
    <col min="9247" max="9249" width="3.25" customWidth="1"/>
    <col min="9250" max="9250" width="3.125" customWidth="1"/>
    <col min="9251" max="9251" width="1.25" customWidth="1"/>
    <col min="9473" max="9473" width="1.25" customWidth="1"/>
    <col min="9474" max="9502" width="3.125" customWidth="1"/>
    <col min="9503" max="9505" width="3.25" customWidth="1"/>
    <col min="9506" max="9506" width="3.125" customWidth="1"/>
    <col min="9507" max="9507" width="1.25" customWidth="1"/>
    <col min="9729" max="9729" width="1.25" customWidth="1"/>
    <col min="9730" max="9758" width="3.125" customWidth="1"/>
    <col min="9759" max="9761" width="3.25" customWidth="1"/>
    <col min="9762" max="9762" width="3.125" customWidth="1"/>
    <col min="9763" max="9763" width="1.25" customWidth="1"/>
    <col min="9985" max="9985" width="1.25" customWidth="1"/>
    <col min="9986" max="10014" width="3.125" customWidth="1"/>
    <col min="10015" max="10017" width="3.25" customWidth="1"/>
    <col min="10018" max="10018" width="3.125" customWidth="1"/>
    <col min="10019" max="10019" width="1.25" customWidth="1"/>
    <col min="10241" max="10241" width="1.25" customWidth="1"/>
    <col min="10242" max="10270" width="3.125" customWidth="1"/>
    <col min="10271" max="10273" width="3.25" customWidth="1"/>
    <col min="10274" max="10274" width="3.125" customWidth="1"/>
    <col min="10275" max="10275" width="1.25" customWidth="1"/>
    <col min="10497" max="10497" width="1.25" customWidth="1"/>
    <col min="10498" max="10526" width="3.125" customWidth="1"/>
    <col min="10527" max="10529" width="3.25" customWidth="1"/>
    <col min="10530" max="10530" width="3.125" customWidth="1"/>
    <col min="10531" max="10531" width="1.25" customWidth="1"/>
    <col min="10753" max="10753" width="1.25" customWidth="1"/>
    <col min="10754" max="10782" width="3.125" customWidth="1"/>
    <col min="10783" max="10785" width="3.25" customWidth="1"/>
    <col min="10786" max="10786" width="3.125" customWidth="1"/>
    <col min="10787" max="10787" width="1.25" customWidth="1"/>
    <col min="11009" max="11009" width="1.25" customWidth="1"/>
    <col min="11010" max="11038" width="3.125" customWidth="1"/>
    <col min="11039" max="11041" width="3.25" customWidth="1"/>
    <col min="11042" max="11042" width="3.125" customWidth="1"/>
    <col min="11043" max="11043" width="1.25" customWidth="1"/>
    <col min="11265" max="11265" width="1.25" customWidth="1"/>
    <col min="11266" max="11294" width="3.125" customWidth="1"/>
    <col min="11295" max="11297" width="3.25" customWidth="1"/>
    <col min="11298" max="11298" width="3.125" customWidth="1"/>
    <col min="11299" max="11299" width="1.25" customWidth="1"/>
    <col min="11521" max="11521" width="1.25" customWidth="1"/>
    <col min="11522" max="11550" width="3.125" customWidth="1"/>
    <col min="11551" max="11553" width="3.25" customWidth="1"/>
    <col min="11554" max="11554" width="3.125" customWidth="1"/>
    <col min="11555" max="11555" width="1.25" customWidth="1"/>
    <col min="11777" max="11777" width="1.25" customWidth="1"/>
    <col min="11778" max="11806" width="3.125" customWidth="1"/>
    <col min="11807" max="11809" width="3.25" customWidth="1"/>
    <col min="11810" max="11810" width="3.125" customWidth="1"/>
    <col min="11811" max="11811" width="1.25" customWidth="1"/>
    <col min="12033" max="12033" width="1.25" customWidth="1"/>
    <col min="12034" max="12062" width="3.125" customWidth="1"/>
    <col min="12063" max="12065" width="3.25" customWidth="1"/>
    <col min="12066" max="12066" width="3.125" customWidth="1"/>
    <col min="12067" max="12067" width="1.25" customWidth="1"/>
    <col min="12289" max="12289" width="1.25" customWidth="1"/>
    <col min="12290" max="12318" width="3.125" customWidth="1"/>
    <col min="12319" max="12321" width="3.25" customWidth="1"/>
    <col min="12322" max="12322" width="3.125" customWidth="1"/>
    <col min="12323" max="12323" width="1.25" customWidth="1"/>
    <col min="12545" max="12545" width="1.25" customWidth="1"/>
    <col min="12546" max="12574" width="3.125" customWidth="1"/>
    <col min="12575" max="12577" width="3.25" customWidth="1"/>
    <col min="12578" max="12578" width="3.125" customWidth="1"/>
    <col min="12579" max="12579" width="1.25" customWidth="1"/>
    <col min="12801" max="12801" width="1.25" customWidth="1"/>
    <col min="12802" max="12830" width="3.125" customWidth="1"/>
    <col min="12831" max="12833" width="3.25" customWidth="1"/>
    <col min="12834" max="12834" width="3.125" customWidth="1"/>
    <col min="12835" max="12835" width="1.25" customWidth="1"/>
    <col min="13057" max="13057" width="1.25" customWidth="1"/>
    <col min="13058" max="13086" width="3.125" customWidth="1"/>
    <col min="13087" max="13089" width="3.25" customWidth="1"/>
    <col min="13090" max="13090" width="3.125" customWidth="1"/>
    <col min="13091" max="13091" width="1.25" customWidth="1"/>
    <col min="13313" max="13313" width="1.25" customWidth="1"/>
    <col min="13314" max="13342" width="3.125" customWidth="1"/>
    <col min="13343" max="13345" width="3.25" customWidth="1"/>
    <col min="13346" max="13346" width="3.125" customWidth="1"/>
    <col min="13347" max="13347" width="1.25" customWidth="1"/>
    <col min="13569" max="13569" width="1.25" customWidth="1"/>
    <col min="13570" max="13598" width="3.125" customWidth="1"/>
    <col min="13599" max="13601" width="3.25" customWidth="1"/>
    <col min="13602" max="13602" width="3.125" customWidth="1"/>
    <col min="13603" max="13603" width="1.25" customWidth="1"/>
    <col min="13825" max="13825" width="1.25" customWidth="1"/>
    <col min="13826" max="13854" width="3.125" customWidth="1"/>
    <col min="13855" max="13857" width="3.25" customWidth="1"/>
    <col min="13858" max="13858" width="3.125" customWidth="1"/>
    <col min="13859" max="13859" width="1.25" customWidth="1"/>
    <col min="14081" max="14081" width="1.25" customWidth="1"/>
    <col min="14082" max="14110" width="3.125" customWidth="1"/>
    <col min="14111" max="14113" width="3.25" customWidth="1"/>
    <col min="14114" max="14114" width="3.125" customWidth="1"/>
    <col min="14115" max="14115" width="1.25" customWidth="1"/>
    <col min="14337" max="14337" width="1.25" customWidth="1"/>
    <col min="14338" max="14366" width="3.125" customWidth="1"/>
    <col min="14367" max="14369" width="3.25" customWidth="1"/>
    <col min="14370" max="14370" width="3.125" customWidth="1"/>
    <col min="14371" max="14371" width="1.25" customWidth="1"/>
    <col min="14593" max="14593" width="1.25" customWidth="1"/>
    <col min="14594" max="14622" width="3.125" customWidth="1"/>
    <col min="14623" max="14625" width="3.25" customWidth="1"/>
    <col min="14626" max="14626" width="3.125" customWidth="1"/>
    <col min="14627" max="14627" width="1.25" customWidth="1"/>
    <col min="14849" max="14849" width="1.25" customWidth="1"/>
    <col min="14850" max="14878" width="3.125" customWidth="1"/>
    <col min="14879" max="14881" width="3.25" customWidth="1"/>
    <col min="14882" max="14882" width="3.125" customWidth="1"/>
    <col min="14883" max="14883" width="1.25" customWidth="1"/>
    <col min="15105" max="15105" width="1.25" customWidth="1"/>
    <col min="15106" max="15134" width="3.125" customWidth="1"/>
    <col min="15135" max="15137" width="3.25" customWidth="1"/>
    <col min="15138" max="15138" width="3.125" customWidth="1"/>
    <col min="15139" max="15139" width="1.25" customWidth="1"/>
    <col min="15361" max="15361" width="1.25" customWidth="1"/>
    <col min="15362" max="15390" width="3.125" customWidth="1"/>
    <col min="15391" max="15393" width="3.25" customWidth="1"/>
    <col min="15394" max="15394" width="3.125" customWidth="1"/>
    <col min="15395" max="15395" width="1.25" customWidth="1"/>
    <col min="15617" max="15617" width="1.25" customWidth="1"/>
    <col min="15618" max="15646" width="3.125" customWidth="1"/>
    <col min="15647" max="15649" width="3.25" customWidth="1"/>
    <col min="15650" max="15650" width="3.125" customWidth="1"/>
    <col min="15651" max="15651" width="1.25" customWidth="1"/>
    <col min="15873" max="15873" width="1.25" customWidth="1"/>
    <col min="15874" max="15902" width="3.125" customWidth="1"/>
    <col min="15903" max="15905" width="3.25" customWidth="1"/>
    <col min="15906" max="15906" width="3.125" customWidth="1"/>
    <col min="15907" max="15907" width="1.25" customWidth="1"/>
    <col min="16129" max="16129" width="1.25" customWidth="1"/>
    <col min="16130" max="16158" width="3.125" customWidth="1"/>
    <col min="16159" max="16161" width="3.25" customWidth="1"/>
    <col min="16162" max="16162" width="3.125" customWidth="1"/>
    <col min="16163" max="16163" width="1.25" customWidth="1"/>
  </cols>
  <sheetData>
    <row r="1" spans="2:59" s="554" customFormat="1" ht="20.100000000000001" customHeight="1">
      <c r="B1" s="183" t="s">
        <v>704</v>
      </c>
    </row>
    <row r="2" spans="2:59" s="554" customFormat="1">
      <c r="Y2" s="555"/>
      <c r="Z2" s="1898" t="s">
        <v>808</v>
      </c>
      <c r="AA2" s="1898"/>
      <c r="AB2" s="1898"/>
      <c r="AC2" s="1898"/>
      <c r="AD2" s="1898"/>
      <c r="AE2" s="1898"/>
      <c r="AF2" s="1898"/>
      <c r="AG2" s="1898"/>
      <c r="AH2" s="1898"/>
    </row>
    <row r="3" spans="2:59" s="554" customFormat="1">
      <c r="AH3" s="555"/>
    </row>
    <row r="4" spans="2:59" s="554" customFormat="1" ht="16.5">
      <c r="B4" s="1746" t="s">
        <v>664</v>
      </c>
      <c r="C4" s="1746"/>
      <c r="D4" s="1746"/>
      <c r="E4" s="1746"/>
      <c r="F4" s="1746"/>
      <c r="G4" s="1746"/>
      <c r="H4" s="1746"/>
      <c r="I4" s="1746"/>
      <c r="J4" s="1746"/>
      <c r="K4" s="1746"/>
      <c r="L4" s="1746"/>
      <c r="M4" s="1746"/>
      <c r="N4" s="1746"/>
      <c r="O4" s="1746"/>
      <c r="P4" s="1746"/>
      <c r="Q4" s="1746"/>
      <c r="R4" s="1746"/>
      <c r="S4" s="1746"/>
      <c r="T4" s="1746"/>
      <c r="U4" s="1746"/>
      <c r="V4" s="1746"/>
      <c r="W4" s="1746"/>
      <c r="X4" s="1746"/>
      <c r="Y4" s="1746"/>
      <c r="Z4" s="1746"/>
      <c r="AA4" s="1746"/>
      <c r="AB4" s="1746"/>
      <c r="AC4" s="1746"/>
      <c r="AD4" s="1746"/>
      <c r="AE4" s="1746"/>
      <c r="AF4" s="1746"/>
      <c r="AG4" s="1746"/>
      <c r="AH4" s="1746"/>
    </row>
    <row r="5" spans="2:59" s="554" customFormat="1"/>
    <row r="6" spans="2:59" s="554" customFormat="1" ht="21" customHeight="1">
      <c r="B6" s="1776" t="s">
        <v>665</v>
      </c>
      <c r="C6" s="1776"/>
      <c r="D6" s="1776"/>
      <c r="E6" s="1776"/>
      <c r="F6" s="1777"/>
      <c r="G6" s="556"/>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8"/>
    </row>
    <row r="7" spans="2:59" s="559" customFormat="1" ht="21" customHeight="1">
      <c r="B7" s="1777" t="s">
        <v>666</v>
      </c>
      <c r="C7" s="1778"/>
      <c r="D7" s="1778"/>
      <c r="E7" s="1778"/>
      <c r="F7" s="1779"/>
      <c r="G7" s="1590" t="s">
        <v>667</v>
      </c>
      <c r="H7" s="1732"/>
      <c r="I7" s="1732"/>
      <c r="J7" s="1732"/>
      <c r="K7" s="1732"/>
      <c r="L7" s="1732"/>
      <c r="M7" s="1732"/>
      <c r="N7" s="1732"/>
      <c r="O7" s="1732"/>
      <c r="P7" s="1732"/>
      <c r="Q7" s="1732"/>
      <c r="R7" s="1732"/>
      <c r="S7" s="1732"/>
      <c r="T7" s="1732"/>
      <c r="U7" s="1732"/>
      <c r="V7" s="1732"/>
      <c r="W7" s="1732"/>
      <c r="X7" s="1732"/>
      <c r="Y7" s="1732"/>
      <c r="Z7" s="1732"/>
      <c r="AA7" s="1732"/>
      <c r="AB7" s="1732"/>
      <c r="AC7" s="1732"/>
      <c r="AD7" s="1732"/>
      <c r="AE7" s="1732"/>
      <c r="AF7" s="1732"/>
      <c r="AG7" s="1732"/>
      <c r="AH7" s="1733"/>
    </row>
    <row r="8" spans="2:59" s="559" customFormat="1" ht="21" customHeight="1">
      <c r="B8" s="1768" t="s">
        <v>668</v>
      </c>
      <c r="C8" s="1769"/>
      <c r="D8" s="1769"/>
      <c r="E8" s="1769"/>
      <c r="F8" s="1770"/>
      <c r="G8" s="560"/>
      <c r="H8" s="1769" t="s">
        <v>669</v>
      </c>
      <c r="I8" s="1769"/>
      <c r="J8" s="1769"/>
      <c r="K8" s="1769"/>
      <c r="L8" s="1769"/>
      <c r="M8" s="1769"/>
      <c r="N8" s="1769"/>
      <c r="O8" s="1769"/>
      <c r="P8" s="1769"/>
      <c r="Q8" s="1769"/>
      <c r="R8" s="1769"/>
      <c r="S8" s="1769"/>
      <c r="U8" s="561"/>
      <c r="V8" s="562" t="s">
        <v>670</v>
      </c>
      <c r="W8" s="562"/>
      <c r="X8" s="563"/>
      <c r="Y8" s="563"/>
      <c r="Z8" s="563"/>
      <c r="AA8" s="563"/>
      <c r="AB8" s="563"/>
      <c r="AC8" s="563"/>
      <c r="AD8" s="563"/>
      <c r="AE8" s="563"/>
      <c r="AF8" s="563"/>
      <c r="AG8" s="563"/>
      <c r="AH8" s="564"/>
    </row>
    <row r="9" spans="2:59" s="559" customFormat="1" ht="21" customHeight="1">
      <c r="B9" s="1771"/>
      <c r="C9" s="1772"/>
      <c r="D9" s="1772"/>
      <c r="E9" s="1772"/>
      <c r="F9" s="1772"/>
      <c r="G9" s="565"/>
      <c r="H9" s="554" t="s">
        <v>671</v>
      </c>
      <c r="I9" s="566"/>
      <c r="J9" s="566"/>
      <c r="K9" s="566"/>
      <c r="L9" s="566"/>
      <c r="M9" s="566"/>
      <c r="N9" s="566"/>
      <c r="O9" s="566"/>
      <c r="P9" s="566"/>
      <c r="Q9" s="566"/>
      <c r="R9" s="566"/>
      <c r="S9" s="288"/>
      <c r="U9" s="567"/>
      <c r="V9" s="554"/>
      <c r="W9" s="554"/>
      <c r="X9" s="568"/>
      <c r="Y9" s="568"/>
      <c r="Z9" s="568"/>
      <c r="AA9" s="568"/>
      <c r="AB9" s="568"/>
      <c r="AC9" s="568"/>
      <c r="AD9" s="568"/>
      <c r="AE9" s="568"/>
      <c r="AF9" s="568"/>
      <c r="AG9" s="568"/>
      <c r="AH9" s="569"/>
    </row>
    <row r="10" spans="2:59" s="559" customFormat="1" ht="21" customHeight="1">
      <c r="B10" s="1768" t="s">
        <v>672</v>
      </c>
      <c r="C10" s="1769"/>
      <c r="D10" s="1769"/>
      <c r="E10" s="1769"/>
      <c r="F10" s="1770"/>
      <c r="G10" s="560"/>
      <c r="H10" s="562" t="s">
        <v>673</v>
      </c>
      <c r="I10" s="282"/>
      <c r="J10" s="282"/>
      <c r="K10" s="282"/>
      <c r="L10" s="282"/>
      <c r="M10" s="282"/>
      <c r="N10" s="282"/>
      <c r="O10" s="282"/>
      <c r="P10" s="282"/>
      <c r="Q10" s="282"/>
      <c r="R10" s="282"/>
      <c r="S10" s="566"/>
      <c r="T10" s="282"/>
      <c r="U10" s="561"/>
      <c r="V10" s="561"/>
      <c r="W10" s="561"/>
      <c r="X10" s="562"/>
      <c r="Y10" s="563"/>
      <c r="Z10" s="563"/>
      <c r="AA10" s="563"/>
      <c r="AB10" s="563"/>
      <c r="AC10" s="563"/>
      <c r="AD10" s="563"/>
      <c r="AE10" s="563"/>
      <c r="AF10" s="563"/>
      <c r="AG10" s="563"/>
      <c r="AH10" s="564"/>
    </row>
    <row r="11" spans="2:59" s="559" customFormat="1" ht="21" customHeight="1">
      <c r="B11" s="1773"/>
      <c r="C11" s="1774"/>
      <c r="D11" s="1774"/>
      <c r="E11" s="1774"/>
      <c r="F11" s="1775"/>
      <c r="G11" s="570"/>
      <c r="H11" s="280" t="s">
        <v>674</v>
      </c>
      <c r="I11" s="288"/>
      <c r="J11" s="288"/>
      <c r="K11" s="288"/>
      <c r="L11" s="288"/>
      <c r="M11" s="288"/>
      <c r="N11" s="288"/>
      <c r="O11" s="288"/>
      <c r="P11" s="288"/>
      <c r="Q11" s="288"/>
      <c r="R11" s="288"/>
      <c r="S11" s="288"/>
      <c r="T11" s="288"/>
      <c r="U11" s="571"/>
      <c r="V11" s="571"/>
      <c r="W11" s="571"/>
      <c r="X11" s="571"/>
      <c r="Y11" s="571"/>
      <c r="Z11" s="571"/>
      <c r="AA11" s="571"/>
      <c r="AB11" s="571"/>
      <c r="AC11" s="571"/>
      <c r="AD11" s="571"/>
      <c r="AE11" s="571"/>
      <c r="AF11" s="571"/>
      <c r="AG11" s="571"/>
      <c r="AH11" s="572"/>
    </row>
    <row r="12" spans="2:59" s="559" customFormat="1" ht="13.5" customHeight="1">
      <c r="B12" s="554"/>
      <c r="C12" s="554"/>
      <c r="D12" s="554"/>
      <c r="E12" s="554"/>
      <c r="F12" s="554"/>
      <c r="G12" s="567"/>
      <c r="H12" s="554"/>
      <c r="I12" s="566"/>
      <c r="J12" s="566"/>
      <c r="K12" s="566"/>
      <c r="L12" s="566"/>
      <c r="M12" s="566"/>
      <c r="N12" s="566"/>
      <c r="O12" s="566"/>
      <c r="P12" s="566"/>
      <c r="Q12" s="566"/>
      <c r="R12" s="566"/>
      <c r="S12" s="566"/>
      <c r="T12" s="566"/>
      <c r="U12" s="568"/>
      <c r="V12" s="568"/>
      <c r="W12" s="568"/>
      <c r="X12" s="568"/>
      <c r="Y12" s="568"/>
      <c r="Z12" s="568"/>
      <c r="AA12" s="568"/>
      <c r="AB12" s="568"/>
      <c r="AC12" s="568"/>
      <c r="AD12" s="568"/>
      <c r="AE12" s="568"/>
      <c r="AF12" s="568"/>
      <c r="AG12" s="568"/>
      <c r="AH12" s="568"/>
    </row>
    <row r="13" spans="2:59" s="559" customFormat="1" ht="21" customHeight="1">
      <c r="B13" s="573" t="s">
        <v>675</v>
      </c>
      <c r="C13" s="562"/>
      <c r="D13" s="562"/>
      <c r="E13" s="562"/>
      <c r="F13" s="562"/>
      <c r="G13" s="561"/>
      <c r="H13" s="562"/>
      <c r="I13" s="282"/>
      <c r="J13" s="282"/>
      <c r="K13" s="282"/>
      <c r="L13" s="282"/>
      <c r="M13" s="282"/>
      <c r="N13" s="282"/>
      <c r="O13" s="282"/>
      <c r="P13" s="282"/>
      <c r="Q13" s="282"/>
      <c r="R13" s="282"/>
      <c r="S13" s="282"/>
      <c r="T13" s="282"/>
      <c r="U13" s="563"/>
      <c r="V13" s="563"/>
      <c r="W13" s="563"/>
      <c r="X13" s="563"/>
      <c r="Y13" s="563"/>
      <c r="Z13" s="563"/>
      <c r="AA13" s="563"/>
      <c r="AB13" s="563"/>
      <c r="AC13" s="563"/>
      <c r="AD13" s="563"/>
      <c r="AE13" s="563"/>
      <c r="AF13" s="563"/>
      <c r="AG13" s="563"/>
      <c r="AH13" s="564"/>
    </row>
    <row r="14" spans="2:59" s="559" customFormat="1" ht="21" customHeight="1">
      <c r="B14" s="284"/>
      <c r="C14" s="554" t="s">
        <v>676</v>
      </c>
      <c r="D14" s="554"/>
      <c r="E14" s="554"/>
      <c r="F14" s="554"/>
      <c r="G14" s="567"/>
      <c r="H14" s="554"/>
      <c r="I14" s="566"/>
      <c r="J14" s="566"/>
      <c r="K14" s="566"/>
      <c r="L14" s="566"/>
      <c r="M14" s="566"/>
      <c r="N14" s="566"/>
      <c r="O14" s="566"/>
      <c r="P14" s="566"/>
      <c r="Q14" s="566"/>
      <c r="R14" s="566"/>
      <c r="S14" s="566"/>
      <c r="T14" s="566"/>
      <c r="U14" s="568"/>
      <c r="V14" s="568"/>
      <c r="W14" s="568"/>
      <c r="X14" s="568"/>
      <c r="Y14" s="568"/>
      <c r="Z14" s="568"/>
      <c r="AA14" s="568"/>
      <c r="AB14" s="568"/>
      <c r="AC14" s="568"/>
      <c r="AD14" s="568"/>
      <c r="AE14" s="568"/>
      <c r="AF14" s="568"/>
      <c r="AG14" s="568"/>
      <c r="AH14" s="569"/>
    </row>
    <row r="15" spans="2:59" s="559" customFormat="1" ht="21" customHeight="1">
      <c r="B15" s="574"/>
      <c r="C15" s="1750" t="s">
        <v>677</v>
      </c>
      <c r="D15" s="1750"/>
      <c r="E15" s="1750"/>
      <c r="F15" s="1750"/>
      <c r="G15" s="1750"/>
      <c r="H15" s="1750"/>
      <c r="I15" s="1750"/>
      <c r="J15" s="1750"/>
      <c r="K15" s="1750"/>
      <c r="L15" s="1750"/>
      <c r="M15" s="1750"/>
      <c r="N15" s="1750"/>
      <c r="O15" s="1750"/>
      <c r="P15" s="1750"/>
      <c r="Q15" s="1750"/>
      <c r="R15" s="1750"/>
      <c r="S15" s="1750"/>
      <c r="T15" s="1750"/>
      <c r="U15" s="1750"/>
      <c r="V15" s="1750"/>
      <c r="W15" s="1750"/>
      <c r="X15" s="1750"/>
      <c r="Y15" s="1750"/>
      <c r="Z15" s="1750"/>
      <c r="AA15" s="1758" t="s">
        <v>678</v>
      </c>
      <c r="AB15" s="1758"/>
      <c r="AC15" s="1758"/>
      <c r="AD15" s="1758"/>
      <c r="AE15" s="1758"/>
      <c r="AF15" s="1758"/>
      <c r="AG15" s="1758"/>
      <c r="AH15" s="569"/>
      <c r="AK15" s="575"/>
      <c r="AL15" s="575"/>
      <c r="AM15" s="575"/>
      <c r="AN15" s="575"/>
      <c r="AO15" s="575"/>
      <c r="AP15" s="575"/>
      <c r="AQ15" s="575"/>
      <c r="AR15" s="575"/>
      <c r="AS15" s="575"/>
      <c r="AT15" s="575"/>
      <c r="AU15" s="575"/>
      <c r="AV15" s="575"/>
      <c r="AW15" s="575"/>
      <c r="AX15" s="575"/>
      <c r="AY15" s="575"/>
      <c r="AZ15" s="575"/>
      <c r="BA15" s="575"/>
      <c r="BB15" s="575"/>
      <c r="BC15" s="575"/>
      <c r="BD15" s="575"/>
      <c r="BE15" s="575"/>
      <c r="BF15" s="575"/>
      <c r="BG15" s="575"/>
    </row>
    <row r="16" spans="2:59" s="559" customFormat="1" ht="21" customHeight="1">
      <c r="B16" s="574"/>
      <c r="C16" s="1724"/>
      <c r="D16" s="1724"/>
      <c r="E16" s="1724"/>
      <c r="F16" s="1724"/>
      <c r="G16" s="1724"/>
      <c r="H16" s="1724"/>
      <c r="I16" s="1724"/>
      <c r="J16" s="1724"/>
      <c r="K16" s="1724"/>
      <c r="L16" s="1724"/>
      <c r="M16" s="1724"/>
      <c r="N16" s="1724"/>
      <c r="O16" s="1724"/>
      <c r="P16" s="1724"/>
      <c r="Q16" s="1724"/>
      <c r="R16" s="1724"/>
      <c r="S16" s="1724"/>
      <c r="T16" s="1724"/>
      <c r="U16" s="1724"/>
      <c r="V16" s="1724"/>
      <c r="W16" s="1724"/>
      <c r="X16" s="1724"/>
      <c r="Y16" s="1724"/>
      <c r="Z16" s="1724"/>
      <c r="AA16" s="576"/>
      <c r="AB16" s="576"/>
      <c r="AC16" s="576"/>
      <c r="AD16" s="576"/>
      <c r="AE16" s="576"/>
      <c r="AF16" s="576"/>
      <c r="AG16" s="576"/>
      <c r="AH16" s="569"/>
      <c r="AK16" s="575"/>
      <c r="AL16" s="575"/>
      <c r="AM16" s="575"/>
      <c r="AN16" s="575"/>
      <c r="AO16" s="575"/>
      <c r="AP16" s="575"/>
      <c r="AQ16" s="575"/>
      <c r="AR16" s="575"/>
      <c r="AS16" s="575"/>
      <c r="AT16" s="575"/>
      <c r="AU16" s="575"/>
      <c r="AV16" s="575"/>
      <c r="AW16" s="575"/>
      <c r="AX16" s="575"/>
      <c r="AY16" s="575"/>
      <c r="AZ16" s="575"/>
      <c r="BA16" s="575"/>
      <c r="BB16" s="575"/>
      <c r="BC16" s="575"/>
      <c r="BD16" s="575"/>
      <c r="BE16" s="575"/>
      <c r="BF16" s="575"/>
      <c r="BG16" s="575"/>
    </row>
    <row r="17" spans="2:59" s="559" customFormat="1" ht="9" customHeight="1">
      <c r="B17" s="574"/>
      <c r="C17" s="577"/>
      <c r="D17" s="577"/>
      <c r="E17" s="577"/>
      <c r="F17" s="577"/>
      <c r="G17" s="577"/>
      <c r="H17" s="577"/>
      <c r="I17" s="577"/>
      <c r="J17" s="577"/>
      <c r="K17" s="577"/>
      <c r="L17" s="577"/>
      <c r="M17" s="577"/>
      <c r="N17" s="577"/>
      <c r="O17" s="577"/>
      <c r="P17" s="577"/>
      <c r="Q17" s="577"/>
      <c r="R17" s="577"/>
      <c r="S17" s="577"/>
      <c r="T17" s="577"/>
      <c r="U17" s="577"/>
      <c r="V17" s="577"/>
      <c r="W17" s="577"/>
      <c r="X17" s="577"/>
      <c r="Y17" s="577"/>
      <c r="Z17" s="577"/>
      <c r="AA17" s="563"/>
      <c r="AB17" s="563"/>
      <c r="AC17" s="563"/>
      <c r="AD17" s="563"/>
      <c r="AE17" s="563"/>
      <c r="AF17" s="563"/>
      <c r="AG17" s="563"/>
      <c r="AH17" s="569"/>
      <c r="AK17" s="578"/>
      <c r="AL17" s="578"/>
      <c r="AM17" s="578"/>
      <c r="AN17" s="578"/>
      <c r="AO17" s="578"/>
      <c r="AP17" s="578"/>
      <c r="AQ17" s="578"/>
      <c r="AR17" s="578"/>
      <c r="AS17" s="578"/>
      <c r="AT17" s="578"/>
      <c r="AU17" s="578"/>
      <c r="AV17" s="578"/>
      <c r="AW17" s="578"/>
      <c r="AX17" s="578"/>
      <c r="AY17" s="578"/>
      <c r="AZ17" s="578"/>
      <c r="BA17" s="578"/>
      <c r="BB17" s="578"/>
      <c r="BC17" s="578"/>
      <c r="BD17" s="578"/>
      <c r="BE17" s="578"/>
      <c r="BF17" s="578"/>
      <c r="BG17" s="578"/>
    </row>
    <row r="18" spans="2:59" s="559" customFormat="1" ht="21" customHeight="1">
      <c r="B18" s="574"/>
      <c r="C18" s="289" t="s">
        <v>679</v>
      </c>
      <c r="D18" s="579"/>
      <c r="E18" s="579"/>
      <c r="F18" s="579"/>
      <c r="G18" s="580"/>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9"/>
    </row>
    <row r="19" spans="2:59" s="559" customFormat="1" ht="21" customHeight="1">
      <c r="B19" s="574"/>
      <c r="C19" s="1750" t="s">
        <v>680</v>
      </c>
      <c r="D19" s="1750"/>
      <c r="E19" s="1750"/>
      <c r="F19" s="1750"/>
      <c r="G19" s="1750"/>
      <c r="H19" s="1750"/>
      <c r="I19" s="1750"/>
      <c r="J19" s="1750"/>
      <c r="K19" s="1750"/>
      <c r="L19" s="1750"/>
      <c r="M19" s="1750"/>
      <c r="N19" s="1750"/>
      <c r="O19" s="1750"/>
      <c r="P19" s="1750"/>
      <c r="Q19" s="1750"/>
      <c r="R19" s="1750"/>
      <c r="S19" s="1750"/>
      <c r="T19" s="1750"/>
      <c r="U19" s="1750"/>
      <c r="V19" s="1750"/>
      <c r="W19" s="1750"/>
      <c r="X19" s="1750"/>
      <c r="Y19" s="1750"/>
      <c r="Z19" s="1750"/>
      <c r="AA19" s="1758" t="s">
        <v>678</v>
      </c>
      <c r="AB19" s="1758"/>
      <c r="AC19" s="1758"/>
      <c r="AD19" s="1758"/>
      <c r="AE19" s="1758"/>
      <c r="AF19" s="1758"/>
      <c r="AG19" s="1758"/>
      <c r="AH19" s="569"/>
    </row>
    <row r="20" spans="2:59" s="559" customFormat="1" ht="20.100000000000001" customHeight="1">
      <c r="B20" s="581"/>
      <c r="C20" s="1750"/>
      <c r="D20" s="1750"/>
      <c r="E20" s="1750"/>
      <c r="F20" s="1750"/>
      <c r="G20" s="1750"/>
      <c r="H20" s="1750"/>
      <c r="I20" s="1750"/>
      <c r="J20" s="1750"/>
      <c r="K20" s="1750"/>
      <c r="L20" s="1750"/>
      <c r="M20" s="1750"/>
      <c r="N20" s="1750"/>
      <c r="O20" s="1750"/>
      <c r="P20" s="1750"/>
      <c r="Q20" s="1750"/>
      <c r="R20" s="1750"/>
      <c r="S20" s="1750"/>
      <c r="T20" s="1750"/>
      <c r="U20" s="1750"/>
      <c r="V20" s="1750"/>
      <c r="W20" s="1750"/>
      <c r="X20" s="1750"/>
      <c r="Y20" s="1750"/>
      <c r="Z20" s="1724"/>
      <c r="AA20" s="582"/>
      <c r="AB20" s="582"/>
      <c r="AC20" s="582"/>
      <c r="AD20" s="582"/>
      <c r="AE20" s="582"/>
      <c r="AF20" s="582"/>
      <c r="AG20" s="582"/>
      <c r="AH20" s="583"/>
    </row>
    <row r="21" spans="2:59" s="554" customFormat="1" ht="20.100000000000001" customHeight="1">
      <c r="B21" s="581"/>
      <c r="C21" s="1759" t="s">
        <v>681</v>
      </c>
      <c r="D21" s="1760"/>
      <c r="E21" s="1760"/>
      <c r="F21" s="1760"/>
      <c r="G21" s="1760"/>
      <c r="H21" s="1760"/>
      <c r="I21" s="1760"/>
      <c r="J21" s="1760"/>
      <c r="K21" s="1760"/>
      <c r="L21" s="1760"/>
      <c r="M21" s="560"/>
      <c r="N21" s="562" t="s">
        <v>682</v>
      </c>
      <c r="O21" s="562"/>
      <c r="P21" s="562"/>
      <c r="Q21" s="282"/>
      <c r="R21" s="282"/>
      <c r="S21" s="282"/>
      <c r="T21" s="282"/>
      <c r="U21" s="282"/>
      <c r="V21" s="282"/>
      <c r="W21" s="561"/>
      <c r="X21" s="562" t="s">
        <v>683</v>
      </c>
      <c r="Y21" s="584"/>
      <c r="Z21" s="584"/>
      <c r="AA21" s="282"/>
      <c r="AB21" s="282"/>
      <c r="AC21" s="282"/>
      <c r="AD21" s="282"/>
      <c r="AE21" s="282"/>
      <c r="AF21" s="282"/>
      <c r="AG21" s="283"/>
      <c r="AH21" s="569"/>
    </row>
    <row r="22" spans="2:59" s="554" customFormat="1" ht="20.100000000000001" customHeight="1">
      <c r="B22" s="574"/>
      <c r="C22" s="1553"/>
      <c r="D22" s="1761"/>
      <c r="E22" s="1761"/>
      <c r="F22" s="1761"/>
      <c r="G22" s="1761"/>
      <c r="H22" s="1761"/>
      <c r="I22" s="1761"/>
      <c r="J22" s="1761"/>
      <c r="K22" s="1761"/>
      <c r="L22" s="1761"/>
      <c r="M22" s="570"/>
      <c r="N22" s="280" t="s">
        <v>684</v>
      </c>
      <c r="O22" s="280"/>
      <c r="P22" s="280"/>
      <c r="Q22" s="288"/>
      <c r="R22" s="288"/>
      <c r="S22" s="288"/>
      <c r="T22" s="288"/>
      <c r="U22" s="288"/>
      <c r="V22" s="288"/>
      <c r="W22" s="585"/>
      <c r="X22" s="280" t="s">
        <v>685</v>
      </c>
      <c r="Y22" s="586"/>
      <c r="Z22" s="586"/>
      <c r="AA22" s="288"/>
      <c r="AB22" s="288"/>
      <c r="AC22" s="288"/>
      <c r="AD22" s="288"/>
      <c r="AE22" s="288"/>
      <c r="AF22" s="288"/>
      <c r="AG22" s="289"/>
      <c r="AH22" s="569"/>
    </row>
    <row r="23" spans="2:59" s="554" customFormat="1" ht="9" customHeight="1">
      <c r="B23" s="574"/>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59"/>
      <c r="AC23" s="566"/>
      <c r="AD23" s="566"/>
      <c r="AE23" s="566"/>
      <c r="AF23" s="566"/>
      <c r="AG23" s="566"/>
      <c r="AH23" s="569"/>
    </row>
    <row r="24" spans="2:59" s="554" customFormat="1" ht="20.100000000000001" customHeight="1">
      <c r="B24" s="574"/>
      <c r="C24" s="1762" t="s">
        <v>686</v>
      </c>
      <c r="D24" s="1762"/>
      <c r="E24" s="1762"/>
      <c r="F24" s="1762"/>
      <c r="G24" s="1762"/>
      <c r="H24" s="1762"/>
      <c r="I24" s="1762"/>
      <c r="J24" s="1762"/>
      <c r="K24" s="1762"/>
      <c r="L24" s="1762"/>
      <c r="M24" s="1762"/>
      <c r="N24" s="1762"/>
      <c r="O24" s="1762"/>
      <c r="P24" s="1762"/>
      <c r="Q24" s="1762"/>
      <c r="R24" s="1762"/>
      <c r="S24" s="1762"/>
      <c r="T24" s="1762"/>
      <c r="U24" s="1762"/>
      <c r="V24" s="1762"/>
      <c r="W24" s="1762"/>
      <c r="X24" s="1762"/>
      <c r="Y24" s="1762"/>
      <c r="Z24" s="1762"/>
      <c r="AA24" s="568"/>
      <c r="AB24" s="568"/>
      <c r="AC24" s="568"/>
      <c r="AD24" s="568"/>
      <c r="AE24" s="568"/>
      <c r="AF24" s="568"/>
      <c r="AG24" s="568"/>
      <c r="AH24" s="569"/>
    </row>
    <row r="25" spans="2:59" s="554" customFormat="1" ht="20.100000000000001" customHeight="1">
      <c r="B25" s="581"/>
      <c r="C25" s="1767"/>
      <c r="D25" s="1767"/>
      <c r="E25" s="1767"/>
      <c r="F25" s="1767"/>
      <c r="G25" s="1767"/>
      <c r="H25" s="1767"/>
      <c r="I25" s="1767"/>
      <c r="J25" s="1767"/>
      <c r="K25" s="1767"/>
      <c r="L25" s="1767"/>
      <c r="M25" s="1767"/>
      <c r="N25" s="1767"/>
      <c r="O25" s="1767"/>
      <c r="P25" s="1767"/>
      <c r="Q25" s="1767"/>
      <c r="R25" s="1767"/>
      <c r="S25" s="1767"/>
      <c r="T25" s="1767"/>
      <c r="U25" s="1767"/>
      <c r="V25" s="1767"/>
      <c r="W25" s="1767"/>
      <c r="X25" s="1767"/>
      <c r="Y25" s="1767"/>
      <c r="Z25" s="1767"/>
      <c r="AA25" s="581"/>
      <c r="AB25" s="566"/>
      <c r="AC25" s="566"/>
      <c r="AD25" s="566"/>
      <c r="AE25" s="566"/>
      <c r="AF25" s="566"/>
      <c r="AG25" s="566"/>
      <c r="AH25" s="286"/>
    </row>
    <row r="26" spans="2:59" s="554" customFormat="1" ht="9" customHeight="1">
      <c r="B26" s="5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286"/>
    </row>
    <row r="27" spans="2:59" s="554" customFormat="1" ht="24" customHeight="1">
      <c r="B27" s="574"/>
      <c r="C27" s="1750" t="s">
        <v>687</v>
      </c>
      <c r="D27" s="1750"/>
      <c r="E27" s="1750"/>
      <c r="F27" s="1750"/>
      <c r="G27" s="1750"/>
      <c r="H27" s="1750"/>
      <c r="I27" s="1750"/>
      <c r="J27" s="1750"/>
      <c r="K27" s="1763"/>
      <c r="L27" s="1763"/>
      <c r="M27" s="1763"/>
      <c r="N27" s="1763"/>
      <c r="O27" s="1763"/>
      <c r="P27" s="1763"/>
      <c r="Q27" s="1763"/>
      <c r="R27" s="1763" t="s">
        <v>663</v>
      </c>
      <c r="S27" s="1763"/>
      <c r="T27" s="1763"/>
      <c r="U27" s="1763"/>
      <c r="V27" s="1763"/>
      <c r="W27" s="1763"/>
      <c r="X27" s="1763"/>
      <c r="Y27" s="1763"/>
      <c r="Z27" s="1763" t="s">
        <v>688</v>
      </c>
      <c r="AA27" s="1763"/>
      <c r="AB27" s="1763"/>
      <c r="AC27" s="1763"/>
      <c r="AD27" s="1763"/>
      <c r="AE27" s="1763"/>
      <c r="AF27" s="1763"/>
      <c r="AG27" s="1765" t="s">
        <v>561</v>
      </c>
      <c r="AH27" s="569"/>
    </row>
    <row r="28" spans="2:59" s="554" customFormat="1" ht="20.100000000000001" customHeight="1">
      <c r="B28" s="574"/>
      <c r="C28" s="1750"/>
      <c r="D28" s="1750"/>
      <c r="E28" s="1750"/>
      <c r="F28" s="1750"/>
      <c r="G28" s="1750"/>
      <c r="H28" s="1750"/>
      <c r="I28" s="1750"/>
      <c r="J28" s="1750"/>
      <c r="K28" s="1764"/>
      <c r="L28" s="1764"/>
      <c r="M28" s="1764"/>
      <c r="N28" s="1764"/>
      <c r="O28" s="1764"/>
      <c r="P28" s="1764"/>
      <c r="Q28" s="1764"/>
      <c r="R28" s="1764"/>
      <c r="S28" s="1764"/>
      <c r="T28" s="1764"/>
      <c r="U28" s="1764"/>
      <c r="V28" s="1764"/>
      <c r="W28" s="1764"/>
      <c r="X28" s="1764"/>
      <c r="Y28" s="1764"/>
      <c r="Z28" s="1764"/>
      <c r="AA28" s="1764"/>
      <c r="AB28" s="1764"/>
      <c r="AC28" s="1764"/>
      <c r="AD28" s="1764"/>
      <c r="AE28" s="1764"/>
      <c r="AF28" s="1764"/>
      <c r="AG28" s="1766"/>
      <c r="AH28" s="569"/>
    </row>
    <row r="29" spans="2:59" s="554" customFormat="1" ht="13.5" customHeight="1">
      <c r="B29" s="588"/>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2:59" s="554" customFormat="1" ht="13.5" customHeight="1"/>
    <row r="31" spans="2:59" s="554" customFormat="1" ht="20.100000000000001" customHeight="1">
      <c r="B31" s="573" t="s">
        <v>689</v>
      </c>
      <c r="C31" s="562"/>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269"/>
    </row>
    <row r="32" spans="2:59" s="554" customFormat="1" ht="20.100000000000001" customHeight="1">
      <c r="B32" s="574"/>
      <c r="C32" s="1730" t="s">
        <v>690</v>
      </c>
      <c r="D32" s="1730"/>
      <c r="E32" s="1730"/>
      <c r="F32" s="1730"/>
      <c r="G32" s="1730"/>
      <c r="H32" s="1730"/>
      <c r="I32" s="1730"/>
      <c r="J32" s="1730"/>
      <c r="K32" s="1730"/>
      <c r="L32" s="1730"/>
      <c r="M32" s="1730"/>
      <c r="N32" s="1730"/>
      <c r="O32" s="1730"/>
      <c r="P32" s="1730"/>
      <c r="Q32" s="1730"/>
      <c r="R32" s="1730"/>
      <c r="S32" s="1730"/>
      <c r="T32" s="1730"/>
      <c r="U32" s="1730"/>
      <c r="V32" s="1730"/>
      <c r="W32" s="1730"/>
      <c r="X32" s="1730"/>
      <c r="Y32" s="1730"/>
      <c r="Z32" s="1730"/>
      <c r="AA32" s="1730"/>
      <c r="AB32" s="1730"/>
      <c r="AC32" s="1730"/>
      <c r="AD32" s="1730"/>
      <c r="AE32" s="1730"/>
      <c r="AF32" s="568"/>
      <c r="AG32" s="568"/>
      <c r="AH32" s="569"/>
    </row>
    <row r="33" spans="1:40" s="554" customFormat="1" ht="20.100000000000001" customHeight="1">
      <c r="B33" s="589"/>
      <c r="C33" s="1736" t="s">
        <v>677</v>
      </c>
      <c r="D33" s="1750"/>
      <c r="E33" s="1750"/>
      <c r="F33" s="1750"/>
      <c r="G33" s="1750"/>
      <c r="H33" s="1750"/>
      <c r="I33" s="1750"/>
      <c r="J33" s="1750"/>
      <c r="K33" s="1750"/>
      <c r="L33" s="1750"/>
      <c r="M33" s="1750"/>
      <c r="N33" s="1750"/>
      <c r="O33" s="1750"/>
      <c r="P33" s="1750"/>
      <c r="Q33" s="1750"/>
      <c r="R33" s="1750"/>
      <c r="S33" s="1750"/>
      <c r="T33" s="1750"/>
      <c r="U33" s="1750"/>
      <c r="V33" s="1750"/>
      <c r="W33" s="1750"/>
      <c r="X33" s="1750"/>
      <c r="Y33" s="1750"/>
      <c r="Z33" s="1750"/>
      <c r="AA33" s="1758" t="s">
        <v>678</v>
      </c>
      <c r="AB33" s="1758"/>
      <c r="AC33" s="1758"/>
      <c r="AD33" s="1758"/>
      <c r="AE33" s="1758"/>
      <c r="AF33" s="1758"/>
      <c r="AG33" s="1758"/>
      <c r="AH33" s="590"/>
    </row>
    <row r="34" spans="1:40" s="554" customFormat="1" ht="20.100000000000001" customHeight="1">
      <c r="B34" s="591"/>
      <c r="C34" s="1736"/>
      <c r="D34" s="1750"/>
      <c r="E34" s="1750"/>
      <c r="F34" s="1750"/>
      <c r="G34" s="1750"/>
      <c r="H34" s="1750"/>
      <c r="I34" s="1750"/>
      <c r="J34" s="1750"/>
      <c r="K34" s="1750"/>
      <c r="L34" s="1750"/>
      <c r="M34" s="1750"/>
      <c r="N34" s="1750"/>
      <c r="O34" s="1750"/>
      <c r="P34" s="1750"/>
      <c r="Q34" s="1750"/>
      <c r="R34" s="1750"/>
      <c r="S34" s="1750"/>
      <c r="T34" s="1750"/>
      <c r="U34" s="1750"/>
      <c r="V34" s="1750"/>
      <c r="W34" s="1750"/>
      <c r="X34" s="1750"/>
      <c r="Y34" s="1750"/>
      <c r="Z34" s="1750"/>
      <c r="AA34" s="592"/>
      <c r="AB34" s="582"/>
      <c r="AC34" s="582"/>
      <c r="AD34" s="582"/>
      <c r="AE34" s="582"/>
      <c r="AF34" s="582"/>
      <c r="AG34" s="593"/>
      <c r="AH34" s="590"/>
    </row>
    <row r="35" spans="1:40" s="554" customFormat="1" ht="9" customHeight="1">
      <c r="B35" s="581"/>
      <c r="C35" s="594"/>
      <c r="D35" s="594"/>
      <c r="E35" s="594"/>
      <c r="F35" s="594"/>
      <c r="G35" s="594"/>
      <c r="H35" s="594"/>
      <c r="I35" s="594"/>
      <c r="J35" s="594"/>
      <c r="K35" s="594"/>
      <c r="L35" s="594"/>
      <c r="M35" s="594"/>
      <c r="N35" s="594"/>
      <c r="O35" s="594"/>
      <c r="P35" s="594"/>
      <c r="Q35" s="594"/>
      <c r="R35" s="594"/>
      <c r="S35" s="594"/>
      <c r="T35" s="594"/>
      <c r="U35" s="594"/>
      <c r="V35" s="594"/>
      <c r="W35" s="594"/>
      <c r="X35" s="594"/>
      <c r="Y35" s="594"/>
      <c r="Z35" s="594"/>
      <c r="AA35" s="568"/>
      <c r="AB35" s="568"/>
      <c r="AC35" s="568"/>
      <c r="AD35" s="568"/>
      <c r="AE35" s="568"/>
      <c r="AF35" s="568"/>
      <c r="AG35" s="568"/>
      <c r="AH35" s="569"/>
    </row>
    <row r="36" spans="1:40" s="554" customFormat="1" ht="20.100000000000001" customHeight="1">
      <c r="B36" s="581"/>
      <c r="C36" s="1759" t="s">
        <v>681</v>
      </c>
      <c r="D36" s="1760"/>
      <c r="E36" s="1760"/>
      <c r="F36" s="1760"/>
      <c r="G36" s="1760"/>
      <c r="H36" s="1760"/>
      <c r="I36" s="1760"/>
      <c r="J36" s="1760"/>
      <c r="K36" s="1760"/>
      <c r="L36" s="1760"/>
      <c r="M36" s="560"/>
      <c r="N36" s="562" t="s">
        <v>691</v>
      </c>
      <c r="O36" s="562"/>
      <c r="P36" s="562"/>
      <c r="Q36" s="282"/>
      <c r="R36" s="282"/>
      <c r="S36" s="282"/>
      <c r="T36" s="282"/>
      <c r="U36" s="282"/>
      <c r="V36" s="282"/>
      <c r="W36" s="561"/>
      <c r="X36" s="562" t="s">
        <v>683</v>
      </c>
      <c r="Y36" s="584"/>
      <c r="Z36" s="584"/>
      <c r="AA36" s="282"/>
      <c r="AB36" s="282"/>
      <c r="AC36" s="282"/>
      <c r="AD36" s="282"/>
      <c r="AE36" s="282"/>
      <c r="AF36" s="282"/>
      <c r="AG36" s="282"/>
      <c r="AH36" s="590"/>
    </row>
    <row r="37" spans="1:40" s="554" customFormat="1" ht="20.100000000000001" customHeight="1">
      <c r="B37" s="581"/>
      <c r="C37" s="1553"/>
      <c r="D37" s="1761"/>
      <c r="E37" s="1761"/>
      <c r="F37" s="1761"/>
      <c r="G37" s="1761"/>
      <c r="H37" s="1761"/>
      <c r="I37" s="1761"/>
      <c r="J37" s="1761"/>
      <c r="K37" s="1761"/>
      <c r="L37" s="1761"/>
      <c r="M37" s="570"/>
      <c r="N37" s="280" t="s">
        <v>692</v>
      </c>
      <c r="O37" s="280"/>
      <c r="P37" s="280"/>
      <c r="Q37" s="288"/>
      <c r="R37" s="288"/>
      <c r="S37" s="288"/>
      <c r="T37" s="288"/>
      <c r="U37" s="288"/>
      <c r="V37" s="288"/>
      <c r="W37" s="288"/>
      <c r="X37" s="288"/>
      <c r="Y37" s="585"/>
      <c r="Z37" s="280"/>
      <c r="AA37" s="288"/>
      <c r="AB37" s="586"/>
      <c r="AC37" s="586"/>
      <c r="AD37" s="586"/>
      <c r="AE37" s="586"/>
      <c r="AF37" s="586"/>
      <c r="AG37" s="288"/>
      <c r="AH37" s="590"/>
    </row>
    <row r="38" spans="1:40" s="554" customFormat="1" ht="9" customHeight="1">
      <c r="B38" s="581"/>
      <c r="C38" s="594"/>
      <c r="D38" s="594"/>
      <c r="E38" s="594"/>
      <c r="F38" s="594"/>
      <c r="G38" s="594"/>
      <c r="H38" s="594"/>
      <c r="I38" s="594"/>
      <c r="J38" s="594"/>
      <c r="K38" s="594"/>
      <c r="L38" s="594"/>
      <c r="M38" s="567"/>
      <c r="Q38" s="566"/>
      <c r="R38" s="566"/>
      <c r="S38" s="566"/>
      <c r="T38" s="566"/>
      <c r="U38" s="566"/>
      <c r="V38" s="566"/>
      <c r="W38" s="566"/>
      <c r="X38" s="566"/>
      <c r="Y38" s="567"/>
      <c r="AA38" s="566"/>
      <c r="AB38" s="566"/>
      <c r="AC38" s="566"/>
      <c r="AD38" s="566"/>
      <c r="AE38" s="566"/>
      <c r="AF38" s="566"/>
      <c r="AG38" s="566"/>
      <c r="AH38" s="569"/>
    </row>
    <row r="39" spans="1:40" s="554" customFormat="1" ht="20.100000000000001" customHeight="1">
      <c r="B39" s="574"/>
      <c r="C39" s="1750" t="s">
        <v>693</v>
      </c>
      <c r="D39" s="1750"/>
      <c r="E39" s="1750"/>
      <c r="F39" s="1750"/>
      <c r="G39" s="1750"/>
      <c r="H39" s="1750"/>
      <c r="I39" s="1750"/>
      <c r="J39" s="1750"/>
      <c r="K39" s="1756"/>
      <c r="L39" s="1757"/>
      <c r="M39" s="1757"/>
      <c r="N39" s="1757"/>
      <c r="O39" s="1757"/>
      <c r="P39" s="1757"/>
      <c r="Q39" s="1757"/>
      <c r="R39" s="595" t="s">
        <v>663</v>
      </c>
      <c r="S39" s="1757"/>
      <c r="T39" s="1757"/>
      <c r="U39" s="1757"/>
      <c r="V39" s="1757"/>
      <c r="W39" s="1757"/>
      <c r="X39" s="1757"/>
      <c r="Y39" s="1757"/>
      <c r="Z39" s="595" t="s">
        <v>688</v>
      </c>
      <c r="AA39" s="1757"/>
      <c r="AB39" s="1757"/>
      <c r="AC39" s="1757"/>
      <c r="AD39" s="1757"/>
      <c r="AE39" s="1757"/>
      <c r="AF39" s="1757"/>
      <c r="AG39" s="596" t="s">
        <v>561</v>
      </c>
      <c r="AH39" s="597"/>
    </row>
    <row r="40" spans="1:40" s="554" customFormat="1" ht="10.5" customHeight="1">
      <c r="B40" s="598"/>
      <c r="C40" s="587"/>
      <c r="D40" s="587"/>
      <c r="E40" s="587"/>
      <c r="F40" s="587"/>
      <c r="G40" s="587"/>
      <c r="H40" s="587"/>
      <c r="I40" s="587"/>
      <c r="J40" s="587"/>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600"/>
    </row>
    <row r="41" spans="1:40" s="554" customFormat="1" ht="6" customHeight="1">
      <c r="B41" s="594"/>
      <c r="C41" s="594"/>
      <c r="D41" s="594"/>
      <c r="E41" s="594"/>
      <c r="F41" s="594"/>
      <c r="X41" s="601"/>
      <c r="Y41" s="601"/>
    </row>
    <row r="42" spans="1:40" s="554" customFormat="1">
      <c r="B42" s="1754" t="s">
        <v>694</v>
      </c>
      <c r="C42" s="1754"/>
      <c r="D42" s="602" t="s">
        <v>695</v>
      </c>
      <c r="E42" s="603"/>
      <c r="F42" s="603"/>
      <c r="G42" s="603"/>
      <c r="H42" s="603"/>
      <c r="I42" s="603"/>
      <c r="J42" s="603"/>
      <c r="K42" s="603"/>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3"/>
    </row>
    <row r="43" spans="1:40" s="554" customFormat="1" ht="13.5" customHeight="1">
      <c r="B43" s="1754" t="s">
        <v>696</v>
      </c>
      <c r="C43" s="1754"/>
      <c r="D43" s="1899" t="s">
        <v>697</v>
      </c>
      <c r="E43" s="1899"/>
      <c r="F43" s="1899"/>
      <c r="G43" s="1899"/>
      <c r="H43" s="1899"/>
      <c r="I43" s="1899"/>
      <c r="J43" s="1899"/>
      <c r="K43" s="1899"/>
      <c r="L43" s="1899"/>
      <c r="M43" s="1899"/>
      <c r="N43" s="1899"/>
      <c r="O43" s="1899"/>
      <c r="P43" s="1899"/>
      <c r="Q43" s="1899"/>
      <c r="R43" s="1899"/>
      <c r="S43" s="1899"/>
      <c r="T43" s="1899"/>
      <c r="U43" s="1899"/>
      <c r="V43" s="1899"/>
      <c r="W43" s="1899"/>
      <c r="X43" s="1899"/>
      <c r="Y43" s="1899"/>
      <c r="Z43" s="1899"/>
      <c r="AA43" s="1899"/>
      <c r="AB43" s="1899"/>
      <c r="AC43" s="1899"/>
      <c r="AD43" s="1899"/>
      <c r="AE43" s="1899"/>
      <c r="AF43" s="1899"/>
      <c r="AG43" s="1899"/>
      <c r="AH43" s="1899"/>
      <c r="AI43" s="1899"/>
    </row>
    <row r="44" spans="1:40" s="554" customFormat="1">
      <c r="B44" s="1754" t="s">
        <v>698</v>
      </c>
      <c r="C44" s="1754"/>
      <c r="D44" s="604" t="s">
        <v>699</v>
      </c>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605"/>
      <c r="AG44" s="605"/>
      <c r="AH44" s="605"/>
    </row>
    <row r="45" spans="1:40" s="559" customFormat="1" ht="13.5" customHeight="1">
      <c r="B45" s="1754" t="s">
        <v>700</v>
      </c>
      <c r="C45" s="1754"/>
      <c r="D45" s="602" t="s">
        <v>809</v>
      </c>
      <c r="E45" s="603"/>
      <c r="F45" s="603"/>
      <c r="G45" s="603"/>
      <c r="H45" s="603"/>
      <c r="I45" s="603"/>
      <c r="J45" s="603"/>
      <c r="K45" s="603"/>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row>
    <row r="46" spans="1:40" s="606" customFormat="1">
      <c r="B46" s="567"/>
      <c r="C46" s="566"/>
      <c r="D46" s="602" t="s">
        <v>810</v>
      </c>
      <c r="E46" s="603"/>
      <c r="F46" s="603"/>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row>
    <row r="47" spans="1:40" s="606" customFormat="1" ht="13.5" customHeight="1">
      <c r="A47" s="559"/>
      <c r="B47" s="607" t="s">
        <v>701</v>
      </c>
      <c r="C47" s="607"/>
      <c r="D47" s="1755" t="s">
        <v>702</v>
      </c>
      <c r="E47" s="1755"/>
      <c r="F47" s="1755"/>
      <c r="G47" s="1755"/>
      <c r="H47" s="1755"/>
      <c r="I47" s="1755"/>
      <c r="J47" s="1755"/>
      <c r="K47" s="1755"/>
      <c r="L47" s="1755"/>
      <c r="M47" s="1755"/>
      <c r="N47" s="1755"/>
      <c r="O47" s="1755"/>
      <c r="P47" s="1755"/>
      <c r="Q47" s="1755"/>
      <c r="R47" s="1755"/>
      <c r="S47" s="1755"/>
      <c r="T47" s="1755"/>
      <c r="U47" s="1755"/>
      <c r="V47" s="1755"/>
      <c r="W47" s="1755"/>
      <c r="X47" s="1755"/>
      <c r="Y47" s="1755"/>
      <c r="Z47" s="1755"/>
      <c r="AA47" s="1755"/>
      <c r="AB47" s="1755"/>
      <c r="AC47" s="1755"/>
      <c r="AD47" s="1755"/>
      <c r="AE47" s="1755"/>
      <c r="AF47" s="1755"/>
      <c r="AG47" s="1755"/>
      <c r="AH47" s="1755"/>
      <c r="AI47" s="559"/>
      <c r="AJ47" s="559"/>
      <c r="AK47" s="559"/>
      <c r="AL47" s="559"/>
      <c r="AM47" s="559"/>
      <c r="AN47" s="559"/>
    </row>
    <row r="48" spans="1:40" s="606" customFormat="1" ht="12.75" customHeight="1">
      <c r="A48" s="559"/>
      <c r="B48" s="607" t="s">
        <v>703</v>
      </c>
      <c r="C48" s="559"/>
      <c r="D48" s="607" t="s">
        <v>811</v>
      </c>
      <c r="E48" s="1900"/>
      <c r="F48" s="1900"/>
      <c r="G48" s="1900"/>
      <c r="H48" s="1900"/>
      <c r="I48" s="1900"/>
      <c r="J48" s="1900"/>
      <c r="K48" s="1900"/>
      <c r="L48" s="1900"/>
      <c r="M48" s="1900"/>
      <c r="N48" s="1900"/>
      <c r="O48" s="1900"/>
      <c r="P48" s="1900"/>
      <c r="Q48" s="1900"/>
      <c r="R48" s="1900"/>
      <c r="S48" s="1900"/>
      <c r="T48" s="1900"/>
      <c r="U48" s="1900"/>
      <c r="V48" s="1900"/>
      <c r="W48" s="1900"/>
      <c r="X48" s="1900"/>
      <c r="Y48" s="1900"/>
      <c r="Z48" s="1900"/>
      <c r="AA48" s="1900"/>
      <c r="AB48" s="1900"/>
      <c r="AC48" s="1900"/>
      <c r="AD48" s="1900"/>
      <c r="AE48" s="1900"/>
      <c r="AF48" s="1900"/>
      <c r="AG48" s="1900"/>
      <c r="AH48" s="1900"/>
      <c r="AI48" s="559"/>
      <c r="AJ48" s="559"/>
      <c r="AK48" s="559"/>
      <c r="AL48" s="559"/>
      <c r="AM48" s="559"/>
      <c r="AN48" s="559"/>
    </row>
    <row r="49" spans="1:40" s="606" customFormat="1">
      <c r="A49" s="559"/>
      <c r="B49" s="559"/>
      <c r="C49" s="559"/>
      <c r="D49" s="607" t="s">
        <v>812</v>
      </c>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559"/>
      <c r="AM49" s="559"/>
      <c r="AN49" s="559"/>
    </row>
  </sheetData>
  <mergeCells count="39">
    <mergeCell ref="Z2:AH2"/>
    <mergeCell ref="D43:AI43"/>
    <mergeCell ref="AA15:AG15"/>
    <mergeCell ref="C16:Z16"/>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C39:J39"/>
    <mergeCell ref="K39:Q39"/>
    <mergeCell ref="S39:Y39"/>
    <mergeCell ref="AA39:AF39"/>
    <mergeCell ref="B42:C42"/>
    <mergeCell ref="B43:C43"/>
  </mergeCells>
  <phoneticPr fontId="16"/>
  <dataValidations count="1">
    <dataValidation type="list" allowBlank="1" showInputMessage="1" showErrorMessage="1" sqref="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xr:uid="{00000000-0002-0000-1800-000000000000}">
      <formula1>"□,■"</formula1>
    </dataValidation>
  </dataValidations>
  <pageMargins left="0.7" right="0.7" top="0.75" bottom="0.75" header="0.3" footer="0.3"/>
  <pageSetup paperSize="9" scale="7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sheetPr>
  <dimension ref="A1:AO35"/>
  <sheetViews>
    <sheetView showGridLines="0" view="pageBreakPreview" zoomScaleNormal="100" zoomScaleSheetLayoutView="100" workbookViewId="0">
      <selection activeCell="AD3" sqref="AD3"/>
    </sheetView>
  </sheetViews>
  <sheetFormatPr defaultColWidth="8.625" defaultRowHeight="13.5"/>
  <cols>
    <col min="1" max="18" width="2.625" style="610" customWidth="1"/>
    <col min="19" max="34" width="2.875" style="610" customWidth="1"/>
    <col min="35" max="39" width="2.625" style="610" customWidth="1"/>
    <col min="40" max="40" width="2.5" style="610" customWidth="1"/>
    <col min="41" max="41" width="9" style="610" customWidth="1"/>
    <col min="42" max="42" width="2.5" style="610" customWidth="1"/>
    <col min="43" max="16384" width="8.625" style="610"/>
  </cols>
  <sheetData>
    <row r="1" spans="1:41" s="366" customFormat="1" ht="20.100000000000001" customHeight="1">
      <c r="B1" s="183" t="s">
        <v>728</v>
      </c>
    </row>
    <row r="2" spans="1:41" s="366" customFormat="1" ht="20.100000000000001" customHeight="1">
      <c r="AD2" s="1840" t="s">
        <v>813</v>
      </c>
      <c r="AE2" s="1840"/>
      <c r="AF2" s="1840"/>
      <c r="AG2" s="1840"/>
      <c r="AH2" s="1840"/>
      <c r="AI2" s="1840"/>
      <c r="AJ2" s="1840"/>
      <c r="AK2" s="1840"/>
      <c r="AL2" s="1840"/>
    </row>
    <row r="3" spans="1:41" s="366" customFormat="1" ht="20.100000000000001" customHeight="1"/>
    <row r="4" spans="1:41" s="366" customFormat="1" ht="20.100000000000001" customHeight="1">
      <c r="B4" s="1841" t="s">
        <v>707</v>
      </c>
      <c r="C4" s="1841"/>
      <c r="D4" s="1841"/>
      <c r="E4" s="1841"/>
      <c r="F4" s="1841"/>
      <c r="G4" s="1841"/>
      <c r="H4" s="1841"/>
      <c r="I4" s="1841"/>
      <c r="J4" s="1841"/>
      <c r="K4" s="1841"/>
      <c r="L4" s="1841"/>
      <c r="M4" s="1841"/>
      <c r="N4" s="1841"/>
      <c r="O4" s="1841"/>
      <c r="P4" s="1841"/>
      <c r="Q4" s="1841"/>
      <c r="R4" s="1841"/>
      <c r="S4" s="1841"/>
      <c r="T4" s="1841"/>
      <c r="U4" s="1841"/>
      <c r="V4" s="1841"/>
      <c r="W4" s="1841"/>
      <c r="X4" s="1841"/>
      <c r="Y4" s="1841"/>
      <c r="Z4" s="1841"/>
      <c r="AA4" s="1841"/>
      <c r="AB4" s="1841"/>
      <c r="AC4" s="1841"/>
      <c r="AD4" s="1841"/>
      <c r="AE4" s="1841"/>
      <c r="AF4" s="1841"/>
      <c r="AG4" s="1841"/>
      <c r="AH4" s="1841"/>
      <c r="AI4" s="1841"/>
      <c r="AJ4" s="1841"/>
      <c r="AK4" s="1841"/>
      <c r="AL4" s="1841"/>
    </row>
    <row r="5" spans="1:41" s="306" customFormat="1" ht="20.100000000000001" customHeight="1">
      <c r="A5" s="308"/>
      <c r="B5" s="308"/>
      <c r="C5" s="308"/>
      <c r="D5" s="308"/>
      <c r="E5" s="308"/>
      <c r="F5" s="308"/>
      <c r="G5" s="308"/>
      <c r="H5" s="308"/>
    </row>
    <row r="6" spans="1:41" s="306" customFormat="1" ht="29.25" customHeight="1">
      <c r="A6" s="308"/>
      <c r="B6" s="1842" t="s">
        <v>368</v>
      </c>
      <c r="C6" s="1842"/>
      <c r="D6" s="1842"/>
      <c r="E6" s="1842"/>
      <c r="F6" s="1842"/>
      <c r="G6" s="1842"/>
      <c r="H6" s="1842"/>
      <c r="I6" s="1842"/>
      <c r="J6" s="1842"/>
      <c r="K6" s="1842"/>
      <c r="L6" s="1834"/>
      <c r="M6" s="1834"/>
      <c r="N6" s="1834"/>
      <c r="O6" s="1834"/>
      <c r="P6" s="1834"/>
      <c r="Q6" s="1834"/>
      <c r="R6" s="1834"/>
      <c r="S6" s="1834"/>
      <c r="T6" s="1834"/>
      <c r="U6" s="1834"/>
      <c r="V6" s="1834"/>
      <c r="W6" s="1834"/>
      <c r="X6" s="1834"/>
      <c r="Y6" s="1834"/>
      <c r="Z6" s="1834"/>
      <c r="AA6" s="1834"/>
      <c r="AB6" s="1834"/>
      <c r="AC6" s="1834"/>
      <c r="AD6" s="1834"/>
      <c r="AE6" s="1834"/>
      <c r="AF6" s="1834"/>
      <c r="AG6" s="1834"/>
      <c r="AH6" s="1834"/>
      <c r="AI6" s="1834"/>
      <c r="AJ6" s="1834"/>
      <c r="AK6" s="1834"/>
      <c r="AL6" s="1834"/>
    </row>
    <row r="7" spans="1:41" s="306" customFormat="1" ht="31.5" customHeight="1">
      <c r="A7" s="308"/>
      <c r="B7" s="1842" t="s">
        <v>369</v>
      </c>
      <c r="C7" s="1842"/>
      <c r="D7" s="1842"/>
      <c r="E7" s="1842"/>
      <c r="F7" s="1842"/>
      <c r="G7" s="1842"/>
      <c r="H7" s="1842"/>
      <c r="I7" s="1842"/>
      <c r="J7" s="1842"/>
      <c r="K7" s="1842"/>
      <c r="L7" s="1843"/>
      <c r="M7" s="1843"/>
      <c r="N7" s="1843"/>
      <c r="O7" s="1843"/>
      <c r="P7" s="1843"/>
      <c r="Q7" s="1843"/>
      <c r="R7" s="1843"/>
      <c r="S7" s="1843"/>
      <c r="T7" s="1843"/>
      <c r="U7" s="1843"/>
      <c r="V7" s="1843"/>
      <c r="W7" s="1843"/>
      <c r="X7" s="1843"/>
      <c r="Y7" s="1843"/>
      <c r="Z7" s="1843"/>
      <c r="AA7" s="1844" t="s">
        <v>733</v>
      </c>
      <c r="AB7" s="1844"/>
      <c r="AC7" s="1844"/>
      <c r="AD7" s="1844"/>
      <c r="AE7" s="1844"/>
      <c r="AF7" s="1844"/>
      <c r="AG7" s="1844"/>
      <c r="AH7" s="1844"/>
      <c r="AI7" s="1845" t="s">
        <v>708</v>
      </c>
      <c r="AJ7" s="1845"/>
      <c r="AK7" s="1845"/>
      <c r="AL7" s="1845"/>
    </row>
    <row r="8" spans="1:41" s="306" customFormat="1" ht="29.25" customHeight="1">
      <c r="B8" s="1833" t="s">
        <v>734</v>
      </c>
      <c r="C8" s="1833"/>
      <c r="D8" s="1833"/>
      <c r="E8" s="1833"/>
      <c r="F8" s="1833"/>
      <c r="G8" s="1833"/>
      <c r="H8" s="1833"/>
      <c r="I8" s="1833"/>
      <c r="J8" s="1833"/>
      <c r="K8" s="1833"/>
      <c r="L8" s="1834" t="s">
        <v>709</v>
      </c>
      <c r="M8" s="1834"/>
      <c r="N8" s="1834"/>
      <c r="O8" s="1834"/>
      <c r="P8" s="1834"/>
      <c r="Q8" s="1834"/>
      <c r="R8" s="1834"/>
      <c r="S8" s="1834"/>
      <c r="T8" s="1834"/>
      <c r="U8" s="1834"/>
      <c r="V8" s="1834"/>
      <c r="W8" s="1834"/>
      <c r="X8" s="1834"/>
      <c r="Y8" s="1834"/>
      <c r="Z8" s="1834"/>
      <c r="AA8" s="1834"/>
      <c r="AB8" s="1834"/>
      <c r="AC8" s="1834"/>
      <c r="AD8" s="1834"/>
      <c r="AE8" s="1834"/>
      <c r="AF8" s="1834"/>
      <c r="AG8" s="1834"/>
      <c r="AH8" s="1834"/>
      <c r="AI8" s="1834"/>
      <c r="AJ8" s="1834"/>
      <c r="AK8" s="1834"/>
      <c r="AL8" s="1834"/>
    </row>
    <row r="9" spans="1:41" s="366" customFormat="1" ht="12.75" customHeight="1" thickBot="1"/>
    <row r="10" spans="1:41" s="366" customFormat="1" ht="21" customHeight="1">
      <c r="B10" s="1800" t="s">
        <v>374</v>
      </c>
      <c r="C10" s="1801"/>
      <c r="D10" s="1801"/>
      <c r="E10" s="1801"/>
      <c r="F10" s="1801"/>
      <c r="G10" s="1801"/>
      <c r="H10" s="1801"/>
      <c r="I10" s="1801"/>
      <c r="J10" s="1801"/>
      <c r="K10" s="1801"/>
      <c r="L10" s="1801"/>
      <c r="M10" s="1801"/>
      <c r="N10" s="1801"/>
      <c r="O10" s="1801"/>
      <c r="P10" s="1801"/>
      <c r="Q10" s="1801"/>
      <c r="R10" s="1801"/>
      <c r="S10" s="1801"/>
      <c r="T10" s="1801"/>
      <c r="U10" s="1801"/>
      <c r="V10" s="1801"/>
      <c r="W10" s="1801"/>
      <c r="X10" s="1801"/>
      <c r="Y10" s="1801"/>
      <c r="Z10" s="1801"/>
      <c r="AA10" s="1801"/>
      <c r="AB10" s="1801"/>
      <c r="AC10" s="1801"/>
      <c r="AD10" s="1801"/>
      <c r="AE10" s="1801"/>
      <c r="AF10" s="1801"/>
      <c r="AG10" s="1801"/>
      <c r="AH10" s="1801"/>
      <c r="AI10" s="1801"/>
      <c r="AJ10" s="1801"/>
      <c r="AK10" s="1801"/>
      <c r="AL10" s="1802"/>
    </row>
    <row r="11" spans="1:41" s="366" customFormat="1" ht="27.75" customHeight="1">
      <c r="B11" s="1835" t="s">
        <v>710</v>
      </c>
      <c r="C11" s="1836"/>
      <c r="D11" s="1836"/>
      <c r="E11" s="1836"/>
      <c r="F11" s="1836"/>
      <c r="G11" s="1836"/>
      <c r="H11" s="1836"/>
      <c r="I11" s="1836"/>
      <c r="J11" s="1836"/>
      <c r="K11" s="1836"/>
      <c r="L11" s="1836"/>
      <c r="M11" s="1836"/>
      <c r="N11" s="1836"/>
      <c r="O11" s="1836"/>
      <c r="P11" s="1836"/>
      <c r="Q11" s="1836"/>
      <c r="R11" s="1836"/>
      <c r="S11" s="1837"/>
      <c r="T11" s="1837"/>
      <c r="U11" s="1837"/>
      <c r="V11" s="1837"/>
      <c r="W11" s="1837"/>
      <c r="X11" s="1837"/>
      <c r="Y11" s="1837"/>
      <c r="Z11" s="1837"/>
      <c r="AA11" s="1837"/>
      <c r="AB11" s="1837"/>
      <c r="AC11" s="1837"/>
      <c r="AD11" s="1837"/>
      <c r="AE11" s="626" t="s">
        <v>376</v>
      </c>
      <c r="AF11" s="627"/>
      <c r="AG11" s="1838"/>
      <c r="AH11" s="1838"/>
      <c r="AI11" s="1838"/>
      <c r="AJ11" s="1838"/>
      <c r="AK11" s="1838"/>
      <c r="AL11" s="1839"/>
      <c r="AO11" s="628"/>
    </row>
    <row r="12" spans="1:41" s="366" customFormat="1" ht="27.75" customHeight="1" thickBot="1">
      <c r="B12" s="629"/>
      <c r="C12" s="1817" t="s">
        <v>711</v>
      </c>
      <c r="D12" s="1817"/>
      <c r="E12" s="1817"/>
      <c r="F12" s="1817"/>
      <c r="G12" s="1817"/>
      <c r="H12" s="1817"/>
      <c r="I12" s="1817"/>
      <c r="J12" s="1817"/>
      <c r="K12" s="1817"/>
      <c r="L12" s="1817"/>
      <c r="M12" s="1817"/>
      <c r="N12" s="1817"/>
      <c r="O12" s="1817"/>
      <c r="P12" s="1817"/>
      <c r="Q12" s="1817"/>
      <c r="R12" s="1817"/>
      <c r="S12" s="1814">
        <f>ROUNDUP(S11*30%,1)</f>
        <v>0</v>
      </c>
      <c r="T12" s="1814"/>
      <c r="U12" s="1814"/>
      <c r="V12" s="1814"/>
      <c r="W12" s="1814"/>
      <c r="X12" s="1814"/>
      <c r="Y12" s="1814"/>
      <c r="Z12" s="1814"/>
      <c r="AA12" s="1814"/>
      <c r="AB12" s="1814"/>
      <c r="AC12" s="1814"/>
      <c r="AD12" s="1814"/>
      <c r="AE12" s="630" t="s">
        <v>376</v>
      </c>
      <c r="AF12" s="630"/>
      <c r="AG12" s="1815"/>
      <c r="AH12" s="1815"/>
      <c r="AI12" s="1815"/>
      <c r="AJ12" s="1815"/>
      <c r="AK12" s="1815"/>
      <c r="AL12" s="1816"/>
    </row>
    <row r="13" spans="1:41" s="366" customFormat="1" ht="27.75" customHeight="1" thickTop="1">
      <c r="B13" s="1818" t="s">
        <v>712</v>
      </c>
      <c r="C13" s="1819"/>
      <c r="D13" s="1819"/>
      <c r="E13" s="1819"/>
      <c r="F13" s="1819"/>
      <c r="G13" s="1819"/>
      <c r="H13" s="1819"/>
      <c r="I13" s="1819"/>
      <c r="J13" s="1819"/>
      <c r="K13" s="1819"/>
      <c r="L13" s="1819"/>
      <c r="M13" s="1819"/>
      <c r="N13" s="1819"/>
      <c r="O13" s="1819"/>
      <c r="P13" s="1819"/>
      <c r="Q13" s="1819"/>
      <c r="R13" s="1819"/>
      <c r="S13" s="1820" t="e">
        <f>ROUNDUP(AG14/AG15,1)</f>
        <v>#DIV/0!</v>
      </c>
      <c r="T13" s="1820"/>
      <c r="U13" s="1820"/>
      <c r="V13" s="1820"/>
      <c r="W13" s="1820"/>
      <c r="X13" s="1820"/>
      <c r="Y13" s="1820"/>
      <c r="Z13" s="1820"/>
      <c r="AA13" s="1820"/>
      <c r="AB13" s="1820"/>
      <c r="AC13" s="1820"/>
      <c r="AD13" s="1820"/>
      <c r="AE13" s="631" t="s">
        <v>376</v>
      </c>
      <c r="AF13" s="631"/>
      <c r="AG13" s="1821" t="s">
        <v>713</v>
      </c>
      <c r="AH13" s="1821"/>
      <c r="AI13" s="1821"/>
      <c r="AJ13" s="1821"/>
      <c r="AK13" s="1821"/>
      <c r="AL13" s="1822"/>
    </row>
    <row r="14" spans="1:41" s="366" customFormat="1" ht="27.75" customHeight="1">
      <c r="B14" s="1823" t="s">
        <v>714</v>
      </c>
      <c r="C14" s="1824"/>
      <c r="D14" s="1824"/>
      <c r="E14" s="1824"/>
      <c r="F14" s="1824"/>
      <c r="G14" s="1824"/>
      <c r="H14" s="1824"/>
      <c r="I14" s="1824"/>
      <c r="J14" s="1824"/>
      <c r="K14" s="1824"/>
      <c r="L14" s="1824"/>
      <c r="M14" s="1824"/>
      <c r="N14" s="1824"/>
      <c r="O14" s="1824"/>
      <c r="P14" s="1824"/>
      <c r="Q14" s="1824"/>
      <c r="R14" s="1824"/>
      <c r="S14" s="1824"/>
      <c r="T14" s="1824"/>
      <c r="U14" s="1824"/>
      <c r="V14" s="1824"/>
      <c r="W14" s="1824"/>
      <c r="X14" s="1824"/>
      <c r="Y14" s="1824"/>
      <c r="Z14" s="1824"/>
      <c r="AA14" s="1824"/>
      <c r="AB14" s="1824"/>
      <c r="AC14" s="1824"/>
      <c r="AD14" s="1824"/>
      <c r="AE14" s="1824"/>
      <c r="AF14" s="1825"/>
      <c r="AG14" s="1826"/>
      <c r="AH14" s="1826"/>
      <c r="AI14" s="1826"/>
      <c r="AJ14" s="1826"/>
      <c r="AK14" s="1826"/>
      <c r="AL14" s="1827"/>
    </row>
    <row r="15" spans="1:41" s="366" customFormat="1" ht="27.75" customHeight="1" thickBot="1">
      <c r="B15" s="1828" t="s">
        <v>715</v>
      </c>
      <c r="C15" s="1829"/>
      <c r="D15" s="1829"/>
      <c r="E15" s="1829"/>
      <c r="F15" s="1829"/>
      <c r="G15" s="1829"/>
      <c r="H15" s="1829"/>
      <c r="I15" s="1829"/>
      <c r="J15" s="1829"/>
      <c r="K15" s="1829"/>
      <c r="L15" s="1829"/>
      <c r="M15" s="1829"/>
      <c r="N15" s="1829"/>
      <c r="O15" s="1829"/>
      <c r="P15" s="1829"/>
      <c r="Q15" s="1829"/>
      <c r="R15" s="1829"/>
      <c r="S15" s="1829"/>
      <c r="T15" s="1829"/>
      <c r="U15" s="1829"/>
      <c r="V15" s="1829"/>
      <c r="W15" s="1829"/>
      <c r="X15" s="1829"/>
      <c r="Y15" s="1829"/>
      <c r="Z15" s="1829"/>
      <c r="AA15" s="1829"/>
      <c r="AB15" s="1829"/>
      <c r="AC15" s="1829"/>
      <c r="AD15" s="1829"/>
      <c r="AE15" s="1829"/>
      <c r="AF15" s="1830"/>
      <c r="AG15" s="1831"/>
      <c r="AH15" s="1831"/>
      <c r="AI15" s="1831"/>
      <c r="AJ15" s="1831"/>
      <c r="AK15" s="1831"/>
      <c r="AL15" s="1832"/>
    </row>
    <row r="16" spans="1:41" s="366" customFormat="1" ht="12.75" customHeight="1" thickBot="1">
      <c r="B16" s="377"/>
      <c r="C16" s="613"/>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row>
    <row r="17" spans="1:39" s="366" customFormat="1" ht="21" customHeight="1">
      <c r="B17" s="1800" t="s">
        <v>716</v>
      </c>
      <c r="C17" s="1801"/>
      <c r="D17" s="1801"/>
      <c r="E17" s="1801"/>
      <c r="F17" s="1801"/>
      <c r="G17" s="1801"/>
      <c r="H17" s="1801"/>
      <c r="I17" s="1801"/>
      <c r="J17" s="1801"/>
      <c r="K17" s="1801"/>
      <c r="L17" s="1801"/>
      <c r="M17" s="1801"/>
      <c r="N17" s="1801"/>
      <c r="O17" s="1801"/>
      <c r="P17" s="1801"/>
      <c r="Q17" s="1801"/>
      <c r="R17" s="1801"/>
      <c r="S17" s="1801"/>
      <c r="T17" s="1801"/>
      <c r="U17" s="1801"/>
      <c r="V17" s="1801"/>
      <c r="W17" s="1801"/>
      <c r="X17" s="1801"/>
      <c r="Y17" s="1801"/>
      <c r="Z17" s="1801"/>
      <c r="AA17" s="1801"/>
      <c r="AB17" s="1801"/>
      <c r="AC17" s="1801"/>
      <c r="AD17" s="1801"/>
      <c r="AE17" s="1801"/>
      <c r="AF17" s="1801"/>
      <c r="AG17" s="1801"/>
      <c r="AH17" s="1801"/>
      <c r="AI17" s="1801"/>
      <c r="AJ17" s="1801"/>
      <c r="AK17" s="1801"/>
      <c r="AL17" s="1802"/>
    </row>
    <row r="18" spans="1:39" s="366" customFormat="1" ht="27.75" customHeight="1" thickBot="1">
      <c r="B18" s="1812" t="s">
        <v>717</v>
      </c>
      <c r="C18" s="1813"/>
      <c r="D18" s="1813"/>
      <c r="E18" s="1813"/>
      <c r="F18" s="1813"/>
      <c r="G18" s="1813"/>
      <c r="H18" s="1813"/>
      <c r="I18" s="1813"/>
      <c r="J18" s="1813"/>
      <c r="K18" s="1813"/>
      <c r="L18" s="1813"/>
      <c r="M18" s="1813"/>
      <c r="N18" s="1813"/>
      <c r="O18" s="1813"/>
      <c r="P18" s="1813"/>
      <c r="Q18" s="1813"/>
      <c r="R18" s="1813"/>
      <c r="S18" s="1814">
        <f>ROUNDUP(S11/50,1)</f>
        <v>0</v>
      </c>
      <c r="T18" s="1814"/>
      <c r="U18" s="1814"/>
      <c r="V18" s="1814"/>
      <c r="W18" s="1814"/>
      <c r="X18" s="1814"/>
      <c r="Y18" s="1814"/>
      <c r="Z18" s="1814"/>
      <c r="AA18" s="1814"/>
      <c r="AB18" s="1814"/>
      <c r="AC18" s="1814"/>
      <c r="AD18" s="1814"/>
      <c r="AE18" s="632" t="s">
        <v>376</v>
      </c>
      <c r="AF18" s="633"/>
      <c r="AG18" s="1815"/>
      <c r="AH18" s="1815"/>
      <c r="AI18" s="1815"/>
      <c r="AJ18" s="1815"/>
      <c r="AK18" s="1815"/>
      <c r="AL18" s="1816"/>
    </row>
    <row r="19" spans="1:39" s="366" customFormat="1" ht="27.75" customHeight="1" thickTop="1" thickBot="1">
      <c r="B19" s="1795" t="s">
        <v>718</v>
      </c>
      <c r="C19" s="1796"/>
      <c r="D19" s="1796"/>
      <c r="E19" s="1796"/>
      <c r="F19" s="1796"/>
      <c r="G19" s="1796"/>
      <c r="H19" s="1796"/>
      <c r="I19" s="1796"/>
      <c r="J19" s="1796"/>
      <c r="K19" s="1796"/>
      <c r="L19" s="1796"/>
      <c r="M19" s="1796"/>
      <c r="N19" s="1796"/>
      <c r="O19" s="1796"/>
      <c r="P19" s="1796"/>
      <c r="Q19" s="1796"/>
      <c r="R19" s="1796"/>
      <c r="S19" s="1797"/>
      <c r="T19" s="1797"/>
      <c r="U19" s="1797"/>
      <c r="V19" s="1797"/>
      <c r="W19" s="1797"/>
      <c r="X19" s="1797"/>
      <c r="Y19" s="1797"/>
      <c r="Z19" s="1797"/>
      <c r="AA19" s="1797"/>
      <c r="AB19" s="1797"/>
      <c r="AC19" s="1797"/>
      <c r="AD19" s="1797"/>
      <c r="AE19" s="634" t="s">
        <v>376</v>
      </c>
      <c r="AF19" s="635"/>
      <c r="AG19" s="1798" t="s">
        <v>719</v>
      </c>
      <c r="AH19" s="1798"/>
      <c r="AI19" s="1798"/>
      <c r="AJ19" s="1798"/>
      <c r="AK19" s="1798"/>
      <c r="AL19" s="1799"/>
    </row>
    <row r="20" spans="1:39" s="366" customFormat="1" ht="12.75" customHeight="1" thickBot="1">
      <c r="A20" s="445"/>
      <c r="B20" s="472"/>
      <c r="C20" s="472"/>
      <c r="D20" s="472"/>
      <c r="E20" s="472"/>
      <c r="F20" s="472"/>
      <c r="G20" s="472"/>
      <c r="H20" s="472"/>
      <c r="I20" s="472"/>
      <c r="J20" s="472"/>
      <c r="K20" s="472"/>
      <c r="L20" s="472"/>
      <c r="M20" s="472"/>
      <c r="N20" s="472"/>
      <c r="O20" s="472"/>
      <c r="P20" s="472"/>
      <c r="Q20" s="472"/>
      <c r="R20" s="472"/>
      <c r="S20" s="636"/>
      <c r="T20" s="636"/>
      <c r="U20" s="636"/>
      <c r="V20" s="636"/>
      <c r="W20" s="636"/>
      <c r="X20" s="636"/>
      <c r="Y20" s="636"/>
      <c r="Z20" s="636"/>
      <c r="AA20" s="636"/>
      <c r="AB20" s="636"/>
      <c r="AC20" s="636"/>
      <c r="AD20" s="636"/>
      <c r="AE20" s="637"/>
      <c r="AF20" s="637"/>
      <c r="AG20" s="638"/>
      <c r="AH20" s="638"/>
      <c r="AI20" s="638"/>
      <c r="AJ20" s="638"/>
      <c r="AK20" s="638"/>
      <c r="AL20" s="638"/>
      <c r="AM20" s="445"/>
    </row>
    <row r="21" spans="1:39" s="366" customFormat="1" ht="27.75" customHeight="1" thickBot="1">
      <c r="A21" s="445"/>
      <c r="B21" s="1800" t="s">
        <v>720</v>
      </c>
      <c r="C21" s="1801"/>
      <c r="D21" s="1801"/>
      <c r="E21" s="1801"/>
      <c r="F21" s="1801"/>
      <c r="G21" s="1801"/>
      <c r="H21" s="1801"/>
      <c r="I21" s="1801"/>
      <c r="J21" s="1801"/>
      <c r="K21" s="1801"/>
      <c r="L21" s="1801"/>
      <c r="M21" s="1801"/>
      <c r="N21" s="1801"/>
      <c r="O21" s="1801"/>
      <c r="P21" s="1801"/>
      <c r="Q21" s="1801"/>
      <c r="R21" s="1801"/>
      <c r="S21" s="1801"/>
      <c r="T21" s="1801"/>
      <c r="U21" s="1801"/>
      <c r="V21" s="1801"/>
      <c r="W21" s="1801"/>
      <c r="X21" s="1801"/>
      <c r="Y21" s="1801"/>
      <c r="Z21" s="1801"/>
      <c r="AA21" s="1801"/>
      <c r="AB21" s="1801"/>
      <c r="AC21" s="1801"/>
      <c r="AD21" s="1801"/>
      <c r="AE21" s="1801"/>
      <c r="AF21" s="1801"/>
      <c r="AG21" s="1801"/>
      <c r="AH21" s="1801"/>
      <c r="AI21" s="1801"/>
      <c r="AJ21" s="1801"/>
      <c r="AK21" s="1801"/>
      <c r="AL21" s="1802"/>
      <c r="AM21" s="445"/>
    </row>
    <row r="22" spans="1:39" s="366" customFormat="1" ht="27.75" customHeight="1">
      <c r="B22" s="768" t="s">
        <v>721</v>
      </c>
      <c r="C22" s="770"/>
      <c r="D22" s="770"/>
      <c r="E22" s="770"/>
      <c r="F22" s="770"/>
      <c r="G22" s="770"/>
      <c r="H22" s="770"/>
      <c r="I22" s="770"/>
      <c r="J22" s="770"/>
      <c r="K22" s="770"/>
      <c r="L22" s="770"/>
      <c r="M22" s="770"/>
      <c r="N22" s="770"/>
      <c r="O22" s="770"/>
      <c r="P22" s="770"/>
      <c r="Q22" s="770"/>
      <c r="R22" s="1803"/>
      <c r="S22" s="1806" t="s">
        <v>722</v>
      </c>
      <c r="T22" s="770"/>
      <c r="U22" s="770"/>
      <c r="V22" s="770"/>
      <c r="W22" s="770"/>
      <c r="X22" s="770"/>
      <c r="Y22" s="770"/>
      <c r="Z22" s="770"/>
      <c r="AA22" s="770"/>
      <c r="AB22" s="770"/>
      <c r="AC22" s="770"/>
      <c r="AD22" s="770"/>
      <c r="AE22" s="770"/>
      <c r="AF22" s="770"/>
      <c r="AG22" s="770"/>
      <c r="AH22" s="770"/>
      <c r="AI22" s="1807"/>
      <c r="AJ22" s="1807"/>
      <c r="AK22" s="1807"/>
      <c r="AL22" s="1808"/>
    </row>
    <row r="23" spans="1:39" s="366" customFormat="1" ht="47.25" customHeight="1">
      <c r="B23" s="1804"/>
      <c r="C23" s="1805"/>
      <c r="D23" s="1805"/>
      <c r="E23" s="1805"/>
      <c r="F23" s="1805"/>
      <c r="G23" s="1805"/>
      <c r="H23" s="1805"/>
      <c r="I23" s="1805"/>
      <c r="J23" s="1805"/>
      <c r="K23" s="1805"/>
      <c r="L23" s="1805"/>
      <c r="M23" s="1805"/>
      <c r="N23" s="1805"/>
      <c r="O23" s="1805"/>
      <c r="P23" s="1805"/>
      <c r="Q23" s="1805"/>
      <c r="R23" s="1805"/>
      <c r="S23" s="1809" t="s">
        <v>723</v>
      </c>
      <c r="T23" s="1809"/>
      <c r="U23" s="1809"/>
      <c r="V23" s="1809"/>
      <c r="W23" s="1809"/>
      <c r="X23" s="1809"/>
      <c r="Y23" s="1809"/>
      <c r="Z23" s="1809"/>
      <c r="AA23" s="1809"/>
      <c r="AB23" s="1809"/>
      <c r="AC23" s="1809"/>
      <c r="AD23" s="1809"/>
      <c r="AE23" s="1809"/>
      <c r="AF23" s="1809" t="s">
        <v>640</v>
      </c>
      <c r="AG23" s="1809"/>
      <c r="AH23" s="1809"/>
      <c r="AI23" s="1810" t="s">
        <v>641</v>
      </c>
      <c r="AJ23" s="1810"/>
      <c r="AK23" s="1810"/>
      <c r="AL23" s="1811"/>
    </row>
    <row r="24" spans="1:39" s="366" customFormat="1" ht="27.75" customHeight="1">
      <c r="B24" s="639">
        <v>1</v>
      </c>
      <c r="C24" s="1781"/>
      <c r="D24" s="1781"/>
      <c r="E24" s="1781"/>
      <c r="F24" s="1781"/>
      <c r="G24" s="1781"/>
      <c r="H24" s="1781"/>
      <c r="I24" s="1781"/>
      <c r="J24" s="1781"/>
      <c r="K24" s="1781"/>
      <c r="L24" s="1781"/>
      <c r="M24" s="1781"/>
      <c r="N24" s="1781"/>
      <c r="O24" s="1781"/>
      <c r="P24" s="1781"/>
      <c r="Q24" s="1781"/>
      <c r="R24" s="1781"/>
      <c r="S24" s="1781"/>
      <c r="T24" s="1781"/>
      <c r="U24" s="1781"/>
      <c r="V24" s="1781"/>
      <c r="W24" s="1781"/>
      <c r="X24" s="1781"/>
      <c r="Y24" s="1781"/>
      <c r="Z24" s="1781"/>
      <c r="AA24" s="1781"/>
      <c r="AB24" s="1781"/>
      <c r="AC24" s="1781"/>
      <c r="AD24" s="1781"/>
      <c r="AE24" s="1781"/>
      <c r="AF24" s="1781"/>
      <c r="AG24" s="1781"/>
      <c r="AH24" s="640" t="s">
        <v>642</v>
      </c>
      <c r="AI24" s="1781"/>
      <c r="AJ24" s="1781"/>
      <c r="AK24" s="1781"/>
      <c r="AL24" s="1782"/>
    </row>
    <row r="25" spans="1:39" s="366" customFormat="1" ht="27.75" customHeight="1">
      <c r="B25" s="639">
        <v>2</v>
      </c>
      <c r="C25" s="1781"/>
      <c r="D25" s="1781"/>
      <c r="E25" s="1781"/>
      <c r="F25" s="1781"/>
      <c r="G25" s="1781"/>
      <c r="H25" s="1781"/>
      <c r="I25" s="1781"/>
      <c r="J25" s="1781"/>
      <c r="K25" s="1781"/>
      <c r="L25" s="1781"/>
      <c r="M25" s="1781"/>
      <c r="N25" s="1781"/>
      <c r="O25" s="1781"/>
      <c r="P25" s="1781"/>
      <c r="Q25" s="1781"/>
      <c r="R25" s="1781"/>
      <c r="S25" s="1781"/>
      <c r="T25" s="1781"/>
      <c r="U25" s="1781"/>
      <c r="V25" s="1781"/>
      <c r="W25" s="1781"/>
      <c r="X25" s="1781"/>
      <c r="Y25" s="1781"/>
      <c r="Z25" s="1781"/>
      <c r="AA25" s="1781"/>
      <c r="AB25" s="1781"/>
      <c r="AC25" s="1781"/>
      <c r="AD25" s="1781"/>
      <c r="AE25" s="1781"/>
      <c r="AF25" s="1781"/>
      <c r="AG25" s="1781"/>
      <c r="AH25" s="640" t="s">
        <v>642</v>
      </c>
      <c r="AI25" s="1781"/>
      <c r="AJ25" s="1781"/>
      <c r="AK25" s="1781"/>
      <c r="AL25" s="1782"/>
    </row>
    <row r="26" spans="1:39" s="366" customFormat="1" ht="27.75" customHeight="1">
      <c r="B26" s="639">
        <v>3</v>
      </c>
      <c r="C26" s="1781"/>
      <c r="D26" s="1781"/>
      <c r="E26" s="1781"/>
      <c r="F26" s="1781"/>
      <c r="G26" s="1781"/>
      <c r="H26" s="1781"/>
      <c r="I26" s="1781"/>
      <c r="J26" s="1781"/>
      <c r="K26" s="1781"/>
      <c r="L26" s="1781"/>
      <c r="M26" s="1781"/>
      <c r="N26" s="1781"/>
      <c r="O26" s="1781"/>
      <c r="P26" s="1781"/>
      <c r="Q26" s="1781"/>
      <c r="R26" s="1781"/>
      <c r="S26" s="1781"/>
      <c r="T26" s="1781"/>
      <c r="U26" s="1781"/>
      <c r="V26" s="1781"/>
      <c r="W26" s="1781"/>
      <c r="X26" s="1781"/>
      <c r="Y26" s="1781"/>
      <c r="Z26" s="1781"/>
      <c r="AA26" s="1781"/>
      <c r="AB26" s="1781"/>
      <c r="AC26" s="1781"/>
      <c r="AD26" s="1781"/>
      <c r="AE26" s="1781"/>
      <c r="AF26" s="1781"/>
      <c r="AG26" s="1781"/>
      <c r="AH26" s="640" t="s">
        <v>642</v>
      </c>
      <c r="AI26" s="1781"/>
      <c r="AJ26" s="1781"/>
      <c r="AK26" s="1781"/>
      <c r="AL26" s="1782"/>
    </row>
    <row r="27" spans="1:39" s="366" customFormat="1" ht="27.75" customHeight="1" thickBot="1">
      <c r="B27" s="494">
        <v>4</v>
      </c>
      <c r="C27" s="1783"/>
      <c r="D27" s="1783"/>
      <c r="E27" s="1783"/>
      <c r="F27" s="1783"/>
      <c r="G27" s="1783"/>
      <c r="H27" s="1783"/>
      <c r="I27" s="1783"/>
      <c r="J27" s="1783"/>
      <c r="K27" s="1783"/>
      <c r="L27" s="1783"/>
      <c r="M27" s="1783"/>
      <c r="N27" s="1783"/>
      <c r="O27" s="1783"/>
      <c r="P27" s="1783"/>
      <c r="Q27" s="1783"/>
      <c r="R27" s="1783"/>
      <c r="S27" s="1783"/>
      <c r="T27" s="1783"/>
      <c r="U27" s="1783"/>
      <c r="V27" s="1783"/>
      <c r="W27" s="1783"/>
      <c r="X27" s="1783"/>
      <c r="Y27" s="1783"/>
      <c r="Z27" s="1783"/>
      <c r="AA27" s="1783"/>
      <c r="AB27" s="1783"/>
      <c r="AC27" s="1783"/>
      <c r="AD27" s="1783"/>
      <c r="AE27" s="1783"/>
      <c r="AF27" s="1783"/>
      <c r="AG27" s="1783"/>
      <c r="AH27" s="641" t="s">
        <v>642</v>
      </c>
      <c r="AI27" s="1783"/>
      <c r="AJ27" s="1783"/>
      <c r="AK27" s="1783"/>
      <c r="AL27" s="1784"/>
    </row>
    <row r="28" spans="1:39" s="366" customFormat="1" ht="15" customHeight="1">
      <c r="B28" s="1785" t="s">
        <v>724</v>
      </c>
      <c r="C28" s="1786"/>
      <c r="D28" s="1786"/>
      <c r="E28" s="1786"/>
      <c r="F28" s="1786"/>
      <c r="G28" s="1786"/>
      <c r="H28" s="1786"/>
      <c r="I28" s="1786"/>
      <c r="J28" s="1786"/>
      <c r="K28" s="1786"/>
      <c r="L28" s="1786"/>
      <c r="M28" s="1786"/>
      <c r="N28" s="1786"/>
      <c r="O28" s="1786"/>
      <c r="P28" s="1786"/>
      <c r="Q28" s="1786"/>
      <c r="R28" s="1786"/>
      <c r="S28" s="1786"/>
      <c r="T28" s="1786"/>
      <c r="U28" s="1786"/>
      <c r="V28" s="1786"/>
      <c r="W28" s="1786"/>
      <c r="X28" s="1786"/>
      <c r="Y28" s="1786"/>
      <c r="Z28" s="1786"/>
      <c r="AA28" s="1786"/>
      <c r="AB28" s="1786"/>
      <c r="AC28" s="1786"/>
      <c r="AD28" s="1786"/>
      <c r="AE28" s="1786"/>
      <c r="AF28" s="1786"/>
      <c r="AG28" s="1786"/>
      <c r="AH28" s="1786"/>
      <c r="AI28" s="1789" t="s">
        <v>636</v>
      </c>
      <c r="AJ28" s="1789"/>
      <c r="AK28" s="1789"/>
      <c r="AL28" s="1790"/>
    </row>
    <row r="29" spans="1:39" s="366" customFormat="1" ht="36.75" customHeight="1" thickBot="1">
      <c r="B29" s="1787"/>
      <c r="C29" s="1788"/>
      <c r="D29" s="1788"/>
      <c r="E29" s="1788"/>
      <c r="F29" s="1788"/>
      <c r="G29" s="1788"/>
      <c r="H29" s="1788"/>
      <c r="I29" s="1788"/>
      <c r="J29" s="1788"/>
      <c r="K29" s="1788"/>
      <c r="L29" s="1788"/>
      <c r="M29" s="1788"/>
      <c r="N29" s="1788"/>
      <c r="O29" s="1788"/>
      <c r="P29" s="1788"/>
      <c r="Q29" s="1788"/>
      <c r="R29" s="1788"/>
      <c r="S29" s="1788"/>
      <c r="T29" s="1788"/>
      <c r="U29" s="1788"/>
      <c r="V29" s="1788"/>
      <c r="W29" s="1788"/>
      <c r="X29" s="1788"/>
      <c r="Y29" s="1788"/>
      <c r="Z29" s="1788"/>
      <c r="AA29" s="1788"/>
      <c r="AB29" s="1788"/>
      <c r="AC29" s="1788"/>
      <c r="AD29" s="1788"/>
      <c r="AE29" s="1788"/>
      <c r="AF29" s="1788"/>
      <c r="AG29" s="1788"/>
      <c r="AH29" s="1788"/>
      <c r="AI29" s="1791"/>
      <c r="AJ29" s="1791"/>
      <c r="AK29" s="1791"/>
      <c r="AL29" s="1792"/>
    </row>
    <row r="30" spans="1:39" s="366" customFormat="1" ht="9.75" customHeight="1">
      <c r="B30" s="377"/>
      <c r="C30" s="613"/>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row>
    <row r="31" spans="1:39" s="366" customFormat="1" ht="22.5" customHeight="1">
      <c r="B31" s="1793" t="s">
        <v>358</v>
      </c>
      <c r="C31" s="1793"/>
      <c r="D31" s="1793"/>
      <c r="E31" s="1793"/>
      <c r="F31" s="1793"/>
      <c r="G31" s="1793"/>
      <c r="H31" s="1794" t="s">
        <v>725</v>
      </c>
      <c r="I31" s="1794"/>
      <c r="J31" s="1794"/>
      <c r="K31" s="1794"/>
      <c r="L31" s="1794"/>
      <c r="M31" s="1794"/>
      <c r="N31" s="1794"/>
      <c r="O31" s="1794"/>
      <c r="P31" s="1794"/>
      <c r="Q31" s="1794"/>
      <c r="R31" s="1794"/>
      <c r="S31" s="1794"/>
      <c r="T31" s="1794"/>
      <c r="U31" s="1794"/>
      <c r="V31" s="1794"/>
      <c r="W31" s="1794"/>
      <c r="X31" s="1794"/>
      <c r="Y31" s="1794"/>
      <c r="Z31" s="1794"/>
      <c r="AA31" s="1794"/>
      <c r="AB31" s="1794"/>
      <c r="AC31" s="1794"/>
      <c r="AD31" s="1794"/>
      <c r="AE31" s="1794"/>
      <c r="AF31" s="1794"/>
      <c r="AG31" s="1794"/>
      <c r="AH31" s="1794"/>
      <c r="AI31" s="1794"/>
      <c r="AJ31" s="1794"/>
      <c r="AK31" s="1794"/>
      <c r="AL31" s="1794"/>
    </row>
    <row r="32" spans="1:39" s="366" customFormat="1" ht="8.25" customHeight="1">
      <c r="B32" s="377"/>
      <c r="C32" s="613"/>
      <c r="D32" s="613"/>
      <c r="E32" s="613"/>
      <c r="F32" s="613"/>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row>
    <row r="33" spans="2:39" s="430" customFormat="1" ht="17.25" customHeight="1">
      <c r="B33" s="1780" t="s">
        <v>726</v>
      </c>
      <c r="C33" s="1780"/>
      <c r="D33" s="1780"/>
      <c r="E33" s="1780"/>
      <c r="F33" s="1780"/>
      <c r="G33" s="1780"/>
      <c r="H33" s="1780"/>
      <c r="I33" s="1780"/>
      <c r="J33" s="1780"/>
      <c r="K33" s="1780"/>
      <c r="L33" s="1780"/>
      <c r="M33" s="1780"/>
      <c r="N33" s="1780"/>
      <c r="O33" s="1780"/>
      <c r="P33" s="1780"/>
      <c r="Q33" s="1780"/>
      <c r="R33" s="1780"/>
      <c r="S33" s="1780"/>
      <c r="T33" s="1780"/>
      <c r="U33" s="1780"/>
      <c r="V33" s="1780"/>
      <c r="W33" s="1780"/>
      <c r="X33" s="1780"/>
      <c r="Y33" s="1780"/>
      <c r="Z33" s="1780"/>
      <c r="AA33" s="1780"/>
      <c r="AB33" s="1780"/>
      <c r="AC33" s="1780"/>
      <c r="AD33" s="1780"/>
      <c r="AE33" s="1780"/>
      <c r="AF33" s="1780"/>
      <c r="AG33" s="1780"/>
      <c r="AH33" s="1780"/>
      <c r="AI33" s="1780"/>
      <c r="AJ33" s="1780"/>
      <c r="AK33" s="1780"/>
      <c r="AL33" s="1780"/>
    </row>
    <row r="34" spans="2:39" s="430" customFormat="1" ht="45.75" customHeight="1">
      <c r="B34" s="1780"/>
      <c r="C34" s="1780"/>
      <c r="D34" s="1780"/>
      <c r="E34" s="1780"/>
      <c r="F34" s="1780"/>
      <c r="G34" s="1780"/>
      <c r="H34" s="1780"/>
      <c r="I34" s="1780"/>
      <c r="J34" s="1780"/>
      <c r="K34" s="1780"/>
      <c r="L34" s="1780"/>
      <c r="M34" s="1780"/>
      <c r="N34" s="1780"/>
      <c r="O34" s="1780"/>
      <c r="P34" s="1780"/>
      <c r="Q34" s="1780"/>
      <c r="R34" s="1780"/>
      <c r="S34" s="1780"/>
      <c r="T34" s="1780"/>
      <c r="U34" s="1780"/>
      <c r="V34" s="1780"/>
      <c r="W34" s="1780"/>
      <c r="X34" s="1780"/>
      <c r="Y34" s="1780"/>
      <c r="Z34" s="1780"/>
      <c r="AA34" s="1780"/>
      <c r="AB34" s="1780"/>
      <c r="AC34" s="1780"/>
      <c r="AD34" s="1780"/>
      <c r="AE34" s="1780"/>
      <c r="AF34" s="1780"/>
      <c r="AG34" s="1780"/>
      <c r="AH34" s="1780"/>
      <c r="AI34" s="1780"/>
      <c r="AJ34" s="1780"/>
      <c r="AK34" s="1780"/>
      <c r="AL34" s="1780"/>
      <c r="AM34" s="397"/>
    </row>
    <row r="35" spans="2:39" s="430" customFormat="1" ht="9" customHeight="1">
      <c r="B35" s="430" t="s">
        <v>727</v>
      </c>
      <c r="AM35" s="642"/>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6"/>
  <pageMargins left="0.7" right="0.7" top="0.75" bottom="0.75" header="0.3" footer="0.3"/>
  <pageSetup paperSize="9" scale="8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0289-A31C-4950-BF71-8F7FD97F6518}">
  <dimension ref="A1:AE28"/>
  <sheetViews>
    <sheetView showGridLines="0" view="pageBreakPreview" zoomScaleNormal="100" zoomScaleSheetLayoutView="100" workbookViewId="0">
      <selection activeCell="S3" sqref="S3"/>
    </sheetView>
  </sheetViews>
  <sheetFormatPr defaultColWidth="3.375" defaultRowHeight="13.5"/>
  <cols>
    <col min="1" max="5" width="4.875" customWidth="1"/>
    <col min="6" max="6" width="5.25" customWidth="1"/>
    <col min="11" max="11" width="2" customWidth="1"/>
    <col min="12" max="12" width="3.875" customWidth="1"/>
    <col min="13" max="15" width="4.875" customWidth="1"/>
    <col min="28" max="28" width="2" customWidth="1"/>
  </cols>
  <sheetData>
    <row r="1" spans="1:28" s="651" customFormat="1" ht="20.100000000000001" customHeight="1">
      <c r="A1" s="366" t="s">
        <v>798</v>
      </c>
    </row>
    <row r="2" spans="1:28" s="651" customFormat="1" ht="20.100000000000001" customHeight="1">
      <c r="A2" s="652"/>
      <c r="B2" s="652"/>
      <c r="C2" s="652"/>
      <c r="D2" s="652"/>
      <c r="E2" s="652"/>
      <c r="F2" s="652"/>
      <c r="G2" s="652"/>
      <c r="H2" s="652"/>
      <c r="I2" s="652"/>
      <c r="J2" s="652"/>
      <c r="K2" s="652"/>
      <c r="L2" s="652"/>
      <c r="M2" s="652"/>
      <c r="N2" s="652"/>
      <c r="O2" s="652"/>
      <c r="P2" s="652"/>
      <c r="Q2" s="652"/>
      <c r="R2" s="652"/>
      <c r="S2" s="1883" t="s">
        <v>814</v>
      </c>
      <c r="T2" s="1883"/>
      <c r="U2" s="1883"/>
      <c r="V2" s="1883"/>
      <c r="W2" s="1883"/>
      <c r="X2" s="1883"/>
      <c r="Y2" s="1883"/>
      <c r="Z2" s="1883"/>
      <c r="AA2" s="1883"/>
      <c r="AB2" s="652"/>
    </row>
    <row r="3" spans="1:28" s="651" customFormat="1" ht="20.100000000000001" customHeight="1">
      <c r="A3" s="652"/>
      <c r="B3" s="652"/>
      <c r="C3" s="652"/>
      <c r="D3" s="652"/>
      <c r="E3" s="652"/>
      <c r="F3" s="652"/>
      <c r="G3" s="652"/>
      <c r="H3" s="652"/>
      <c r="I3" s="652"/>
      <c r="J3" s="652"/>
      <c r="K3" s="652"/>
      <c r="L3" s="652"/>
      <c r="M3" s="652"/>
      <c r="N3" s="652"/>
      <c r="O3" s="652"/>
      <c r="P3" s="652"/>
      <c r="Q3" s="652"/>
      <c r="R3" s="652"/>
      <c r="S3" s="653"/>
      <c r="T3" s="653"/>
      <c r="U3" s="653"/>
      <c r="V3" s="653"/>
      <c r="W3" s="653"/>
      <c r="X3" s="653"/>
      <c r="Y3" s="653"/>
      <c r="Z3" s="653"/>
      <c r="AA3" s="653"/>
      <c r="AB3" s="652"/>
    </row>
    <row r="4" spans="1:28" s="651" customFormat="1" ht="19.5" customHeight="1">
      <c r="A4" s="1884" t="s">
        <v>767</v>
      </c>
      <c r="B4" s="1884"/>
      <c r="C4" s="1884"/>
      <c r="D4" s="1884"/>
      <c r="E4" s="1884"/>
      <c r="F4" s="1884"/>
      <c r="G4" s="1884"/>
      <c r="H4" s="1884"/>
      <c r="I4" s="1884"/>
      <c r="J4" s="1884"/>
      <c r="K4" s="1884"/>
      <c r="L4" s="1884"/>
      <c r="M4" s="1884"/>
      <c r="N4" s="1884"/>
      <c r="O4" s="1884"/>
      <c r="P4" s="1884"/>
      <c r="Q4" s="1884"/>
      <c r="R4" s="1884"/>
      <c r="S4" s="1884"/>
      <c r="T4" s="1884"/>
      <c r="U4" s="1884"/>
      <c r="V4" s="1884"/>
      <c r="W4" s="1884"/>
      <c r="X4" s="1884"/>
      <c r="Y4" s="1884"/>
      <c r="Z4" s="1884"/>
      <c r="AA4" s="1884"/>
      <c r="AB4" s="654"/>
    </row>
    <row r="5" spans="1:28" s="652" customFormat="1" ht="20.100000000000001" customHeight="1">
      <c r="L5" s="655"/>
      <c r="N5" s="655"/>
      <c r="O5" s="655"/>
      <c r="P5" s="655"/>
      <c r="Q5" s="655"/>
      <c r="R5" s="655"/>
      <c r="S5" s="655"/>
      <c r="T5" s="655"/>
      <c r="U5" s="655"/>
      <c r="V5" s="655"/>
      <c r="W5" s="655"/>
      <c r="X5" s="655"/>
      <c r="Y5" s="655"/>
      <c r="Z5" s="655"/>
      <c r="AA5" s="655"/>
    </row>
    <row r="6" spans="1:28" s="656" customFormat="1" ht="20.100000000000001" customHeight="1">
      <c r="A6" s="656" t="s">
        <v>768</v>
      </c>
      <c r="L6" s="657"/>
      <c r="M6" s="657"/>
      <c r="N6" s="657"/>
      <c r="O6" s="657"/>
      <c r="P6" s="657"/>
      <c r="Q6" s="657"/>
      <c r="R6" s="657"/>
      <c r="S6" s="657"/>
      <c r="T6" s="657"/>
      <c r="U6" s="657"/>
      <c r="V6" s="657"/>
      <c r="W6" s="657"/>
      <c r="X6" s="657"/>
      <c r="Y6" s="657"/>
      <c r="Z6" s="657"/>
      <c r="AA6" s="657"/>
    </row>
    <row r="7" spans="1:28" s="651" customFormat="1" ht="20.100000000000001" customHeight="1" thickBot="1">
      <c r="A7" s="652"/>
      <c r="B7" s="652"/>
      <c r="C7" s="652"/>
      <c r="D7" s="652"/>
      <c r="E7" s="652"/>
      <c r="F7" s="652"/>
      <c r="G7" s="652"/>
      <c r="H7" s="652"/>
      <c r="I7" s="652"/>
      <c r="J7" s="652"/>
      <c r="K7" s="652"/>
      <c r="L7" s="652"/>
      <c r="M7" s="652"/>
      <c r="N7" s="652"/>
      <c r="O7" s="652"/>
      <c r="P7" s="652"/>
      <c r="Q7" s="652"/>
      <c r="R7" s="652"/>
      <c r="S7" s="652"/>
      <c r="T7" s="652"/>
      <c r="U7" s="652"/>
      <c r="V7" s="652"/>
      <c r="W7" s="652"/>
      <c r="X7" s="652"/>
      <c r="Y7" s="652"/>
      <c r="Z7" s="652"/>
      <c r="AA7" s="652"/>
      <c r="AB7" s="652"/>
    </row>
    <row r="8" spans="1:28" s="651" customFormat="1" ht="30" customHeight="1">
      <c r="A8" s="1885" t="s">
        <v>769</v>
      </c>
      <c r="B8" s="1886"/>
      <c r="C8" s="1886"/>
      <c r="D8" s="1886"/>
      <c r="E8" s="1887"/>
      <c r="F8" s="1888" t="s">
        <v>770</v>
      </c>
      <c r="G8" s="1889"/>
      <c r="H8" s="1889"/>
      <c r="I8" s="1889"/>
      <c r="J8" s="1889"/>
      <c r="K8" s="1889"/>
      <c r="L8" s="1889"/>
      <c r="M8" s="1889"/>
      <c r="N8" s="1889"/>
      <c r="O8" s="1889"/>
      <c r="P8" s="1889"/>
      <c r="Q8" s="1889"/>
      <c r="R8" s="1889"/>
      <c r="S8" s="1889"/>
      <c r="T8" s="1889"/>
      <c r="U8" s="1889"/>
      <c r="V8" s="1889"/>
      <c r="W8" s="1889"/>
      <c r="X8" s="1889"/>
      <c r="Y8" s="1889"/>
      <c r="Z8" s="1889"/>
      <c r="AA8" s="1890"/>
      <c r="AB8" s="655"/>
    </row>
    <row r="9" spans="1:28" s="651" customFormat="1" ht="36" customHeight="1">
      <c r="A9" s="1891" t="s">
        <v>771</v>
      </c>
      <c r="B9" s="1892"/>
      <c r="C9" s="1892"/>
      <c r="D9" s="1892"/>
      <c r="E9" s="1893"/>
      <c r="F9" s="1894"/>
      <c r="G9" s="1895"/>
      <c r="H9" s="1895"/>
      <c r="I9" s="1895"/>
      <c r="J9" s="1895"/>
      <c r="K9" s="1895"/>
      <c r="L9" s="1895"/>
      <c r="M9" s="1895"/>
      <c r="N9" s="1895"/>
      <c r="O9" s="1895"/>
      <c r="P9" s="1895"/>
      <c r="Q9" s="1895"/>
      <c r="R9" s="1895"/>
      <c r="S9" s="1895"/>
      <c r="T9" s="1895"/>
      <c r="U9" s="1895"/>
      <c r="V9" s="1895"/>
      <c r="W9" s="1895"/>
      <c r="X9" s="1895"/>
      <c r="Y9" s="1895"/>
      <c r="Z9" s="1895"/>
      <c r="AA9" s="1896"/>
      <c r="AB9" s="655"/>
    </row>
    <row r="10" spans="1:28" s="651" customFormat="1" ht="19.5" customHeight="1">
      <c r="A10" s="1863" t="s">
        <v>772</v>
      </c>
      <c r="B10" s="1864"/>
      <c r="C10" s="1864"/>
      <c r="D10" s="1864"/>
      <c r="E10" s="1865"/>
      <c r="F10" s="1871" t="s">
        <v>773</v>
      </c>
      <c r="G10" s="1864"/>
      <c r="H10" s="1864"/>
      <c r="I10" s="1864"/>
      <c r="J10" s="1864"/>
      <c r="K10" s="1864"/>
      <c r="L10" s="1864"/>
      <c r="M10" s="1864"/>
      <c r="N10" s="1864"/>
      <c r="O10" s="1864"/>
      <c r="P10" s="1864"/>
      <c r="Q10" s="1864"/>
      <c r="R10" s="1864"/>
      <c r="S10" s="1865"/>
      <c r="T10" s="1873" t="s">
        <v>774</v>
      </c>
      <c r="U10" s="1874"/>
      <c r="V10" s="1874"/>
      <c r="W10" s="1874"/>
      <c r="X10" s="1874"/>
      <c r="Y10" s="1874"/>
      <c r="Z10" s="1874"/>
      <c r="AA10" s="1875"/>
      <c r="AB10" s="655"/>
    </row>
    <row r="11" spans="1:28" s="651" customFormat="1" ht="19.5" customHeight="1">
      <c r="A11" s="1866"/>
      <c r="B11" s="1849"/>
      <c r="C11" s="1849"/>
      <c r="D11" s="1849"/>
      <c r="E11" s="1867"/>
      <c r="F11" s="1872"/>
      <c r="G11" s="1869"/>
      <c r="H11" s="1869"/>
      <c r="I11" s="1869"/>
      <c r="J11" s="1869"/>
      <c r="K11" s="1869"/>
      <c r="L11" s="1869"/>
      <c r="M11" s="1869"/>
      <c r="N11" s="1869"/>
      <c r="O11" s="1869"/>
      <c r="P11" s="1869"/>
      <c r="Q11" s="1869"/>
      <c r="R11" s="1869"/>
      <c r="S11" s="1870"/>
      <c r="T11" s="1876"/>
      <c r="U11" s="1877"/>
      <c r="V11" s="1877"/>
      <c r="W11" s="1877"/>
      <c r="X11" s="1877"/>
      <c r="Y11" s="1877"/>
      <c r="Z11" s="1877"/>
      <c r="AA11" s="1878"/>
      <c r="AB11" s="655"/>
    </row>
    <row r="12" spans="1:28" s="651" customFormat="1" ht="24.75" customHeight="1">
      <c r="A12" s="1868"/>
      <c r="B12" s="1869"/>
      <c r="C12" s="1869"/>
      <c r="D12" s="1869"/>
      <c r="E12" s="1870"/>
      <c r="F12" s="1857" t="s">
        <v>775</v>
      </c>
      <c r="G12" s="1858"/>
      <c r="H12" s="1858"/>
      <c r="I12" s="1858"/>
      <c r="J12" s="1858"/>
      <c r="K12" s="1858"/>
      <c r="L12" s="1858"/>
      <c r="M12" s="1858"/>
      <c r="N12" s="1858"/>
      <c r="O12" s="1858"/>
      <c r="P12" s="1858"/>
      <c r="Q12" s="1858"/>
      <c r="R12" s="1858"/>
      <c r="S12" s="1879"/>
      <c r="T12" s="658"/>
      <c r="U12" s="658"/>
      <c r="V12" s="658"/>
      <c r="W12" s="658" t="s">
        <v>776</v>
      </c>
      <c r="X12" s="658"/>
      <c r="Y12" s="658" t="s">
        <v>777</v>
      </c>
      <c r="Z12" s="658"/>
      <c r="AA12" s="659" t="s">
        <v>778</v>
      </c>
      <c r="AB12" s="655"/>
    </row>
    <row r="13" spans="1:28" s="651" customFormat="1" ht="62.25" customHeight="1" thickBot="1">
      <c r="A13" s="1863" t="s">
        <v>779</v>
      </c>
      <c r="B13" s="1864"/>
      <c r="C13" s="1864"/>
      <c r="D13" s="1864"/>
      <c r="E13" s="1865"/>
      <c r="F13" s="1880" t="s">
        <v>780</v>
      </c>
      <c r="G13" s="1881"/>
      <c r="H13" s="1881"/>
      <c r="I13" s="1881"/>
      <c r="J13" s="1881"/>
      <c r="K13" s="1881"/>
      <c r="L13" s="1881"/>
      <c r="M13" s="1881"/>
      <c r="N13" s="1881"/>
      <c r="O13" s="1881"/>
      <c r="P13" s="1881"/>
      <c r="Q13" s="1881"/>
      <c r="R13" s="1881"/>
      <c r="S13" s="1881"/>
      <c r="T13" s="1881"/>
      <c r="U13" s="1881"/>
      <c r="V13" s="1881"/>
      <c r="W13" s="1881"/>
      <c r="X13" s="1881"/>
      <c r="Y13" s="1881"/>
      <c r="Z13" s="1881"/>
      <c r="AA13" s="1882"/>
      <c r="AB13" s="655"/>
    </row>
    <row r="14" spans="1:28" s="651" customFormat="1" ht="33.75" customHeight="1">
      <c r="A14" s="1850" t="s">
        <v>781</v>
      </c>
      <c r="B14" s="660"/>
      <c r="C14" s="1853" t="s">
        <v>782</v>
      </c>
      <c r="D14" s="1854"/>
      <c r="E14" s="1854"/>
      <c r="F14" s="1854"/>
      <c r="G14" s="1854"/>
      <c r="H14" s="1854"/>
      <c r="I14" s="1854"/>
      <c r="J14" s="1854"/>
      <c r="K14" s="1854"/>
      <c r="L14" s="1854"/>
      <c r="M14" s="1854"/>
      <c r="N14" s="1854"/>
      <c r="O14" s="1854"/>
      <c r="P14" s="1855" t="s">
        <v>783</v>
      </c>
      <c r="Q14" s="1855"/>
      <c r="R14" s="1855"/>
      <c r="S14" s="1855"/>
      <c r="T14" s="1855"/>
      <c r="U14" s="1855"/>
      <c r="V14" s="1855"/>
      <c r="W14" s="1855"/>
      <c r="X14" s="1855"/>
      <c r="Y14" s="1855"/>
      <c r="Z14" s="1855"/>
      <c r="AA14" s="1856"/>
      <c r="AB14" s="655"/>
    </row>
    <row r="15" spans="1:28" s="651" customFormat="1" ht="33.75" customHeight="1">
      <c r="A15" s="1851"/>
      <c r="B15" s="658"/>
      <c r="C15" s="1857" t="s">
        <v>784</v>
      </c>
      <c r="D15" s="1858"/>
      <c r="E15" s="1858"/>
      <c r="F15" s="1858"/>
      <c r="G15" s="1858"/>
      <c r="H15" s="1858"/>
      <c r="I15" s="1858"/>
      <c r="J15" s="1858"/>
      <c r="K15" s="1858"/>
      <c r="L15" s="1858"/>
      <c r="M15" s="1858"/>
      <c r="N15" s="1858"/>
      <c r="O15" s="1858"/>
      <c r="P15" s="1859" t="s">
        <v>785</v>
      </c>
      <c r="Q15" s="1859"/>
      <c r="R15" s="1859"/>
      <c r="S15" s="1859"/>
      <c r="T15" s="1859"/>
      <c r="U15" s="1859"/>
      <c r="V15" s="1859"/>
      <c r="W15" s="1859"/>
      <c r="X15" s="1859"/>
      <c r="Y15" s="1859"/>
      <c r="Z15" s="1859"/>
      <c r="AA15" s="1860"/>
      <c r="AB15" s="655"/>
    </row>
    <row r="16" spans="1:28" s="651" customFormat="1" ht="33.75" customHeight="1">
      <c r="A16" s="1851"/>
      <c r="B16" s="658"/>
      <c r="C16" s="1857" t="s">
        <v>786</v>
      </c>
      <c r="D16" s="1858"/>
      <c r="E16" s="1858"/>
      <c r="F16" s="1858"/>
      <c r="G16" s="1858"/>
      <c r="H16" s="1858"/>
      <c r="I16" s="1858"/>
      <c r="J16" s="1858"/>
      <c r="K16" s="1858"/>
      <c r="L16" s="1858"/>
      <c r="M16" s="1858"/>
      <c r="N16" s="1858"/>
      <c r="O16" s="1858"/>
      <c r="P16" s="661" t="s">
        <v>787</v>
      </c>
      <c r="Q16" s="661"/>
      <c r="R16" s="661"/>
      <c r="S16" s="661"/>
      <c r="T16" s="661"/>
      <c r="U16" s="661"/>
      <c r="V16" s="661"/>
      <c r="W16" s="661"/>
      <c r="X16" s="661"/>
      <c r="Y16" s="661"/>
      <c r="Z16" s="661"/>
      <c r="AA16" s="662"/>
      <c r="AB16" s="655"/>
    </row>
    <row r="17" spans="1:31" s="651" customFormat="1" ht="33.75" customHeight="1">
      <c r="A17" s="1851"/>
      <c r="B17" s="658"/>
      <c r="C17" s="1857" t="s">
        <v>788</v>
      </c>
      <c r="D17" s="1858"/>
      <c r="E17" s="1858"/>
      <c r="F17" s="1858"/>
      <c r="G17" s="1858"/>
      <c r="H17" s="1858"/>
      <c r="I17" s="1858"/>
      <c r="J17" s="1858"/>
      <c r="K17" s="1858"/>
      <c r="L17" s="1858"/>
      <c r="M17" s="1858"/>
      <c r="N17" s="1858"/>
      <c r="O17" s="1858"/>
      <c r="P17" s="661" t="s">
        <v>789</v>
      </c>
      <c r="Q17" s="661"/>
      <c r="R17" s="661"/>
      <c r="S17" s="661"/>
      <c r="T17" s="661"/>
      <c r="U17" s="661"/>
      <c r="V17" s="661"/>
      <c r="W17" s="661"/>
      <c r="X17" s="661"/>
      <c r="Y17" s="661"/>
      <c r="Z17" s="661"/>
      <c r="AA17" s="662"/>
      <c r="AB17" s="655"/>
    </row>
    <row r="18" spans="1:31" s="651" customFormat="1" ht="33.75" customHeight="1">
      <c r="A18" s="1851"/>
      <c r="B18" s="663"/>
      <c r="C18" s="1861" t="s">
        <v>790</v>
      </c>
      <c r="D18" s="1862"/>
      <c r="E18" s="1862"/>
      <c r="F18" s="1862"/>
      <c r="G18" s="1862"/>
      <c r="H18" s="1862"/>
      <c r="I18" s="1862"/>
      <c r="J18" s="1862"/>
      <c r="K18" s="1862"/>
      <c r="L18" s="1862"/>
      <c r="M18" s="1862"/>
      <c r="N18" s="1862"/>
      <c r="O18" s="1862"/>
      <c r="P18" s="664" t="s">
        <v>789</v>
      </c>
      <c r="Q18" s="664"/>
      <c r="R18" s="664"/>
      <c r="S18" s="664"/>
      <c r="T18" s="664"/>
      <c r="U18" s="664"/>
      <c r="V18" s="664"/>
      <c r="W18" s="664"/>
      <c r="X18" s="664"/>
      <c r="Y18" s="664"/>
      <c r="Z18" s="664"/>
      <c r="AA18" s="665"/>
      <c r="AB18" s="655"/>
    </row>
    <row r="19" spans="1:31" s="651" customFormat="1" ht="33.75" customHeight="1">
      <c r="A19" s="1851"/>
      <c r="B19" s="666"/>
      <c r="C19" s="1857" t="s">
        <v>791</v>
      </c>
      <c r="D19" s="1858"/>
      <c r="E19" s="1858"/>
      <c r="F19" s="1858"/>
      <c r="G19" s="1858"/>
      <c r="H19" s="1858"/>
      <c r="I19" s="1858"/>
      <c r="J19" s="1858"/>
      <c r="K19" s="1858"/>
      <c r="L19" s="1858"/>
      <c r="M19" s="1858"/>
      <c r="N19" s="1858"/>
      <c r="O19" s="1858"/>
      <c r="P19" s="661" t="s">
        <v>792</v>
      </c>
      <c r="Q19" s="661"/>
      <c r="R19" s="661"/>
      <c r="S19" s="661"/>
      <c r="T19" s="661"/>
      <c r="U19" s="661"/>
      <c r="V19" s="661"/>
      <c r="W19" s="661"/>
      <c r="X19" s="661"/>
      <c r="Y19" s="661"/>
      <c r="Z19" s="661"/>
      <c r="AA19" s="662"/>
      <c r="AB19" s="655"/>
    </row>
    <row r="20" spans="1:31" s="651" customFormat="1" ht="33.75" customHeight="1">
      <c r="A20" s="1851"/>
      <c r="B20" s="666"/>
      <c r="C20" s="1857" t="s">
        <v>793</v>
      </c>
      <c r="D20" s="1858"/>
      <c r="E20" s="1858"/>
      <c r="F20" s="1858"/>
      <c r="G20" s="1858"/>
      <c r="H20" s="1858"/>
      <c r="I20" s="1858"/>
      <c r="J20" s="1858"/>
      <c r="K20" s="1858"/>
      <c r="L20" s="1858"/>
      <c r="M20" s="1858"/>
      <c r="N20" s="1858"/>
      <c r="O20" s="1858"/>
      <c r="P20" s="667" t="s">
        <v>794</v>
      </c>
      <c r="Q20" s="667"/>
      <c r="R20" s="667"/>
      <c r="S20" s="667"/>
      <c r="T20" s="668"/>
      <c r="U20" s="668"/>
      <c r="V20" s="667"/>
      <c r="W20" s="667"/>
      <c r="X20" s="667"/>
      <c r="Y20" s="667"/>
      <c r="Z20" s="667"/>
      <c r="AA20" s="669"/>
      <c r="AB20" s="655"/>
    </row>
    <row r="21" spans="1:31" s="651" customFormat="1" ht="33.75" customHeight="1" thickBot="1">
      <c r="A21" s="1852"/>
      <c r="B21" s="670"/>
      <c r="C21" s="1846" t="s">
        <v>795</v>
      </c>
      <c r="D21" s="1847"/>
      <c r="E21" s="1847"/>
      <c r="F21" s="1847"/>
      <c r="G21" s="1847"/>
      <c r="H21" s="1847"/>
      <c r="I21" s="1847"/>
      <c r="J21" s="1847"/>
      <c r="K21" s="1847"/>
      <c r="L21" s="1847"/>
      <c r="M21" s="1847"/>
      <c r="N21" s="1847"/>
      <c r="O21" s="1847"/>
      <c r="P21" s="671" t="s">
        <v>796</v>
      </c>
      <c r="Q21" s="671"/>
      <c r="R21" s="671"/>
      <c r="S21" s="671"/>
      <c r="T21" s="671"/>
      <c r="U21" s="671"/>
      <c r="V21" s="671"/>
      <c r="W21" s="671"/>
      <c r="X21" s="671"/>
      <c r="Y21" s="671"/>
      <c r="Z21" s="671"/>
      <c r="AA21" s="672"/>
      <c r="AB21" s="655"/>
    </row>
    <row r="22" spans="1:31" s="651" customFormat="1" ht="6.75" customHeight="1">
      <c r="A22" s="1848"/>
      <c r="B22" s="1848"/>
      <c r="C22" s="1848"/>
      <c r="D22" s="1848"/>
      <c r="E22" s="1848"/>
      <c r="F22" s="1848"/>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655"/>
    </row>
    <row r="23" spans="1:31" s="651" customFormat="1" ht="21" customHeight="1">
      <c r="A23" s="1849" t="s">
        <v>797</v>
      </c>
      <c r="B23" s="1849"/>
      <c r="C23" s="1849"/>
      <c r="D23" s="1849"/>
      <c r="E23" s="1849"/>
      <c r="F23" s="1849"/>
      <c r="G23" s="1849"/>
      <c r="H23" s="1849"/>
      <c r="I23" s="1849"/>
      <c r="J23" s="1849"/>
      <c r="K23" s="1849"/>
      <c r="L23" s="1849"/>
      <c r="M23" s="1849"/>
      <c r="N23" s="1849"/>
      <c r="O23" s="1849"/>
      <c r="P23" s="1849"/>
      <c r="Q23" s="1849"/>
      <c r="R23" s="1849"/>
      <c r="S23" s="1849"/>
      <c r="T23" s="1849"/>
      <c r="U23" s="1849"/>
      <c r="V23" s="1849"/>
      <c r="W23" s="1849"/>
      <c r="X23" s="1849"/>
      <c r="Y23" s="1849"/>
      <c r="Z23" s="1849"/>
      <c r="AA23" s="1849"/>
      <c r="AB23" s="673"/>
    </row>
    <row r="24" spans="1:31" s="651" customFormat="1" ht="21" customHeight="1">
      <c r="A24" s="1849"/>
      <c r="B24" s="1849"/>
      <c r="C24" s="1849"/>
      <c r="D24" s="1849"/>
      <c r="E24" s="1849"/>
      <c r="F24" s="1849"/>
      <c r="G24" s="1849"/>
      <c r="H24" s="1849"/>
      <c r="I24" s="1849"/>
      <c r="J24" s="1849"/>
      <c r="K24" s="1849"/>
      <c r="L24" s="1849"/>
      <c r="M24" s="1849"/>
      <c r="N24" s="1849"/>
      <c r="O24" s="1849"/>
      <c r="P24" s="1849"/>
      <c r="Q24" s="1849"/>
      <c r="R24" s="1849"/>
      <c r="S24" s="1849"/>
      <c r="T24" s="1849"/>
      <c r="U24" s="1849"/>
      <c r="V24" s="1849"/>
      <c r="W24" s="1849"/>
      <c r="X24" s="1849"/>
      <c r="Y24" s="1849"/>
      <c r="Z24" s="1849"/>
      <c r="AA24" s="1849"/>
      <c r="AB24" s="673"/>
    </row>
    <row r="25" spans="1:31" s="651" customFormat="1" ht="21" customHeight="1">
      <c r="A25" s="1849"/>
      <c r="B25" s="1849"/>
      <c r="C25" s="1849"/>
      <c r="D25" s="1849"/>
      <c r="E25" s="1849"/>
      <c r="F25" s="1849"/>
      <c r="G25" s="1849"/>
      <c r="H25" s="1849"/>
      <c r="I25" s="1849"/>
      <c r="J25" s="1849"/>
      <c r="K25" s="1849"/>
      <c r="L25" s="1849"/>
      <c r="M25" s="1849"/>
      <c r="N25" s="1849"/>
      <c r="O25" s="1849"/>
      <c r="P25" s="1849"/>
      <c r="Q25" s="1849"/>
      <c r="R25" s="1849"/>
      <c r="S25" s="1849"/>
      <c r="T25" s="1849"/>
      <c r="U25" s="1849"/>
      <c r="V25" s="1849"/>
      <c r="W25" s="1849"/>
      <c r="X25" s="1849"/>
      <c r="Y25" s="1849"/>
      <c r="Z25" s="1849"/>
      <c r="AA25" s="1849"/>
      <c r="AB25" s="673"/>
      <c r="AC25" s="652"/>
      <c r="AD25" s="652"/>
      <c r="AE25" s="652"/>
    </row>
    <row r="26" spans="1:31" s="651" customFormat="1" ht="21" customHeight="1">
      <c r="A26" s="1849"/>
      <c r="B26" s="1849"/>
      <c r="C26" s="1849"/>
      <c r="D26" s="1849"/>
      <c r="E26" s="1849"/>
      <c r="F26" s="1849"/>
      <c r="G26" s="1849"/>
      <c r="H26" s="1849"/>
      <c r="I26" s="1849"/>
      <c r="J26" s="1849"/>
      <c r="K26" s="1849"/>
      <c r="L26" s="1849"/>
      <c r="M26" s="1849"/>
      <c r="N26" s="1849"/>
      <c r="O26" s="1849"/>
      <c r="P26" s="1849"/>
      <c r="Q26" s="1849"/>
      <c r="R26" s="1849"/>
      <c r="S26" s="1849"/>
      <c r="T26" s="1849"/>
      <c r="U26" s="1849"/>
      <c r="V26" s="1849"/>
      <c r="W26" s="1849"/>
      <c r="X26" s="1849"/>
      <c r="Y26" s="1849"/>
      <c r="Z26" s="1849"/>
      <c r="AA26" s="1849"/>
      <c r="AB26" s="673"/>
      <c r="AC26" s="652"/>
      <c r="AD26" s="652"/>
      <c r="AE26" s="652"/>
    </row>
    <row r="27" spans="1:31" s="651" customFormat="1" ht="21" customHeight="1">
      <c r="A27" s="1849"/>
      <c r="B27" s="1849"/>
      <c r="C27" s="1849"/>
      <c r="D27" s="1849"/>
      <c r="E27" s="1849"/>
      <c r="F27" s="1849"/>
      <c r="G27" s="1849"/>
      <c r="H27" s="1849"/>
      <c r="I27" s="1849"/>
      <c r="J27" s="1849"/>
      <c r="K27" s="1849"/>
      <c r="L27" s="1849"/>
      <c r="M27" s="1849"/>
      <c r="N27" s="1849"/>
      <c r="O27" s="1849"/>
      <c r="P27" s="1849"/>
      <c r="Q27" s="1849"/>
      <c r="R27" s="1849"/>
      <c r="S27" s="1849"/>
      <c r="T27" s="1849"/>
      <c r="U27" s="1849"/>
      <c r="V27" s="1849"/>
      <c r="W27" s="1849"/>
      <c r="X27" s="1849"/>
      <c r="Y27" s="1849"/>
      <c r="Z27" s="1849"/>
      <c r="AA27" s="1849"/>
      <c r="AB27" s="673"/>
      <c r="AC27" s="652"/>
      <c r="AD27" s="652"/>
      <c r="AE27" s="652"/>
    </row>
    <row r="28" spans="1:31" s="651" customFormat="1" ht="21" customHeight="1">
      <c r="A28" s="1849"/>
      <c r="B28" s="1849"/>
      <c r="C28" s="1849"/>
      <c r="D28" s="1849"/>
      <c r="E28" s="1849"/>
      <c r="F28" s="1849"/>
      <c r="G28" s="1849"/>
      <c r="H28" s="1849"/>
      <c r="I28" s="1849"/>
      <c r="J28" s="1849"/>
      <c r="K28" s="1849"/>
      <c r="L28" s="1849"/>
      <c r="M28" s="1849"/>
      <c r="N28" s="1849"/>
      <c r="O28" s="1849"/>
      <c r="P28" s="1849"/>
      <c r="Q28" s="1849"/>
      <c r="R28" s="1849"/>
      <c r="S28" s="1849"/>
      <c r="T28" s="1849"/>
      <c r="U28" s="1849"/>
      <c r="V28" s="1849"/>
      <c r="W28" s="1849"/>
      <c r="X28" s="1849"/>
      <c r="Y28" s="1849"/>
      <c r="Z28" s="1849"/>
      <c r="AA28" s="1849"/>
      <c r="AB28" s="673"/>
      <c r="AC28" s="652"/>
      <c r="AD28" s="652"/>
      <c r="AE28" s="652"/>
    </row>
  </sheetData>
  <mergeCells count="25">
    <mergeCell ref="S2:AA2"/>
    <mergeCell ref="A4:AA4"/>
    <mergeCell ref="A8:E8"/>
    <mergeCell ref="F8:AA8"/>
    <mergeCell ref="A9:E9"/>
    <mergeCell ref="F9:AA9"/>
    <mergeCell ref="A10:E12"/>
    <mergeCell ref="F10:S11"/>
    <mergeCell ref="T10:AA11"/>
    <mergeCell ref="F12:S12"/>
    <mergeCell ref="A13:E13"/>
    <mergeCell ref="F13:AA13"/>
    <mergeCell ref="C21:O21"/>
    <mergeCell ref="A22:AA22"/>
    <mergeCell ref="A23:AA28"/>
    <mergeCell ref="A14:A21"/>
    <mergeCell ref="C14:O14"/>
    <mergeCell ref="P14:AA14"/>
    <mergeCell ref="C15:O15"/>
    <mergeCell ref="P15:AA15"/>
    <mergeCell ref="C16:O16"/>
    <mergeCell ref="C17:O17"/>
    <mergeCell ref="C18:O18"/>
    <mergeCell ref="C19:O19"/>
    <mergeCell ref="C20:O20"/>
  </mergeCells>
  <phoneticPr fontId="81"/>
  <dataValidations count="1">
    <dataValidation type="list" allowBlank="1" showInputMessage="1" showErrorMessage="1" sqref="B14:B21" xr:uid="{27D8CE43-9329-4858-BC42-20A29D23752F}">
      <formula1>"○"</formula1>
    </dataValidation>
  </dataValidation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H88"/>
  <sheetViews>
    <sheetView showGridLines="0" view="pageBreakPreview" zoomScale="55" zoomScaleNormal="55" zoomScaleSheetLayoutView="55" workbookViewId="0">
      <selection sqref="A1:D1"/>
    </sheetView>
  </sheetViews>
  <sheetFormatPr defaultColWidth="9" defaultRowHeight="13.5"/>
  <cols>
    <col min="1" max="1" width="3.75" customWidth="1"/>
    <col min="2" max="2" width="3" customWidth="1"/>
    <col min="3" max="3" width="5.375" customWidth="1"/>
    <col min="4" max="64" width="3.5" customWidth="1"/>
    <col min="65" max="65" width="3.375" customWidth="1"/>
    <col min="66" max="68" width="3.25" customWidth="1"/>
    <col min="69" max="76" width="3.375" customWidth="1"/>
    <col min="77" max="78" width="7.625" customWidth="1"/>
    <col min="79" max="80" width="2.625" customWidth="1"/>
  </cols>
  <sheetData>
    <row r="1" spans="1:112" s="366" customFormat="1" ht="21" customHeight="1">
      <c r="A1" s="710"/>
      <c r="B1" s="710"/>
      <c r="C1" s="710"/>
      <c r="D1" s="710"/>
      <c r="E1" s="367"/>
      <c r="F1" s="367"/>
      <c r="W1" s="366" t="s">
        <v>487</v>
      </c>
      <c r="AK1" s="368"/>
      <c r="AO1" s="369"/>
      <c r="AZ1" s="369"/>
      <c r="BA1" s="369"/>
      <c r="BB1" s="369"/>
      <c r="BC1" s="369"/>
      <c r="BD1" s="369"/>
      <c r="BE1" s="369"/>
      <c r="BF1" s="369"/>
      <c r="BG1" s="369"/>
      <c r="BH1" s="369"/>
      <c r="BI1" s="369"/>
      <c r="BJ1" s="369"/>
      <c r="BK1" s="369"/>
      <c r="BL1" s="369"/>
      <c r="BM1" s="369"/>
      <c r="BN1" s="369"/>
      <c r="BO1" s="369"/>
      <c r="BP1" s="369"/>
      <c r="BQ1" s="369"/>
      <c r="BR1" s="369"/>
      <c r="BS1" s="368"/>
      <c r="BT1" s="368"/>
      <c r="BU1" s="368"/>
      <c r="BV1" s="368"/>
      <c r="BW1" s="368"/>
      <c r="BX1" s="368"/>
      <c r="BY1" s="368"/>
      <c r="BZ1" s="368"/>
      <c r="CA1" s="368"/>
      <c r="CB1" s="368"/>
      <c r="CC1" s="368"/>
      <c r="CD1" s="368"/>
      <c r="CE1" s="368"/>
    </row>
    <row r="2" spans="1:112" s="366" customFormat="1" ht="21" customHeight="1">
      <c r="B2" s="367"/>
      <c r="C2" s="367"/>
      <c r="D2" s="367"/>
      <c r="E2" s="367"/>
      <c r="F2" s="367"/>
      <c r="Y2" s="366">
        <v>-1</v>
      </c>
      <c r="AO2" s="996" t="s">
        <v>488</v>
      </c>
      <c r="AP2" s="996"/>
      <c r="AQ2" s="996"/>
      <c r="AR2" s="996"/>
      <c r="AS2" s="996"/>
      <c r="AT2" s="996"/>
      <c r="AU2" s="996"/>
      <c r="AV2" s="996"/>
      <c r="AW2" s="997"/>
      <c r="AX2" s="998"/>
      <c r="AY2" s="998"/>
      <c r="AZ2" s="998"/>
      <c r="BA2" s="998"/>
      <c r="BB2" s="998"/>
      <c r="BC2" s="998"/>
      <c r="BD2" s="998"/>
      <c r="BE2" s="998"/>
      <c r="BF2" s="998"/>
      <c r="BG2" s="998"/>
      <c r="BH2" s="998"/>
      <c r="BI2" s="998"/>
      <c r="BJ2" s="998"/>
      <c r="BK2" s="998"/>
      <c r="BL2" s="998"/>
      <c r="BM2" s="998"/>
      <c r="BN2" s="998"/>
      <c r="BO2" s="998"/>
      <c r="BP2" s="998"/>
      <c r="BQ2" s="998"/>
      <c r="BR2" s="999"/>
      <c r="BS2" s="370"/>
      <c r="BT2" s="370"/>
      <c r="BU2" s="370"/>
      <c r="BV2" s="370"/>
      <c r="BW2" s="370"/>
      <c r="BX2" s="370"/>
      <c r="BY2" s="370"/>
      <c r="CA2" s="370"/>
      <c r="CB2" s="370"/>
      <c r="CC2" s="370"/>
      <c r="CD2" s="370"/>
      <c r="CE2" s="370"/>
    </row>
    <row r="3" spans="1:112" s="366" customFormat="1" ht="21" customHeight="1">
      <c r="B3" s="367"/>
      <c r="C3" s="367"/>
      <c r="D3" s="367"/>
      <c r="E3" s="367"/>
      <c r="F3" s="367"/>
      <c r="AO3" s="996" t="s">
        <v>489</v>
      </c>
      <c r="AP3" s="996"/>
      <c r="AQ3" s="996"/>
      <c r="AR3" s="996"/>
      <c r="AS3" s="996"/>
      <c r="AT3" s="996"/>
      <c r="AU3" s="996"/>
      <c r="AV3" s="996"/>
      <c r="AW3" s="1000"/>
      <c r="AX3" s="1000"/>
      <c r="AY3" s="1000"/>
      <c r="AZ3" s="1000"/>
      <c r="BA3" s="1000"/>
      <c r="BB3" s="1000"/>
      <c r="BC3" s="1000"/>
      <c r="BD3" s="1000"/>
      <c r="BE3" s="1000"/>
      <c r="BF3" s="1000"/>
      <c r="BG3" s="1000"/>
      <c r="BH3" s="1000"/>
      <c r="BI3" s="1000"/>
      <c r="BJ3" s="1000"/>
      <c r="BK3" s="1001" t="s">
        <v>490</v>
      </c>
      <c r="BL3" s="1002"/>
      <c r="BM3" s="1002"/>
      <c r="BN3" s="1003"/>
      <c r="BO3" s="1004"/>
      <c r="BP3" s="1005"/>
      <c r="BQ3" s="1005"/>
      <c r="BR3" s="1006"/>
      <c r="BS3" s="370"/>
      <c r="BT3" s="370"/>
      <c r="BU3" s="370"/>
      <c r="BV3" s="370"/>
      <c r="BW3" s="370"/>
      <c r="BX3" s="370"/>
      <c r="BY3" s="370"/>
      <c r="CA3" s="370"/>
      <c r="CB3" s="370"/>
      <c r="CC3" s="370"/>
      <c r="CD3" s="370"/>
      <c r="CE3" s="370"/>
    </row>
    <row r="4" spans="1:112" s="366" customFormat="1" ht="21" customHeight="1">
      <c r="B4" s="367"/>
      <c r="C4" s="371"/>
      <c r="D4" s="1007" t="s">
        <v>491</v>
      </c>
      <c r="E4" s="1007"/>
      <c r="F4" s="1007"/>
      <c r="G4" s="1007"/>
      <c r="H4" s="1007"/>
      <c r="I4" s="1007"/>
      <c r="J4" s="1007"/>
      <c r="K4" s="372"/>
      <c r="L4" s="372"/>
      <c r="M4" s="373"/>
      <c r="N4" s="373"/>
      <c r="O4" s="373"/>
      <c r="P4" s="373"/>
      <c r="Q4" s="373"/>
      <c r="R4" s="373"/>
      <c r="S4" s="373"/>
      <c r="T4" s="373"/>
      <c r="U4" s="374"/>
      <c r="V4" s="375"/>
      <c r="W4" s="376"/>
      <c r="X4" s="377"/>
      <c r="Y4" s="377"/>
      <c r="Z4" s="378" t="s">
        <v>492</v>
      </c>
      <c r="AA4" s="379"/>
      <c r="CA4" s="772"/>
      <c r="CB4" s="772"/>
      <c r="CC4" s="772"/>
      <c r="CD4" s="772"/>
      <c r="CE4" s="772"/>
      <c r="CF4" s="772"/>
      <c r="CG4" s="772"/>
      <c r="CH4" s="995"/>
      <c r="CI4" s="995"/>
      <c r="CJ4" s="995"/>
      <c r="CK4" s="995"/>
      <c r="CL4" s="772"/>
      <c r="CM4" s="772"/>
      <c r="CN4" s="772"/>
      <c r="CO4" s="772"/>
      <c r="CP4" s="772"/>
      <c r="CQ4" s="772"/>
      <c r="CR4" s="772"/>
      <c r="CS4" s="772"/>
      <c r="CT4" s="772"/>
      <c r="CU4" s="772"/>
      <c r="CV4" s="772"/>
      <c r="CW4" s="772"/>
      <c r="CX4" s="772"/>
      <c r="CY4" s="772"/>
      <c r="CZ4" s="772"/>
      <c r="DA4" s="772"/>
      <c r="DB4" s="772"/>
      <c r="DC4" s="772"/>
      <c r="DD4" s="772"/>
      <c r="DE4" s="772"/>
      <c r="DF4" s="772"/>
      <c r="DG4" s="772"/>
      <c r="DH4" s="772"/>
    </row>
    <row r="5" spans="1:112" s="366" customFormat="1" ht="27.75" customHeight="1">
      <c r="B5" s="367"/>
      <c r="C5" s="371"/>
      <c r="D5" s="748"/>
      <c r="E5" s="748"/>
      <c r="F5" s="748"/>
      <c r="G5" s="866" t="s">
        <v>493</v>
      </c>
      <c r="H5" s="866"/>
      <c r="I5" s="866"/>
      <c r="J5" s="866"/>
      <c r="K5" s="866"/>
      <c r="L5" s="866"/>
      <c r="M5" s="866"/>
      <c r="N5" s="866"/>
      <c r="O5" s="866"/>
      <c r="P5" s="866"/>
      <c r="Q5" s="866"/>
      <c r="R5" s="866"/>
      <c r="S5" s="866"/>
      <c r="T5" s="811"/>
      <c r="U5" s="374"/>
      <c r="V5" s="374"/>
      <c r="W5" s="376"/>
      <c r="X5" s="377"/>
      <c r="Y5" s="377"/>
      <c r="Z5" s="962"/>
      <c r="AA5" s="866"/>
      <c r="AB5" s="866"/>
      <c r="AC5" s="866"/>
      <c r="AD5" s="866"/>
      <c r="AE5" s="866"/>
      <c r="AF5" s="811"/>
      <c r="AG5" s="836" t="s">
        <v>494</v>
      </c>
      <c r="AH5" s="837"/>
      <c r="AI5" s="837"/>
      <c r="AJ5" s="948"/>
      <c r="AK5" s="962" t="s">
        <v>495</v>
      </c>
      <c r="AL5" s="866"/>
      <c r="AM5" s="866"/>
      <c r="AN5" s="811"/>
      <c r="AO5" s="962" t="s">
        <v>496</v>
      </c>
      <c r="AP5" s="866"/>
      <c r="AQ5" s="866"/>
      <c r="AR5" s="811"/>
      <c r="AS5" s="962" t="s">
        <v>497</v>
      </c>
      <c r="AT5" s="866"/>
      <c r="AU5" s="866"/>
      <c r="AV5" s="811"/>
      <c r="AW5" s="962" t="s">
        <v>498</v>
      </c>
      <c r="AX5" s="866"/>
      <c r="AY5" s="866"/>
      <c r="AZ5" s="811"/>
      <c r="BA5" s="962" t="s">
        <v>499</v>
      </c>
      <c r="BB5" s="866"/>
      <c r="BC5" s="866"/>
      <c r="BD5" s="811"/>
      <c r="BE5" s="962" t="s">
        <v>500</v>
      </c>
      <c r="BF5" s="866"/>
      <c r="BG5" s="811"/>
      <c r="BK5" s="380"/>
      <c r="BL5" s="380"/>
      <c r="BM5" s="380"/>
      <c r="BN5" s="380"/>
      <c r="BO5" s="381"/>
      <c r="BP5" s="382"/>
      <c r="BQ5" s="383"/>
      <c r="BR5" s="383"/>
      <c r="BS5" s="383"/>
      <c r="CA5" s="995"/>
      <c r="CB5" s="995"/>
      <c r="CC5" s="995"/>
      <c r="CD5" s="995"/>
      <c r="CE5" s="995"/>
      <c r="CF5" s="995"/>
      <c r="CG5" s="995"/>
      <c r="CH5" s="992"/>
      <c r="CI5" s="992"/>
      <c r="CJ5" s="992"/>
      <c r="CK5" s="992"/>
      <c r="CL5" s="992"/>
      <c r="CM5" s="992"/>
      <c r="CN5" s="992"/>
      <c r="CO5" s="992"/>
      <c r="CP5" s="992"/>
      <c r="CQ5" s="992"/>
      <c r="CR5" s="992"/>
      <c r="CS5" s="992"/>
      <c r="CT5" s="992"/>
      <c r="CU5" s="992"/>
      <c r="CV5" s="992"/>
      <c r="CW5" s="992"/>
      <c r="CX5" s="992"/>
      <c r="CY5" s="992"/>
      <c r="CZ5" s="992"/>
      <c r="DA5" s="992"/>
      <c r="DB5" s="992"/>
      <c r="DC5" s="992"/>
      <c r="DD5" s="992"/>
      <c r="DE5" s="992"/>
      <c r="DF5" s="980"/>
      <c r="DG5" s="980"/>
      <c r="DH5" s="980"/>
    </row>
    <row r="6" spans="1:112" s="366" customFormat="1" ht="21" customHeight="1">
      <c r="B6" s="367"/>
      <c r="C6" s="371"/>
      <c r="D6" s="748"/>
      <c r="E6" s="748"/>
      <c r="F6" s="748"/>
      <c r="G6" s="866" t="s">
        <v>501</v>
      </c>
      <c r="H6" s="866"/>
      <c r="I6" s="866"/>
      <c r="J6" s="866"/>
      <c r="K6" s="866"/>
      <c r="L6" s="866"/>
      <c r="M6" s="866"/>
      <c r="N6" s="866"/>
      <c r="O6" s="866"/>
      <c r="P6" s="866"/>
      <c r="Q6" s="866"/>
      <c r="R6" s="866"/>
      <c r="S6" s="866"/>
      <c r="T6" s="811"/>
      <c r="U6" s="374"/>
      <c r="V6" s="374"/>
      <c r="W6" s="376"/>
      <c r="X6" s="377"/>
      <c r="Y6" s="377"/>
      <c r="Z6" s="839" t="s">
        <v>502</v>
      </c>
      <c r="AA6" s="840"/>
      <c r="AB6" s="840"/>
      <c r="AC6" s="840"/>
      <c r="AD6" s="840"/>
      <c r="AE6" s="840"/>
      <c r="AF6" s="994"/>
      <c r="AG6" s="985"/>
      <c r="AH6" s="986"/>
      <c r="AI6" s="986"/>
      <c r="AJ6" s="987"/>
      <c r="AK6" s="985"/>
      <c r="AL6" s="986"/>
      <c r="AM6" s="986"/>
      <c r="AN6" s="987"/>
      <c r="AO6" s="985"/>
      <c r="AP6" s="986"/>
      <c r="AQ6" s="986"/>
      <c r="AR6" s="987"/>
      <c r="AS6" s="985"/>
      <c r="AT6" s="986"/>
      <c r="AU6" s="986"/>
      <c r="AV6" s="987"/>
      <c r="AW6" s="985"/>
      <c r="AX6" s="986"/>
      <c r="AY6" s="986"/>
      <c r="AZ6" s="987"/>
      <c r="BA6" s="985"/>
      <c r="BB6" s="986"/>
      <c r="BC6" s="986"/>
      <c r="BD6" s="987"/>
      <c r="BE6" s="981">
        <f>SUM(AG6:BD6)</f>
        <v>0</v>
      </c>
      <c r="BF6" s="982"/>
      <c r="BG6" s="983"/>
      <c r="BL6" s="384"/>
      <c r="BM6" s="384"/>
      <c r="BN6" s="384"/>
      <c r="BW6" s="385"/>
      <c r="CC6" s="384"/>
      <c r="CD6" s="384"/>
      <c r="CE6" s="384"/>
      <c r="CL6" s="991"/>
      <c r="CM6" s="991"/>
      <c r="CN6" s="991"/>
      <c r="CO6" s="991"/>
      <c r="CP6" s="991"/>
      <c r="CQ6" s="991"/>
      <c r="CR6" s="991"/>
      <c r="CS6" s="991"/>
      <c r="CT6" s="992"/>
      <c r="CU6" s="992"/>
      <c r="CV6" s="992"/>
      <c r="CW6" s="992"/>
      <c r="CX6" s="992"/>
      <c r="CY6" s="992"/>
      <c r="CZ6" s="992"/>
      <c r="DA6" s="992"/>
      <c r="DB6" s="992"/>
      <c r="DC6" s="992"/>
      <c r="DD6" s="992"/>
      <c r="DE6" s="992"/>
      <c r="DF6" s="980"/>
      <c r="DG6" s="980"/>
      <c r="DH6" s="980"/>
    </row>
    <row r="7" spans="1:112" s="366" customFormat="1" ht="21" customHeight="1">
      <c r="B7" s="367"/>
      <c r="C7" s="371"/>
      <c r="D7" s="748"/>
      <c r="E7" s="748"/>
      <c r="F7" s="748"/>
      <c r="G7" s="866" t="s">
        <v>503</v>
      </c>
      <c r="H7" s="866"/>
      <c r="I7" s="866"/>
      <c r="J7" s="866"/>
      <c r="K7" s="866"/>
      <c r="L7" s="866"/>
      <c r="M7" s="866"/>
      <c r="N7" s="866"/>
      <c r="O7" s="866"/>
      <c r="P7" s="866"/>
      <c r="Q7" s="866"/>
      <c r="R7" s="866"/>
      <c r="S7" s="866"/>
      <c r="T7" s="811"/>
      <c r="U7" s="386"/>
      <c r="V7" s="374"/>
      <c r="W7" s="376"/>
      <c r="X7" s="377"/>
      <c r="Y7" s="377"/>
      <c r="Z7" s="387" t="s">
        <v>504</v>
      </c>
      <c r="AA7" s="836" t="s">
        <v>505</v>
      </c>
      <c r="AB7" s="837"/>
      <c r="AC7" s="837"/>
      <c r="AD7" s="837"/>
      <c r="AE7" s="837"/>
      <c r="AF7" s="948"/>
      <c r="AG7" s="988"/>
      <c r="AH7" s="989"/>
      <c r="AI7" s="989"/>
      <c r="AJ7" s="990"/>
      <c r="AK7" s="988"/>
      <c r="AL7" s="989"/>
      <c r="AM7" s="989"/>
      <c r="AN7" s="990"/>
      <c r="AO7" s="988"/>
      <c r="AP7" s="989"/>
      <c r="AQ7" s="989"/>
      <c r="AR7" s="990"/>
      <c r="AS7" s="985"/>
      <c r="AT7" s="986"/>
      <c r="AU7" s="986"/>
      <c r="AV7" s="987"/>
      <c r="AW7" s="985"/>
      <c r="AX7" s="986"/>
      <c r="AY7" s="986"/>
      <c r="AZ7" s="987"/>
      <c r="BA7" s="985"/>
      <c r="BB7" s="986"/>
      <c r="BC7" s="986"/>
      <c r="BD7" s="987"/>
      <c r="BE7" s="981">
        <f>SUM(AG7:BD7)</f>
        <v>0</v>
      </c>
      <c r="BF7" s="982"/>
      <c r="BG7" s="983"/>
      <c r="CB7" s="772"/>
      <c r="CC7" s="772"/>
      <c r="CD7" s="772"/>
      <c r="CE7" s="772"/>
      <c r="CF7" s="772"/>
      <c r="CG7" s="772"/>
      <c r="CH7" s="772"/>
      <c r="CI7" s="993"/>
      <c r="CJ7" s="993"/>
      <c r="CK7" s="993"/>
      <c r="CL7" s="992"/>
      <c r="CM7" s="992"/>
      <c r="CN7" s="992"/>
      <c r="CO7" s="992"/>
      <c r="CP7" s="992"/>
      <c r="CQ7" s="992"/>
      <c r="CR7" s="992"/>
      <c r="CS7" s="992"/>
      <c r="CT7" s="992"/>
      <c r="CU7" s="992"/>
      <c r="CV7" s="992"/>
      <c r="CW7" s="992"/>
      <c r="CX7" s="992"/>
      <c r="CY7" s="992"/>
      <c r="CZ7" s="992"/>
      <c r="DA7" s="992"/>
      <c r="DB7" s="992"/>
      <c r="DC7" s="992"/>
      <c r="DD7" s="992"/>
      <c r="DE7" s="992"/>
      <c r="DF7" s="980"/>
      <c r="DG7" s="980"/>
      <c r="DH7" s="980"/>
    </row>
    <row r="8" spans="1:112" s="366" customFormat="1" ht="21" customHeight="1">
      <c r="B8" s="377"/>
      <c r="C8" s="388"/>
      <c r="D8" s="373"/>
      <c r="E8" s="373"/>
      <c r="F8" s="373"/>
      <c r="G8" s="373"/>
      <c r="H8" s="373"/>
      <c r="I8" s="373"/>
      <c r="J8" s="373"/>
      <c r="K8" s="373"/>
      <c r="L8" s="389" t="str">
        <f>IF(COUNTIF(D5:F7,"○")&gt;1,"いずれか１つを選択してください。","")</f>
        <v/>
      </c>
      <c r="M8" s="373"/>
      <c r="N8" s="373"/>
      <c r="O8" s="373"/>
      <c r="P8" s="373"/>
      <c r="Q8" s="373"/>
      <c r="R8" s="373"/>
      <c r="S8" s="373"/>
      <c r="T8" s="373"/>
      <c r="U8" s="390"/>
      <c r="V8" s="390"/>
      <c r="W8" s="376"/>
      <c r="X8" s="377"/>
      <c r="Y8" s="377"/>
      <c r="Z8" s="836" t="s">
        <v>506</v>
      </c>
      <c r="AA8" s="837"/>
      <c r="AB8" s="837"/>
      <c r="AC8" s="837"/>
      <c r="AD8" s="837"/>
      <c r="AE8" s="837"/>
      <c r="AF8" s="948"/>
      <c r="AG8" s="985"/>
      <c r="AH8" s="986"/>
      <c r="AI8" s="986"/>
      <c r="AJ8" s="987"/>
      <c r="AK8" s="985"/>
      <c r="AL8" s="986"/>
      <c r="AM8" s="986"/>
      <c r="AN8" s="987"/>
      <c r="AO8" s="985"/>
      <c r="AP8" s="986"/>
      <c r="AQ8" s="986"/>
      <c r="AR8" s="987"/>
      <c r="AS8" s="985"/>
      <c r="AT8" s="986"/>
      <c r="AU8" s="986"/>
      <c r="AV8" s="987"/>
      <c r="AW8" s="985"/>
      <c r="AX8" s="986"/>
      <c r="AY8" s="986"/>
      <c r="AZ8" s="987"/>
      <c r="BA8" s="985"/>
      <c r="BB8" s="986"/>
      <c r="BC8" s="986"/>
      <c r="BD8" s="987"/>
      <c r="BE8" s="981">
        <f>SUM(AG8:BD8)</f>
        <v>0</v>
      </c>
      <c r="BF8" s="982"/>
      <c r="BG8" s="983"/>
      <c r="BU8" s="385"/>
      <c r="BW8" s="710"/>
      <c r="BX8" s="710"/>
      <c r="BY8" s="710"/>
      <c r="BZ8" s="710"/>
      <c r="CA8" s="710"/>
      <c r="CB8" s="984"/>
      <c r="CC8" s="984"/>
      <c r="CD8" s="984"/>
      <c r="CE8" s="984"/>
      <c r="CF8" s="984"/>
      <c r="CG8" s="984"/>
      <c r="CH8" s="984"/>
      <c r="CI8" s="993"/>
      <c r="CJ8" s="993"/>
      <c r="CK8" s="993"/>
      <c r="CL8" s="980"/>
      <c r="CM8" s="980"/>
      <c r="CN8" s="980"/>
      <c r="CO8" s="980"/>
      <c r="CP8" s="980"/>
      <c r="CQ8" s="980"/>
      <c r="CR8" s="980"/>
      <c r="CS8" s="980"/>
      <c r="CT8" s="980"/>
      <c r="CU8" s="980"/>
      <c r="CV8" s="980"/>
      <c r="CW8" s="980"/>
      <c r="CX8" s="980"/>
      <c r="CY8" s="980"/>
      <c r="CZ8" s="980"/>
      <c r="DA8" s="980"/>
      <c r="DB8" s="980"/>
      <c r="DC8" s="980"/>
      <c r="DD8" s="980"/>
      <c r="DE8" s="980"/>
      <c r="DF8" s="980"/>
      <c r="DG8" s="980"/>
      <c r="DH8" s="980"/>
    </row>
    <row r="9" spans="1:112" s="366" customFormat="1" ht="21" customHeight="1">
      <c r="B9" s="377"/>
      <c r="C9" s="388"/>
      <c r="D9" s="373"/>
      <c r="E9" s="390"/>
      <c r="F9" s="374"/>
      <c r="G9" s="374"/>
      <c r="H9" s="374"/>
      <c r="I9" s="374"/>
      <c r="J9" s="374"/>
      <c r="K9" s="374"/>
      <c r="L9" s="374"/>
      <c r="M9" s="374"/>
      <c r="N9" s="374"/>
      <c r="O9" s="374"/>
      <c r="P9" s="374"/>
      <c r="Q9" s="374"/>
      <c r="R9" s="374"/>
      <c r="S9" s="374"/>
      <c r="T9" s="374"/>
      <c r="U9" s="374"/>
      <c r="V9" s="390"/>
      <c r="W9" s="376"/>
      <c r="X9" s="377"/>
      <c r="Y9" s="377"/>
      <c r="Z9" s="836" t="s">
        <v>500</v>
      </c>
      <c r="AA9" s="837"/>
      <c r="AB9" s="837"/>
      <c r="AC9" s="837"/>
      <c r="AD9" s="837"/>
      <c r="AE9" s="837"/>
      <c r="AF9" s="948"/>
      <c r="AG9" s="981">
        <f>AG6+AG8</f>
        <v>0</v>
      </c>
      <c r="AH9" s="982"/>
      <c r="AI9" s="982"/>
      <c r="AJ9" s="983"/>
      <c r="AK9" s="981">
        <f t="shared" ref="AK9" si="0">AK6+AK8</f>
        <v>0</v>
      </c>
      <c r="AL9" s="982"/>
      <c r="AM9" s="982"/>
      <c r="AN9" s="983"/>
      <c r="AO9" s="981">
        <f t="shared" ref="AO9" si="1">AO6+AO8</f>
        <v>0</v>
      </c>
      <c r="AP9" s="982"/>
      <c r="AQ9" s="982"/>
      <c r="AR9" s="983"/>
      <c r="AS9" s="981">
        <f>AS6+AS8</f>
        <v>0</v>
      </c>
      <c r="AT9" s="982"/>
      <c r="AU9" s="982"/>
      <c r="AV9" s="983"/>
      <c r="AW9" s="981">
        <f t="shared" ref="AW9" si="2">AW6+AW8</f>
        <v>0</v>
      </c>
      <c r="AX9" s="982"/>
      <c r="AY9" s="982"/>
      <c r="AZ9" s="983"/>
      <c r="BA9" s="981">
        <f t="shared" ref="BA9" si="3">BA6+BA8</f>
        <v>0</v>
      </c>
      <c r="BB9" s="982"/>
      <c r="BC9" s="982"/>
      <c r="BD9" s="983"/>
      <c r="BE9" s="981">
        <f>BE6+BE8</f>
        <v>0</v>
      </c>
      <c r="BF9" s="982"/>
      <c r="BG9" s="983"/>
      <c r="BW9" s="772"/>
      <c r="BX9" s="772"/>
      <c r="BY9" s="772"/>
      <c r="BZ9" s="772"/>
      <c r="CA9" s="772"/>
      <c r="CB9" s="960"/>
      <c r="CC9" s="960"/>
      <c r="CD9" s="960"/>
      <c r="CE9" s="960"/>
      <c r="CF9" s="961"/>
      <c r="CG9" s="961"/>
      <c r="CH9" s="961"/>
      <c r="CI9" s="961"/>
      <c r="CJ9" s="961"/>
      <c r="CK9" s="961"/>
    </row>
    <row r="10" spans="1:112" s="366" customFormat="1" ht="21" customHeight="1">
      <c r="B10" s="377"/>
      <c r="C10" s="388"/>
      <c r="D10" s="373"/>
      <c r="E10" s="390"/>
      <c r="F10" s="374"/>
      <c r="G10" s="374"/>
      <c r="H10" s="374"/>
      <c r="I10" s="374"/>
      <c r="J10" s="374"/>
      <c r="K10" s="374"/>
      <c r="L10" s="374"/>
      <c r="M10" s="374"/>
      <c r="N10" s="374"/>
      <c r="O10" s="374"/>
      <c r="P10" s="374"/>
      <c r="Q10" s="374"/>
      <c r="R10" s="374"/>
      <c r="S10" s="374"/>
      <c r="T10" s="374"/>
      <c r="U10" s="374"/>
      <c r="V10" s="390"/>
      <c r="W10" s="391"/>
      <c r="X10" s="377"/>
      <c r="Y10" s="377"/>
      <c r="Z10" s="377"/>
      <c r="AA10" s="377"/>
      <c r="BG10" s="392" t="str">
        <f>IF(AND(BE9&lt;&gt;BO3,D12="○"),"「事業者名簿」の定員数と想定される利用者数が一致しません。","")</f>
        <v/>
      </c>
      <c r="BK10" s="380"/>
      <c r="BL10" s="380"/>
      <c r="BM10" s="380"/>
      <c r="BN10" s="380"/>
      <c r="BO10" s="381"/>
      <c r="BP10" s="382"/>
      <c r="BQ10" s="383"/>
      <c r="BR10" s="383"/>
      <c r="BS10" s="383"/>
      <c r="BW10" s="772"/>
      <c r="BX10" s="772"/>
      <c r="BY10" s="772"/>
      <c r="BZ10" s="772"/>
      <c r="CA10" s="772"/>
      <c r="CB10" s="960"/>
      <c r="CC10" s="960"/>
      <c r="CD10" s="960"/>
      <c r="CE10" s="960"/>
      <c r="CF10" s="961"/>
      <c r="CG10" s="961"/>
      <c r="CH10" s="961"/>
      <c r="CI10" s="961"/>
      <c r="CJ10" s="961"/>
      <c r="CK10" s="961"/>
    </row>
    <row r="11" spans="1:112" s="366" customFormat="1" ht="21" customHeight="1">
      <c r="B11" s="377"/>
      <c r="C11" s="388"/>
      <c r="D11" s="393" t="s">
        <v>507</v>
      </c>
      <c r="E11" s="394"/>
      <c r="F11" s="394"/>
      <c r="G11" s="394"/>
      <c r="H11" s="394"/>
      <c r="I11" s="394"/>
      <c r="J11" s="374"/>
      <c r="K11" s="374"/>
      <c r="L11" s="374"/>
      <c r="M11" s="374"/>
      <c r="N11" s="374"/>
      <c r="O11" s="374"/>
      <c r="P11" s="374"/>
      <c r="Q11" s="374"/>
      <c r="R11" s="374"/>
      <c r="S11" s="374"/>
      <c r="T11" s="374"/>
      <c r="U11" s="374"/>
      <c r="V11" s="390"/>
      <c r="W11" s="395"/>
      <c r="Z11" s="385" t="s">
        <v>508</v>
      </c>
      <c r="AP11" s="385" t="s">
        <v>509</v>
      </c>
      <c r="AQ11" s="385"/>
      <c r="AW11" s="384"/>
      <c r="AX11" s="384"/>
      <c r="AY11" s="384"/>
      <c r="BG11" s="396"/>
      <c r="BH11" s="385" t="s">
        <v>510</v>
      </c>
      <c r="BN11" s="384"/>
      <c r="BO11" s="384"/>
      <c r="BP11" s="384"/>
      <c r="BW11" s="377"/>
      <c r="BX11" s="377"/>
      <c r="BY11" s="377"/>
      <c r="BZ11" s="377"/>
      <c r="CA11" s="377"/>
      <c r="CB11" s="960"/>
      <c r="CC11" s="960"/>
      <c r="CD11" s="960"/>
      <c r="CE11" s="960"/>
      <c r="CF11" s="961"/>
      <c r="CG11" s="961"/>
      <c r="CH11" s="961"/>
      <c r="CI11" s="961"/>
      <c r="CJ11" s="961"/>
      <c r="CK11" s="961"/>
    </row>
    <row r="12" spans="1:112" s="366" customFormat="1" ht="21" customHeight="1">
      <c r="B12" s="377"/>
      <c r="C12" s="388"/>
      <c r="D12" s="741"/>
      <c r="E12" s="742"/>
      <c r="F12" s="969" t="s">
        <v>511</v>
      </c>
      <c r="G12" s="970"/>
      <c r="H12" s="970"/>
      <c r="I12" s="970"/>
      <c r="J12" s="970"/>
      <c r="K12" s="970"/>
      <c r="L12" s="970"/>
      <c r="M12" s="970"/>
      <c r="N12" s="970"/>
      <c r="O12" s="970"/>
      <c r="P12" s="970"/>
      <c r="Q12" s="970"/>
      <c r="R12" s="970"/>
      <c r="S12" s="970"/>
      <c r="T12" s="970"/>
      <c r="U12" s="970"/>
      <c r="V12" s="971"/>
      <c r="W12" s="391"/>
      <c r="AE12" s="962" t="s">
        <v>512</v>
      </c>
      <c r="AF12" s="866"/>
      <c r="AG12" s="866"/>
      <c r="AH12" s="866"/>
      <c r="AI12" s="866"/>
      <c r="AJ12" s="866"/>
      <c r="AK12" s="811"/>
      <c r="AL12" s="972" t="s">
        <v>513</v>
      </c>
      <c r="AM12" s="973"/>
      <c r="AN12" s="974"/>
      <c r="AV12" s="962" t="s">
        <v>512</v>
      </c>
      <c r="AW12" s="866"/>
      <c r="AX12" s="866"/>
      <c r="AY12" s="866"/>
      <c r="AZ12" s="866"/>
      <c r="BA12" s="866"/>
      <c r="BB12" s="811"/>
      <c r="BC12" s="972" t="s">
        <v>513</v>
      </c>
      <c r="BD12" s="973"/>
      <c r="BE12" s="974"/>
      <c r="BF12" s="397"/>
      <c r="BG12" s="396"/>
      <c r="BM12" s="962" t="s">
        <v>514</v>
      </c>
      <c r="BN12" s="866"/>
      <c r="BO12" s="866"/>
      <c r="BP12" s="866"/>
      <c r="BQ12" s="866"/>
      <c r="BR12" s="866"/>
      <c r="BS12" s="811"/>
      <c r="BW12" s="978"/>
      <c r="BX12" s="978"/>
      <c r="BY12" s="978"/>
      <c r="BZ12" s="978"/>
      <c r="CA12" s="978"/>
      <c r="CB12" s="966"/>
      <c r="CC12" s="966"/>
      <c r="CD12" s="966"/>
      <c r="CE12" s="966"/>
      <c r="CF12" s="979"/>
      <c r="CG12" s="979"/>
      <c r="CH12" s="979"/>
      <c r="CI12" s="978"/>
      <c r="CJ12" s="978"/>
      <c r="CK12" s="978"/>
    </row>
    <row r="13" spans="1:112" s="366" customFormat="1" ht="26.25" customHeight="1">
      <c r="B13" s="377"/>
      <c r="C13" s="388"/>
      <c r="D13" s="741"/>
      <c r="E13" s="968"/>
      <c r="F13" s="969" t="s">
        <v>515</v>
      </c>
      <c r="G13" s="970"/>
      <c r="H13" s="970"/>
      <c r="I13" s="970"/>
      <c r="J13" s="970"/>
      <c r="K13" s="970"/>
      <c r="L13" s="970"/>
      <c r="M13" s="970"/>
      <c r="N13" s="970"/>
      <c r="O13" s="970"/>
      <c r="P13" s="970"/>
      <c r="Q13" s="970"/>
      <c r="R13" s="970"/>
      <c r="S13" s="970"/>
      <c r="T13" s="970"/>
      <c r="U13" s="970"/>
      <c r="V13" s="971"/>
      <c r="W13" s="398"/>
      <c r="AE13" s="957" t="s">
        <v>516</v>
      </c>
      <c r="AF13" s="958"/>
      <c r="AG13" s="958"/>
      <c r="AH13" s="959"/>
      <c r="AI13" s="957" t="s">
        <v>517</v>
      </c>
      <c r="AJ13" s="958"/>
      <c r="AK13" s="959"/>
      <c r="AL13" s="975"/>
      <c r="AM13" s="976"/>
      <c r="AN13" s="977"/>
      <c r="AQ13" s="969"/>
      <c r="AR13" s="970"/>
      <c r="AS13" s="970"/>
      <c r="AT13" s="970"/>
      <c r="AU13" s="971"/>
      <c r="AV13" s="957" t="s">
        <v>516</v>
      </c>
      <c r="AW13" s="958"/>
      <c r="AX13" s="958"/>
      <c r="AY13" s="959"/>
      <c r="AZ13" s="957" t="s">
        <v>517</v>
      </c>
      <c r="BA13" s="958"/>
      <c r="BB13" s="959"/>
      <c r="BC13" s="975"/>
      <c r="BD13" s="976"/>
      <c r="BE13" s="977"/>
      <c r="BF13" s="397"/>
      <c r="BG13" s="399"/>
      <c r="BH13" s="969"/>
      <c r="BI13" s="970"/>
      <c r="BJ13" s="970"/>
      <c r="BK13" s="970"/>
      <c r="BL13" s="971"/>
      <c r="BM13" s="957" t="s">
        <v>518</v>
      </c>
      <c r="BN13" s="958"/>
      <c r="BO13" s="958"/>
      <c r="BP13" s="959"/>
      <c r="BQ13" s="957" t="s">
        <v>517</v>
      </c>
      <c r="BR13" s="958"/>
      <c r="BS13" s="959"/>
      <c r="BW13" s="377"/>
      <c r="BX13" s="377"/>
      <c r="BY13" s="377"/>
      <c r="BZ13" s="960"/>
      <c r="CA13" s="960"/>
      <c r="CB13" s="960"/>
      <c r="CC13" s="960"/>
      <c r="CD13" s="961"/>
      <c r="CE13" s="961"/>
      <c r="CF13" s="961"/>
      <c r="CG13" s="961"/>
      <c r="CH13" s="961"/>
      <c r="CI13" s="961"/>
    </row>
    <row r="14" spans="1:112" s="366" customFormat="1" ht="21" customHeight="1">
      <c r="B14" s="377"/>
      <c r="C14" s="388"/>
      <c r="D14" s="741"/>
      <c r="E14" s="968"/>
      <c r="F14" s="969" t="s">
        <v>519</v>
      </c>
      <c r="G14" s="970"/>
      <c r="H14" s="970"/>
      <c r="I14" s="970"/>
      <c r="J14" s="970"/>
      <c r="K14" s="970"/>
      <c r="L14" s="970"/>
      <c r="M14" s="970"/>
      <c r="N14" s="970"/>
      <c r="O14" s="970"/>
      <c r="P14" s="970"/>
      <c r="Q14" s="970"/>
      <c r="R14" s="970"/>
      <c r="S14" s="970"/>
      <c r="T14" s="970"/>
      <c r="U14" s="970"/>
      <c r="V14" s="971"/>
      <c r="W14" s="398"/>
      <c r="Z14" s="962" t="s">
        <v>520</v>
      </c>
      <c r="AA14" s="866"/>
      <c r="AB14" s="866"/>
      <c r="AC14" s="866"/>
      <c r="AD14" s="811"/>
      <c r="AE14" s="963" t="b">
        <f>IF((OR($D$5="○",$D$6="○")),ROUNDDOWN(((BE$6+BE$8*0.9))/6,1))</f>
        <v>0</v>
      </c>
      <c r="AF14" s="964"/>
      <c r="AG14" s="964"/>
      <c r="AH14" s="965"/>
      <c r="AI14" s="952">
        <f>AE14*$AY$60</f>
        <v>0</v>
      </c>
      <c r="AJ14" s="953"/>
      <c r="AK14" s="954"/>
      <c r="AL14" s="952">
        <f>AE14*40</f>
        <v>0</v>
      </c>
      <c r="AM14" s="953"/>
      <c r="AN14" s="954"/>
      <c r="AQ14" s="962" t="s">
        <v>520</v>
      </c>
      <c r="AR14" s="866"/>
      <c r="AS14" s="866"/>
      <c r="AT14" s="866"/>
      <c r="AU14" s="811"/>
      <c r="AV14" s="949" t="b">
        <f>IF((OR($D$5="○",$D$6="○")),$BE$43)</f>
        <v>0</v>
      </c>
      <c r="AW14" s="950"/>
      <c r="AX14" s="950"/>
      <c r="AY14" s="951"/>
      <c r="AZ14" s="955">
        <f>AV14*$AY$60</f>
        <v>0</v>
      </c>
      <c r="BA14" s="955"/>
      <c r="BB14" s="955"/>
      <c r="BC14" s="952">
        <f>AV14*40</f>
        <v>0</v>
      </c>
      <c r="BD14" s="953"/>
      <c r="BE14" s="954"/>
      <c r="BF14" s="400"/>
      <c r="BG14" s="396"/>
      <c r="BH14" s="962" t="s">
        <v>521</v>
      </c>
      <c r="BI14" s="866"/>
      <c r="BJ14" s="866"/>
      <c r="BK14" s="866"/>
      <c r="BL14" s="811"/>
      <c r="BM14" s="949">
        <f>(ROUNDDOWN(BQ14/40,1))</f>
        <v>0</v>
      </c>
      <c r="BN14" s="950"/>
      <c r="BO14" s="950"/>
      <c r="BP14" s="951"/>
      <c r="BQ14" s="955">
        <f>$BB$73</f>
        <v>0</v>
      </c>
      <c r="BR14" s="955"/>
      <c r="BS14" s="955"/>
      <c r="BU14" s="385"/>
      <c r="BW14" s="385"/>
      <c r="BX14" s="385"/>
      <c r="BY14" s="385"/>
      <c r="BZ14" s="966"/>
      <c r="CA14" s="966"/>
      <c r="CB14" s="966"/>
      <c r="CC14" s="966"/>
      <c r="CD14" s="967"/>
      <c r="CE14" s="967"/>
      <c r="CF14" s="967"/>
      <c r="CG14" s="772"/>
      <c r="CH14" s="772"/>
      <c r="CI14" s="772"/>
    </row>
    <row r="15" spans="1:112" s="366" customFormat="1" ht="21" customHeight="1">
      <c r="B15" s="377"/>
      <c r="C15" s="401"/>
      <c r="D15" s="402"/>
      <c r="E15" s="402"/>
      <c r="F15" s="402"/>
      <c r="G15" s="402"/>
      <c r="H15" s="402"/>
      <c r="I15" s="402"/>
      <c r="J15" s="402"/>
      <c r="K15" s="402"/>
      <c r="L15" s="403" t="str">
        <f>IF(COUNTIF(D12:E14,"○")&gt;1,"いずれか１つを選択してください。","")</f>
        <v/>
      </c>
      <c r="M15" s="402"/>
      <c r="N15" s="402"/>
      <c r="O15" s="402"/>
      <c r="P15" s="402"/>
      <c r="Q15" s="402"/>
      <c r="R15" s="402"/>
      <c r="S15" s="402"/>
      <c r="T15" s="402"/>
      <c r="U15" s="402"/>
      <c r="V15" s="404"/>
      <c r="W15" s="405"/>
      <c r="Z15" s="962" t="s">
        <v>522</v>
      </c>
      <c r="AA15" s="866"/>
      <c r="AB15" s="866"/>
      <c r="AC15" s="866"/>
      <c r="AD15" s="811"/>
      <c r="AE15" s="963" t="b">
        <f>IF((OR($D$7="○")),ROUNDDOWN((BE$6+BE$8*0.9)/5,1))</f>
        <v>0</v>
      </c>
      <c r="AF15" s="964"/>
      <c r="AG15" s="964"/>
      <c r="AH15" s="965"/>
      <c r="AI15" s="952">
        <f>AE15*$AY$60</f>
        <v>0</v>
      </c>
      <c r="AJ15" s="953"/>
      <c r="AK15" s="954"/>
      <c r="AL15" s="952">
        <f>AE15*40</f>
        <v>0</v>
      </c>
      <c r="AM15" s="953"/>
      <c r="AN15" s="954"/>
      <c r="AQ15" s="962" t="s">
        <v>522</v>
      </c>
      <c r="AR15" s="866"/>
      <c r="AS15" s="866"/>
      <c r="AT15" s="866"/>
      <c r="AU15" s="811"/>
      <c r="AV15" s="949" t="b">
        <f>IF(($D$7="○"),$BE$43)</f>
        <v>0</v>
      </c>
      <c r="AW15" s="950"/>
      <c r="AX15" s="950"/>
      <c r="AY15" s="951"/>
      <c r="AZ15" s="955">
        <f>AV15*$AY$60</f>
        <v>0</v>
      </c>
      <c r="BA15" s="955"/>
      <c r="BB15" s="955"/>
      <c r="BC15" s="952">
        <f>AV15*40</f>
        <v>0</v>
      </c>
      <c r="BD15" s="953"/>
      <c r="BE15" s="954"/>
      <c r="BF15" s="400"/>
      <c r="BG15" s="396"/>
      <c r="BH15" s="941" t="s">
        <v>480</v>
      </c>
      <c r="BI15" s="942"/>
      <c r="BJ15" s="942"/>
      <c r="BK15" s="942"/>
      <c r="BL15" s="943"/>
      <c r="BM15" s="944">
        <f>SUM(BM12:BP14)</f>
        <v>0</v>
      </c>
      <c r="BN15" s="945"/>
      <c r="BO15" s="945"/>
      <c r="BP15" s="946"/>
      <c r="BQ15" s="956">
        <f>SUMIF(BQ12:BS14,"&lt;&gt;#VALUE!")</f>
        <v>0</v>
      </c>
      <c r="BR15" s="956"/>
      <c r="BS15" s="956"/>
      <c r="BW15" s="406"/>
    </row>
    <row r="16" spans="1:112" s="366" customFormat="1" ht="21" customHeight="1">
      <c r="B16" s="377"/>
      <c r="C16" s="377"/>
      <c r="D16" s="377"/>
      <c r="E16" s="380"/>
      <c r="F16" s="380"/>
      <c r="G16" s="380"/>
      <c r="H16" s="380"/>
      <c r="I16" s="380"/>
      <c r="J16" s="380"/>
      <c r="K16" s="380"/>
      <c r="L16" s="380"/>
      <c r="M16" s="380"/>
      <c r="N16" s="380"/>
      <c r="O16" s="380"/>
      <c r="P16" s="380"/>
      <c r="Q16" s="380"/>
      <c r="R16" s="380"/>
      <c r="S16" s="380"/>
      <c r="T16" s="380"/>
      <c r="U16" s="380"/>
      <c r="V16" s="377"/>
      <c r="W16" s="377"/>
      <c r="X16" s="377"/>
      <c r="Y16" s="377"/>
      <c r="Z16" s="836" t="s">
        <v>523</v>
      </c>
      <c r="AA16" s="837"/>
      <c r="AB16" s="837"/>
      <c r="AC16" s="837"/>
      <c r="AD16" s="948"/>
      <c r="AE16" s="949">
        <f>IF($D$6="○","",ROUNDDOWN(($AO$6+$AO$8*0.9)/9,1)+ROUNDDOWN(($AS$6-$AS$7+$AS$8*0.9)/6,1)+ROUNDDOWN($AS$7/12,1)+ROUNDDOWN(($AW$6-$AW$7+$AW$8*0.9)/4,1)+ROUNDDOWN($AW$7/8,1)+ROUNDDOWN(($BA$6-$BA$7+$BA$8*0.9)/2.5,1)+ROUNDDOWN($BA$7/5,1))</f>
        <v>0</v>
      </c>
      <c r="AF16" s="950"/>
      <c r="AG16" s="950"/>
      <c r="AH16" s="951"/>
      <c r="AI16" s="952">
        <f>AE16*$AY$60</f>
        <v>0</v>
      </c>
      <c r="AJ16" s="953"/>
      <c r="AK16" s="954"/>
      <c r="AL16" s="952">
        <f>AE16*40</f>
        <v>0</v>
      </c>
      <c r="AM16" s="953"/>
      <c r="AN16" s="954"/>
      <c r="AO16" s="377"/>
      <c r="AP16" s="377"/>
      <c r="AQ16" s="836" t="s">
        <v>523</v>
      </c>
      <c r="AR16" s="837"/>
      <c r="AS16" s="837"/>
      <c r="AT16" s="837"/>
      <c r="AU16" s="948"/>
      <c r="AV16" s="949" t="e">
        <f>IF(($D$6="○"),"",$BE$51)</f>
        <v>#DIV/0!</v>
      </c>
      <c r="AW16" s="950"/>
      <c r="AX16" s="950"/>
      <c r="AY16" s="951"/>
      <c r="AZ16" s="955" t="e">
        <f>AV16*$AY$60</f>
        <v>#DIV/0!</v>
      </c>
      <c r="BA16" s="955"/>
      <c r="BB16" s="955"/>
      <c r="BC16" s="952" t="e">
        <f>AV16*40</f>
        <v>#DIV/0!</v>
      </c>
      <c r="BD16" s="953"/>
      <c r="BE16" s="954"/>
      <c r="BF16" s="400"/>
      <c r="BG16" s="396"/>
      <c r="BH16" s="377"/>
      <c r="BI16" s="377"/>
      <c r="BJ16" s="377"/>
      <c r="BK16" s="377"/>
      <c r="BL16" s="377"/>
      <c r="BM16" s="384"/>
      <c r="BN16" s="384"/>
      <c r="BO16" s="384"/>
      <c r="BP16" s="384"/>
      <c r="BQ16" s="400"/>
      <c r="BR16" s="400"/>
      <c r="BS16" s="400"/>
    </row>
    <row r="17" spans="2:96" s="366" customFormat="1" ht="21" customHeight="1">
      <c r="B17" s="377"/>
      <c r="C17" s="377"/>
      <c r="D17" s="377"/>
      <c r="E17" s="380"/>
      <c r="F17" s="380"/>
      <c r="G17" s="380"/>
      <c r="H17" s="380"/>
      <c r="I17" s="380"/>
      <c r="J17" s="380"/>
      <c r="K17" s="380"/>
      <c r="L17" s="380"/>
      <c r="M17" s="380"/>
      <c r="N17" s="380"/>
      <c r="O17" s="380"/>
      <c r="P17" s="380"/>
      <c r="Q17" s="380"/>
      <c r="R17" s="380"/>
      <c r="S17" s="380"/>
      <c r="T17" s="380"/>
      <c r="U17" s="380"/>
      <c r="V17" s="377"/>
      <c r="W17" s="385"/>
      <c r="X17" s="385"/>
      <c r="Y17" s="385"/>
      <c r="Z17" s="941" t="s">
        <v>480</v>
      </c>
      <c r="AA17" s="942"/>
      <c r="AB17" s="942"/>
      <c r="AC17" s="942"/>
      <c r="AD17" s="943"/>
      <c r="AE17" s="944">
        <f>SUM(AE14:AH16)</f>
        <v>0</v>
      </c>
      <c r="AF17" s="945"/>
      <c r="AG17" s="945"/>
      <c r="AH17" s="946"/>
      <c r="AI17" s="947">
        <f>SUMIF(AI14:AK16,"&lt;&gt;#VALUE!")</f>
        <v>0</v>
      </c>
      <c r="AJ17" s="947"/>
      <c r="AK17" s="947"/>
      <c r="AL17" s="947">
        <f>SUMIF(AL14:AN16,"&lt;&gt;#VALUE!")</f>
        <v>0</v>
      </c>
      <c r="AM17" s="947"/>
      <c r="AN17" s="947"/>
      <c r="AO17" s="385"/>
      <c r="AP17" s="385"/>
      <c r="AQ17" s="941" t="s">
        <v>480</v>
      </c>
      <c r="AR17" s="942"/>
      <c r="AS17" s="942"/>
      <c r="AT17" s="942"/>
      <c r="AU17" s="943"/>
      <c r="AV17" s="944" t="e">
        <f>SUM(AV14:AY16)</f>
        <v>#DIV/0!</v>
      </c>
      <c r="AW17" s="945"/>
      <c r="AX17" s="945"/>
      <c r="AY17" s="946"/>
      <c r="AZ17" s="956" t="e">
        <f>SUMIF(AZ14:BB16,"&lt;&gt;#VALUE!")</f>
        <v>#DIV/0!</v>
      </c>
      <c r="BA17" s="956"/>
      <c r="BB17" s="956"/>
      <c r="BC17" s="941" t="e">
        <f>SUMIF(BC14:BE16,"&lt;&gt;#VALUE!")</f>
        <v>#DIV/0!</v>
      </c>
      <c r="BD17" s="942"/>
      <c r="BE17" s="943"/>
      <c r="BF17" s="385"/>
      <c r="BG17" s="407"/>
      <c r="BH17" s="385"/>
      <c r="BI17" s="385"/>
      <c r="BJ17" s="385"/>
      <c r="BK17" s="385"/>
      <c r="BL17" s="385"/>
      <c r="BM17" s="408"/>
      <c r="BN17" s="408"/>
      <c r="BO17" s="408"/>
      <c r="BP17" s="408"/>
      <c r="BQ17" s="409"/>
      <c r="BR17" s="409"/>
      <c r="BS17" s="409"/>
      <c r="BT17" s="385"/>
      <c r="BU17" s="385"/>
      <c r="BV17" s="385"/>
      <c r="BW17" s="410"/>
      <c r="BX17" s="411"/>
    </row>
    <row r="18" spans="2:96" s="366" customFormat="1" ht="21" customHeight="1" thickBot="1">
      <c r="B18" s="377"/>
      <c r="C18" s="377"/>
      <c r="D18" s="377"/>
      <c r="E18" s="380"/>
      <c r="F18" s="380"/>
      <c r="G18" s="380"/>
      <c r="H18" s="380"/>
      <c r="I18" s="380"/>
      <c r="J18" s="380"/>
      <c r="K18" s="380"/>
      <c r="L18" s="380"/>
      <c r="M18" s="380"/>
      <c r="N18" s="380"/>
      <c r="O18" s="380"/>
      <c r="P18" s="380"/>
      <c r="Q18" s="380"/>
      <c r="R18" s="380"/>
      <c r="S18" s="380"/>
      <c r="T18" s="380"/>
      <c r="U18" s="380"/>
      <c r="V18" s="377"/>
      <c r="W18" s="412"/>
      <c r="X18" s="412"/>
      <c r="Y18" s="412"/>
      <c r="Z18" s="412"/>
      <c r="AA18" s="412"/>
      <c r="AB18" s="413"/>
      <c r="AC18" s="413"/>
      <c r="AD18" s="413"/>
      <c r="AE18" s="413"/>
      <c r="AF18" s="380"/>
      <c r="AG18" s="380"/>
      <c r="AH18" s="380"/>
      <c r="AI18" s="380"/>
      <c r="AJ18" s="380"/>
      <c r="AK18" s="380"/>
      <c r="AM18" s="412"/>
      <c r="AN18" s="412"/>
      <c r="AO18" s="412"/>
      <c r="AP18" s="412"/>
      <c r="AQ18" s="412"/>
      <c r="AR18" s="413"/>
      <c r="AS18" s="413"/>
      <c r="AT18" s="413"/>
      <c r="AU18" s="413"/>
      <c r="AV18" s="414"/>
      <c r="AW18" s="414"/>
      <c r="AX18" s="414"/>
      <c r="AY18" s="380"/>
      <c r="AZ18" s="380"/>
      <c r="BA18" s="380"/>
      <c r="BD18" s="407"/>
      <c r="BE18" s="407"/>
      <c r="BF18" s="407"/>
      <c r="BG18" s="407"/>
      <c r="BH18" s="407"/>
      <c r="BI18" s="415"/>
      <c r="BJ18" s="415"/>
      <c r="BK18" s="415"/>
      <c r="BL18" s="415"/>
      <c r="BM18" s="416"/>
      <c r="BN18" s="416"/>
      <c r="BO18" s="416"/>
      <c r="BP18" s="416"/>
      <c r="BQ18" s="379"/>
      <c r="BR18" s="410"/>
      <c r="BS18" s="410"/>
      <c r="BT18" s="410"/>
      <c r="BU18" s="406"/>
      <c r="BV18" s="406"/>
      <c r="BW18" s="406"/>
      <c r="BX18" s="411"/>
    </row>
    <row r="19" spans="2:96" s="366" customFormat="1" ht="8.25" customHeight="1">
      <c r="B19" s="417"/>
      <c r="C19" s="418"/>
      <c r="D19" s="418"/>
      <c r="E19" s="419"/>
      <c r="F19" s="419"/>
      <c r="G19" s="419"/>
      <c r="H19" s="419"/>
      <c r="I19" s="419"/>
      <c r="J19" s="419"/>
      <c r="K19" s="419"/>
      <c r="L19" s="419"/>
      <c r="M19" s="419"/>
      <c r="N19" s="419"/>
      <c r="O19" s="419"/>
      <c r="P19" s="419"/>
      <c r="Q19" s="419"/>
      <c r="R19" s="419"/>
      <c r="S19" s="419"/>
      <c r="T19" s="419"/>
      <c r="U19" s="419"/>
      <c r="V19" s="418"/>
      <c r="W19" s="420"/>
      <c r="X19" s="420"/>
      <c r="Y19" s="420"/>
      <c r="Z19" s="420"/>
      <c r="AA19" s="420"/>
      <c r="AB19" s="421"/>
      <c r="AC19" s="421"/>
      <c r="AD19" s="421"/>
      <c r="AE19" s="421"/>
      <c r="AF19" s="419"/>
      <c r="AG19" s="419"/>
      <c r="AH19" s="419"/>
      <c r="AI19" s="419"/>
      <c r="AJ19" s="419"/>
      <c r="AK19" s="419"/>
      <c r="AL19" s="422"/>
      <c r="AM19" s="420"/>
      <c r="AN19" s="420"/>
      <c r="AO19" s="420"/>
      <c r="AP19" s="420"/>
      <c r="AQ19" s="420"/>
      <c r="AR19" s="421"/>
      <c r="AS19" s="421"/>
      <c r="AT19" s="421"/>
      <c r="AU19" s="421"/>
      <c r="AV19" s="423"/>
      <c r="AW19" s="423"/>
      <c r="AX19" s="423"/>
      <c r="AY19" s="419"/>
      <c r="AZ19" s="419"/>
      <c r="BA19" s="419"/>
      <c r="BB19" s="422"/>
      <c r="BC19" s="422"/>
      <c r="BD19" s="424"/>
      <c r="BE19" s="424"/>
      <c r="BF19" s="424"/>
      <c r="BG19" s="424"/>
      <c r="BH19" s="424"/>
      <c r="BI19" s="425"/>
      <c r="BJ19" s="425"/>
      <c r="BK19" s="425"/>
      <c r="BL19" s="425"/>
      <c r="BM19" s="426"/>
      <c r="BN19" s="427"/>
      <c r="BO19" s="416"/>
      <c r="BP19" s="416"/>
      <c r="BQ19" s="379"/>
      <c r="BR19" s="410"/>
      <c r="BS19" s="410"/>
      <c r="BT19" s="410"/>
      <c r="BU19" s="406"/>
      <c r="BV19" s="406"/>
      <c r="BW19" s="406"/>
      <c r="BX19" s="411"/>
    </row>
    <row r="20" spans="2:96" s="366" customFormat="1" ht="21" customHeight="1">
      <c r="B20" s="428"/>
      <c r="D20" s="385" t="s">
        <v>524</v>
      </c>
      <c r="E20" s="429"/>
      <c r="F20" s="429"/>
      <c r="G20" s="429"/>
      <c r="H20" s="429"/>
      <c r="I20" s="430"/>
      <c r="J20" s="415"/>
      <c r="K20" s="415"/>
      <c r="L20" s="415"/>
      <c r="M20" s="416"/>
      <c r="N20" s="416"/>
      <c r="O20" s="430"/>
      <c r="P20" s="416"/>
      <c r="Q20" s="380"/>
      <c r="R20" s="380"/>
      <c r="S20" s="380"/>
      <c r="T20" s="380"/>
      <c r="U20" s="380"/>
      <c r="V20" s="377"/>
      <c r="W20" s="431"/>
      <c r="X20" s="432"/>
      <c r="Y20" s="432"/>
      <c r="Z20" s="933" t="s">
        <v>525</v>
      </c>
      <c r="AA20" s="933"/>
      <c r="AB20" s="933"/>
      <c r="AC20" s="933"/>
      <c r="AD20" s="933"/>
      <c r="AE20" s="933"/>
      <c r="AF20" s="933"/>
      <c r="AG20" s="933"/>
      <c r="AH20" s="933"/>
      <c r="AI20" s="933"/>
      <c r="AJ20" s="933"/>
      <c r="AK20" s="933"/>
      <c r="AL20" s="933"/>
      <c r="AM20" s="933"/>
      <c r="AN20" s="933"/>
      <c r="AO20" s="933"/>
      <c r="AP20" s="933"/>
      <c r="AQ20" s="933"/>
      <c r="AR20" s="933"/>
      <c r="AS20" s="933"/>
      <c r="AT20" s="933"/>
      <c r="AU20" s="933"/>
      <c r="AV20" s="933"/>
      <c r="AW20" s="933"/>
      <c r="AX20" s="933"/>
      <c r="AY20" s="933"/>
      <c r="AZ20" s="933"/>
      <c r="BA20" s="933"/>
      <c r="BB20" s="933"/>
      <c r="BC20" s="933"/>
      <c r="BD20" s="933"/>
      <c r="BE20" s="933"/>
      <c r="BF20" s="933"/>
      <c r="BG20" s="933"/>
      <c r="BH20" s="933"/>
      <c r="BI20" s="933"/>
      <c r="BJ20" s="933"/>
      <c r="BK20" s="933"/>
      <c r="BL20" s="933"/>
      <c r="BM20" s="934"/>
      <c r="BN20" s="433"/>
      <c r="BO20" s="416"/>
      <c r="BP20" s="416"/>
      <c r="BQ20" s="379"/>
      <c r="BR20" s="410"/>
      <c r="BS20" s="410"/>
      <c r="BT20" s="410"/>
      <c r="BU20" s="406"/>
      <c r="BV20" s="406"/>
      <c r="BW20" s="406"/>
      <c r="BX20" s="416"/>
    </row>
    <row r="21" spans="2:96" s="366" customFormat="1" ht="16.5" customHeight="1">
      <c r="B21" s="428"/>
      <c r="C21" s="377"/>
      <c r="D21" s="377"/>
      <c r="F21" s="415"/>
      <c r="G21" s="415"/>
      <c r="H21" s="415"/>
      <c r="I21" s="416"/>
      <c r="J21" s="416"/>
      <c r="L21" s="416"/>
      <c r="M21" s="380"/>
      <c r="N21" s="380"/>
      <c r="Q21" s="380"/>
      <c r="S21" s="415"/>
      <c r="T21" s="415"/>
      <c r="U21" s="415"/>
      <c r="V21" s="416"/>
      <c r="W21" s="434" t="s">
        <v>526</v>
      </c>
      <c r="X21" s="435"/>
      <c r="Y21" s="436"/>
      <c r="Z21" s="935"/>
      <c r="AA21" s="935"/>
      <c r="AB21" s="935"/>
      <c r="AC21" s="935"/>
      <c r="AD21" s="935"/>
      <c r="AE21" s="935"/>
      <c r="AF21" s="935"/>
      <c r="AG21" s="935"/>
      <c r="AH21" s="935"/>
      <c r="AI21" s="935"/>
      <c r="AJ21" s="935"/>
      <c r="AK21" s="935"/>
      <c r="AL21" s="935"/>
      <c r="AM21" s="935"/>
      <c r="AN21" s="935"/>
      <c r="AO21" s="935"/>
      <c r="AP21" s="935"/>
      <c r="AQ21" s="935"/>
      <c r="AR21" s="935"/>
      <c r="AS21" s="935"/>
      <c r="AT21" s="935"/>
      <c r="AU21" s="935"/>
      <c r="AV21" s="935"/>
      <c r="AW21" s="935"/>
      <c r="AX21" s="935"/>
      <c r="AY21" s="935"/>
      <c r="AZ21" s="935"/>
      <c r="BA21" s="935"/>
      <c r="BB21" s="935"/>
      <c r="BC21" s="935"/>
      <c r="BD21" s="935"/>
      <c r="BE21" s="935"/>
      <c r="BF21" s="935"/>
      <c r="BG21" s="935"/>
      <c r="BH21" s="935"/>
      <c r="BI21" s="935"/>
      <c r="BJ21" s="935"/>
      <c r="BK21" s="935"/>
      <c r="BL21" s="935"/>
      <c r="BM21" s="936"/>
      <c r="BN21" s="433"/>
      <c r="BO21" s="416"/>
      <c r="BQ21" s="429"/>
      <c r="BR21" s="437"/>
      <c r="BS21" s="437"/>
      <c r="BT21" s="438"/>
      <c r="BU21" s="438"/>
      <c r="BX21" s="416"/>
    </row>
    <row r="22" spans="2:96" s="366" customFormat="1" ht="16.5" customHeight="1">
      <c r="B22" s="428"/>
      <c r="C22" s="377"/>
      <c r="D22" s="377"/>
      <c r="F22" s="415"/>
      <c r="G22" s="415"/>
      <c r="H22" s="415"/>
      <c r="I22" s="416"/>
      <c r="J22" s="416"/>
      <c r="L22" s="416"/>
      <c r="M22" s="380"/>
      <c r="N22" s="380"/>
      <c r="Q22" s="380"/>
      <c r="S22" s="415"/>
      <c r="T22" s="415"/>
      <c r="U22" s="415"/>
      <c r="V22" s="416"/>
      <c r="W22" s="439"/>
      <c r="X22" s="440"/>
      <c r="Y22" s="440"/>
      <c r="Z22" s="937"/>
      <c r="AA22" s="937"/>
      <c r="AB22" s="937"/>
      <c r="AC22" s="937"/>
      <c r="AD22" s="937"/>
      <c r="AE22" s="937"/>
      <c r="AF22" s="937"/>
      <c r="AG22" s="937"/>
      <c r="AH22" s="937"/>
      <c r="AI22" s="937"/>
      <c r="AJ22" s="937"/>
      <c r="AK22" s="937"/>
      <c r="AL22" s="937"/>
      <c r="AM22" s="937"/>
      <c r="AN22" s="937"/>
      <c r="AO22" s="937"/>
      <c r="AP22" s="937"/>
      <c r="AQ22" s="937"/>
      <c r="AR22" s="937"/>
      <c r="AS22" s="937"/>
      <c r="AT22" s="937"/>
      <c r="AU22" s="937"/>
      <c r="AV22" s="937"/>
      <c r="AW22" s="937"/>
      <c r="AX22" s="937"/>
      <c r="AY22" s="937"/>
      <c r="AZ22" s="937"/>
      <c r="BA22" s="937"/>
      <c r="BB22" s="937"/>
      <c r="BC22" s="937"/>
      <c r="BD22" s="937"/>
      <c r="BE22" s="937"/>
      <c r="BF22" s="937"/>
      <c r="BG22" s="937"/>
      <c r="BH22" s="937"/>
      <c r="BI22" s="937"/>
      <c r="BJ22" s="937"/>
      <c r="BK22" s="937"/>
      <c r="BL22" s="937"/>
      <c r="BM22" s="938"/>
      <c r="BN22" s="433"/>
      <c r="BO22" s="410"/>
      <c r="BQ22" s="429"/>
      <c r="BR22" s="437"/>
      <c r="BS22" s="437"/>
      <c r="BT22" s="438"/>
      <c r="BU22" s="438"/>
      <c r="BX22" s="416"/>
    </row>
    <row r="23" spans="2:96" s="366" customFormat="1" ht="12" customHeight="1">
      <c r="B23" s="428"/>
      <c r="C23" s="377"/>
      <c r="D23" s="377"/>
      <c r="F23" s="415"/>
      <c r="G23" s="415"/>
      <c r="H23" s="415"/>
      <c r="I23" s="416"/>
      <c r="J23" s="416"/>
      <c r="L23" s="416"/>
      <c r="M23" s="380"/>
      <c r="N23" s="380"/>
      <c r="Q23" s="380"/>
      <c r="S23" s="415"/>
      <c r="T23" s="415"/>
      <c r="U23" s="415"/>
      <c r="V23" s="416"/>
      <c r="W23" s="441"/>
      <c r="X23" s="442"/>
      <c r="Y23" s="442"/>
      <c r="Z23" s="184"/>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c r="BM23" s="443"/>
      <c r="BN23" s="433"/>
      <c r="BO23" s="410"/>
      <c r="BQ23" s="429"/>
      <c r="BR23" s="437"/>
      <c r="BS23" s="437"/>
      <c r="BT23" s="438"/>
      <c r="BU23" s="444"/>
      <c r="BV23" s="445"/>
      <c r="BW23" s="445"/>
      <c r="BX23" s="446"/>
      <c r="BY23" s="445"/>
      <c r="BZ23" s="445"/>
      <c r="CA23" s="445"/>
      <c r="CB23" s="445"/>
      <c r="CC23" s="445"/>
      <c r="CD23" s="445"/>
      <c r="CE23" s="445"/>
      <c r="CF23" s="445"/>
      <c r="CG23" s="445"/>
      <c r="CH23" s="445"/>
      <c r="CI23" s="445"/>
      <c r="CJ23" s="445"/>
      <c r="CK23" s="445"/>
      <c r="CL23" s="445"/>
      <c r="CM23" s="445"/>
      <c r="CN23" s="445"/>
      <c r="CO23" s="445"/>
      <c r="CP23" s="445"/>
      <c r="CQ23" s="445"/>
      <c r="CR23" s="445"/>
    </row>
    <row r="24" spans="2:96" s="366" customFormat="1" ht="21" customHeight="1">
      <c r="B24" s="428"/>
      <c r="C24" s="447"/>
      <c r="D24" s="939" t="s">
        <v>527</v>
      </c>
      <c r="E24" s="939"/>
      <c r="F24" s="939"/>
      <c r="G24" s="939"/>
      <c r="H24" s="939"/>
      <c r="I24" s="939"/>
      <c r="J24" s="939"/>
      <c r="K24" s="939"/>
      <c r="L24" s="939"/>
      <c r="M24" s="939"/>
      <c r="N24" s="939"/>
      <c r="O24" s="939"/>
      <c r="P24" s="939"/>
      <c r="Q24" s="939"/>
      <c r="R24" s="939"/>
      <c r="S24" s="939"/>
      <c r="T24" s="939"/>
      <c r="U24" s="939"/>
      <c r="V24" s="939"/>
      <c r="W24" s="939"/>
      <c r="X24" s="939"/>
      <c r="Y24" s="939"/>
      <c r="Z24" s="939"/>
      <c r="AA24" s="939"/>
      <c r="AB24" s="939"/>
      <c r="AC24" s="939"/>
      <c r="AD24" s="939"/>
      <c r="AE24" s="939"/>
      <c r="AF24" s="939"/>
      <c r="AG24" s="448"/>
      <c r="AH24" s="416"/>
      <c r="AI24" s="449"/>
      <c r="AJ24" s="940" t="s">
        <v>528</v>
      </c>
      <c r="AK24" s="940"/>
      <c r="AL24" s="940"/>
      <c r="AM24" s="940"/>
      <c r="AN24" s="940"/>
      <c r="AO24" s="940"/>
      <c r="AP24" s="940"/>
      <c r="AQ24" s="940"/>
      <c r="AR24" s="940"/>
      <c r="AS24" s="940"/>
      <c r="AT24" s="940"/>
      <c r="AU24" s="940"/>
      <c r="AV24" s="940"/>
      <c r="AW24" s="940"/>
      <c r="AX24" s="940"/>
      <c r="AY24" s="940"/>
      <c r="AZ24" s="940"/>
      <c r="BA24" s="940"/>
      <c r="BB24" s="940"/>
      <c r="BC24" s="940"/>
      <c r="BD24" s="940"/>
      <c r="BE24" s="940"/>
      <c r="BF24" s="940"/>
      <c r="BG24" s="940"/>
      <c r="BH24" s="940"/>
      <c r="BI24" s="940"/>
      <c r="BJ24" s="940"/>
      <c r="BK24" s="940"/>
      <c r="BL24" s="940"/>
      <c r="BM24" s="450"/>
      <c r="BN24" s="433"/>
      <c r="BO24" s="410"/>
      <c r="BQ24" s="429"/>
      <c r="BR24" s="437"/>
      <c r="BS24" s="437"/>
      <c r="BT24" s="438"/>
      <c r="BU24" s="444"/>
      <c r="BV24" s="445"/>
      <c r="BW24" s="445"/>
      <c r="BX24" s="445"/>
      <c r="BY24" s="445"/>
      <c r="BZ24" s="445"/>
      <c r="CA24" s="445"/>
      <c r="CB24" s="445"/>
      <c r="CC24" s="445"/>
      <c r="CD24" s="445"/>
      <c r="CE24" s="445"/>
      <c r="CF24" s="445"/>
      <c r="CG24" s="445"/>
      <c r="CH24" s="445"/>
      <c r="CI24" s="445"/>
      <c r="CJ24" s="445"/>
      <c r="CK24" s="445"/>
      <c r="CL24" s="445"/>
      <c r="CM24" s="445"/>
      <c r="CN24" s="445"/>
      <c r="CO24" s="445"/>
      <c r="CP24" s="445"/>
      <c r="CQ24" s="445"/>
      <c r="CR24" s="445"/>
    </row>
    <row r="25" spans="2:96" s="366" customFormat="1" ht="21" customHeight="1">
      <c r="B25" s="428"/>
      <c r="C25" s="451"/>
      <c r="D25" s="932" t="s">
        <v>529</v>
      </c>
      <c r="E25" s="932"/>
      <c r="F25" s="932"/>
      <c r="G25" s="932"/>
      <c r="H25" s="932"/>
      <c r="I25" s="452" t="s">
        <v>530</v>
      </c>
      <c r="J25" s="452"/>
      <c r="K25" s="452"/>
      <c r="L25" s="452"/>
      <c r="M25" s="452" t="s">
        <v>531</v>
      </c>
      <c r="N25" s="452"/>
      <c r="O25" s="452"/>
      <c r="P25" s="452"/>
      <c r="Q25" s="453"/>
      <c r="R25" s="185"/>
      <c r="S25" s="185"/>
      <c r="T25" s="932" t="s">
        <v>532</v>
      </c>
      <c r="U25" s="932"/>
      <c r="V25" s="932"/>
      <c r="W25" s="932"/>
      <c r="X25" s="932"/>
      <c r="Y25" s="452" t="s">
        <v>530</v>
      </c>
      <c r="Z25" s="452"/>
      <c r="AA25" s="452"/>
      <c r="AB25" s="452"/>
      <c r="AC25" s="452" t="s">
        <v>531</v>
      </c>
      <c r="AD25" s="452"/>
      <c r="AE25" s="452"/>
      <c r="AF25" s="452"/>
      <c r="AG25" s="454"/>
      <c r="AH25" s="185"/>
      <c r="AI25" s="455"/>
      <c r="AJ25" s="932" t="s">
        <v>533</v>
      </c>
      <c r="AK25" s="932"/>
      <c r="AL25" s="932"/>
      <c r="AM25" s="932"/>
      <c r="AN25" s="932"/>
      <c r="AO25" s="452" t="s">
        <v>530</v>
      </c>
      <c r="AP25" s="452"/>
      <c r="AQ25" s="452"/>
      <c r="AR25" s="452"/>
      <c r="AS25" s="452" t="s">
        <v>531</v>
      </c>
      <c r="AT25" s="452"/>
      <c r="AU25" s="452"/>
      <c r="AV25" s="452"/>
      <c r="AW25" s="456"/>
      <c r="AX25" s="457"/>
      <c r="AY25" s="458"/>
      <c r="AZ25" s="932" t="s">
        <v>534</v>
      </c>
      <c r="BA25" s="932"/>
      <c r="BB25" s="932"/>
      <c r="BC25" s="932"/>
      <c r="BD25" s="932"/>
      <c r="BE25" s="452" t="s">
        <v>530</v>
      </c>
      <c r="BF25" s="452"/>
      <c r="BG25" s="452"/>
      <c r="BH25" s="452"/>
      <c r="BI25" s="452" t="s">
        <v>531</v>
      </c>
      <c r="BJ25" s="452"/>
      <c r="BK25" s="452"/>
      <c r="BL25" s="452"/>
      <c r="BM25" s="459"/>
      <c r="BN25" s="460"/>
      <c r="BO25" s="416"/>
      <c r="BQ25" s="429"/>
      <c r="BR25" s="437"/>
      <c r="BS25" s="437"/>
      <c r="BT25" s="438"/>
      <c r="BU25" s="444"/>
      <c r="BV25" s="456"/>
      <c r="BW25" s="456"/>
      <c r="BX25" s="456"/>
      <c r="BY25" s="456"/>
      <c r="BZ25" s="445"/>
      <c r="CA25" s="456"/>
      <c r="CB25" s="456"/>
      <c r="CC25" s="456"/>
      <c r="CD25" s="456"/>
      <c r="CE25" s="445"/>
      <c r="CF25" s="456"/>
      <c r="CG25" s="456"/>
      <c r="CH25" s="456"/>
      <c r="CI25" s="456"/>
      <c r="CJ25" s="445"/>
      <c r="CK25" s="456"/>
      <c r="CL25" s="456"/>
      <c r="CM25" s="456"/>
      <c r="CN25" s="456"/>
      <c r="CO25" s="445"/>
      <c r="CP25" s="445"/>
      <c r="CQ25" s="445"/>
      <c r="CR25" s="445"/>
    </row>
    <row r="26" spans="2:96" s="366" customFormat="1" ht="21" customHeight="1">
      <c r="B26" s="428"/>
      <c r="C26" s="451"/>
      <c r="D26" s="932" t="s">
        <v>535</v>
      </c>
      <c r="E26" s="932"/>
      <c r="F26" s="932"/>
      <c r="G26" s="932"/>
      <c r="H26" s="932"/>
      <c r="I26" s="928">
        <f>(ROUNDDOWN(M26/40,1))</f>
        <v>0</v>
      </c>
      <c r="J26" s="928"/>
      <c r="K26" s="928"/>
      <c r="L26" s="928"/>
      <c r="M26" s="928">
        <f>((((ROUNDDOWN($BE$9/12,1))*40)))*-1</f>
        <v>0</v>
      </c>
      <c r="N26" s="928"/>
      <c r="O26" s="928"/>
      <c r="P26" s="928"/>
      <c r="Q26" s="453"/>
      <c r="R26" s="185"/>
      <c r="S26" s="185"/>
      <c r="T26" s="932" t="s">
        <v>535</v>
      </c>
      <c r="U26" s="932"/>
      <c r="V26" s="932"/>
      <c r="W26" s="932"/>
      <c r="X26" s="932"/>
      <c r="Y26" s="928">
        <f>(ROUNDDOWN(AC26/40,1))</f>
        <v>0</v>
      </c>
      <c r="Z26" s="928"/>
      <c r="AA26" s="928"/>
      <c r="AB26" s="928"/>
      <c r="AC26" s="928">
        <f>((((ROUNDDOWN($BE$9/30,1))*40)))*-1</f>
        <v>0</v>
      </c>
      <c r="AD26" s="928"/>
      <c r="AE26" s="928"/>
      <c r="AF26" s="928"/>
      <c r="AG26" s="454"/>
      <c r="AH26" s="185"/>
      <c r="AI26" s="455"/>
      <c r="AJ26" s="932" t="s">
        <v>535</v>
      </c>
      <c r="AK26" s="932"/>
      <c r="AL26" s="932"/>
      <c r="AM26" s="932"/>
      <c r="AN26" s="932"/>
      <c r="AO26" s="928">
        <f>(ROUNDDOWN(AS26/40,1))</f>
        <v>0</v>
      </c>
      <c r="AP26" s="928"/>
      <c r="AQ26" s="928"/>
      <c r="AR26" s="928"/>
      <c r="AS26" s="928">
        <f>((((ROUNDDOWN($BE$9/7.5,1))*40)))*-1</f>
        <v>0</v>
      </c>
      <c r="AT26" s="928"/>
      <c r="AU26" s="928"/>
      <c r="AV26" s="928"/>
      <c r="AW26" s="461"/>
      <c r="AX26" s="457"/>
      <c r="AY26" s="458"/>
      <c r="AZ26" s="932" t="s">
        <v>535</v>
      </c>
      <c r="BA26" s="932"/>
      <c r="BB26" s="932"/>
      <c r="BC26" s="932"/>
      <c r="BD26" s="932"/>
      <c r="BE26" s="928">
        <f>(ROUNDDOWN(BI26/40,1))</f>
        <v>0</v>
      </c>
      <c r="BF26" s="928"/>
      <c r="BG26" s="928"/>
      <c r="BH26" s="928"/>
      <c r="BI26" s="929">
        <f>((((ROUNDDOWN($BE$9/20,1))*40)))*-1</f>
        <v>0</v>
      </c>
      <c r="BJ26" s="930"/>
      <c r="BK26" s="930"/>
      <c r="BL26" s="931"/>
      <c r="BM26" s="459"/>
      <c r="BN26" s="460"/>
      <c r="BO26" s="416"/>
      <c r="BQ26" s="429"/>
      <c r="BR26" s="437"/>
      <c r="BS26" s="437"/>
      <c r="BT26" s="438"/>
      <c r="BU26" s="444"/>
      <c r="BV26" s="462"/>
      <c r="BW26" s="462"/>
      <c r="BX26" s="462"/>
      <c r="BY26" s="462"/>
      <c r="BZ26" s="445"/>
      <c r="CA26" s="462"/>
      <c r="CB26" s="462"/>
      <c r="CC26" s="462"/>
      <c r="CD26" s="462"/>
      <c r="CE26" s="445"/>
      <c r="CF26" s="462"/>
      <c r="CG26" s="462"/>
      <c r="CH26" s="462"/>
      <c r="CI26" s="462"/>
      <c r="CJ26" s="445"/>
      <c r="CK26" s="462"/>
      <c r="CL26" s="462"/>
      <c r="CM26" s="462"/>
      <c r="CN26" s="462"/>
      <c r="CO26" s="445"/>
      <c r="CP26" s="445"/>
      <c r="CQ26" s="445"/>
      <c r="CR26" s="445"/>
    </row>
    <row r="27" spans="2:96" s="366" customFormat="1" ht="21" customHeight="1">
      <c r="B27" s="428"/>
      <c r="C27" s="451"/>
      <c r="D27" s="925" t="s">
        <v>536</v>
      </c>
      <c r="E27" s="926"/>
      <c r="F27" s="926"/>
      <c r="G27" s="926"/>
      <c r="H27" s="927"/>
      <c r="I27" s="928">
        <f>(ROUNDDOWN(M27/40,1))</f>
        <v>0</v>
      </c>
      <c r="J27" s="928"/>
      <c r="K27" s="928"/>
      <c r="L27" s="928"/>
      <c r="M27" s="929">
        <f>($AL$17-$AI$17)*-1</f>
        <v>0</v>
      </c>
      <c r="N27" s="930"/>
      <c r="O27" s="930"/>
      <c r="P27" s="931"/>
      <c r="Q27" s="453"/>
      <c r="R27" s="185"/>
      <c r="S27" s="185"/>
      <c r="T27" s="925" t="s">
        <v>536</v>
      </c>
      <c r="U27" s="926"/>
      <c r="V27" s="926"/>
      <c r="W27" s="926"/>
      <c r="X27" s="927"/>
      <c r="Y27" s="928">
        <f>(ROUNDDOWN(AC27/40,1))</f>
        <v>0</v>
      </c>
      <c r="Z27" s="928"/>
      <c r="AA27" s="928"/>
      <c r="AB27" s="928"/>
      <c r="AC27" s="929">
        <f>($AL$17-$AI$17)*-1</f>
        <v>0</v>
      </c>
      <c r="AD27" s="930"/>
      <c r="AE27" s="930"/>
      <c r="AF27" s="931"/>
      <c r="AG27" s="454"/>
      <c r="AH27" s="185"/>
      <c r="AI27" s="455"/>
      <c r="AJ27" s="925" t="s">
        <v>536</v>
      </c>
      <c r="AK27" s="926"/>
      <c r="AL27" s="926"/>
      <c r="AM27" s="926"/>
      <c r="AN27" s="927"/>
      <c r="AO27" s="928">
        <f>(ROUNDDOWN(AS27/40,1))</f>
        <v>0</v>
      </c>
      <c r="AP27" s="928"/>
      <c r="AQ27" s="928"/>
      <c r="AR27" s="928"/>
      <c r="AS27" s="929">
        <f>($AL$17-$AI$17)*-1</f>
        <v>0</v>
      </c>
      <c r="AT27" s="930"/>
      <c r="AU27" s="930"/>
      <c r="AV27" s="931"/>
      <c r="AW27" s="461"/>
      <c r="AX27" s="457"/>
      <c r="AY27" s="458"/>
      <c r="AZ27" s="925" t="s">
        <v>536</v>
      </c>
      <c r="BA27" s="926"/>
      <c r="BB27" s="926"/>
      <c r="BC27" s="926"/>
      <c r="BD27" s="927"/>
      <c r="BE27" s="928">
        <f>(ROUNDDOWN(BI27/40,1))</f>
        <v>0</v>
      </c>
      <c r="BF27" s="928"/>
      <c r="BG27" s="928"/>
      <c r="BH27" s="928"/>
      <c r="BI27" s="929">
        <f>($AL$17-$AI$17)*-1</f>
        <v>0</v>
      </c>
      <c r="BJ27" s="930"/>
      <c r="BK27" s="930"/>
      <c r="BL27" s="931"/>
      <c r="BM27" s="459"/>
      <c r="BN27" s="460"/>
      <c r="BO27" s="416"/>
      <c r="BQ27" s="429"/>
      <c r="BR27" s="437"/>
      <c r="BS27" s="437"/>
      <c r="BT27" s="438"/>
      <c r="BU27" s="444"/>
      <c r="BV27" s="462"/>
      <c r="BW27" s="462"/>
      <c r="BX27" s="462"/>
      <c r="BY27" s="462"/>
      <c r="BZ27" s="445"/>
      <c r="CA27" s="462"/>
      <c r="CB27" s="462"/>
      <c r="CC27" s="462"/>
      <c r="CD27" s="462"/>
      <c r="CE27" s="445"/>
      <c r="CF27" s="462"/>
      <c r="CG27" s="462"/>
      <c r="CH27" s="462"/>
      <c r="CI27" s="462"/>
      <c r="CJ27" s="445"/>
      <c r="CK27" s="462"/>
      <c r="CL27" s="462"/>
      <c r="CM27" s="462"/>
      <c r="CN27" s="462"/>
      <c r="CO27" s="445"/>
      <c r="CP27" s="445"/>
      <c r="CQ27" s="445"/>
      <c r="CR27" s="445"/>
    </row>
    <row r="28" spans="2:96" s="366" customFormat="1" ht="21" customHeight="1" thickBot="1">
      <c r="B28" s="428"/>
      <c r="C28" s="451"/>
      <c r="D28" s="919" t="s">
        <v>537</v>
      </c>
      <c r="E28" s="919"/>
      <c r="F28" s="919"/>
      <c r="G28" s="919"/>
      <c r="H28" s="919"/>
      <c r="I28" s="920">
        <f>(ROUNDDOWN(M28/40,1))</f>
        <v>0</v>
      </c>
      <c r="J28" s="920"/>
      <c r="K28" s="920"/>
      <c r="L28" s="920"/>
      <c r="M28" s="921">
        <f>$BB$73</f>
        <v>0</v>
      </c>
      <c r="N28" s="922"/>
      <c r="O28" s="922"/>
      <c r="P28" s="923"/>
      <c r="Q28" s="453"/>
      <c r="R28" s="185"/>
      <c r="S28" s="185"/>
      <c r="T28" s="919" t="s">
        <v>537</v>
      </c>
      <c r="U28" s="919"/>
      <c r="V28" s="919"/>
      <c r="W28" s="919"/>
      <c r="X28" s="919"/>
      <c r="Y28" s="920">
        <f>(ROUNDDOWN(AC28/40,1))</f>
        <v>0</v>
      </c>
      <c r="Z28" s="920"/>
      <c r="AA28" s="920"/>
      <c r="AB28" s="920"/>
      <c r="AC28" s="921">
        <f>$BB$73</f>
        <v>0</v>
      </c>
      <c r="AD28" s="922"/>
      <c r="AE28" s="922"/>
      <c r="AF28" s="923"/>
      <c r="AG28" s="454"/>
      <c r="AH28" s="185"/>
      <c r="AI28" s="455"/>
      <c r="AJ28" s="919" t="s">
        <v>537</v>
      </c>
      <c r="AK28" s="919"/>
      <c r="AL28" s="919"/>
      <c r="AM28" s="919"/>
      <c r="AN28" s="919"/>
      <c r="AO28" s="920">
        <f>(ROUNDDOWN(AS28/40,1))</f>
        <v>0</v>
      </c>
      <c r="AP28" s="920"/>
      <c r="AQ28" s="920"/>
      <c r="AR28" s="920"/>
      <c r="AS28" s="921">
        <f>$BB$73</f>
        <v>0</v>
      </c>
      <c r="AT28" s="922"/>
      <c r="AU28" s="922"/>
      <c r="AV28" s="923"/>
      <c r="AW28" s="461"/>
      <c r="AX28" s="457"/>
      <c r="AY28" s="458"/>
      <c r="AZ28" s="919" t="s">
        <v>537</v>
      </c>
      <c r="BA28" s="919"/>
      <c r="BB28" s="919"/>
      <c r="BC28" s="919"/>
      <c r="BD28" s="919"/>
      <c r="BE28" s="924">
        <f>(ROUNDDOWN(BI28/40,1))</f>
        <v>0</v>
      </c>
      <c r="BF28" s="924"/>
      <c r="BG28" s="924"/>
      <c r="BH28" s="924"/>
      <c r="BI28" s="921">
        <f>$BB$73</f>
        <v>0</v>
      </c>
      <c r="BJ28" s="922"/>
      <c r="BK28" s="922"/>
      <c r="BL28" s="923"/>
      <c r="BM28" s="459"/>
      <c r="BN28" s="460"/>
      <c r="BO28" s="416"/>
      <c r="BU28" s="445"/>
      <c r="BV28" s="463"/>
      <c r="BW28" s="463"/>
      <c r="BX28" s="463"/>
      <c r="BY28" s="463"/>
      <c r="BZ28" s="445"/>
      <c r="CA28" s="463"/>
      <c r="CB28" s="463"/>
      <c r="CC28" s="463"/>
      <c r="CD28" s="463"/>
      <c r="CE28" s="445"/>
      <c r="CF28" s="463"/>
      <c r="CG28" s="463"/>
      <c r="CH28" s="463"/>
      <c r="CI28" s="463"/>
      <c r="CJ28" s="445"/>
      <c r="CK28" s="463"/>
      <c r="CL28" s="463"/>
      <c r="CM28" s="463"/>
      <c r="CN28" s="463"/>
      <c r="CO28" s="445"/>
      <c r="CP28" s="445"/>
      <c r="CQ28" s="445"/>
      <c r="CR28" s="445"/>
    </row>
    <row r="29" spans="2:96" s="366" customFormat="1" ht="30.75" customHeight="1" thickTop="1">
      <c r="B29" s="428"/>
      <c r="C29" s="451"/>
      <c r="D29" s="915" t="s">
        <v>538</v>
      </c>
      <c r="E29" s="916"/>
      <c r="F29" s="916"/>
      <c r="G29" s="916"/>
      <c r="H29" s="916"/>
      <c r="I29" s="918">
        <f>SUM(I26:L28)</f>
        <v>0</v>
      </c>
      <c r="J29" s="918"/>
      <c r="K29" s="918"/>
      <c r="L29" s="918"/>
      <c r="M29" s="918">
        <f>SUM(M26:P28)</f>
        <v>0</v>
      </c>
      <c r="N29" s="918"/>
      <c r="O29" s="918"/>
      <c r="P29" s="918"/>
      <c r="Q29" s="185"/>
      <c r="R29" s="185"/>
      <c r="S29" s="185"/>
      <c r="T29" s="915" t="s">
        <v>538</v>
      </c>
      <c r="U29" s="916"/>
      <c r="V29" s="916"/>
      <c r="W29" s="916"/>
      <c r="X29" s="916"/>
      <c r="Y29" s="918">
        <f>SUM(Y26:AB28)</f>
        <v>0</v>
      </c>
      <c r="Z29" s="918"/>
      <c r="AA29" s="918"/>
      <c r="AB29" s="918"/>
      <c r="AC29" s="918">
        <f>SUM(AC26:AF28)</f>
        <v>0</v>
      </c>
      <c r="AD29" s="918"/>
      <c r="AE29" s="918"/>
      <c r="AF29" s="918"/>
      <c r="AG29" s="454"/>
      <c r="AH29" s="185"/>
      <c r="AI29" s="455"/>
      <c r="AJ29" s="915" t="s">
        <v>539</v>
      </c>
      <c r="AK29" s="916"/>
      <c r="AL29" s="916"/>
      <c r="AM29" s="916"/>
      <c r="AN29" s="916"/>
      <c r="AO29" s="917">
        <f>SUM(AO26:AR28)</f>
        <v>0</v>
      </c>
      <c r="AP29" s="917"/>
      <c r="AQ29" s="917"/>
      <c r="AR29" s="917"/>
      <c r="AS29" s="918">
        <f>SUM(AS26:AV28)</f>
        <v>0</v>
      </c>
      <c r="AT29" s="918"/>
      <c r="AU29" s="918"/>
      <c r="AV29" s="918"/>
      <c r="AW29" s="461"/>
      <c r="AX29" s="457"/>
      <c r="AY29" s="458"/>
      <c r="AZ29" s="915" t="s">
        <v>539</v>
      </c>
      <c r="BA29" s="916"/>
      <c r="BB29" s="916"/>
      <c r="BC29" s="916"/>
      <c r="BD29" s="916"/>
      <c r="BE29" s="917">
        <f>SUM(BE26:BH28)</f>
        <v>0</v>
      </c>
      <c r="BF29" s="917"/>
      <c r="BG29" s="917"/>
      <c r="BH29" s="917"/>
      <c r="BI29" s="918">
        <f>SUM(BI26:BL28)</f>
        <v>0</v>
      </c>
      <c r="BJ29" s="918"/>
      <c r="BK29" s="918"/>
      <c r="BL29" s="918"/>
      <c r="BM29" s="459"/>
      <c r="BN29" s="460"/>
      <c r="BO29" s="416"/>
      <c r="BQ29" s="429"/>
      <c r="BR29" s="437"/>
      <c r="BS29" s="437"/>
      <c r="BT29" s="438"/>
      <c r="BU29" s="444"/>
      <c r="BV29" s="464"/>
      <c r="BW29" s="464"/>
      <c r="BX29" s="464"/>
      <c r="BY29" s="464"/>
      <c r="BZ29" s="445"/>
      <c r="CA29" s="464"/>
      <c r="CB29" s="464"/>
      <c r="CC29" s="464"/>
      <c r="CD29" s="464"/>
      <c r="CE29" s="445"/>
      <c r="CF29" s="464"/>
      <c r="CG29" s="464"/>
      <c r="CH29" s="464"/>
      <c r="CI29" s="464"/>
      <c r="CJ29" s="445"/>
      <c r="CK29" s="464"/>
      <c r="CL29" s="464"/>
      <c r="CM29" s="464"/>
      <c r="CN29" s="464"/>
      <c r="CO29" s="445"/>
      <c r="CP29" s="445"/>
      <c r="CQ29" s="445"/>
      <c r="CR29" s="445"/>
    </row>
    <row r="30" spans="2:96" s="366" customFormat="1" ht="20.25" customHeight="1">
      <c r="B30" s="428"/>
      <c r="C30" s="451"/>
      <c r="D30" s="465"/>
      <c r="E30" s="465"/>
      <c r="F30" s="465"/>
      <c r="G30" s="465"/>
      <c r="H30" s="465"/>
      <c r="I30" s="466"/>
      <c r="J30" s="466"/>
      <c r="K30" s="466"/>
      <c r="L30" s="466"/>
      <c r="M30" s="466"/>
      <c r="N30" s="466"/>
      <c r="O30" s="466"/>
      <c r="P30" s="466"/>
      <c r="Q30" s="380"/>
      <c r="R30" s="380"/>
      <c r="S30" s="380"/>
      <c r="T30" s="465"/>
      <c r="U30" s="465"/>
      <c r="V30" s="465"/>
      <c r="W30" s="465"/>
      <c r="X30" s="465"/>
      <c r="Y30" s="466"/>
      <c r="Z30" s="466"/>
      <c r="AA30" s="466"/>
      <c r="AB30" s="466"/>
      <c r="AC30" s="466"/>
      <c r="AD30" s="466"/>
      <c r="AE30" s="466"/>
      <c r="AF30" s="466"/>
      <c r="AG30" s="467"/>
      <c r="AH30" s="380"/>
      <c r="AI30" s="468"/>
      <c r="AJ30" s="469"/>
      <c r="AK30" s="469"/>
      <c r="AL30" s="469"/>
      <c r="AM30" s="469"/>
      <c r="AN30" s="469"/>
      <c r="AO30" s="470"/>
      <c r="AP30" s="470"/>
      <c r="AQ30" s="470"/>
      <c r="AR30" s="470"/>
      <c r="AS30" s="470"/>
      <c r="AT30" s="470"/>
      <c r="AU30" s="470"/>
      <c r="AV30" s="470"/>
      <c r="AW30" s="471"/>
      <c r="AX30" s="472"/>
      <c r="AY30" s="473"/>
      <c r="AZ30" s="469"/>
      <c r="BA30" s="469"/>
      <c r="BB30" s="469"/>
      <c r="BC30" s="469"/>
      <c r="BD30" s="469"/>
      <c r="BE30" s="470"/>
      <c r="BF30" s="470"/>
      <c r="BG30" s="470"/>
      <c r="BH30" s="470"/>
      <c r="BI30" s="470"/>
      <c r="BJ30" s="470"/>
      <c r="BK30" s="470"/>
      <c r="BL30" s="470"/>
      <c r="BM30" s="459"/>
      <c r="BN30" s="460"/>
      <c r="BO30" s="416"/>
      <c r="BQ30" s="429"/>
      <c r="BR30" s="437"/>
      <c r="BS30" s="437"/>
      <c r="BT30" s="438"/>
      <c r="BU30" s="444"/>
      <c r="BV30" s="445"/>
      <c r="BW30" s="445"/>
      <c r="BX30" s="446"/>
      <c r="BY30" s="445"/>
      <c r="BZ30" s="445"/>
      <c r="CA30" s="445"/>
      <c r="CB30" s="445"/>
      <c r="CC30" s="445"/>
      <c r="CD30" s="445"/>
      <c r="CE30" s="445"/>
      <c r="CF30" s="445"/>
      <c r="CG30" s="445"/>
      <c r="CH30" s="445"/>
      <c r="CI30" s="445"/>
      <c r="CJ30" s="445"/>
      <c r="CK30" s="445"/>
      <c r="CL30" s="445"/>
      <c r="CM30" s="445"/>
      <c r="CN30" s="445"/>
      <c r="CO30" s="445"/>
      <c r="CP30" s="445"/>
      <c r="CQ30" s="445"/>
      <c r="CR30" s="445"/>
    </row>
    <row r="31" spans="2:96" s="366" customFormat="1" ht="20.25" customHeight="1">
      <c r="B31" s="428"/>
      <c r="C31" s="451"/>
      <c r="D31" s="465"/>
      <c r="E31" s="465"/>
      <c r="F31" s="465"/>
      <c r="G31" s="465"/>
      <c r="H31" s="465"/>
      <c r="I31" s="466"/>
      <c r="J31" s="466"/>
      <c r="K31" s="906" t="s">
        <v>540</v>
      </c>
      <c r="L31" s="907"/>
      <c r="M31" s="907"/>
      <c r="N31" s="909" t="str">
        <f>IF(OR($BE$9&gt;0,),IF(AND(OR($D$5="○",$D$6="○"),$I$29&gt;=0),"可",IF(AND(OR($D$5="○",$D$6="○"),$I$29&lt;0),"不可","")),"")</f>
        <v/>
      </c>
      <c r="O31" s="910"/>
      <c r="P31" s="911"/>
      <c r="Q31" s="380"/>
      <c r="R31" s="380"/>
      <c r="S31" s="380"/>
      <c r="T31" s="465"/>
      <c r="U31" s="465"/>
      <c r="V31" s="465"/>
      <c r="W31" s="465"/>
      <c r="X31" s="465"/>
      <c r="Y31" s="466"/>
      <c r="Z31" s="466"/>
      <c r="AA31" s="906" t="s">
        <v>541</v>
      </c>
      <c r="AB31" s="907"/>
      <c r="AC31" s="908"/>
      <c r="AD31" s="909" t="str">
        <f>IF(OR($BE$9&gt;0,),IF(AND(OR($D$5="○",$D$6="○"),$Y$29&gt;=0),"可",IF(AND(OR($D$5="○",$D$6="○"),$Y$29&lt;0),"不可","")),"")</f>
        <v/>
      </c>
      <c r="AE31" s="910"/>
      <c r="AF31" s="911"/>
      <c r="AG31" s="467"/>
      <c r="AH31" s="380"/>
      <c r="AI31" s="468"/>
      <c r="AJ31" s="469"/>
      <c r="AK31" s="469"/>
      <c r="AL31" s="469"/>
      <c r="AM31" s="469"/>
      <c r="AN31" s="469"/>
      <c r="AO31" s="470"/>
      <c r="AP31" s="470"/>
      <c r="AQ31" s="906" t="s">
        <v>542</v>
      </c>
      <c r="AR31" s="907"/>
      <c r="AS31" s="908"/>
      <c r="AT31" s="909" t="str">
        <f>IF(OR($BE$9&gt;0,),IF(AND(OR($D$7="○"),$AO$29&gt;=0),"可",IF(AND(OR($D$7="○"),$AO$29&lt;0),"不可","")),"")</f>
        <v/>
      </c>
      <c r="AU31" s="910"/>
      <c r="AV31" s="911"/>
      <c r="AW31" s="471"/>
      <c r="AX31" s="472"/>
      <c r="AY31" s="473"/>
      <c r="AZ31" s="469"/>
      <c r="BA31" s="469"/>
      <c r="BB31" s="469"/>
      <c r="BC31" s="469"/>
      <c r="BD31" s="469"/>
      <c r="BE31" s="470"/>
      <c r="BF31" s="470"/>
      <c r="BG31" s="906" t="s">
        <v>543</v>
      </c>
      <c r="BH31" s="907"/>
      <c r="BI31" s="908"/>
      <c r="BJ31" s="909" t="str">
        <f>IF(OR($BE$9&gt;0,),IF(AND(OR($D$7="○"),$BE$29&gt;=0),"可",IF(AND(OR($D$7="○"),$BE$29&lt;0),"不可","")),"")</f>
        <v/>
      </c>
      <c r="BK31" s="910"/>
      <c r="BL31" s="911"/>
      <c r="BM31" s="459"/>
      <c r="BN31" s="460"/>
      <c r="BO31" s="416"/>
      <c r="BQ31" s="429"/>
      <c r="BR31" s="437"/>
      <c r="BS31" s="437"/>
      <c r="BT31" s="438"/>
      <c r="BU31" s="444"/>
      <c r="BV31" s="445"/>
      <c r="BW31" s="446"/>
      <c r="BX31" s="446"/>
      <c r="BY31" s="445"/>
      <c r="BZ31" s="445"/>
      <c r="CA31" s="445"/>
      <c r="CB31" s="445"/>
      <c r="CC31" s="445"/>
      <c r="CD31" s="445"/>
      <c r="CE31" s="445"/>
      <c r="CF31" s="445"/>
      <c r="CG31" s="445"/>
      <c r="CH31" s="445"/>
      <c r="CI31" s="445"/>
      <c r="CJ31" s="445"/>
      <c r="CK31" s="445"/>
      <c r="CL31" s="445"/>
      <c r="CM31" s="445"/>
      <c r="CN31" s="445"/>
      <c r="CO31" s="445"/>
      <c r="CP31" s="445"/>
      <c r="CQ31" s="445"/>
      <c r="CR31" s="445"/>
    </row>
    <row r="32" spans="2:96" s="366" customFormat="1" ht="20.25" customHeight="1">
      <c r="B32" s="428"/>
      <c r="C32" s="474"/>
      <c r="D32" s="475"/>
      <c r="E32" s="475"/>
      <c r="F32" s="475"/>
      <c r="G32" s="475"/>
      <c r="H32" s="475"/>
      <c r="I32" s="476"/>
      <c r="J32" s="476"/>
      <c r="K32" s="476"/>
      <c r="L32" s="476"/>
      <c r="M32" s="476"/>
      <c r="N32" s="476"/>
      <c r="O32" s="476"/>
      <c r="P32" s="476"/>
      <c r="Q32" s="477"/>
      <c r="R32" s="477"/>
      <c r="S32" s="477"/>
      <c r="T32" s="475"/>
      <c r="U32" s="475"/>
      <c r="V32" s="475"/>
      <c r="W32" s="475"/>
      <c r="X32" s="475"/>
      <c r="Y32" s="476"/>
      <c r="Z32" s="476"/>
      <c r="AA32" s="476"/>
      <c r="AB32" s="476"/>
      <c r="AC32" s="476"/>
      <c r="AD32" s="476"/>
      <c r="AE32" s="476"/>
      <c r="AF32" s="476"/>
      <c r="AG32" s="478"/>
      <c r="AH32" s="380"/>
      <c r="AI32" s="479"/>
      <c r="AJ32" s="475"/>
      <c r="AK32" s="475"/>
      <c r="AL32" s="475"/>
      <c r="AM32" s="475"/>
      <c r="AN32" s="475"/>
      <c r="AO32" s="476"/>
      <c r="AP32" s="476"/>
      <c r="AQ32" s="476"/>
      <c r="AR32" s="476"/>
      <c r="AS32" s="476"/>
      <c r="AT32" s="476"/>
      <c r="AU32" s="476"/>
      <c r="AV32" s="476"/>
      <c r="AW32" s="480"/>
      <c r="AX32" s="477"/>
      <c r="AY32" s="481"/>
      <c r="AZ32" s="475"/>
      <c r="BA32" s="475"/>
      <c r="BB32" s="475"/>
      <c r="BC32" s="475"/>
      <c r="BD32" s="475"/>
      <c r="BE32" s="476"/>
      <c r="BF32" s="476"/>
      <c r="BG32" s="476"/>
      <c r="BH32" s="476"/>
      <c r="BI32" s="476"/>
      <c r="BJ32" s="476"/>
      <c r="BK32" s="476"/>
      <c r="BL32" s="476"/>
      <c r="BM32" s="482"/>
      <c r="BN32" s="460"/>
      <c r="BO32" s="416"/>
      <c r="BQ32" s="429"/>
      <c r="BR32" s="437"/>
      <c r="BS32" s="437"/>
      <c r="BT32" s="438"/>
      <c r="BU32" s="444"/>
      <c r="BV32" s="445"/>
      <c r="BW32" s="445"/>
      <c r="BX32" s="446"/>
      <c r="BY32" s="445"/>
      <c r="BZ32" s="445"/>
      <c r="CA32" s="445"/>
      <c r="CB32" s="445"/>
      <c r="CC32" s="445"/>
      <c r="CD32" s="445"/>
      <c r="CE32" s="445"/>
      <c r="CF32" s="445"/>
      <c r="CG32" s="445"/>
      <c r="CH32" s="445"/>
      <c r="CI32" s="445"/>
      <c r="CJ32" s="445"/>
      <c r="CK32" s="445"/>
      <c r="CL32" s="445"/>
      <c r="CM32" s="445"/>
      <c r="CN32" s="445"/>
      <c r="CO32" s="445"/>
      <c r="CP32" s="445"/>
      <c r="CQ32" s="445"/>
      <c r="CR32" s="445"/>
    </row>
    <row r="33" spans="2:96" s="366" customFormat="1" ht="20.25" customHeight="1" thickBot="1">
      <c r="B33" s="483"/>
      <c r="C33" s="484"/>
      <c r="D33" s="485"/>
      <c r="E33" s="485"/>
      <c r="F33" s="485"/>
      <c r="G33" s="485"/>
      <c r="H33" s="485"/>
      <c r="I33" s="486"/>
      <c r="J33" s="486"/>
      <c r="K33" s="486"/>
      <c r="L33" s="486"/>
      <c r="M33" s="486"/>
      <c r="N33" s="486"/>
      <c r="O33" s="486"/>
      <c r="P33" s="486"/>
      <c r="Q33" s="487"/>
      <c r="R33" s="487"/>
      <c r="S33" s="487"/>
      <c r="T33" s="485"/>
      <c r="U33" s="485"/>
      <c r="V33" s="485"/>
      <c r="W33" s="485"/>
      <c r="X33" s="485"/>
      <c r="Y33" s="486"/>
      <c r="Z33" s="486"/>
      <c r="AA33" s="486"/>
      <c r="AB33" s="486"/>
      <c r="AC33" s="486"/>
      <c r="AD33" s="486"/>
      <c r="AE33" s="486"/>
      <c r="AF33" s="486"/>
      <c r="AG33" s="487"/>
      <c r="AH33" s="487"/>
      <c r="AI33" s="487"/>
      <c r="AJ33" s="485"/>
      <c r="AK33" s="485"/>
      <c r="AL33" s="485"/>
      <c r="AM33" s="485"/>
      <c r="AN33" s="485"/>
      <c r="AO33" s="486"/>
      <c r="AP33" s="486"/>
      <c r="AQ33" s="486"/>
      <c r="AR33" s="486"/>
      <c r="AS33" s="486"/>
      <c r="AT33" s="486"/>
      <c r="AU33" s="486"/>
      <c r="AV33" s="486"/>
      <c r="AW33" s="488"/>
      <c r="AX33" s="487"/>
      <c r="AY33" s="489"/>
      <c r="AZ33" s="485"/>
      <c r="BA33" s="485"/>
      <c r="BB33" s="485"/>
      <c r="BC33" s="485"/>
      <c r="BD33" s="485"/>
      <c r="BE33" s="486"/>
      <c r="BF33" s="486"/>
      <c r="BG33" s="486"/>
      <c r="BH33" s="486"/>
      <c r="BI33" s="486"/>
      <c r="BJ33" s="486"/>
      <c r="BK33" s="486"/>
      <c r="BL33" s="486"/>
      <c r="BM33" s="490"/>
      <c r="BN33" s="491"/>
      <c r="BO33" s="410"/>
      <c r="BQ33" s="429"/>
      <c r="BR33" s="437"/>
      <c r="BS33" s="437"/>
      <c r="BT33" s="438"/>
      <c r="BU33" s="444"/>
      <c r="BV33" s="445"/>
      <c r="BW33" s="445"/>
      <c r="BX33" s="446"/>
      <c r="BY33" s="445"/>
      <c r="BZ33" s="445"/>
      <c r="CA33" s="445"/>
      <c r="CB33" s="445"/>
      <c r="CC33" s="445"/>
      <c r="CD33" s="445"/>
      <c r="CE33" s="445"/>
      <c r="CF33" s="445"/>
      <c r="CG33" s="445"/>
      <c r="CH33" s="445"/>
      <c r="CI33" s="445"/>
      <c r="CJ33" s="445"/>
      <c r="CK33" s="445"/>
      <c r="CL33" s="445"/>
      <c r="CM33" s="445"/>
      <c r="CN33" s="445"/>
      <c r="CO33" s="445"/>
      <c r="CP33" s="445"/>
      <c r="CQ33" s="445"/>
      <c r="CR33" s="445"/>
    </row>
    <row r="34" spans="2:96" s="366" customFormat="1" ht="21" customHeight="1" thickBot="1">
      <c r="B34" s="385" t="s">
        <v>544</v>
      </c>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30"/>
      <c r="BB34" s="441"/>
      <c r="BC34" s="430"/>
      <c r="BD34" s="430"/>
      <c r="BE34" s="441"/>
      <c r="BF34" s="430"/>
      <c r="BG34" s="441"/>
      <c r="BH34" s="441"/>
      <c r="BI34" s="441"/>
      <c r="BJ34" s="441"/>
      <c r="BK34" s="441"/>
      <c r="BL34" s="441"/>
      <c r="BM34" s="441"/>
      <c r="BN34" s="441"/>
      <c r="BO34" s="410"/>
      <c r="BQ34" s="429"/>
      <c r="BR34" s="437"/>
      <c r="BS34" s="437"/>
      <c r="BT34" s="438"/>
      <c r="BU34" s="444"/>
      <c r="BV34" s="445"/>
      <c r="BW34" s="445"/>
      <c r="BX34" s="445"/>
      <c r="BY34" s="445"/>
      <c r="BZ34" s="445"/>
      <c r="CA34" s="445"/>
      <c r="CB34" s="445"/>
      <c r="CC34" s="445"/>
      <c r="CD34" s="445"/>
      <c r="CE34" s="445"/>
      <c r="CF34" s="445"/>
      <c r="CG34" s="445"/>
      <c r="CH34" s="445"/>
      <c r="CI34" s="445"/>
      <c r="CJ34" s="445"/>
      <c r="CK34" s="445"/>
      <c r="CL34" s="445"/>
      <c r="CM34" s="445"/>
      <c r="CN34" s="445"/>
      <c r="CO34" s="445"/>
      <c r="CP34" s="445"/>
      <c r="CQ34" s="445"/>
      <c r="CR34" s="445"/>
    </row>
    <row r="35" spans="2:96" s="366" customFormat="1" ht="32.25" customHeight="1" thickBot="1">
      <c r="B35" s="768"/>
      <c r="C35" s="492"/>
      <c r="D35" s="770" t="s">
        <v>412</v>
      </c>
      <c r="E35" s="770"/>
      <c r="F35" s="770"/>
      <c r="G35" s="770"/>
      <c r="H35" s="770"/>
      <c r="I35" s="771"/>
      <c r="J35" s="774" t="s">
        <v>545</v>
      </c>
      <c r="K35" s="775"/>
      <c r="L35" s="775"/>
      <c r="M35" s="775"/>
      <c r="N35" s="775"/>
      <c r="O35" s="776"/>
      <c r="P35" s="780" t="s">
        <v>413</v>
      </c>
      <c r="Q35" s="770"/>
      <c r="R35" s="770"/>
      <c r="S35" s="770"/>
      <c r="T35" s="770"/>
      <c r="U35" s="770"/>
      <c r="V35" s="781"/>
      <c r="W35" s="784" t="s">
        <v>546</v>
      </c>
      <c r="X35" s="785"/>
      <c r="Y35" s="785"/>
      <c r="Z35" s="785"/>
      <c r="AA35" s="785"/>
      <c r="AB35" s="785"/>
      <c r="AC35" s="786"/>
      <c r="AD35" s="784" t="s">
        <v>547</v>
      </c>
      <c r="AE35" s="785"/>
      <c r="AF35" s="785"/>
      <c r="AG35" s="785"/>
      <c r="AH35" s="785"/>
      <c r="AI35" s="785"/>
      <c r="AJ35" s="786"/>
      <c r="AK35" s="784" t="s">
        <v>548</v>
      </c>
      <c r="AL35" s="785"/>
      <c r="AM35" s="785"/>
      <c r="AN35" s="785"/>
      <c r="AO35" s="785"/>
      <c r="AP35" s="785"/>
      <c r="AQ35" s="786"/>
      <c r="AR35" s="768" t="s">
        <v>549</v>
      </c>
      <c r="AS35" s="770"/>
      <c r="AT35" s="770"/>
      <c r="AU35" s="770"/>
      <c r="AV35" s="770"/>
      <c r="AW35" s="770"/>
      <c r="AX35" s="781"/>
      <c r="AY35" s="775" t="s">
        <v>550</v>
      </c>
      <c r="AZ35" s="775"/>
      <c r="BA35" s="776"/>
      <c r="BB35" s="774" t="s">
        <v>551</v>
      </c>
      <c r="BC35" s="775"/>
      <c r="BD35" s="776"/>
      <c r="BE35" s="774" t="s">
        <v>552</v>
      </c>
      <c r="BF35" s="775"/>
      <c r="BG35" s="775"/>
      <c r="BH35" s="774" t="s">
        <v>553</v>
      </c>
      <c r="BI35" s="775"/>
      <c r="BJ35" s="775"/>
      <c r="BK35" s="780" t="s">
        <v>554</v>
      </c>
      <c r="BL35" s="770"/>
      <c r="BM35" s="770"/>
      <c r="BN35" s="781"/>
      <c r="BQ35" s="429"/>
      <c r="BR35" s="437"/>
      <c r="BS35" s="437"/>
      <c r="BT35" s="438"/>
      <c r="BU35" s="438"/>
    </row>
    <row r="36" spans="2:96" s="366" customFormat="1" ht="32.25" customHeight="1" thickBot="1">
      <c r="B36" s="769"/>
      <c r="C36" s="493"/>
      <c r="D36" s="772"/>
      <c r="E36" s="772"/>
      <c r="F36" s="772"/>
      <c r="G36" s="772"/>
      <c r="H36" s="772"/>
      <c r="I36" s="773"/>
      <c r="J36" s="777"/>
      <c r="K36" s="778"/>
      <c r="L36" s="778"/>
      <c r="M36" s="778"/>
      <c r="N36" s="778"/>
      <c r="O36" s="779"/>
      <c r="P36" s="912"/>
      <c r="Q36" s="913"/>
      <c r="R36" s="913"/>
      <c r="S36" s="913"/>
      <c r="T36" s="913"/>
      <c r="U36" s="913"/>
      <c r="V36" s="914"/>
      <c r="W36" s="494" t="s">
        <v>555</v>
      </c>
      <c r="X36" s="495" t="s">
        <v>556</v>
      </c>
      <c r="Y36" s="495" t="s">
        <v>557</v>
      </c>
      <c r="Z36" s="495" t="s">
        <v>558</v>
      </c>
      <c r="AA36" s="495" t="s">
        <v>559</v>
      </c>
      <c r="AB36" s="495" t="s">
        <v>560</v>
      </c>
      <c r="AC36" s="496" t="s">
        <v>561</v>
      </c>
      <c r="AD36" s="494" t="s">
        <v>555</v>
      </c>
      <c r="AE36" s="495" t="s">
        <v>556</v>
      </c>
      <c r="AF36" s="495" t="s">
        <v>557</v>
      </c>
      <c r="AG36" s="495" t="s">
        <v>558</v>
      </c>
      <c r="AH36" s="495" t="s">
        <v>559</v>
      </c>
      <c r="AI36" s="495" t="s">
        <v>560</v>
      </c>
      <c r="AJ36" s="496" t="s">
        <v>561</v>
      </c>
      <c r="AK36" s="494" t="s">
        <v>555</v>
      </c>
      <c r="AL36" s="495" t="s">
        <v>556</v>
      </c>
      <c r="AM36" s="495" t="s">
        <v>557</v>
      </c>
      <c r="AN36" s="495" t="s">
        <v>558</v>
      </c>
      <c r="AO36" s="495" t="s">
        <v>559</v>
      </c>
      <c r="AP36" s="495" t="s">
        <v>560</v>
      </c>
      <c r="AQ36" s="496" t="s">
        <v>561</v>
      </c>
      <c r="AR36" s="497" t="s">
        <v>555</v>
      </c>
      <c r="AS36" s="498" t="s">
        <v>556</v>
      </c>
      <c r="AT36" s="498" t="s">
        <v>557</v>
      </c>
      <c r="AU36" s="498" t="s">
        <v>558</v>
      </c>
      <c r="AV36" s="498" t="s">
        <v>559</v>
      </c>
      <c r="AW36" s="498" t="s">
        <v>560</v>
      </c>
      <c r="AX36" s="499" t="s">
        <v>561</v>
      </c>
      <c r="AY36" s="778"/>
      <c r="AZ36" s="778"/>
      <c r="BA36" s="779"/>
      <c r="BB36" s="777"/>
      <c r="BC36" s="778"/>
      <c r="BD36" s="779"/>
      <c r="BE36" s="777"/>
      <c r="BF36" s="778"/>
      <c r="BG36" s="778"/>
      <c r="BH36" s="777"/>
      <c r="BI36" s="778"/>
      <c r="BJ36" s="778"/>
      <c r="BK36" s="782"/>
      <c r="BL36" s="772"/>
      <c r="BM36" s="772"/>
      <c r="BN36" s="783"/>
      <c r="BQ36" s="429"/>
      <c r="BR36" s="437"/>
      <c r="BS36" s="437"/>
      <c r="BT36" s="438"/>
      <c r="BU36" s="438"/>
    </row>
    <row r="37" spans="2:96" s="366" customFormat="1" ht="21" customHeight="1" thickBot="1">
      <c r="B37" s="886" t="s">
        <v>562</v>
      </c>
      <c r="C37" s="500"/>
      <c r="D37" s="888"/>
      <c r="E37" s="888"/>
      <c r="F37" s="888"/>
      <c r="G37" s="888"/>
      <c r="H37" s="888"/>
      <c r="I37" s="889"/>
      <c r="J37" s="890"/>
      <c r="K37" s="888"/>
      <c r="L37" s="889"/>
      <c r="M37" s="890"/>
      <c r="N37" s="888"/>
      <c r="O37" s="889"/>
      <c r="P37" s="891"/>
      <c r="Q37" s="766"/>
      <c r="R37" s="766"/>
      <c r="S37" s="766"/>
      <c r="T37" s="766"/>
      <c r="U37" s="766"/>
      <c r="V37" s="767"/>
      <c r="W37" s="501"/>
      <c r="X37" s="502"/>
      <c r="Y37" s="502"/>
      <c r="Z37" s="502"/>
      <c r="AA37" s="502"/>
      <c r="AB37" s="502"/>
      <c r="AC37" s="503"/>
      <c r="AD37" s="501"/>
      <c r="AE37" s="502"/>
      <c r="AF37" s="502"/>
      <c r="AG37" s="502"/>
      <c r="AH37" s="502"/>
      <c r="AI37" s="502"/>
      <c r="AJ37" s="503"/>
      <c r="AK37" s="501"/>
      <c r="AL37" s="502"/>
      <c r="AM37" s="502"/>
      <c r="AN37" s="502"/>
      <c r="AO37" s="502"/>
      <c r="AP37" s="502"/>
      <c r="AQ37" s="503"/>
      <c r="AR37" s="501"/>
      <c r="AS37" s="502"/>
      <c r="AT37" s="502"/>
      <c r="AU37" s="502"/>
      <c r="AV37" s="502"/>
      <c r="AW37" s="502"/>
      <c r="AX37" s="503"/>
      <c r="AY37" s="712">
        <f t="shared" ref="AY37:AY56" si="4">SUM(W37:AX37)</f>
        <v>0</v>
      </c>
      <c r="AZ37" s="712"/>
      <c r="BA37" s="793"/>
      <c r="BB37" s="892">
        <f t="shared" ref="BB37:BB57" si="5">AY37/4</f>
        <v>0</v>
      </c>
      <c r="BC37" s="893"/>
      <c r="BD37" s="894"/>
      <c r="BE37" s="895"/>
      <c r="BF37" s="896"/>
      <c r="BG37" s="896"/>
      <c r="BH37" s="895"/>
      <c r="BI37" s="896"/>
      <c r="BJ37" s="896"/>
      <c r="BK37" s="872"/>
      <c r="BL37" s="873"/>
      <c r="BM37" s="873"/>
      <c r="BN37" s="874"/>
      <c r="BQ37" s="429"/>
      <c r="BR37" s="437"/>
      <c r="BS37" s="437"/>
      <c r="BT37" s="438"/>
      <c r="BU37" s="438"/>
    </row>
    <row r="38" spans="2:96" s="366" customFormat="1" ht="21" customHeight="1">
      <c r="B38" s="752"/>
      <c r="C38" s="875" t="s">
        <v>563</v>
      </c>
      <c r="D38" s="877"/>
      <c r="E38" s="877"/>
      <c r="F38" s="877"/>
      <c r="G38" s="877"/>
      <c r="H38" s="877"/>
      <c r="I38" s="818"/>
      <c r="J38" s="878"/>
      <c r="K38" s="877"/>
      <c r="L38" s="818"/>
      <c r="M38" s="878"/>
      <c r="N38" s="877"/>
      <c r="O38" s="818"/>
      <c r="P38" s="819"/>
      <c r="Q38" s="820"/>
      <c r="R38" s="820"/>
      <c r="S38" s="820"/>
      <c r="T38" s="820"/>
      <c r="U38" s="820"/>
      <c r="V38" s="821"/>
      <c r="W38" s="504"/>
      <c r="X38" s="505"/>
      <c r="Y38" s="505"/>
      <c r="Z38" s="505"/>
      <c r="AA38" s="505"/>
      <c r="AB38" s="505"/>
      <c r="AC38" s="506"/>
      <c r="AD38" s="504"/>
      <c r="AE38" s="505"/>
      <c r="AF38" s="505"/>
      <c r="AG38" s="505"/>
      <c r="AH38" s="505"/>
      <c r="AI38" s="505"/>
      <c r="AJ38" s="506"/>
      <c r="AK38" s="504"/>
      <c r="AL38" s="505"/>
      <c r="AM38" s="505"/>
      <c r="AN38" s="505"/>
      <c r="AO38" s="505"/>
      <c r="AP38" s="505"/>
      <c r="AQ38" s="506"/>
      <c r="AR38" s="504"/>
      <c r="AS38" s="505"/>
      <c r="AT38" s="505"/>
      <c r="AU38" s="505"/>
      <c r="AV38" s="505"/>
      <c r="AW38" s="505"/>
      <c r="AX38" s="506"/>
      <c r="AY38" s="879">
        <f t="shared" si="4"/>
        <v>0</v>
      </c>
      <c r="AZ38" s="879"/>
      <c r="BA38" s="844"/>
      <c r="BB38" s="880">
        <f t="shared" si="5"/>
        <v>0</v>
      </c>
      <c r="BC38" s="881"/>
      <c r="BD38" s="882"/>
      <c r="BE38" s="883"/>
      <c r="BF38" s="884"/>
      <c r="BG38" s="885"/>
      <c r="BH38" s="883"/>
      <c r="BI38" s="884"/>
      <c r="BJ38" s="885"/>
      <c r="BK38" s="861"/>
      <c r="BL38" s="862"/>
      <c r="BM38" s="862"/>
      <c r="BN38" s="863"/>
      <c r="BO38" s="507"/>
    </row>
    <row r="39" spans="2:96" s="366" customFormat="1" ht="21" customHeight="1">
      <c r="B39" s="752"/>
      <c r="C39" s="876"/>
      <c r="D39" s="864"/>
      <c r="E39" s="864"/>
      <c r="F39" s="864"/>
      <c r="G39" s="864"/>
      <c r="H39" s="864"/>
      <c r="I39" s="810"/>
      <c r="J39" s="865"/>
      <c r="K39" s="864"/>
      <c r="L39" s="810"/>
      <c r="M39" s="865"/>
      <c r="N39" s="864"/>
      <c r="O39" s="810"/>
      <c r="P39" s="741"/>
      <c r="Q39" s="742"/>
      <c r="R39" s="742"/>
      <c r="S39" s="742"/>
      <c r="T39" s="742"/>
      <c r="U39" s="742"/>
      <c r="V39" s="743"/>
      <c r="W39" s="508"/>
      <c r="X39" s="509"/>
      <c r="Y39" s="509"/>
      <c r="Z39" s="509"/>
      <c r="AA39" s="509"/>
      <c r="AB39" s="509"/>
      <c r="AC39" s="510"/>
      <c r="AD39" s="508"/>
      <c r="AE39" s="509"/>
      <c r="AF39" s="509"/>
      <c r="AG39" s="509"/>
      <c r="AH39" s="509"/>
      <c r="AI39" s="509"/>
      <c r="AJ39" s="510"/>
      <c r="AK39" s="508"/>
      <c r="AL39" s="509"/>
      <c r="AM39" s="509"/>
      <c r="AN39" s="509"/>
      <c r="AO39" s="509"/>
      <c r="AP39" s="509"/>
      <c r="AQ39" s="510"/>
      <c r="AR39" s="508"/>
      <c r="AS39" s="509"/>
      <c r="AT39" s="509"/>
      <c r="AU39" s="509"/>
      <c r="AV39" s="509"/>
      <c r="AW39" s="509"/>
      <c r="AX39" s="510"/>
      <c r="AY39" s="866">
        <f t="shared" si="4"/>
        <v>0</v>
      </c>
      <c r="AZ39" s="866"/>
      <c r="BA39" s="811"/>
      <c r="BB39" s="747">
        <f t="shared" si="5"/>
        <v>0</v>
      </c>
      <c r="BC39" s="867"/>
      <c r="BD39" s="868"/>
      <c r="BE39" s="869"/>
      <c r="BF39" s="870"/>
      <c r="BG39" s="871"/>
      <c r="BH39" s="869"/>
      <c r="BI39" s="870"/>
      <c r="BJ39" s="871"/>
      <c r="BK39" s="836"/>
      <c r="BL39" s="837"/>
      <c r="BM39" s="837"/>
      <c r="BN39" s="838"/>
      <c r="BO39" s="507"/>
    </row>
    <row r="40" spans="2:96" s="366" customFormat="1" ht="21" customHeight="1">
      <c r="B40" s="752"/>
      <c r="C40" s="876"/>
      <c r="D40" s="864"/>
      <c r="E40" s="864"/>
      <c r="F40" s="864"/>
      <c r="G40" s="864"/>
      <c r="H40" s="864"/>
      <c r="I40" s="810"/>
      <c r="J40" s="865"/>
      <c r="K40" s="864"/>
      <c r="L40" s="810"/>
      <c r="M40" s="865"/>
      <c r="N40" s="864"/>
      <c r="O40" s="810"/>
      <c r="P40" s="741"/>
      <c r="Q40" s="742"/>
      <c r="R40" s="742"/>
      <c r="S40" s="742"/>
      <c r="T40" s="742"/>
      <c r="U40" s="742"/>
      <c r="V40" s="743"/>
      <c r="W40" s="508"/>
      <c r="X40" s="509"/>
      <c r="Y40" s="509"/>
      <c r="Z40" s="509"/>
      <c r="AA40" s="509"/>
      <c r="AB40" s="509"/>
      <c r="AC40" s="510"/>
      <c r="AD40" s="508"/>
      <c r="AE40" s="509"/>
      <c r="AF40" s="509"/>
      <c r="AG40" s="509"/>
      <c r="AH40" s="509"/>
      <c r="AI40" s="509"/>
      <c r="AJ40" s="510"/>
      <c r="AK40" s="508"/>
      <c r="AL40" s="509"/>
      <c r="AM40" s="509"/>
      <c r="AN40" s="509"/>
      <c r="AO40" s="509"/>
      <c r="AP40" s="509"/>
      <c r="AQ40" s="510"/>
      <c r="AR40" s="508"/>
      <c r="AS40" s="509"/>
      <c r="AT40" s="509"/>
      <c r="AU40" s="509"/>
      <c r="AV40" s="509"/>
      <c r="AW40" s="509"/>
      <c r="AX40" s="510"/>
      <c r="AY40" s="866">
        <f t="shared" si="4"/>
        <v>0</v>
      </c>
      <c r="AZ40" s="866"/>
      <c r="BA40" s="811"/>
      <c r="BB40" s="747">
        <f t="shared" si="5"/>
        <v>0</v>
      </c>
      <c r="BC40" s="867"/>
      <c r="BD40" s="868"/>
      <c r="BE40" s="869"/>
      <c r="BF40" s="870"/>
      <c r="BG40" s="871"/>
      <c r="BH40" s="869"/>
      <c r="BI40" s="870"/>
      <c r="BJ40" s="871"/>
      <c r="BK40" s="836"/>
      <c r="BL40" s="837"/>
      <c r="BM40" s="837"/>
      <c r="BN40" s="838"/>
      <c r="BO40" s="507"/>
    </row>
    <row r="41" spans="2:96" s="366" customFormat="1" ht="21" customHeight="1">
      <c r="B41" s="752"/>
      <c r="C41" s="876"/>
      <c r="D41" s="864"/>
      <c r="E41" s="864"/>
      <c r="F41" s="864"/>
      <c r="G41" s="864"/>
      <c r="H41" s="864"/>
      <c r="I41" s="810"/>
      <c r="J41" s="865"/>
      <c r="K41" s="864"/>
      <c r="L41" s="810"/>
      <c r="M41" s="865"/>
      <c r="N41" s="864"/>
      <c r="O41" s="810"/>
      <c r="P41" s="741"/>
      <c r="Q41" s="742"/>
      <c r="R41" s="742"/>
      <c r="S41" s="742"/>
      <c r="T41" s="742"/>
      <c r="U41" s="742"/>
      <c r="V41" s="743"/>
      <c r="W41" s="508"/>
      <c r="X41" s="509"/>
      <c r="Y41" s="509"/>
      <c r="Z41" s="509"/>
      <c r="AA41" s="509"/>
      <c r="AB41" s="509"/>
      <c r="AC41" s="510"/>
      <c r="AD41" s="508"/>
      <c r="AE41" s="509"/>
      <c r="AF41" s="509"/>
      <c r="AG41" s="509"/>
      <c r="AH41" s="509"/>
      <c r="AI41" s="509"/>
      <c r="AJ41" s="510"/>
      <c r="AK41" s="508"/>
      <c r="AL41" s="509"/>
      <c r="AM41" s="509"/>
      <c r="AN41" s="509"/>
      <c r="AO41" s="509"/>
      <c r="AP41" s="509"/>
      <c r="AQ41" s="510"/>
      <c r="AR41" s="508"/>
      <c r="AS41" s="509"/>
      <c r="AT41" s="509"/>
      <c r="AU41" s="509"/>
      <c r="AV41" s="509"/>
      <c r="AW41" s="509"/>
      <c r="AX41" s="510"/>
      <c r="AY41" s="866">
        <f t="shared" si="4"/>
        <v>0</v>
      </c>
      <c r="AZ41" s="866"/>
      <c r="BA41" s="811"/>
      <c r="BB41" s="747">
        <f t="shared" si="5"/>
        <v>0</v>
      </c>
      <c r="BC41" s="867"/>
      <c r="BD41" s="868"/>
      <c r="BE41" s="869"/>
      <c r="BF41" s="870"/>
      <c r="BG41" s="871"/>
      <c r="BH41" s="869"/>
      <c r="BI41" s="870"/>
      <c r="BJ41" s="871"/>
      <c r="BK41" s="836"/>
      <c r="BL41" s="837"/>
      <c r="BM41" s="837"/>
      <c r="BN41" s="838"/>
      <c r="BO41" s="507"/>
      <c r="CC41" s="511"/>
      <c r="CD41" s="368"/>
      <c r="CE41" s="368"/>
      <c r="CF41" s="368"/>
      <c r="CG41" s="368"/>
      <c r="CH41" s="368"/>
      <c r="CI41" s="368"/>
      <c r="CJ41" s="368"/>
      <c r="CK41" s="368"/>
      <c r="CL41" s="368"/>
      <c r="CM41" s="368"/>
      <c r="CN41" s="368"/>
      <c r="CO41" s="368"/>
      <c r="CP41" s="368"/>
      <c r="CQ41" s="368"/>
      <c r="CR41" s="368"/>
    </row>
    <row r="42" spans="2:96" s="366" customFormat="1" ht="21" customHeight="1" thickBot="1">
      <c r="B42" s="752"/>
      <c r="C42" s="876"/>
      <c r="D42" s="897"/>
      <c r="E42" s="897"/>
      <c r="F42" s="897"/>
      <c r="G42" s="897"/>
      <c r="H42" s="897"/>
      <c r="I42" s="898"/>
      <c r="J42" s="899"/>
      <c r="K42" s="897"/>
      <c r="L42" s="898"/>
      <c r="M42" s="899"/>
      <c r="N42" s="897"/>
      <c r="O42" s="898"/>
      <c r="P42" s="741"/>
      <c r="Q42" s="742"/>
      <c r="R42" s="742"/>
      <c r="S42" s="742"/>
      <c r="T42" s="742"/>
      <c r="U42" s="742"/>
      <c r="V42" s="743"/>
      <c r="W42" s="512"/>
      <c r="X42" s="513"/>
      <c r="Y42" s="513"/>
      <c r="Z42" s="513"/>
      <c r="AA42" s="513"/>
      <c r="AB42" s="513"/>
      <c r="AC42" s="514"/>
      <c r="AD42" s="512"/>
      <c r="AE42" s="513"/>
      <c r="AF42" s="513"/>
      <c r="AG42" s="513"/>
      <c r="AH42" s="513"/>
      <c r="AI42" s="513"/>
      <c r="AJ42" s="514"/>
      <c r="AK42" s="512"/>
      <c r="AL42" s="513"/>
      <c r="AM42" s="513"/>
      <c r="AN42" s="513"/>
      <c r="AO42" s="513"/>
      <c r="AP42" s="513"/>
      <c r="AQ42" s="514"/>
      <c r="AR42" s="512"/>
      <c r="AS42" s="513"/>
      <c r="AT42" s="513"/>
      <c r="AU42" s="513"/>
      <c r="AV42" s="513"/>
      <c r="AW42" s="513"/>
      <c r="AX42" s="514"/>
      <c r="AY42" s="900">
        <f t="shared" si="4"/>
        <v>0</v>
      </c>
      <c r="AZ42" s="900"/>
      <c r="BA42" s="806"/>
      <c r="BB42" s="736">
        <f t="shared" si="5"/>
        <v>0</v>
      </c>
      <c r="BC42" s="901"/>
      <c r="BD42" s="902"/>
      <c r="BE42" s="903"/>
      <c r="BF42" s="904"/>
      <c r="BG42" s="905"/>
      <c r="BH42" s="903"/>
      <c r="BI42" s="904"/>
      <c r="BJ42" s="905"/>
      <c r="BK42" s="839"/>
      <c r="BL42" s="840"/>
      <c r="BM42" s="840"/>
      <c r="BN42" s="841"/>
      <c r="BO42" s="507"/>
      <c r="CC42" s="368"/>
      <c r="CD42" s="368"/>
      <c r="CE42" s="842"/>
      <c r="CF42" s="842"/>
      <c r="CG42" s="842"/>
      <c r="CH42" s="842"/>
      <c r="CI42" s="842"/>
      <c r="CJ42" s="842"/>
      <c r="CK42" s="843"/>
      <c r="CL42" s="843"/>
      <c r="CM42" s="843"/>
      <c r="CN42" s="843"/>
      <c r="CO42" s="843"/>
      <c r="CP42" s="438"/>
      <c r="CQ42" s="438"/>
      <c r="CR42" s="438"/>
    </row>
    <row r="43" spans="2:96" s="366" customFormat="1" ht="21" customHeight="1">
      <c r="B43" s="752"/>
      <c r="C43" s="753" t="s">
        <v>467</v>
      </c>
      <c r="D43" s="754"/>
      <c r="E43" s="755"/>
      <c r="F43" s="755"/>
      <c r="G43" s="755"/>
      <c r="H43" s="755"/>
      <c r="I43" s="755"/>
      <c r="J43" s="755"/>
      <c r="K43" s="755"/>
      <c r="L43" s="755"/>
      <c r="M43" s="755"/>
      <c r="N43" s="755"/>
      <c r="O43" s="755"/>
      <c r="P43" s="819"/>
      <c r="Q43" s="820"/>
      <c r="R43" s="820"/>
      <c r="S43" s="820"/>
      <c r="T43" s="820"/>
      <c r="U43" s="820"/>
      <c r="V43" s="821"/>
      <c r="W43" s="504"/>
      <c r="X43" s="505"/>
      <c r="Y43" s="505"/>
      <c r="Z43" s="505"/>
      <c r="AA43" s="505"/>
      <c r="AB43" s="505"/>
      <c r="AC43" s="506"/>
      <c r="AD43" s="504"/>
      <c r="AE43" s="505"/>
      <c r="AF43" s="505"/>
      <c r="AG43" s="505"/>
      <c r="AH43" s="505"/>
      <c r="AI43" s="505"/>
      <c r="AJ43" s="506"/>
      <c r="AK43" s="504"/>
      <c r="AL43" s="505"/>
      <c r="AM43" s="505"/>
      <c r="AN43" s="505"/>
      <c r="AO43" s="505"/>
      <c r="AP43" s="505"/>
      <c r="AQ43" s="506"/>
      <c r="AR43" s="515"/>
      <c r="AS43" s="505"/>
      <c r="AT43" s="505"/>
      <c r="AU43" s="505"/>
      <c r="AV43" s="505"/>
      <c r="AW43" s="505"/>
      <c r="AX43" s="506"/>
      <c r="AY43" s="844">
        <f t="shared" si="4"/>
        <v>0</v>
      </c>
      <c r="AZ43" s="785"/>
      <c r="BA43" s="785"/>
      <c r="BB43" s="845">
        <f>AY43/4</f>
        <v>0</v>
      </c>
      <c r="BC43" s="845"/>
      <c r="BD43" s="845"/>
      <c r="BE43" s="846" t="e">
        <f>ROUNDDOWN(SUM(BB43:BD50)/AY60,1)</f>
        <v>#DIV/0!</v>
      </c>
      <c r="BF43" s="847"/>
      <c r="BG43" s="848"/>
      <c r="BH43" s="852">
        <f>ROUNDDOWN(SUM(BB43:BD50)/40,1)</f>
        <v>0</v>
      </c>
      <c r="BI43" s="853"/>
      <c r="BJ43" s="854"/>
      <c r="BK43" s="861"/>
      <c r="BL43" s="862"/>
      <c r="BM43" s="862"/>
      <c r="BN43" s="863"/>
      <c r="BO43" s="507"/>
      <c r="BP43" s="516"/>
      <c r="CC43" s="368"/>
      <c r="CD43" s="368"/>
      <c r="CE43" s="842"/>
      <c r="CF43" s="842"/>
      <c r="CG43" s="842"/>
      <c r="CH43" s="842"/>
      <c r="CI43" s="842"/>
      <c r="CJ43" s="842"/>
      <c r="CK43" s="843"/>
      <c r="CL43" s="843"/>
      <c r="CM43" s="843"/>
      <c r="CN43" s="843"/>
      <c r="CO43" s="843"/>
      <c r="CP43" s="438"/>
      <c r="CQ43" s="438"/>
      <c r="CR43" s="438"/>
    </row>
    <row r="44" spans="2:96" s="366" customFormat="1" ht="21" customHeight="1">
      <c r="B44" s="752"/>
      <c r="C44" s="752"/>
      <c r="D44" s="739"/>
      <c r="E44" s="740"/>
      <c r="F44" s="740"/>
      <c r="G44" s="740"/>
      <c r="H44" s="740"/>
      <c r="I44" s="740"/>
      <c r="J44" s="740"/>
      <c r="K44" s="740"/>
      <c r="L44" s="740"/>
      <c r="M44" s="740"/>
      <c r="N44" s="740"/>
      <c r="O44" s="740"/>
      <c r="P44" s="741"/>
      <c r="Q44" s="742"/>
      <c r="R44" s="742"/>
      <c r="S44" s="742"/>
      <c r="T44" s="742"/>
      <c r="U44" s="742"/>
      <c r="V44" s="743"/>
      <c r="W44" s="508"/>
      <c r="X44" s="509"/>
      <c r="Y44" s="509"/>
      <c r="Z44" s="509"/>
      <c r="AA44" s="509"/>
      <c r="AB44" s="509"/>
      <c r="AC44" s="510"/>
      <c r="AD44" s="508"/>
      <c r="AE44" s="509"/>
      <c r="AF44" s="509"/>
      <c r="AG44" s="509"/>
      <c r="AH44" s="509"/>
      <c r="AI44" s="509"/>
      <c r="AJ44" s="510"/>
      <c r="AK44" s="508"/>
      <c r="AL44" s="509"/>
      <c r="AM44" s="509"/>
      <c r="AN44" s="509"/>
      <c r="AO44" s="509"/>
      <c r="AP44" s="509"/>
      <c r="AQ44" s="510"/>
      <c r="AR44" s="517"/>
      <c r="AS44" s="509"/>
      <c r="AT44" s="509"/>
      <c r="AU44" s="509"/>
      <c r="AV44" s="509"/>
      <c r="AW44" s="509"/>
      <c r="AX44" s="510"/>
      <c r="AY44" s="811">
        <f t="shared" si="4"/>
        <v>0</v>
      </c>
      <c r="AZ44" s="745"/>
      <c r="BA44" s="745"/>
      <c r="BB44" s="746">
        <f>AY44/4</f>
        <v>0</v>
      </c>
      <c r="BC44" s="746"/>
      <c r="BD44" s="746"/>
      <c r="BE44" s="823"/>
      <c r="BF44" s="824"/>
      <c r="BG44" s="825"/>
      <c r="BH44" s="855"/>
      <c r="BI44" s="856"/>
      <c r="BJ44" s="857"/>
      <c r="BK44" s="836"/>
      <c r="BL44" s="837"/>
      <c r="BM44" s="837"/>
      <c r="BN44" s="838"/>
      <c r="BO44" s="507"/>
      <c r="CC44" s="368"/>
      <c r="CD44" s="368"/>
      <c r="CE44" s="842"/>
      <c r="CF44" s="842"/>
      <c r="CG44" s="842"/>
      <c r="CH44" s="842"/>
      <c r="CI44" s="842"/>
      <c r="CJ44" s="842"/>
      <c r="CK44" s="843"/>
      <c r="CL44" s="843"/>
      <c r="CM44" s="843"/>
      <c r="CN44" s="843"/>
      <c r="CO44" s="843"/>
      <c r="CP44" s="438"/>
      <c r="CQ44" s="438"/>
      <c r="CR44" s="438"/>
    </row>
    <row r="45" spans="2:96" s="366" customFormat="1" ht="21" customHeight="1">
      <c r="B45" s="752"/>
      <c r="C45" s="752"/>
      <c r="D45" s="739"/>
      <c r="E45" s="740"/>
      <c r="F45" s="740"/>
      <c r="G45" s="740"/>
      <c r="H45" s="740"/>
      <c r="I45" s="740"/>
      <c r="J45" s="740"/>
      <c r="K45" s="740"/>
      <c r="L45" s="740"/>
      <c r="M45" s="740"/>
      <c r="N45" s="740"/>
      <c r="O45" s="740"/>
      <c r="P45" s="741"/>
      <c r="Q45" s="742"/>
      <c r="R45" s="742"/>
      <c r="S45" s="742"/>
      <c r="T45" s="742"/>
      <c r="U45" s="742"/>
      <c r="V45" s="743"/>
      <c r="W45" s="508"/>
      <c r="X45" s="509"/>
      <c r="Y45" s="509"/>
      <c r="Z45" s="509"/>
      <c r="AA45" s="509"/>
      <c r="AB45" s="509"/>
      <c r="AC45" s="510"/>
      <c r="AD45" s="508"/>
      <c r="AE45" s="509"/>
      <c r="AF45" s="509"/>
      <c r="AG45" s="509"/>
      <c r="AH45" s="509"/>
      <c r="AI45" s="509"/>
      <c r="AJ45" s="510"/>
      <c r="AK45" s="508"/>
      <c r="AL45" s="509"/>
      <c r="AM45" s="509"/>
      <c r="AN45" s="509"/>
      <c r="AO45" s="509"/>
      <c r="AP45" s="509"/>
      <c r="AQ45" s="510"/>
      <c r="AR45" s="517"/>
      <c r="AS45" s="509"/>
      <c r="AT45" s="509"/>
      <c r="AU45" s="509"/>
      <c r="AV45" s="509"/>
      <c r="AW45" s="509"/>
      <c r="AX45" s="510"/>
      <c r="AY45" s="811">
        <f t="shared" si="4"/>
        <v>0</v>
      </c>
      <c r="AZ45" s="745"/>
      <c r="BA45" s="745"/>
      <c r="BB45" s="746">
        <f t="shared" si="5"/>
        <v>0</v>
      </c>
      <c r="BC45" s="746"/>
      <c r="BD45" s="746"/>
      <c r="BE45" s="823"/>
      <c r="BF45" s="824"/>
      <c r="BG45" s="825"/>
      <c r="BH45" s="855"/>
      <c r="BI45" s="856"/>
      <c r="BJ45" s="857"/>
      <c r="BK45" s="836"/>
      <c r="BL45" s="837"/>
      <c r="BM45" s="837"/>
      <c r="BN45" s="838"/>
      <c r="BO45" s="507"/>
      <c r="CC45" s="518"/>
      <c r="CD45" s="368"/>
      <c r="CE45" s="842"/>
      <c r="CF45" s="842"/>
      <c r="CG45" s="842"/>
      <c r="CH45" s="842"/>
      <c r="CI45" s="842"/>
      <c r="CJ45" s="842"/>
      <c r="CK45" s="843"/>
      <c r="CL45" s="843"/>
      <c r="CM45" s="843"/>
      <c r="CN45" s="843"/>
      <c r="CO45" s="843"/>
      <c r="CP45" s="438"/>
      <c r="CQ45" s="438"/>
      <c r="CR45" s="438"/>
    </row>
    <row r="46" spans="2:96" s="366" customFormat="1" ht="21" customHeight="1">
      <c r="B46" s="752"/>
      <c r="C46" s="752"/>
      <c r="D46" s="739"/>
      <c r="E46" s="740"/>
      <c r="F46" s="740"/>
      <c r="G46" s="740"/>
      <c r="H46" s="740"/>
      <c r="I46" s="740"/>
      <c r="J46" s="740"/>
      <c r="K46" s="740"/>
      <c r="L46" s="740"/>
      <c r="M46" s="740"/>
      <c r="N46" s="740"/>
      <c r="O46" s="740"/>
      <c r="P46" s="741"/>
      <c r="Q46" s="742"/>
      <c r="R46" s="742"/>
      <c r="S46" s="742"/>
      <c r="T46" s="742"/>
      <c r="U46" s="742"/>
      <c r="V46" s="743"/>
      <c r="W46" s="508"/>
      <c r="X46" s="509"/>
      <c r="Y46" s="509"/>
      <c r="Z46" s="509"/>
      <c r="AA46" s="509"/>
      <c r="AB46" s="509"/>
      <c r="AC46" s="510"/>
      <c r="AD46" s="508"/>
      <c r="AE46" s="509"/>
      <c r="AF46" s="509"/>
      <c r="AG46" s="509"/>
      <c r="AH46" s="509"/>
      <c r="AI46" s="509"/>
      <c r="AJ46" s="510"/>
      <c r="AK46" s="508"/>
      <c r="AL46" s="509"/>
      <c r="AM46" s="509"/>
      <c r="AN46" s="509"/>
      <c r="AO46" s="509"/>
      <c r="AP46" s="509"/>
      <c r="AQ46" s="510"/>
      <c r="AR46" s="517"/>
      <c r="AS46" s="509"/>
      <c r="AT46" s="509"/>
      <c r="AU46" s="509"/>
      <c r="AV46" s="509"/>
      <c r="AW46" s="509"/>
      <c r="AX46" s="510"/>
      <c r="AY46" s="811">
        <f t="shared" si="4"/>
        <v>0</v>
      </c>
      <c r="AZ46" s="745"/>
      <c r="BA46" s="745"/>
      <c r="BB46" s="746">
        <f t="shared" si="5"/>
        <v>0</v>
      </c>
      <c r="BC46" s="746"/>
      <c r="BD46" s="746"/>
      <c r="BE46" s="823"/>
      <c r="BF46" s="824"/>
      <c r="BG46" s="825"/>
      <c r="BH46" s="855"/>
      <c r="BI46" s="856"/>
      <c r="BJ46" s="857"/>
      <c r="BK46" s="839"/>
      <c r="BL46" s="840"/>
      <c r="BM46" s="840"/>
      <c r="BN46" s="841"/>
      <c r="BO46" s="507"/>
    </row>
    <row r="47" spans="2:96" s="366" customFormat="1" ht="21" customHeight="1">
      <c r="B47" s="752"/>
      <c r="C47" s="752"/>
      <c r="D47" s="739"/>
      <c r="E47" s="740"/>
      <c r="F47" s="740"/>
      <c r="G47" s="740"/>
      <c r="H47" s="740"/>
      <c r="I47" s="740"/>
      <c r="J47" s="740"/>
      <c r="K47" s="740"/>
      <c r="L47" s="740"/>
      <c r="M47" s="740"/>
      <c r="N47" s="740"/>
      <c r="O47" s="740"/>
      <c r="P47" s="741"/>
      <c r="Q47" s="742"/>
      <c r="R47" s="742"/>
      <c r="S47" s="742"/>
      <c r="T47" s="742"/>
      <c r="U47" s="742"/>
      <c r="V47" s="743"/>
      <c r="W47" s="508"/>
      <c r="X47" s="509"/>
      <c r="Y47" s="509"/>
      <c r="Z47" s="509"/>
      <c r="AA47" s="509"/>
      <c r="AB47" s="509"/>
      <c r="AC47" s="510"/>
      <c r="AD47" s="508"/>
      <c r="AE47" s="509"/>
      <c r="AF47" s="509"/>
      <c r="AG47" s="509"/>
      <c r="AH47" s="509"/>
      <c r="AI47" s="509"/>
      <c r="AJ47" s="510"/>
      <c r="AK47" s="508"/>
      <c r="AL47" s="509"/>
      <c r="AM47" s="509"/>
      <c r="AN47" s="509"/>
      <c r="AO47" s="509"/>
      <c r="AP47" s="509"/>
      <c r="AQ47" s="510"/>
      <c r="AR47" s="517"/>
      <c r="AS47" s="509"/>
      <c r="AT47" s="509"/>
      <c r="AU47" s="509"/>
      <c r="AV47" s="509"/>
      <c r="AW47" s="509"/>
      <c r="AX47" s="510"/>
      <c r="AY47" s="811">
        <f t="shared" si="4"/>
        <v>0</v>
      </c>
      <c r="AZ47" s="745"/>
      <c r="BA47" s="745"/>
      <c r="BB47" s="746">
        <f t="shared" si="5"/>
        <v>0</v>
      </c>
      <c r="BC47" s="746"/>
      <c r="BD47" s="746"/>
      <c r="BE47" s="823"/>
      <c r="BF47" s="824"/>
      <c r="BG47" s="825"/>
      <c r="BH47" s="855"/>
      <c r="BI47" s="856"/>
      <c r="BJ47" s="857"/>
      <c r="BK47" s="836"/>
      <c r="BL47" s="837"/>
      <c r="BM47" s="837"/>
      <c r="BN47" s="838"/>
      <c r="BO47" s="507"/>
    </row>
    <row r="48" spans="2:96" s="366" customFormat="1" ht="21" customHeight="1">
      <c r="B48" s="752"/>
      <c r="C48" s="752"/>
      <c r="D48" s="739"/>
      <c r="E48" s="740"/>
      <c r="F48" s="740"/>
      <c r="G48" s="740"/>
      <c r="H48" s="740"/>
      <c r="I48" s="740"/>
      <c r="J48" s="740"/>
      <c r="K48" s="740"/>
      <c r="L48" s="740"/>
      <c r="M48" s="740"/>
      <c r="N48" s="740"/>
      <c r="O48" s="740"/>
      <c r="P48" s="741"/>
      <c r="Q48" s="742"/>
      <c r="R48" s="742"/>
      <c r="S48" s="742"/>
      <c r="T48" s="742"/>
      <c r="U48" s="742"/>
      <c r="V48" s="743"/>
      <c r="W48" s="508"/>
      <c r="X48" s="509"/>
      <c r="Y48" s="509"/>
      <c r="Z48" s="509"/>
      <c r="AA48" s="509"/>
      <c r="AB48" s="509"/>
      <c r="AC48" s="510"/>
      <c r="AD48" s="508"/>
      <c r="AE48" s="509"/>
      <c r="AF48" s="509"/>
      <c r="AG48" s="509"/>
      <c r="AH48" s="509"/>
      <c r="AI48" s="509"/>
      <c r="AJ48" s="510"/>
      <c r="AK48" s="508"/>
      <c r="AL48" s="509"/>
      <c r="AM48" s="509"/>
      <c r="AN48" s="509"/>
      <c r="AO48" s="509"/>
      <c r="AP48" s="509"/>
      <c r="AQ48" s="510"/>
      <c r="AR48" s="517"/>
      <c r="AS48" s="509"/>
      <c r="AT48" s="509"/>
      <c r="AU48" s="509"/>
      <c r="AV48" s="509"/>
      <c r="AW48" s="509"/>
      <c r="AX48" s="510"/>
      <c r="AY48" s="811">
        <f t="shared" si="4"/>
        <v>0</v>
      </c>
      <c r="AZ48" s="745"/>
      <c r="BA48" s="745"/>
      <c r="BB48" s="746">
        <f t="shared" si="5"/>
        <v>0</v>
      </c>
      <c r="BC48" s="746"/>
      <c r="BD48" s="746"/>
      <c r="BE48" s="823"/>
      <c r="BF48" s="824"/>
      <c r="BG48" s="825"/>
      <c r="BH48" s="855"/>
      <c r="BI48" s="856"/>
      <c r="BJ48" s="857"/>
      <c r="BK48" s="836"/>
      <c r="BL48" s="837"/>
      <c r="BM48" s="837"/>
      <c r="BN48" s="838"/>
      <c r="BO48" s="507"/>
    </row>
    <row r="49" spans="2:85" s="366" customFormat="1" ht="21" customHeight="1">
      <c r="B49" s="752"/>
      <c r="C49" s="752"/>
      <c r="D49" s="739"/>
      <c r="E49" s="740"/>
      <c r="F49" s="740"/>
      <c r="G49" s="740"/>
      <c r="H49" s="740"/>
      <c r="I49" s="740"/>
      <c r="J49" s="740"/>
      <c r="K49" s="740"/>
      <c r="L49" s="740"/>
      <c r="M49" s="740"/>
      <c r="N49" s="740"/>
      <c r="O49" s="740"/>
      <c r="P49" s="741"/>
      <c r="Q49" s="742"/>
      <c r="R49" s="742"/>
      <c r="S49" s="742"/>
      <c r="T49" s="742"/>
      <c r="U49" s="742"/>
      <c r="V49" s="743"/>
      <c r="W49" s="508"/>
      <c r="X49" s="509"/>
      <c r="Y49" s="509"/>
      <c r="Z49" s="509"/>
      <c r="AA49" s="509"/>
      <c r="AB49" s="509"/>
      <c r="AC49" s="510"/>
      <c r="AD49" s="508"/>
      <c r="AE49" s="509"/>
      <c r="AF49" s="509"/>
      <c r="AG49" s="509"/>
      <c r="AH49" s="509"/>
      <c r="AI49" s="509"/>
      <c r="AJ49" s="510"/>
      <c r="AK49" s="508"/>
      <c r="AL49" s="509"/>
      <c r="AM49" s="509"/>
      <c r="AN49" s="509"/>
      <c r="AO49" s="509"/>
      <c r="AP49" s="509"/>
      <c r="AQ49" s="510"/>
      <c r="AR49" s="517"/>
      <c r="AS49" s="509"/>
      <c r="AT49" s="509"/>
      <c r="AU49" s="509"/>
      <c r="AV49" s="509"/>
      <c r="AW49" s="509"/>
      <c r="AX49" s="510"/>
      <c r="AY49" s="811">
        <f t="shared" si="4"/>
        <v>0</v>
      </c>
      <c r="AZ49" s="745"/>
      <c r="BA49" s="745"/>
      <c r="BB49" s="746">
        <f t="shared" si="5"/>
        <v>0</v>
      </c>
      <c r="BC49" s="746"/>
      <c r="BD49" s="746"/>
      <c r="BE49" s="823"/>
      <c r="BF49" s="824"/>
      <c r="BG49" s="825"/>
      <c r="BH49" s="855"/>
      <c r="BI49" s="856"/>
      <c r="BJ49" s="857"/>
      <c r="BK49" s="836"/>
      <c r="BL49" s="837"/>
      <c r="BM49" s="837"/>
      <c r="BN49" s="838"/>
      <c r="BO49" s="507"/>
    </row>
    <row r="50" spans="2:85" s="366" customFormat="1" ht="21" customHeight="1" thickBot="1">
      <c r="B50" s="752"/>
      <c r="C50" s="752"/>
      <c r="D50" s="829"/>
      <c r="E50" s="830"/>
      <c r="F50" s="830"/>
      <c r="G50" s="830"/>
      <c r="H50" s="830"/>
      <c r="I50" s="830"/>
      <c r="J50" s="830"/>
      <c r="K50" s="830"/>
      <c r="L50" s="830"/>
      <c r="M50" s="830"/>
      <c r="N50" s="830"/>
      <c r="O50" s="830"/>
      <c r="P50" s="831"/>
      <c r="Q50" s="832"/>
      <c r="R50" s="832"/>
      <c r="S50" s="832"/>
      <c r="T50" s="832"/>
      <c r="U50" s="832"/>
      <c r="V50" s="833"/>
      <c r="W50" s="519"/>
      <c r="X50" s="520"/>
      <c r="Y50" s="520"/>
      <c r="Z50" s="520"/>
      <c r="AA50" s="520"/>
      <c r="AB50" s="520"/>
      <c r="AC50" s="521"/>
      <c r="AD50" s="519"/>
      <c r="AE50" s="520"/>
      <c r="AF50" s="520"/>
      <c r="AG50" s="520"/>
      <c r="AH50" s="520"/>
      <c r="AI50" s="520"/>
      <c r="AJ50" s="521"/>
      <c r="AK50" s="519"/>
      <c r="AL50" s="520"/>
      <c r="AM50" s="520"/>
      <c r="AN50" s="520"/>
      <c r="AO50" s="520"/>
      <c r="AP50" s="520"/>
      <c r="AQ50" s="521"/>
      <c r="AR50" s="522"/>
      <c r="AS50" s="520"/>
      <c r="AT50" s="520"/>
      <c r="AU50" s="520"/>
      <c r="AV50" s="520"/>
      <c r="AW50" s="520"/>
      <c r="AX50" s="521"/>
      <c r="AY50" s="834">
        <f t="shared" si="4"/>
        <v>0</v>
      </c>
      <c r="AZ50" s="791"/>
      <c r="BA50" s="791"/>
      <c r="BB50" s="835">
        <f t="shared" si="5"/>
        <v>0</v>
      </c>
      <c r="BC50" s="835"/>
      <c r="BD50" s="835"/>
      <c r="BE50" s="849"/>
      <c r="BF50" s="850"/>
      <c r="BG50" s="851"/>
      <c r="BH50" s="858"/>
      <c r="BI50" s="859"/>
      <c r="BJ50" s="860"/>
      <c r="BK50" s="815"/>
      <c r="BL50" s="816"/>
      <c r="BM50" s="816"/>
      <c r="BN50" s="817"/>
      <c r="BO50" s="507"/>
    </row>
    <row r="51" spans="2:85" s="366" customFormat="1" ht="21" customHeight="1">
      <c r="B51" s="752"/>
      <c r="C51" s="807" t="s">
        <v>468</v>
      </c>
      <c r="D51" s="818"/>
      <c r="E51" s="755"/>
      <c r="F51" s="755"/>
      <c r="G51" s="755"/>
      <c r="H51" s="755"/>
      <c r="I51" s="755"/>
      <c r="J51" s="755"/>
      <c r="K51" s="755"/>
      <c r="L51" s="755"/>
      <c r="M51" s="755"/>
      <c r="N51" s="755"/>
      <c r="O51" s="755"/>
      <c r="P51" s="819"/>
      <c r="Q51" s="820"/>
      <c r="R51" s="820"/>
      <c r="S51" s="820"/>
      <c r="T51" s="820"/>
      <c r="U51" s="820"/>
      <c r="V51" s="821"/>
      <c r="W51" s="523"/>
      <c r="X51" s="524"/>
      <c r="Y51" s="524"/>
      <c r="Z51" s="524"/>
      <c r="AA51" s="524"/>
      <c r="AB51" s="524"/>
      <c r="AC51" s="525"/>
      <c r="AD51" s="523"/>
      <c r="AE51" s="524"/>
      <c r="AF51" s="524"/>
      <c r="AG51" s="524"/>
      <c r="AH51" s="524"/>
      <c r="AI51" s="524"/>
      <c r="AJ51" s="525"/>
      <c r="AK51" s="523"/>
      <c r="AL51" s="524"/>
      <c r="AM51" s="524"/>
      <c r="AN51" s="524"/>
      <c r="AO51" s="524"/>
      <c r="AP51" s="524"/>
      <c r="AQ51" s="525"/>
      <c r="AR51" s="523"/>
      <c r="AS51" s="524"/>
      <c r="AT51" s="524"/>
      <c r="AU51" s="524"/>
      <c r="AV51" s="524"/>
      <c r="AW51" s="524"/>
      <c r="AX51" s="525"/>
      <c r="AY51" s="822">
        <f t="shared" si="4"/>
        <v>0</v>
      </c>
      <c r="AZ51" s="759"/>
      <c r="BA51" s="759"/>
      <c r="BB51" s="760">
        <f t="shared" si="5"/>
        <v>0</v>
      </c>
      <c r="BC51" s="760"/>
      <c r="BD51" s="760"/>
      <c r="BE51" s="823" t="e">
        <f>ROUNDDOWN(SUM(BB51:BD57)/AY60,1)</f>
        <v>#DIV/0!</v>
      </c>
      <c r="BF51" s="824"/>
      <c r="BG51" s="825"/>
      <c r="BH51" s="826">
        <f>ROUNDDOWN(SUM(BB51:BD57)/40,1)</f>
        <v>0</v>
      </c>
      <c r="BI51" s="827"/>
      <c r="BJ51" s="828"/>
      <c r="BK51" s="812"/>
      <c r="BL51" s="813"/>
      <c r="BM51" s="813"/>
      <c r="BN51" s="814"/>
      <c r="BO51" s="507"/>
    </row>
    <row r="52" spans="2:85" s="366" customFormat="1" ht="21" customHeight="1">
      <c r="B52" s="752"/>
      <c r="C52" s="808"/>
      <c r="D52" s="810"/>
      <c r="E52" s="740"/>
      <c r="F52" s="740"/>
      <c r="G52" s="740"/>
      <c r="H52" s="740"/>
      <c r="I52" s="740"/>
      <c r="J52" s="740"/>
      <c r="K52" s="740"/>
      <c r="L52" s="740"/>
      <c r="M52" s="740"/>
      <c r="N52" s="740"/>
      <c r="O52" s="740"/>
      <c r="P52" s="741"/>
      <c r="Q52" s="742"/>
      <c r="R52" s="742"/>
      <c r="S52" s="742"/>
      <c r="T52" s="742"/>
      <c r="U52" s="742"/>
      <c r="V52" s="743"/>
      <c r="W52" s="508"/>
      <c r="X52" s="509"/>
      <c r="Y52" s="509"/>
      <c r="Z52" s="509"/>
      <c r="AA52" s="509"/>
      <c r="AB52" s="509"/>
      <c r="AC52" s="510"/>
      <c r="AD52" s="508"/>
      <c r="AE52" s="509"/>
      <c r="AF52" s="509"/>
      <c r="AG52" s="509"/>
      <c r="AH52" s="509"/>
      <c r="AI52" s="509"/>
      <c r="AJ52" s="510"/>
      <c r="AK52" s="508"/>
      <c r="AL52" s="509"/>
      <c r="AM52" s="509"/>
      <c r="AN52" s="509"/>
      <c r="AO52" s="509"/>
      <c r="AP52" s="509"/>
      <c r="AQ52" s="510"/>
      <c r="AR52" s="508"/>
      <c r="AS52" s="509"/>
      <c r="AT52" s="509"/>
      <c r="AU52" s="509"/>
      <c r="AV52" s="509"/>
      <c r="AW52" s="509"/>
      <c r="AX52" s="510"/>
      <c r="AY52" s="811">
        <f t="shared" si="4"/>
        <v>0</v>
      </c>
      <c r="AZ52" s="745"/>
      <c r="BA52" s="745"/>
      <c r="BB52" s="746">
        <f t="shared" si="5"/>
        <v>0</v>
      </c>
      <c r="BC52" s="746"/>
      <c r="BD52" s="746"/>
      <c r="BE52" s="823"/>
      <c r="BF52" s="824"/>
      <c r="BG52" s="825"/>
      <c r="BH52" s="826"/>
      <c r="BI52" s="827"/>
      <c r="BJ52" s="828"/>
      <c r="BK52" s="726"/>
      <c r="BL52" s="726"/>
      <c r="BM52" s="726"/>
      <c r="BN52" s="727"/>
      <c r="BO52" s="507"/>
    </row>
    <row r="53" spans="2:85" s="366" customFormat="1" ht="21" customHeight="1">
      <c r="B53" s="752"/>
      <c r="C53" s="808"/>
      <c r="D53" s="810"/>
      <c r="E53" s="740"/>
      <c r="F53" s="740"/>
      <c r="G53" s="740"/>
      <c r="H53" s="740"/>
      <c r="I53" s="740"/>
      <c r="J53" s="740"/>
      <c r="K53" s="740"/>
      <c r="L53" s="740"/>
      <c r="M53" s="740"/>
      <c r="N53" s="740"/>
      <c r="O53" s="740"/>
      <c r="P53" s="741"/>
      <c r="Q53" s="742"/>
      <c r="R53" s="742"/>
      <c r="S53" s="742"/>
      <c r="T53" s="742"/>
      <c r="U53" s="742"/>
      <c r="V53" s="743"/>
      <c r="W53" s="508"/>
      <c r="X53" s="509"/>
      <c r="Y53" s="509"/>
      <c r="Z53" s="509"/>
      <c r="AA53" s="509"/>
      <c r="AB53" s="509"/>
      <c r="AC53" s="510"/>
      <c r="AD53" s="508"/>
      <c r="AE53" s="509"/>
      <c r="AF53" s="509"/>
      <c r="AG53" s="509"/>
      <c r="AH53" s="509"/>
      <c r="AI53" s="509"/>
      <c r="AJ53" s="510"/>
      <c r="AK53" s="508"/>
      <c r="AL53" s="509"/>
      <c r="AM53" s="509"/>
      <c r="AN53" s="509"/>
      <c r="AO53" s="509"/>
      <c r="AP53" s="509"/>
      <c r="AQ53" s="510"/>
      <c r="AR53" s="508"/>
      <c r="AS53" s="509"/>
      <c r="AT53" s="509"/>
      <c r="AU53" s="509"/>
      <c r="AV53" s="509"/>
      <c r="AW53" s="509"/>
      <c r="AX53" s="510"/>
      <c r="AY53" s="811">
        <f t="shared" si="4"/>
        <v>0</v>
      </c>
      <c r="AZ53" s="745"/>
      <c r="BA53" s="745"/>
      <c r="BB53" s="746">
        <f t="shared" si="5"/>
        <v>0</v>
      </c>
      <c r="BC53" s="746"/>
      <c r="BD53" s="746"/>
      <c r="BE53" s="823"/>
      <c r="BF53" s="824"/>
      <c r="BG53" s="825"/>
      <c r="BH53" s="826"/>
      <c r="BI53" s="827"/>
      <c r="BJ53" s="828"/>
      <c r="BK53" s="726"/>
      <c r="BL53" s="726"/>
      <c r="BM53" s="726"/>
      <c r="BN53" s="727"/>
      <c r="BO53" s="507"/>
    </row>
    <row r="54" spans="2:85" s="366" customFormat="1" ht="21" customHeight="1">
      <c r="B54" s="752"/>
      <c r="C54" s="808"/>
      <c r="D54" s="810"/>
      <c r="E54" s="740"/>
      <c r="F54" s="740"/>
      <c r="G54" s="740"/>
      <c r="H54" s="740"/>
      <c r="I54" s="740"/>
      <c r="J54" s="740"/>
      <c r="K54" s="740"/>
      <c r="L54" s="740"/>
      <c r="M54" s="740"/>
      <c r="N54" s="740"/>
      <c r="O54" s="740"/>
      <c r="P54" s="741"/>
      <c r="Q54" s="742"/>
      <c r="R54" s="742"/>
      <c r="S54" s="742"/>
      <c r="T54" s="742"/>
      <c r="U54" s="742"/>
      <c r="V54" s="743"/>
      <c r="W54" s="508"/>
      <c r="X54" s="509"/>
      <c r="Y54" s="509"/>
      <c r="Z54" s="509"/>
      <c r="AA54" s="509"/>
      <c r="AB54" s="509"/>
      <c r="AC54" s="510"/>
      <c r="AD54" s="508"/>
      <c r="AE54" s="509"/>
      <c r="AF54" s="509"/>
      <c r="AG54" s="509"/>
      <c r="AH54" s="509"/>
      <c r="AI54" s="509"/>
      <c r="AJ54" s="510"/>
      <c r="AK54" s="508"/>
      <c r="AL54" s="509"/>
      <c r="AM54" s="509"/>
      <c r="AN54" s="509"/>
      <c r="AO54" s="509"/>
      <c r="AP54" s="509"/>
      <c r="AQ54" s="510"/>
      <c r="AR54" s="508"/>
      <c r="AS54" s="509"/>
      <c r="AT54" s="509"/>
      <c r="AU54" s="509"/>
      <c r="AV54" s="509"/>
      <c r="AW54" s="509"/>
      <c r="AX54" s="510"/>
      <c r="AY54" s="811">
        <f t="shared" si="4"/>
        <v>0</v>
      </c>
      <c r="AZ54" s="745"/>
      <c r="BA54" s="745"/>
      <c r="BB54" s="746">
        <f t="shared" si="5"/>
        <v>0</v>
      </c>
      <c r="BC54" s="746"/>
      <c r="BD54" s="746"/>
      <c r="BE54" s="823"/>
      <c r="BF54" s="824"/>
      <c r="BG54" s="825"/>
      <c r="BH54" s="826"/>
      <c r="BI54" s="827"/>
      <c r="BJ54" s="828"/>
      <c r="BK54" s="726"/>
      <c r="BL54" s="726"/>
      <c r="BM54" s="726"/>
      <c r="BN54" s="727"/>
    </row>
    <row r="55" spans="2:85" s="366" customFormat="1" ht="21" customHeight="1">
      <c r="B55" s="752"/>
      <c r="C55" s="808"/>
      <c r="D55" s="810"/>
      <c r="E55" s="740"/>
      <c r="F55" s="740"/>
      <c r="G55" s="740"/>
      <c r="H55" s="740"/>
      <c r="I55" s="740"/>
      <c r="J55" s="740"/>
      <c r="K55" s="740"/>
      <c r="L55" s="740"/>
      <c r="M55" s="740"/>
      <c r="N55" s="740"/>
      <c r="O55" s="740"/>
      <c r="P55" s="741"/>
      <c r="Q55" s="742"/>
      <c r="R55" s="742"/>
      <c r="S55" s="742"/>
      <c r="T55" s="742"/>
      <c r="U55" s="742"/>
      <c r="V55" s="743"/>
      <c r="W55" s="508"/>
      <c r="X55" s="509"/>
      <c r="Y55" s="509"/>
      <c r="Z55" s="509"/>
      <c r="AA55" s="509"/>
      <c r="AB55" s="509"/>
      <c r="AC55" s="510"/>
      <c r="AD55" s="508"/>
      <c r="AE55" s="509"/>
      <c r="AF55" s="509"/>
      <c r="AG55" s="509"/>
      <c r="AH55" s="509"/>
      <c r="AI55" s="509"/>
      <c r="AJ55" s="510"/>
      <c r="AK55" s="508"/>
      <c r="AL55" s="509"/>
      <c r="AM55" s="509"/>
      <c r="AN55" s="509"/>
      <c r="AO55" s="509"/>
      <c r="AP55" s="509"/>
      <c r="AQ55" s="510"/>
      <c r="AR55" s="508"/>
      <c r="AS55" s="509"/>
      <c r="AT55" s="509"/>
      <c r="AU55" s="509"/>
      <c r="AV55" s="509"/>
      <c r="AW55" s="509"/>
      <c r="AX55" s="510"/>
      <c r="AY55" s="811">
        <f t="shared" si="4"/>
        <v>0</v>
      </c>
      <c r="AZ55" s="745"/>
      <c r="BA55" s="745"/>
      <c r="BB55" s="746">
        <f t="shared" si="5"/>
        <v>0</v>
      </c>
      <c r="BC55" s="746"/>
      <c r="BD55" s="746"/>
      <c r="BE55" s="823"/>
      <c r="BF55" s="824"/>
      <c r="BG55" s="825"/>
      <c r="BH55" s="826"/>
      <c r="BI55" s="827"/>
      <c r="BJ55" s="828"/>
      <c r="BK55" s="726"/>
      <c r="BL55" s="726"/>
      <c r="BM55" s="726"/>
      <c r="BN55" s="727"/>
      <c r="CE55" s="367"/>
      <c r="CF55" s="367"/>
      <c r="CG55" s="367"/>
    </row>
    <row r="56" spans="2:85" s="366" customFormat="1" ht="21" customHeight="1">
      <c r="B56" s="752"/>
      <c r="C56" s="808"/>
      <c r="D56" s="810"/>
      <c r="E56" s="740"/>
      <c r="F56" s="740"/>
      <c r="G56" s="740"/>
      <c r="H56" s="740"/>
      <c r="I56" s="740"/>
      <c r="J56" s="740"/>
      <c r="K56" s="740"/>
      <c r="L56" s="740"/>
      <c r="M56" s="740"/>
      <c r="N56" s="740"/>
      <c r="O56" s="740"/>
      <c r="P56" s="741"/>
      <c r="Q56" s="742"/>
      <c r="R56" s="742"/>
      <c r="S56" s="742"/>
      <c r="T56" s="742"/>
      <c r="U56" s="742"/>
      <c r="V56" s="743"/>
      <c r="W56" s="508"/>
      <c r="X56" s="509"/>
      <c r="Y56" s="509"/>
      <c r="Z56" s="509"/>
      <c r="AA56" s="509"/>
      <c r="AB56" s="509"/>
      <c r="AC56" s="510"/>
      <c r="AD56" s="508"/>
      <c r="AE56" s="509"/>
      <c r="AF56" s="509"/>
      <c r="AG56" s="509"/>
      <c r="AH56" s="509"/>
      <c r="AI56" s="509"/>
      <c r="AJ56" s="510"/>
      <c r="AK56" s="508"/>
      <c r="AL56" s="509"/>
      <c r="AM56" s="509"/>
      <c r="AN56" s="509"/>
      <c r="AO56" s="509"/>
      <c r="AP56" s="509"/>
      <c r="AQ56" s="510"/>
      <c r="AR56" s="508"/>
      <c r="AS56" s="509"/>
      <c r="AT56" s="509"/>
      <c r="AU56" s="509"/>
      <c r="AV56" s="509"/>
      <c r="AW56" s="509"/>
      <c r="AX56" s="510"/>
      <c r="AY56" s="811">
        <f t="shared" si="4"/>
        <v>0</v>
      </c>
      <c r="AZ56" s="745"/>
      <c r="BA56" s="745"/>
      <c r="BB56" s="746">
        <f t="shared" si="5"/>
        <v>0</v>
      </c>
      <c r="BC56" s="746"/>
      <c r="BD56" s="746"/>
      <c r="BE56" s="823"/>
      <c r="BF56" s="824"/>
      <c r="BG56" s="825"/>
      <c r="BH56" s="826"/>
      <c r="BI56" s="827"/>
      <c r="BJ56" s="828"/>
      <c r="BK56" s="726"/>
      <c r="BL56" s="726"/>
      <c r="BM56" s="726"/>
      <c r="BN56" s="727"/>
      <c r="CE56" s="367"/>
      <c r="CF56" s="367"/>
      <c r="CG56" s="367"/>
    </row>
    <row r="57" spans="2:85" s="366" customFormat="1" ht="21" customHeight="1" thickBot="1">
      <c r="B57" s="752"/>
      <c r="C57" s="809"/>
      <c r="D57" s="805"/>
      <c r="E57" s="729"/>
      <c r="F57" s="729"/>
      <c r="G57" s="729"/>
      <c r="H57" s="729"/>
      <c r="I57" s="729"/>
      <c r="J57" s="729"/>
      <c r="K57" s="729"/>
      <c r="L57" s="729"/>
      <c r="M57" s="729"/>
      <c r="N57" s="729"/>
      <c r="O57" s="729"/>
      <c r="P57" s="730"/>
      <c r="Q57" s="731"/>
      <c r="R57" s="731"/>
      <c r="S57" s="731"/>
      <c r="T57" s="731"/>
      <c r="U57" s="731"/>
      <c r="V57" s="732"/>
      <c r="W57" s="519"/>
      <c r="X57" s="520"/>
      <c r="Y57" s="520"/>
      <c r="Z57" s="520"/>
      <c r="AA57" s="520"/>
      <c r="AB57" s="520"/>
      <c r="AC57" s="521"/>
      <c r="AD57" s="519"/>
      <c r="AE57" s="520"/>
      <c r="AF57" s="520"/>
      <c r="AG57" s="520"/>
      <c r="AH57" s="520"/>
      <c r="AI57" s="520"/>
      <c r="AJ57" s="521"/>
      <c r="AK57" s="519"/>
      <c r="AL57" s="520"/>
      <c r="AM57" s="520"/>
      <c r="AN57" s="520"/>
      <c r="AO57" s="520"/>
      <c r="AP57" s="520"/>
      <c r="AQ57" s="521"/>
      <c r="AR57" s="519"/>
      <c r="AS57" s="520"/>
      <c r="AT57" s="520"/>
      <c r="AU57" s="520"/>
      <c r="AV57" s="520"/>
      <c r="AW57" s="520"/>
      <c r="AX57" s="521"/>
      <c r="AY57" s="806">
        <f>SUM(W57:AX57)</f>
        <v>0</v>
      </c>
      <c r="AZ57" s="734"/>
      <c r="BA57" s="734"/>
      <c r="BB57" s="735">
        <f t="shared" si="5"/>
        <v>0</v>
      </c>
      <c r="BC57" s="735"/>
      <c r="BD57" s="735"/>
      <c r="BE57" s="823"/>
      <c r="BF57" s="824"/>
      <c r="BG57" s="825"/>
      <c r="BH57" s="826"/>
      <c r="BI57" s="827"/>
      <c r="BJ57" s="828"/>
      <c r="BK57" s="737"/>
      <c r="BL57" s="737"/>
      <c r="BM57" s="737"/>
      <c r="BN57" s="738"/>
    </row>
    <row r="58" spans="2:85" s="366" customFormat="1" ht="21" customHeight="1" thickBot="1">
      <c r="B58" s="752"/>
      <c r="C58" s="711" t="s">
        <v>564</v>
      </c>
      <c r="D58" s="712"/>
      <c r="E58" s="712"/>
      <c r="F58" s="712"/>
      <c r="G58" s="712"/>
      <c r="H58" s="712"/>
      <c r="I58" s="712"/>
      <c r="J58" s="712"/>
      <c r="K58" s="712"/>
      <c r="L58" s="712"/>
      <c r="M58" s="712"/>
      <c r="N58" s="712"/>
      <c r="O58" s="712"/>
      <c r="P58" s="712"/>
      <c r="Q58" s="712"/>
      <c r="R58" s="712"/>
      <c r="S58" s="712"/>
      <c r="T58" s="712"/>
      <c r="U58" s="712"/>
      <c r="V58" s="713"/>
      <c r="W58" s="526">
        <f t="shared" ref="W58:AX58" si="6">SUM(W43:W57)</f>
        <v>0</v>
      </c>
      <c r="X58" s="527">
        <f t="shared" si="6"/>
        <v>0</v>
      </c>
      <c r="Y58" s="527">
        <f t="shared" si="6"/>
        <v>0</v>
      </c>
      <c r="Z58" s="527">
        <f t="shared" si="6"/>
        <v>0</v>
      </c>
      <c r="AA58" s="527">
        <f t="shared" si="6"/>
        <v>0</v>
      </c>
      <c r="AB58" s="527">
        <f t="shared" si="6"/>
        <v>0</v>
      </c>
      <c r="AC58" s="528">
        <f t="shared" si="6"/>
        <v>0</v>
      </c>
      <c r="AD58" s="526">
        <f t="shared" si="6"/>
        <v>0</v>
      </c>
      <c r="AE58" s="527">
        <f t="shared" si="6"/>
        <v>0</v>
      </c>
      <c r="AF58" s="527">
        <f t="shared" si="6"/>
        <v>0</v>
      </c>
      <c r="AG58" s="527">
        <f t="shared" si="6"/>
        <v>0</v>
      </c>
      <c r="AH58" s="527">
        <f t="shared" si="6"/>
        <v>0</v>
      </c>
      <c r="AI58" s="527">
        <f t="shared" si="6"/>
        <v>0</v>
      </c>
      <c r="AJ58" s="528">
        <f t="shared" si="6"/>
        <v>0</v>
      </c>
      <c r="AK58" s="526">
        <f t="shared" si="6"/>
        <v>0</v>
      </c>
      <c r="AL58" s="527">
        <f t="shared" si="6"/>
        <v>0</v>
      </c>
      <c r="AM58" s="527">
        <f t="shared" si="6"/>
        <v>0</v>
      </c>
      <c r="AN58" s="527">
        <f t="shared" si="6"/>
        <v>0</v>
      </c>
      <c r="AO58" s="527">
        <f t="shared" si="6"/>
        <v>0</v>
      </c>
      <c r="AP58" s="527">
        <f t="shared" si="6"/>
        <v>0</v>
      </c>
      <c r="AQ58" s="528">
        <f t="shared" si="6"/>
        <v>0</v>
      </c>
      <c r="AR58" s="526">
        <f t="shared" si="6"/>
        <v>0</v>
      </c>
      <c r="AS58" s="527">
        <f t="shared" si="6"/>
        <v>0</v>
      </c>
      <c r="AT58" s="527">
        <f t="shared" si="6"/>
        <v>0</v>
      </c>
      <c r="AU58" s="527">
        <f t="shared" si="6"/>
        <v>0</v>
      </c>
      <c r="AV58" s="527">
        <f t="shared" si="6"/>
        <v>0</v>
      </c>
      <c r="AW58" s="527">
        <f t="shared" si="6"/>
        <v>0</v>
      </c>
      <c r="AX58" s="528">
        <f t="shared" si="6"/>
        <v>0</v>
      </c>
      <c r="AY58" s="793">
        <f>SUM(AY37:BA53)</f>
        <v>0</v>
      </c>
      <c r="AZ58" s="794"/>
      <c r="BA58" s="794"/>
      <c r="BB58" s="795">
        <f>SUM($BB$43:$BD$57)</f>
        <v>0</v>
      </c>
      <c r="BC58" s="795"/>
      <c r="BD58" s="795"/>
      <c r="BE58" s="803" t="e">
        <f>SUM(BE43:BG57)</f>
        <v>#DIV/0!</v>
      </c>
      <c r="BF58" s="803"/>
      <c r="BG58" s="803"/>
      <c r="BH58" s="804">
        <f>SUM(BH43:BJ57)</f>
        <v>0</v>
      </c>
      <c r="BI58" s="794"/>
      <c r="BJ58" s="794"/>
      <c r="BK58" s="801"/>
      <c r="BL58" s="801"/>
      <c r="BM58" s="801"/>
      <c r="BN58" s="802"/>
    </row>
    <row r="59" spans="2:85" s="366" customFormat="1" ht="21" customHeight="1" thickBot="1">
      <c r="B59" s="887"/>
      <c r="C59" s="711" t="s">
        <v>565</v>
      </c>
      <c r="D59" s="712"/>
      <c r="E59" s="712"/>
      <c r="F59" s="712"/>
      <c r="G59" s="712"/>
      <c r="H59" s="712"/>
      <c r="I59" s="712"/>
      <c r="J59" s="712"/>
      <c r="K59" s="712"/>
      <c r="L59" s="712"/>
      <c r="M59" s="712"/>
      <c r="N59" s="712"/>
      <c r="O59" s="712"/>
      <c r="P59" s="712"/>
      <c r="Q59" s="712"/>
      <c r="R59" s="712"/>
      <c r="S59" s="712"/>
      <c r="T59" s="712"/>
      <c r="U59" s="712"/>
      <c r="V59" s="713"/>
      <c r="W59" s="529">
        <f t="shared" ref="W59:AM59" si="7">SUM(W37:W54)</f>
        <v>0</v>
      </c>
      <c r="X59" s="530">
        <f t="shared" si="7"/>
        <v>0</v>
      </c>
      <c r="Y59" s="530">
        <f t="shared" si="7"/>
        <v>0</v>
      </c>
      <c r="Z59" s="530">
        <f t="shared" si="7"/>
        <v>0</v>
      </c>
      <c r="AA59" s="530">
        <f t="shared" si="7"/>
        <v>0</v>
      </c>
      <c r="AB59" s="530">
        <f t="shared" si="7"/>
        <v>0</v>
      </c>
      <c r="AC59" s="531">
        <f t="shared" si="7"/>
        <v>0</v>
      </c>
      <c r="AD59" s="529">
        <f t="shared" si="7"/>
        <v>0</v>
      </c>
      <c r="AE59" s="530">
        <f t="shared" si="7"/>
        <v>0</v>
      </c>
      <c r="AF59" s="530">
        <f t="shared" si="7"/>
        <v>0</v>
      </c>
      <c r="AG59" s="530">
        <f t="shared" si="7"/>
        <v>0</v>
      </c>
      <c r="AH59" s="530">
        <f t="shared" si="7"/>
        <v>0</v>
      </c>
      <c r="AI59" s="530">
        <f t="shared" si="7"/>
        <v>0</v>
      </c>
      <c r="AJ59" s="531">
        <f t="shared" si="7"/>
        <v>0</v>
      </c>
      <c r="AK59" s="529">
        <f t="shared" si="7"/>
        <v>0</v>
      </c>
      <c r="AL59" s="530">
        <f t="shared" si="7"/>
        <v>0</v>
      </c>
      <c r="AM59" s="530">
        <f t="shared" si="7"/>
        <v>0</v>
      </c>
      <c r="AN59" s="530">
        <f>SUM(AN37:AN55)</f>
        <v>0</v>
      </c>
      <c r="AO59" s="530">
        <f t="shared" ref="AO59:AX59" si="8">SUM(AO37:AO54)</f>
        <v>0</v>
      </c>
      <c r="AP59" s="530">
        <f t="shared" si="8"/>
        <v>0</v>
      </c>
      <c r="AQ59" s="531">
        <f t="shared" si="8"/>
        <v>0</v>
      </c>
      <c r="AR59" s="529">
        <f t="shared" si="8"/>
        <v>0</v>
      </c>
      <c r="AS59" s="530">
        <f t="shared" si="8"/>
        <v>0</v>
      </c>
      <c r="AT59" s="530">
        <f t="shared" si="8"/>
        <v>0</v>
      </c>
      <c r="AU59" s="530">
        <f t="shared" si="8"/>
        <v>0</v>
      </c>
      <c r="AV59" s="530">
        <f t="shared" si="8"/>
        <v>0</v>
      </c>
      <c r="AW59" s="530">
        <f t="shared" si="8"/>
        <v>0</v>
      </c>
      <c r="AX59" s="531">
        <f t="shared" si="8"/>
        <v>0</v>
      </c>
      <c r="AY59" s="793">
        <f>SUM(AY38:BA54)</f>
        <v>0</v>
      </c>
      <c r="AZ59" s="794"/>
      <c r="BA59" s="794"/>
      <c r="BB59" s="795">
        <f>SUM($BB$37:$BD$57)</f>
        <v>0</v>
      </c>
      <c r="BC59" s="795"/>
      <c r="BD59" s="795"/>
      <c r="BE59" s="796"/>
      <c r="BF59" s="797"/>
      <c r="BG59" s="798"/>
      <c r="BH59" s="799"/>
      <c r="BI59" s="800"/>
      <c r="BJ59" s="800"/>
      <c r="BK59" s="801"/>
      <c r="BL59" s="801"/>
      <c r="BM59" s="801"/>
      <c r="BN59" s="802"/>
    </row>
    <row r="60" spans="2:85" s="366" customFormat="1" ht="21" customHeight="1" thickBot="1">
      <c r="B60" s="532" t="s">
        <v>566</v>
      </c>
      <c r="C60" s="533"/>
      <c r="D60" s="534"/>
      <c r="E60" s="535"/>
      <c r="F60" s="535"/>
      <c r="G60" s="535"/>
      <c r="H60" s="535"/>
      <c r="I60" s="535"/>
      <c r="J60" s="535"/>
      <c r="K60" s="535"/>
      <c r="L60" s="535"/>
      <c r="M60" s="535"/>
      <c r="N60" s="535"/>
      <c r="O60" s="535"/>
      <c r="P60" s="535"/>
      <c r="Q60" s="535"/>
      <c r="R60" s="535"/>
      <c r="S60" s="535"/>
      <c r="T60" s="535"/>
      <c r="U60" s="535"/>
      <c r="V60" s="535"/>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c r="AT60" s="487"/>
      <c r="AU60" s="487"/>
      <c r="AV60" s="487"/>
      <c r="AW60" s="487"/>
      <c r="AX60" s="536"/>
      <c r="AY60" s="765"/>
      <c r="AZ60" s="766"/>
      <c r="BA60" s="766"/>
      <c r="BB60" s="766"/>
      <c r="BC60" s="766"/>
      <c r="BD60" s="766"/>
      <c r="BE60" s="766"/>
      <c r="BF60" s="766"/>
      <c r="BG60" s="766"/>
      <c r="BH60" s="766"/>
      <c r="BI60" s="766"/>
      <c r="BJ60" s="766"/>
      <c r="BK60" s="766"/>
      <c r="BL60" s="766"/>
      <c r="BM60" s="766"/>
      <c r="BN60" s="767"/>
    </row>
    <row r="61" spans="2:85" s="366" customFormat="1" ht="21" customHeight="1">
      <c r="D61" s="367"/>
      <c r="E61" s="367"/>
      <c r="F61" s="367"/>
    </row>
    <row r="62" spans="2:85" s="366" customFormat="1" ht="21" customHeight="1" thickBot="1">
      <c r="B62" s="385" t="s">
        <v>567</v>
      </c>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30"/>
      <c r="BB62" s="441"/>
      <c r="BC62" s="430"/>
      <c r="BD62" s="430"/>
      <c r="BE62" s="441"/>
      <c r="BF62" s="430"/>
      <c r="BG62" s="441"/>
      <c r="BH62" s="441"/>
      <c r="BI62" s="441"/>
      <c r="BJ62" s="441"/>
      <c r="BK62" s="441"/>
      <c r="BL62" s="441"/>
      <c r="BM62" s="441"/>
      <c r="BN62" s="441"/>
    </row>
    <row r="63" spans="2:85" s="366" customFormat="1" ht="21" customHeight="1" thickBot="1">
      <c r="B63" s="768"/>
      <c r="C63" s="492"/>
      <c r="D63" s="770" t="s">
        <v>412</v>
      </c>
      <c r="E63" s="770"/>
      <c r="F63" s="770"/>
      <c r="G63" s="770"/>
      <c r="H63" s="770"/>
      <c r="I63" s="771"/>
      <c r="J63" s="774" t="s">
        <v>545</v>
      </c>
      <c r="K63" s="775"/>
      <c r="L63" s="775"/>
      <c r="M63" s="775"/>
      <c r="N63" s="775"/>
      <c r="O63" s="776"/>
      <c r="P63" s="780" t="s">
        <v>413</v>
      </c>
      <c r="Q63" s="770"/>
      <c r="R63" s="770"/>
      <c r="S63" s="770"/>
      <c r="T63" s="770"/>
      <c r="U63" s="770"/>
      <c r="V63" s="781"/>
      <c r="W63" s="784" t="s">
        <v>546</v>
      </c>
      <c r="X63" s="785"/>
      <c r="Y63" s="785"/>
      <c r="Z63" s="785"/>
      <c r="AA63" s="785"/>
      <c r="AB63" s="785"/>
      <c r="AC63" s="786"/>
      <c r="AD63" s="784" t="s">
        <v>547</v>
      </c>
      <c r="AE63" s="785"/>
      <c r="AF63" s="785"/>
      <c r="AG63" s="785"/>
      <c r="AH63" s="785"/>
      <c r="AI63" s="785"/>
      <c r="AJ63" s="786"/>
      <c r="AK63" s="784" t="s">
        <v>548</v>
      </c>
      <c r="AL63" s="785"/>
      <c r="AM63" s="785"/>
      <c r="AN63" s="785"/>
      <c r="AO63" s="785"/>
      <c r="AP63" s="785"/>
      <c r="AQ63" s="786"/>
      <c r="AR63" s="768" t="s">
        <v>549</v>
      </c>
      <c r="AS63" s="770"/>
      <c r="AT63" s="770"/>
      <c r="AU63" s="770"/>
      <c r="AV63" s="770"/>
      <c r="AW63" s="770"/>
      <c r="AX63" s="770"/>
      <c r="AY63" s="787" t="s">
        <v>550</v>
      </c>
      <c r="AZ63" s="788"/>
      <c r="BA63" s="788"/>
      <c r="BB63" s="788" t="s">
        <v>551</v>
      </c>
      <c r="BC63" s="788"/>
      <c r="BD63" s="788"/>
      <c r="BE63" s="788" t="s">
        <v>553</v>
      </c>
      <c r="BF63" s="788"/>
      <c r="BG63" s="788"/>
      <c r="BH63" s="788"/>
      <c r="BI63" s="788"/>
      <c r="BJ63" s="788"/>
      <c r="BK63" s="785" t="s">
        <v>554</v>
      </c>
      <c r="BL63" s="785"/>
      <c r="BM63" s="785"/>
      <c r="BN63" s="786"/>
    </row>
    <row r="64" spans="2:85" s="366" customFormat="1" ht="21" customHeight="1" thickBot="1">
      <c r="B64" s="769"/>
      <c r="C64" s="493"/>
      <c r="D64" s="772"/>
      <c r="E64" s="772"/>
      <c r="F64" s="772"/>
      <c r="G64" s="772"/>
      <c r="H64" s="772"/>
      <c r="I64" s="773"/>
      <c r="J64" s="777"/>
      <c r="K64" s="778"/>
      <c r="L64" s="778"/>
      <c r="M64" s="778"/>
      <c r="N64" s="778"/>
      <c r="O64" s="779"/>
      <c r="P64" s="782"/>
      <c r="Q64" s="772"/>
      <c r="R64" s="772"/>
      <c r="S64" s="772"/>
      <c r="T64" s="772"/>
      <c r="U64" s="772"/>
      <c r="V64" s="783"/>
      <c r="W64" s="494" t="s">
        <v>555</v>
      </c>
      <c r="X64" s="495" t="s">
        <v>556</v>
      </c>
      <c r="Y64" s="495" t="s">
        <v>557</v>
      </c>
      <c r="Z64" s="495" t="s">
        <v>558</v>
      </c>
      <c r="AA64" s="495" t="s">
        <v>559</v>
      </c>
      <c r="AB64" s="495" t="s">
        <v>560</v>
      </c>
      <c r="AC64" s="496" t="s">
        <v>561</v>
      </c>
      <c r="AD64" s="494" t="s">
        <v>555</v>
      </c>
      <c r="AE64" s="495" t="s">
        <v>556</v>
      </c>
      <c r="AF64" s="495" t="s">
        <v>557</v>
      </c>
      <c r="AG64" s="495" t="s">
        <v>558</v>
      </c>
      <c r="AH64" s="495" t="s">
        <v>559</v>
      </c>
      <c r="AI64" s="495" t="s">
        <v>560</v>
      </c>
      <c r="AJ64" s="496" t="s">
        <v>561</v>
      </c>
      <c r="AK64" s="494" t="s">
        <v>555</v>
      </c>
      <c r="AL64" s="495" t="s">
        <v>556</v>
      </c>
      <c r="AM64" s="495" t="s">
        <v>557</v>
      </c>
      <c r="AN64" s="495" t="s">
        <v>558</v>
      </c>
      <c r="AO64" s="495" t="s">
        <v>559</v>
      </c>
      <c r="AP64" s="495" t="s">
        <v>560</v>
      </c>
      <c r="AQ64" s="496" t="s">
        <v>561</v>
      </c>
      <c r="AR64" s="497" t="s">
        <v>555</v>
      </c>
      <c r="AS64" s="498" t="s">
        <v>556</v>
      </c>
      <c r="AT64" s="498" t="s">
        <v>557</v>
      </c>
      <c r="AU64" s="498" t="s">
        <v>558</v>
      </c>
      <c r="AV64" s="498" t="s">
        <v>559</v>
      </c>
      <c r="AW64" s="498" t="s">
        <v>560</v>
      </c>
      <c r="AX64" s="537" t="s">
        <v>561</v>
      </c>
      <c r="AY64" s="789"/>
      <c r="AZ64" s="790"/>
      <c r="BA64" s="790"/>
      <c r="BB64" s="790"/>
      <c r="BC64" s="790"/>
      <c r="BD64" s="790"/>
      <c r="BE64" s="790"/>
      <c r="BF64" s="790"/>
      <c r="BG64" s="790"/>
      <c r="BH64" s="790"/>
      <c r="BI64" s="790"/>
      <c r="BJ64" s="790"/>
      <c r="BK64" s="791"/>
      <c r="BL64" s="791"/>
      <c r="BM64" s="791"/>
      <c r="BN64" s="792"/>
    </row>
    <row r="65" spans="2:66" s="366" customFormat="1" ht="21" customHeight="1">
      <c r="B65" s="752"/>
      <c r="C65" s="753" t="s">
        <v>477</v>
      </c>
      <c r="D65" s="754"/>
      <c r="E65" s="755"/>
      <c r="F65" s="755"/>
      <c r="G65" s="755"/>
      <c r="H65" s="755"/>
      <c r="I65" s="755"/>
      <c r="J65" s="755"/>
      <c r="K65" s="755"/>
      <c r="L65" s="755"/>
      <c r="M65" s="755"/>
      <c r="N65" s="755"/>
      <c r="O65" s="755"/>
      <c r="P65" s="756"/>
      <c r="Q65" s="756"/>
      <c r="R65" s="756"/>
      <c r="S65" s="756"/>
      <c r="T65" s="756"/>
      <c r="U65" s="756"/>
      <c r="V65" s="757"/>
      <c r="W65" s="515"/>
      <c r="X65" s="505"/>
      <c r="Y65" s="505"/>
      <c r="Z65" s="505"/>
      <c r="AA65" s="505"/>
      <c r="AB65" s="505"/>
      <c r="AC65" s="506"/>
      <c r="AD65" s="504"/>
      <c r="AE65" s="505"/>
      <c r="AF65" s="505"/>
      <c r="AG65" s="505"/>
      <c r="AH65" s="505"/>
      <c r="AI65" s="505"/>
      <c r="AJ65" s="506"/>
      <c r="AK65" s="504"/>
      <c r="AL65" s="505"/>
      <c r="AM65" s="505"/>
      <c r="AN65" s="505"/>
      <c r="AO65" s="505"/>
      <c r="AP65" s="505"/>
      <c r="AQ65" s="506"/>
      <c r="AR65" s="504"/>
      <c r="AS65" s="505"/>
      <c r="AT65" s="505"/>
      <c r="AU65" s="505"/>
      <c r="AV65" s="505"/>
      <c r="AW65" s="505"/>
      <c r="AX65" s="506"/>
      <c r="AY65" s="758">
        <f t="shared" ref="AY65:AY72" si="9">SUM(W65:AX65)</f>
        <v>0</v>
      </c>
      <c r="AZ65" s="759"/>
      <c r="BA65" s="759"/>
      <c r="BB65" s="760">
        <f>AY65/4</f>
        <v>0</v>
      </c>
      <c r="BC65" s="760"/>
      <c r="BD65" s="761"/>
      <c r="BE65" s="762">
        <f>ROUNDDOWN(SUM($BB$65:$BD$72)/40,1)</f>
        <v>0</v>
      </c>
      <c r="BF65" s="762"/>
      <c r="BG65" s="762"/>
      <c r="BH65" s="762"/>
      <c r="BI65" s="762"/>
      <c r="BJ65" s="762"/>
      <c r="BK65" s="750"/>
      <c r="BL65" s="750"/>
      <c r="BM65" s="750"/>
      <c r="BN65" s="751"/>
    </row>
    <row r="66" spans="2:66" s="366" customFormat="1" ht="21" customHeight="1">
      <c r="B66" s="752"/>
      <c r="C66" s="752"/>
      <c r="D66" s="739"/>
      <c r="E66" s="740"/>
      <c r="F66" s="740"/>
      <c r="G66" s="740"/>
      <c r="H66" s="740"/>
      <c r="I66" s="740"/>
      <c r="J66" s="740"/>
      <c r="K66" s="740"/>
      <c r="L66" s="740"/>
      <c r="M66" s="740"/>
      <c r="N66" s="740"/>
      <c r="O66" s="740"/>
      <c r="P66" s="748"/>
      <c r="Q66" s="748"/>
      <c r="R66" s="748"/>
      <c r="S66" s="748"/>
      <c r="T66" s="748"/>
      <c r="U66" s="748"/>
      <c r="V66" s="749"/>
      <c r="W66" s="517"/>
      <c r="X66" s="509"/>
      <c r="Y66" s="509"/>
      <c r="Z66" s="509"/>
      <c r="AA66" s="509"/>
      <c r="AB66" s="509"/>
      <c r="AC66" s="510"/>
      <c r="AD66" s="508"/>
      <c r="AE66" s="509"/>
      <c r="AF66" s="509"/>
      <c r="AG66" s="509"/>
      <c r="AH66" s="509"/>
      <c r="AI66" s="509"/>
      <c r="AJ66" s="510"/>
      <c r="AK66" s="508"/>
      <c r="AL66" s="509"/>
      <c r="AM66" s="509"/>
      <c r="AN66" s="509"/>
      <c r="AO66" s="509"/>
      <c r="AP66" s="509"/>
      <c r="AQ66" s="510"/>
      <c r="AR66" s="517"/>
      <c r="AS66" s="509"/>
      <c r="AT66" s="509"/>
      <c r="AU66" s="509"/>
      <c r="AV66" s="509"/>
      <c r="AW66" s="509"/>
      <c r="AX66" s="510"/>
      <c r="AY66" s="744">
        <f t="shared" si="9"/>
        <v>0</v>
      </c>
      <c r="AZ66" s="745"/>
      <c r="BA66" s="745"/>
      <c r="BB66" s="746">
        <f>AY66/4</f>
        <v>0</v>
      </c>
      <c r="BC66" s="746"/>
      <c r="BD66" s="747"/>
      <c r="BE66" s="763"/>
      <c r="BF66" s="763"/>
      <c r="BG66" s="763"/>
      <c r="BH66" s="763"/>
      <c r="BI66" s="763"/>
      <c r="BJ66" s="763"/>
      <c r="BK66" s="726"/>
      <c r="BL66" s="726"/>
      <c r="BM66" s="726"/>
      <c r="BN66" s="727"/>
    </row>
    <row r="67" spans="2:66" s="366" customFormat="1" ht="21" customHeight="1">
      <c r="B67" s="752"/>
      <c r="C67" s="752"/>
      <c r="D67" s="739"/>
      <c r="E67" s="740"/>
      <c r="F67" s="740"/>
      <c r="G67" s="740"/>
      <c r="H67" s="740"/>
      <c r="I67" s="740"/>
      <c r="J67" s="740"/>
      <c r="K67" s="740"/>
      <c r="L67" s="740"/>
      <c r="M67" s="740"/>
      <c r="N67" s="740"/>
      <c r="O67" s="740"/>
      <c r="P67" s="748"/>
      <c r="Q67" s="748"/>
      <c r="R67" s="748"/>
      <c r="S67" s="748"/>
      <c r="T67" s="748"/>
      <c r="U67" s="748"/>
      <c r="V67" s="749"/>
      <c r="W67" s="538"/>
      <c r="X67" s="524"/>
      <c r="Y67" s="524"/>
      <c r="Z67" s="524"/>
      <c r="AA67" s="524"/>
      <c r="AB67" s="524"/>
      <c r="AC67" s="525"/>
      <c r="AD67" s="523"/>
      <c r="AE67" s="524"/>
      <c r="AF67" s="524"/>
      <c r="AG67" s="524"/>
      <c r="AH67" s="524"/>
      <c r="AI67" s="524"/>
      <c r="AJ67" s="525"/>
      <c r="AK67" s="523"/>
      <c r="AL67" s="524"/>
      <c r="AM67" s="524"/>
      <c r="AN67" s="524"/>
      <c r="AO67" s="524"/>
      <c r="AP67" s="524"/>
      <c r="AQ67" s="525"/>
      <c r="AR67" s="523"/>
      <c r="AS67" s="524"/>
      <c r="AT67" s="524"/>
      <c r="AU67" s="524"/>
      <c r="AV67" s="524"/>
      <c r="AW67" s="524"/>
      <c r="AX67" s="525"/>
      <c r="AY67" s="744">
        <f t="shared" si="9"/>
        <v>0</v>
      </c>
      <c r="AZ67" s="745"/>
      <c r="BA67" s="745"/>
      <c r="BB67" s="746">
        <f t="shared" ref="BB67:BB72" si="10">AY67/4</f>
        <v>0</v>
      </c>
      <c r="BC67" s="746"/>
      <c r="BD67" s="747"/>
      <c r="BE67" s="763"/>
      <c r="BF67" s="763"/>
      <c r="BG67" s="763"/>
      <c r="BH67" s="763"/>
      <c r="BI67" s="763"/>
      <c r="BJ67" s="763"/>
      <c r="BK67" s="726"/>
      <c r="BL67" s="726"/>
      <c r="BM67" s="726"/>
      <c r="BN67" s="727"/>
    </row>
    <row r="68" spans="2:66" s="366" customFormat="1" ht="21" customHeight="1">
      <c r="B68" s="752"/>
      <c r="C68" s="752"/>
      <c r="D68" s="739"/>
      <c r="E68" s="740"/>
      <c r="F68" s="740"/>
      <c r="G68" s="740"/>
      <c r="H68" s="740"/>
      <c r="I68" s="740"/>
      <c r="J68" s="740"/>
      <c r="K68" s="740"/>
      <c r="L68" s="740"/>
      <c r="M68" s="740"/>
      <c r="N68" s="740"/>
      <c r="O68" s="740"/>
      <c r="P68" s="741"/>
      <c r="Q68" s="742"/>
      <c r="R68" s="742"/>
      <c r="S68" s="742"/>
      <c r="T68" s="742"/>
      <c r="U68" s="742"/>
      <c r="V68" s="743"/>
      <c r="W68" s="517"/>
      <c r="X68" s="509"/>
      <c r="Y68" s="509"/>
      <c r="Z68" s="524"/>
      <c r="AA68" s="524"/>
      <c r="AB68" s="509"/>
      <c r="AC68" s="510"/>
      <c r="AD68" s="508"/>
      <c r="AE68" s="509"/>
      <c r="AF68" s="509"/>
      <c r="AG68" s="524"/>
      <c r="AH68" s="524"/>
      <c r="AI68" s="509"/>
      <c r="AJ68" s="510"/>
      <c r="AK68" s="508"/>
      <c r="AL68" s="509"/>
      <c r="AM68" s="509"/>
      <c r="AN68" s="524"/>
      <c r="AO68" s="524"/>
      <c r="AP68" s="509"/>
      <c r="AQ68" s="510"/>
      <c r="AR68" s="517"/>
      <c r="AS68" s="509"/>
      <c r="AT68" s="509"/>
      <c r="AU68" s="524"/>
      <c r="AV68" s="509"/>
      <c r="AW68" s="509"/>
      <c r="AX68" s="510"/>
      <c r="AY68" s="744">
        <f t="shared" si="9"/>
        <v>0</v>
      </c>
      <c r="AZ68" s="745"/>
      <c r="BA68" s="745"/>
      <c r="BB68" s="746">
        <f t="shared" si="10"/>
        <v>0</v>
      </c>
      <c r="BC68" s="746"/>
      <c r="BD68" s="747"/>
      <c r="BE68" s="763"/>
      <c r="BF68" s="763"/>
      <c r="BG68" s="763"/>
      <c r="BH68" s="763"/>
      <c r="BI68" s="763"/>
      <c r="BJ68" s="763"/>
      <c r="BK68" s="726"/>
      <c r="BL68" s="726"/>
      <c r="BM68" s="726"/>
      <c r="BN68" s="727"/>
    </row>
    <row r="69" spans="2:66" s="366" customFormat="1" ht="21" customHeight="1">
      <c r="B69" s="752"/>
      <c r="C69" s="752"/>
      <c r="D69" s="739"/>
      <c r="E69" s="740"/>
      <c r="F69" s="740"/>
      <c r="G69" s="740"/>
      <c r="H69" s="740"/>
      <c r="I69" s="740"/>
      <c r="J69" s="740"/>
      <c r="K69" s="740"/>
      <c r="L69" s="740"/>
      <c r="M69" s="740"/>
      <c r="N69" s="740"/>
      <c r="O69" s="740"/>
      <c r="P69" s="748"/>
      <c r="Q69" s="748"/>
      <c r="R69" s="748"/>
      <c r="S69" s="748"/>
      <c r="T69" s="748"/>
      <c r="U69" s="748"/>
      <c r="V69" s="749"/>
      <c r="W69" s="538"/>
      <c r="X69" s="524"/>
      <c r="Y69" s="524"/>
      <c r="Z69" s="524"/>
      <c r="AA69" s="524"/>
      <c r="AB69" s="524"/>
      <c r="AC69" s="525"/>
      <c r="AD69" s="523"/>
      <c r="AE69" s="524"/>
      <c r="AF69" s="524"/>
      <c r="AG69" s="524"/>
      <c r="AH69" s="524"/>
      <c r="AI69" s="524"/>
      <c r="AJ69" s="525"/>
      <c r="AK69" s="523"/>
      <c r="AL69" s="524"/>
      <c r="AM69" s="524"/>
      <c r="AN69" s="524"/>
      <c r="AO69" s="524"/>
      <c r="AP69" s="524"/>
      <c r="AQ69" s="525"/>
      <c r="AR69" s="523"/>
      <c r="AS69" s="524"/>
      <c r="AT69" s="524"/>
      <c r="AU69" s="524"/>
      <c r="AV69" s="524"/>
      <c r="AW69" s="524"/>
      <c r="AX69" s="525"/>
      <c r="AY69" s="744">
        <f t="shared" si="9"/>
        <v>0</v>
      </c>
      <c r="AZ69" s="745"/>
      <c r="BA69" s="745"/>
      <c r="BB69" s="746">
        <f t="shared" si="10"/>
        <v>0</v>
      </c>
      <c r="BC69" s="746"/>
      <c r="BD69" s="747"/>
      <c r="BE69" s="763"/>
      <c r="BF69" s="763"/>
      <c r="BG69" s="763"/>
      <c r="BH69" s="763"/>
      <c r="BI69" s="763"/>
      <c r="BJ69" s="763"/>
      <c r="BK69" s="726"/>
      <c r="BL69" s="726"/>
      <c r="BM69" s="726"/>
      <c r="BN69" s="727"/>
    </row>
    <row r="70" spans="2:66" s="366" customFormat="1" ht="21" customHeight="1">
      <c r="B70" s="752"/>
      <c r="C70" s="752"/>
      <c r="D70" s="739"/>
      <c r="E70" s="740"/>
      <c r="F70" s="740"/>
      <c r="G70" s="740"/>
      <c r="H70" s="740"/>
      <c r="I70" s="740"/>
      <c r="J70" s="740"/>
      <c r="K70" s="740"/>
      <c r="L70" s="740"/>
      <c r="M70" s="740"/>
      <c r="N70" s="740"/>
      <c r="O70" s="740"/>
      <c r="P70" s="741"/>
      <c r="Q70" s="742"/>
      <c r="R70" s="742"/>
      <c r="S70" s="742"/>
      <c r="T70" s="742"/>
      <c r="U70" s="742"/>
      <c r="V70" s="743"/>
      <c r="W70" s="517"/>
      <c r="X70" s="509"/>
      <c r="Y70" s="509"/>
      <c r="Z70" s="509"/>
      <c r="AA70" s="509"/>
      <c r="AB70" s="509"/>
      <c r="AC70" s="510"/>
      <c r="AD70" s="508"/>
      <c r="AE70" s="509"/>
      <c r="AF70" s="509"/>
      <c r="AG70" s="509"/>
      <c r="AH70" s="509"/>
      <c r="AI70" s="509"/>
      <c r="AJ70" s="510"/>
      <c r="AK70" s="508"/>
      <c r="AL70" s="509"/>
      <c r="AM70" s="509"/>
      <c r="AN70" s="509"/>
      <c r="AO70" s="509"/>
      <c r="AP70" s="509"/>
      <c r="AQ70" s="510"/>
      <c r="AR70" s="508"/>
      <c r="AS70" s="509"/>
      <c r="AT70" s="509"/>
      <c r="AU70" s="509"/>
      <c r="AV70" s="509"/>
      <c r="AW70" s="509"/>
      <c r="AX70" s="510"/>
      <c r="AY70" s="744">
        <f t="shared" si="9"/>
        <v>0</v>
      </c>
      <c r="AZ70" s="745"/>
      <c r="BA70" s="745"/>
      <c r="BB70" s="746">
        <f t="shared" si="10"/>
        <v>0</v>
      </c>
      <c r="BC70" s="746"/>
      <c r="BD70" s="747"/>
      <c r="BE70" s="763"/>
      <c r="BF70" s="763"/>
      <c r="BG70" s="763"/>
      <c r="BH70" s="763"/>
      <c r="BI70" s="763"/>
      <c r="BJ70" s="763"/>
      <c r="BK70" s="726"/>
      <c r="BL70" s="726"/>
      <c r="BM70" s="726"/>
      <c r="BN70" s="727"/>
    </row>
    <row r="71" spans="2:66" s="366" customFormat="1" ht="21" customHeight="1">
      <c r="B71" s="752"/>
      <c r="C71" s="752"/>
      <c r="D71" s="739"/>
      <c r="E71" s="740"/>
      <c r="F71" s="740"/>
      <c r="G71" s="740"/>
      <c r="H71" s="740"/>
      <c r="I71" s="740"/>
      <c r="J71" s="740"/>
      <c r="K71" s="740"/>
      <c r="L71" s="740"/>
      <c r="M71" s="740"/>
      <c r="N71" s="740"/>
      <c r="O71" s="740"/>
      <c r="P71" s="741"/>
      <c r="Q71" s="742"/>
      <c r="R71" s="742"/>
      <c r="S71" s="742"/>
      <c r="T71" s="742"/>
      <c r="U71" s="742"/>
      <c r="V71" s="743"/>
      <c r="W71" s="517"/>
      <c r="X71" s="509"/>
      <c r="Y71" s="509"/>
      <c r="Z71" s="509"/>
      <c r="AA71" s="509"/>
      <c r="AB71" s="509"/>
      <c r="AC71" s="510"/>
      <c r="AD71" s="508"/>
      <c r="AE71" s="509"/>
      <c r="AF71" s="509"/>
      <c r="AG71" s="509"/>
      <c r="AH71" s="509"/>
      <c r="AI71" s="509"/>
      <c r="AJ71" s="510"/>
      <c r="AK71" s="508"/>
      <c r="AL71" s="509"/>
      <c r="AM71" s="509"/>
      <c r="AN71" s="509"/>
      <c r="AO71" s="509"/>
      <c r="AP71" s="509"/>
      <c r="AQ71" s="510"/>
      <c r="AR71" s="517"/>
      <c r="AS71" s="509"/>
      <c r="AT71" s="509"/>
      <c r="AU71" s="509"/>
      <c r="AV71" s="509"/>
      <c r="AW71" s="509"/>
      <c r="AX71" s="510"/>
      <c r="AY71" s="744">
        <f t="shared" si="9"/>
        <v>0</v>
      </c>
      <c r="AZ71" s="745"/>
      <c r="BA71" s="745"/>
      <c r="BB71" s="746">
        <f t="shared" si="10"/>
        <v>0</v>
      </c>
      <c r="BC71" s="746"/>
      <c r="BD71" s="747"/>
      <c r="BE71" s="763"/>
      <c r="BF71" s="763"/>
      <c r="BG71" s="763"/>
      <c r="BH71" s="763"/>
      <c r="BI71" s="763"/>
      <c r="BJ71" s="763"/>
      <c r="BK71" s="726"/>
      <c r="BL71" s="726"/>
      <c r="BM71" s="726"/>
      <c r="BN71" s="727"/>
    </row>
    <row r="72" spans="2:66" s="366" customFormat="1" ht="21" customHeight="1" thickBot="1">
      <c r="B72" s="752"/>
      <c r="C72" s="752"/>
      <c r="D72" s="728"/>
      <c r="E72" s="729"/>
      <c r="F72" s="729"/>
      <c r="G72" s="729"/>
      <c r="H72" s="729"/>
      <c r="I72" s="729"/>
      <c r="J72" s="729"/>
      <c r="K72" s="729"/>
      <c r="L72" s="729"/>
      <c r="M72" s="729"/>
      <c r="N72" s="729"/>
      <c r="O72" s="729"/>
      <c r="P72" s="730"/>
      <c r="Q72" s="731"/>
      <c r="R72" s="731"/>
      <c r="S72" s="731"/>
      <c r="T72" s="731"/>
      <c r="U72" s="731"/>
      <c r="V72" s="732"/>
      <c r="W72" s="522"/>
      <c r="X72" s="520"/>
      <c r="Y72" s="520"/>
      <c r="Z72" s="520"/>
      <c r="AA72" s="520"/>
      <c r="AB72" s="520"/>
      <c r="AC72" s="521"/>
      <c r="AD72" s="519"/>
      <c r="AE72" s="520"/>
      <c r="AF72" s="520"/>
      <c r="AG72" s="520"/>
      <c r="AH72" s="520"/>
      <c r="AI72" s="520"/>
      <c r="AJ72" s="521"/>
      <c r="AK72" s="519"/>
      <c r="AL72" s="520"/>
      <c r="AM72" s="520"/>
      <c r="AN72" s="520"/>
      <c r="AO72" s="520"/>
      <c r="AP72" s="520"/>
      <c r="AQ72" s="521"/>
      <c r="AR72" s="522"/>
      <c r="AS72" s="520"/>
      <c r="AT72" s="520"/>
      <c r="AU72" s="520"/>
      <c r="AV72" s="520"/>
      <c r="AW72" s="520"/>
      <c r="AX72" s="521"/>
      <c r="AY72" s="733">
        <f t="shared" si="9"/>
        <v>0</v>
      </c>
      <c r="AZ72" s="734"/>
      <c r="BA72" s="734"/>
      <c r="BB72" s="735">
        <f t="shared" si="10"/>
        <v>0</v>
      </c>
      <c r="BC72" s="735"/>
      <c r="BD72" s="736"/>
      <c r="BE72" s="764"/>
      <c r="BF72" s="764"/>
      <c r="BG72" s="764"/>
      <c r="BH72" s="764"/>
      <c r="BI72" s="764"/>
      <c r="BJ72" s="764"/>
      <c r="BK72" s="737"/>
      <c r="BL72" s="737"/>
      <c r="BM72" s="737"/>
      <c r="BN72" s="738"/>
    </row>
    <row r="73" spans="2:66" s="366" customFormat="1" ht="21" customHeight="1" thickBot="1">
      <c r="B73" s="752"/>
      <c r="C73" s="711" t="s">
        <v>564</v>
      </c>
      <c r="D73" s="712"/>
      <c r="E73" s="712"/>
      <c r="F73" s="712"/>
      <c r="G73" s="712"/>
      <c r="H73" s="712"/>
      <c r="I73" s="712"/>
      <c r="J73" s="712"/>
      <c r="K73" s="712"/>
      <c r="L73" s="712"/>
      <c r="M73" s="712"/>
      <c r="N73" s="712"/>
      <c r="O73" s="712"/>
      <c r="P73" s="712"/>
      <c r="Q73" s="712"/>
      <c r="R73" s="712"/>
      <c r="S73" s="712"/>
      <c r="T73" s="712"/>
      <c r="U73" s="712"/>
      <c r="V73" s="713"/>
      <c r="W73" s="526">
        <f t="shared" ref="W73:AX73" si="11">SUM(W65:W72)</f>
        <v>0</v>
      </c>
      <c r="X73" s="527">
        <f t="shared" si="11"/>
        <v>0</v>
      </c>
      <c r="Y73" s="527">
        <f t="shared" si="11"/>
        <v>0</v>
      </c>
      <c r="Z73" s="527">
        <f t="shared" si="11"/>
        <v>0</v>
      </c>
      <c r="AA73" s="527">
        <f t="shared" si="11"/>
        <v>0</v>
      </c>
      <c r="AB73" s="527">
        <f t="shared" si="11"/>
        <v>0</v>
      </c>
      <c r="AC73" s="528">
        <f t="shared" si="11"/>
        <v>0</v>
      </c>
      <c r="AD73" s="526">
        <f t="shared" si="11"/>
        <v>0</v>
      </c>
      <c r="AE73" s="527">
        <f t="shared" si="11"/>
        <v>0</v>
      </c>
      <c r="AF73" s="527">
        <f t="shared" si="11"/>
        <v>0</v>
      </c>
      <c r="AG73" s="527">
        <f t="shared" si="11"/>
        <v>0</v>
      </c>
      <c r="AH73" s="527">
        <f t="shared" si="11"/>
        <v>0</v>
      </c>
      <c r="AI73" s="527">
        <f t="shared" si="11"/>
        <v>0</v>
      </c>
      <c r="AJ73" s="528">
        <f t="shared" si="11"/>
        <v>0</v>
      </c>
      <c r="AK73" s="526">
        <f t="shared" si="11"/>
        <v>0</v>
      </c>
      <c r="AL73" s="527">
        <f t="shared" si="11"/>
        <v>0</v>
      </c>
      <c r="AM73" s="527">
        <f t="shared" si="11"/>
        <v>0</v>
      </c>
      <c r="AN73" s="527">
        <f t="shared" si="11"/>
        <v>0</v>
      </c>
      <c r="AO73" s="527">
        <f t="shared" si="11"/>
        <v>0</v>
      </c>
      <c r="AP73" s="527">
        <f t="shared" si="11"/>
        <v>0</v>
      </c>
      <c r="AQ73" s="528">
        <f t="shared" si="11"/>
        <v>0</v>
      </c>
      <c r="AR73" s="526">
        <f t="shared" si="11"/>
        <v>0</v>
      </c>
      <c r="AS73" s="527">
        <f t="shared" si="11"/>
        <v>0</v>
      </c>
      <c r="AT73" s="527">
        <f t="shared" si="11"/>
        <v>0</v>
      </c>
      <c r="AU73" s="527">
        <f t="shared" si="11"/>
        <v>0</v>
      </c>
      <c r="AV73" s="527">
        <f t="shared" si="11"/>
        <v>0</v>
      </c>
      <c r="AW73" s="527">
        <f t="shared" si="11"/>
        <v>0</v>
      </c>
      <c r="AX73" s="528">
        <f t="shared" si="11"/>
        <v>0</v>
      </c>
      <c r="AY73" s="714">
        <f>SUM(AY65:BA72)</f>
        <v>0</v>
      </c>
      <c r="AZ73" s="715"/>
      <c r="BA73" s="715"/>
      <c r="BB73" s="716">
        <f>SUM($BB$65:$BD$72)</f>
        <v>0</v>
      </c>
      <c r="BC73" s="716"/>
      <c r="BD73" s="717"/>
      <c r="BE73" s="718">
        <f>SUM(BE65)</f>
        <v>0</v>
      </c>
      <c r="BF73" s="719"/>
      <c r="BG73" s="719"/>
      <c r="BH73" s="719"/>
      <c r="BI73" s="719"/>
      <c r="BJ73" s="720"/>
      <c r="BK73" s="721"/>
      <c r="BL73" s="721"/>
      <c r="BM73" s="721"/>
      <c r="BN73" s="722"/>
    </row>
    <row r="74" spans="2:66" s="366" customFormat="1" ht="21" customHeight="1" thickBot="1">
      <c r="B74" s="532" t="s">
        <v>566</v>
      </c>
      <c r="C74" s="533"/>
      <c r="D74" s="534"/>
      <c r="E74" s="535"/>
      <c r="F74" s="535"/>
      <c r="G74" s="535"/>
      <c r="H74" s="535"/>
      <c r="I74" s="535"/>
      <c r="J74" s="535"/>
      <c r="K74" s="535"/>
      <c r="L74" s="535"/>
      <c r="M74" s="535"/>
      <c r="N74" s="535"/>
      <c r="O74" s="535"/>
      <c r="P74" s="535"/>
      <c r="Q74" s="535"/>
      <c r="R74" s="535"/>
      <c r="S74" s="535"/>
      <c r="T74" s="535"/>
      <c r="U74" s="535"/>
      <c r="V74" s="535"/>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487"/>
      <c r="AT74" s="487"/>
      <c r="AU74" s="487"/>
      <c r="AV74" s="487"/>
      <c r="AW74" s="487"/>
      <c r="AX74" s="536"/>
      <c r="AY74" s="723">
        <v>40</v>
      </c>
      <c r="AZ74" s="724"/>
      <c r="BA74" s="724"/>
      <c r="BB74" s="724"/>
      <c r="BC74" s="724"/>
      <c r="BD74" s="724"/>
      <c r="BE74" s="724"/>
      <c r="BF74" s="724"/>
      <c r="BG74" s="724"/>
      <c r="BH74" s="724"/>
      <c r="BI74" s="724"/>
      <c r="BJ74" s="724"/>
      <c r="BK74" s="724"/>
      <c r="BL74" s="724"/>
      <c r="BM74" s="724"/>
      <c r="BN74" s="725"/>
    </row>
    <row r="75" spans="2:66" s="366" customFormat="1" ht="21" customHeight="1">
      <c r="B75" s="366" t="s">
        <v>568</v>
      </c>
      <c r="D75" s="367"/>
      <c r="E75" s="367"/>
      <c r="F75" s="367"/>
      <c r="G75" s="367"/>
    </row>
    <row r="76" spans="2:66" s="366" customFormat="1" ht="21" customHeight="1">
      <c r="B76" s="366" t="s">
        <v>569</v>
      </c>
      <c r="D76" s="367"/>
      <c r="E76" s="367"/>
      <c r="F76" s="367"/>
    </row>
    <row r="77" spans="2:66" s="366" customFormat="1" ht="21" customHeight="1">
      <c r="D77" s="367"/>
      <c r="E77" s="367"/>
      <c r="F77" s="367"/>
    </row>
    <row r="78" spans="2:66" s="366" customFormat="1" ht="21" customHeight="1">
      <c r="D78" s="367"/>
      <c r="E78" s="367"/>
      <c r="F78" s="367"/>
      <c r="G78" s="367"/>
    </row>
    <row r="79" spans="2:66" s="366" customFormat="1" ht="21" customHeight="1">
      <c r="D79" s="367"/>
      <c r="E79" s="367"/>
      <c r="F79" s="367"/>
      <c r="G79" s="367"/>
    </row>
    <row r="80" spans="2:66" s="366" customFormat="1" ht="21" customHeight="1">
      <c r="D80" s="367"/>
      <c r="E80" s="367"/>
      <c r="F80" s="367"/>
      <c r="G80" s="367"/>
    </row>
    <row r="81" spans="4:7" s="366" customFormat="1" ht="21" customHeight="1">
      <c r="D81" s="367"/>
      <c r="E81" s="367"/>
      <c r="F81" s="367"/>
      <c r="G81" s="367"/>
    </row>
    <row r="82" spans="4:7" s="366" customFormat="1" ht="21" customHeight="1">
      <c r="D82" s="367"/>
      <c r="E82" s="367"/>
      <c r="F82" s="367"/>
      <c r="G82" s="367"/>
    </row>
    <row r="83" spans="4:7" s="366" customFormat="1" ht="21" customHeight="1">
      <c r="D83" s="367"/>
      <c r="E83" s="367"/>
      <c r="F83" s="367"/>
      <c r="G83" s="367"/>
    </row>
    <row r="84" spans="4:7" s="366" customFormat="1" ht="21" customHeight="1">
      <c r="D84" s="367"/>
      <c r="E84" s="367"/>
      <c r="F84" s="367"/>
      <c r="G84" s="367"/>
    </row>
    <row r="85" spans="4:7" s="366" customFormat="1" ht="21" customHeight="1">
      <c r="D85" s="367"/>
      <c r="E85" s="367"/>
      <c r="F85" s="367"/>
      <c r="G85" s="367"/>
    </row>
    <row r="86" spans="4:7" s="366" customFormat="1" ht="21" customHeight="1">
      <c r="D86" s="367"/>
      <c r="E86" s="367"/>
      <c r="F86" s="367"/>
      <c r="G86" s="367"/>
    </row>
    <row r="87" spans="4:7" s="366" customFormat="1" ht="21" customHeight="1">
      <c r="D87" s="367"/>
      <c r="E87" s="367"/>
      <c r="F87" s="367"/>
      <c r="G87" s="367"/>
    </row>
    <row r="88" spans="4:7" s="366" customFormat="1" ht="21" customHeight="1">
      <c r="D88" s="367"/>
      <c r="E88" s="367"/>
      <c r="F88" s="367"/>
      <c r="G88" s="367"/>
    </row>
  </sheetData>
  <mergeCells count="509">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M70:O70"/>
    <mergeCell ref="P70:V70"/>
    <mergeCell ref="AY70:BA70"/>
    <mergeCell ref="BB70:BD70"/>
    <mergeCell ref="BK70:BN70"/>
    <mergeCell ref="D69:I69"/>
    <mergeCell ref="J69:L69"/>
    <mergeCell ref="M69:O69"/>
    <mergeCell ref="P69:V69"/>
    <mergeCell ref="AY69:BA69"/>
    <mergeCell ref="BB69:BD69"/>
    <mergeCell ref="A1:D1"/>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9:BN69"/>
    <mergeCell ref="D70:I70"/>
    <mergeCell ref="J70:L70"/>
  </mergeCells>
  <phoneticPr fontId="16"/>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xr:uid="{00000000-0002-0000-0200-000000000000}">
      <formula1>$W$1:$W$2</formula1>
    </dataValidation>
    <dataValidation type="list" allowBlank="1" showInputMessage="1" showErrorMessage="1" sqref="E16:E17 D10" xr:uid="{00000000-0002-0000-0200-000001000000}">
      <formula1>$X$1:$X$2</formula1>
    </dataValidation>
  </dataValidations>
  <printOptions verticalCentered="1"/>
  <pageMargins left="0.39370078740157483" right="0.19685039370078741" top="0.39370078740157483" bottom="0.39370078740157483" header="0.9055118110236221" footer="0.31496062992125984"/>
  <pageSetup paperSize="9" scale="39" orientation="portrait" r:id="rId1"/>
  <headerFooter>
    <oddHeader>&amp;L&amp;"BIZ UDゴシック,標準"（参考様式）</oddHeader>
  </headerFooter>
  <colBreaks count="1" manualBreakCount="1">
    <brk id="7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DH88"/>
  <sheetViews>
    <sheetView showGridLines="0" view="pageBreakPreview" zoomScale="55" zoomScaleNormal="40" zoomScaleSheetLayoutView="55" workbookViewId="0">
      <selection sqref="A1:D1"/>
    </sheetView>
  </sheetViews>
  <sheetFormatPr defaultColWidth="9" defaultRowHeight="13.5"/>
  <cols>
    <col min="1" max="1" width="3.75" customWidth="1"/>
    <col min="2" max="2" width="3" customWidth="1"/>
    <col min="3" max="3" width="5.375" customWidth="1"/>
    <col min="4" max="64" width="3.5" customWidth="1"/>
    <col min="65" max="65" width="3.375" customWidth="1"/>
    <col min="66" max="68" width="3.25" customWidth="1"/>
    <col min="69" max="76" width="3.375" customWidth="1"/>
    <col min="77" max="78" width="7.625" customWidth="1"/>
    <col min="79" max="80" width="2.625" customWidth="1"/>
  </cols>
  <sheetData>
    <row r="1" spans="2:112" s="366" customFormat="1" ht="21" customHeight="1">
      <c r="B1" s="367"/>
      <c r="C1" s="367"/>
      <c r="D1" s="367"/>
      <c r="E1" s="367"/>
      <c r="F1" s="367"/>
      <c r="W1" s="366" t="s">
        <v>487</v>
      </c>
      <c r="AK1" s="368"/>
      <c r="AO1" s="369"/>
      <c r="AZ1" s="369"/>
      <c r="BA1" s="369"/>
      <c r="BB1" s="369"/>
      <c r="BC1" s="369"/>
      <c r="BD1" s="369"/>
      <c r="BE1" s="369"/>
      <c r="BF1" s="369"/>
      <c r="BG1" s="369"/>
      <c r="BH1" s="369"/>
      <c r="BI1" s="369"/>
      <c r="BJ1" s="369"/>
      <c r="BK1" s="369"/>
      <c r="BL1" s="369"/>
      <c r="BM1" s="369"/>
      <c r="BN1" s="369"/>
      <c r="BO1" s="369"/>
      <c r="BP1" s="369"/>
      <c r="BQ1" s="369"/>
      <c r="BR1" s="369"/>
      <c r="BS1" s="368"/>
      <c r="BT1" s="368"/>
      <c r="BU1" s="368"/>
      <c r="BV1" s="368"/>
      <c r="BW1" s="368"/>
      <c r="BX1" s="368"/>
      <c r="BY1" s="368"/>
      <c r="BZ1" s="368"/>
      <c r="CA1" s="368"/>
      <c r="CB1" s="368"/>
      <c r="CC1" s="368"/>
      <c r="CD1" s="368"/>
      <c r="CE1" s="368"/>
    </row>
    <row r="2" spans="2:112" s="366" customFormat="1" ht="21" customHeight="1">
      <c r="B2" s="367"/>
      <c r="C2" s="367"/>
      <c r="D2" s="367"/>
      <c r="E2" s="367"/>
      <c r="F2" s="367"/>
      <c r="Y2" s="366">
        <v>-1</v>
      </c>
      <c r="AO2" s="996" t="s">
        <v>488</v>
      </c>
      <c r="AP2" s="996"/>
      <c r="AQ2" s="996"/>
      <c r="AR2" s="996"/>
      <c r="AS2" s="996"/>
      <c r="AT2" s="996"/>
      <c r="AU2" s="996"/>
      <c r="AV2" s="996"/>
      <c r="AW2" s="997"/>
      <c r="AX2" s="998"/>
      <c r="AY2" s="998"/>
      <c r="AZ2" s="998"/>
      <c r="BA2" s="998"/>
      <c r="BB2" s="998"/>
      <c r="BC2" s="998"/>
      <c r="BD2" s="998"/>
      <c r="BE2" s="998"/>
      <c r="BF2" s="998"/>
      <c r="BG2" s="998"/>
      <c r="BH2" s="998"/>
      <c r="BI2" s="998"/>
      <c r="BJ2" s="998"/>
      <c r="BK2" s="998"/>
      <c r="BL2" s="998"/>
      <c r="BM2" s="998"/>
      <c r="BN2" s="998"/>
      <c r="BO2" s="998"/>
      <c r="BP2" s="998"/>
      <c r="BQ2" s="998"/>
      <c r="BR2" s="999"/>
      <c r="BS2" s="370"/>
      <c r="BT2" s="370"/>
      <c r="BU2" s="370"/>
      <c r="BV2" s="370"/>
      <c r="BW2" s="370"/>
      <c r="BX2" s="370"/>
      <c r="BY2" s="370"/>
      <c r="CA2" s="370"/>
      <c r="CB2" s="370"/>
      <c r="CC2" s="370"/>
      <c r="CD2" s="370"/>
      <c r="CE2" s="370"/>
    </row>
    <row r="3" spans="2:112" s="366" customFormat="1" ht="21" customHeight="1">
      <c r="B3" s="367"/>
      <c r="C3" s="367"/>
      <c r="D3" s="367"/>
      <c r="E3" s="367"/>
      <c r="F3" s="367"/>
      <c r="AO3" s="996" t="s">
        <v>489</v>
      </c>
      <c r="AP3" s="996"/>
      <c r="AQ3" s="996"/>
      <c r="AR3" s="996"/>
      <c r="AS3" s="996"/>
      <c r="AT3" s="996"/>
      <c r="AU3" s="996"/>
      <c r="AV3" s="996"/>
      <c r="AW3" s="1000"/>
      <c r="AX3" s="1000"/>
      <c r="AY3" s="1000"/>
      <c r="AZ3" s="1000"/>
      <c r="BA3" s="1000"/>
      <c r="BB3" s="1000"/>
      <c r="BC3" s="1000"/>
      <c r="BD3" s="1000"/>
      <c r="BE3" s="1000"/>
      <c r="BF3" s="1000"/>
      <c r="BG3" s="1000"/>
      <c r="BH3" s="1000"/>
      <c r="BI3" s="1000"/>
      <c r="BJ3" s="1000"/>
      <c r="BK3" s="1001" t="s">
        <v>490</v>
      </c>
      <c r="BL3" s="1002"/>
      <c r="BM3" s="1002"/>
      <c r="BN3" s="1003"/>
      <c r="BO3" s="1004">
        <v>15</v>
      </c>
      <c r="BP3" s="1005"/>
      <c r="BQ3" s="1005"/>
      <c r="BR3" s="1006"/>
      <c r="BS3" s="370"/>
      <c r="BT3" s="370"/>
      <c r="BU3" s="370"/>
      <c r="BV3" s="370"/>
      <c r="BW3" s="370"/>
      <c r="BX3" s="370"/>
      <c r="BY3" s="370"/>
      <c r="CA3" s="370"/>
      <c r="CB3" s="370"/>
      <c r="CC3" s="370"/>
      <c r="CD3" s="370"/>
      <c r="CE3" s="370"/>
    </row>
    <row r="4" spans="2:112" s="366" customFormat="1" ht="21" customHeight="1">
      <c r="B4" s="367"/>
      <c r="C4" s="371"/>
      <c r="D4" s="1007" t="s">
        <v>491</v>
      </c>
      <c r="E4" s="1007"/>
      <c r="F4" s="1007"/>
      <c r="G4" s="1007"/>
      <c r="H4" s="1007"/>
      <c r="I4" s="1007"/>
      <c r="J4" s="1007"/>
      <c r="K4" s="372"/>
      <c r="L4" s="372"/>
      <c r="M4" s="373"/>
      <c r="N4" s="373"/>
      <c r="O4" s="373"/>
      <c r="P4" s="373"/>
      <c r="Q4" s="373"/>
      <c r="R4" s="373"/>
      <c r="S4" s="373"/>
      <c r="T4" s="373"/>
      <c r="U4" s="374"/>
      <c r="V4" s="375"/>
      <c r="W4" s="376"/>
      <c r="X4" s="377"/>
      <c r="Y4" s="377"/>
      <c r="Z4" s="378" t="s">
        <v>492</v>
      </c>
      <c r="AA4" s="379"/>
      <c r="CA4" s="772"/>
      <c r="CB4" s="772"/>
      <c r="CC4" s="772"/>
      <c r="CD4" s="772"/>
      <c r="CE4" s="772"/>
      <c r="CF4" s="772"/>
      <c r="CG4" s="772"/>
      <c r="CH4" s="995"/>
      <c r="CI4" s="995"/>
      <c r="CJ4" s="995"/>
      <c r="CK4" s="995"/>
      <c r="CL4" s="772"/>
      <c r="CM4" s="772"/>
      <c r="CN4" s="772"/>
      <c r="CO4" s="772"/>
      <c r="CP4" s="772"/>
      <c r="CQ4" s="772"/>
      <c r="CR4" s="772"/>
      <c r="CS4" s="772"/>
      <c r="CT4" s="772"/>
      <c r="CU4" s="772"/>
      <c r="CV4" s="772"/>
      <c r="CW4" s="772"/>
      <c r="CX4" s="772"/>
      <c r="CY4" s="772"/>
      <c r="CZ4" s="772"/>
      <c r="DA4" s="772"/>
      <c r="DB4" s="772"/>
      <c r="DC4" s="772"/>
      <c r="DD4" s="772"/>
      <c r="DE4" s="772"/>
      <c r="DF4" s="772"/>
      <c r="DG4" s="772"/>
      <c r="DH4" s="772"/>
    </row>
    <row r="5" spans="2:112" s="366" customFormat="1" ht="27.75" customHeight="1">
      <c r="B5" s="367"/>
      <c r="C5" s="371"/>
      <c r="D5" s="748" t="s">
        <v>572</v>
      </c>
      <c r="E5" s="748"/>
      <c r="F5" s="748"/>
      <c r="G5" s="866" t="s">
        <v>493</v>
      </c>
      <c r="H5" s="866"/>
      <c r="I5" s="866"/>
      <c r="J5" s="866"/>
      <c r="K5" s="866"/>
      <c r="L5" s="866"/>
      <c r="M5" s="866"/>
      <c r="N5" s="866"/>
      <c r="O5" s="866"/>
      <c r="P5" s="866"/>
      <c r="Q5" s="866"/>
      <c r="R5" s="866"/>
      <c r="S5" s="866"/>
      <c r="T5" s="811"/>
      <c r="U5" s="374"/>
      <c r="V5" s="374"/>
      <c r="W5" s="376"/>
      <c r="X5" s="377"/>
      <c r="Y5" s="377"/>
      <c r="Z5" s="962"/>
      <c r="AA5" s="866"/>
      <c r="AB5" s="866"/>
      <c r="AC5" s="866"/>
      <c r="AD5" s="866"/>
      <c r="AE5" s="866"/>
      <c r="AF5" s="811"/>
      <c r="AG5" s="836" t="s">
        <v>494</v>
      </c>
      <c r="AH5" s="837"/>
      <c r="AI5" s="837"/>
      <c r="AJ5" s="948"/>
      <c r="AK5" s="962" t="s">
        <v>495</v>
      </c>
      <c r="AL5" s="866"/>
      <c r="AM5" s="866"/>
      <c r="AN5" s="811"/>
      <c r="AO5" s="962" t="s">
        <v>496</v>
      </c>
      <c r="AP5" s="866"/>
      <c r="AQ5" s="866"/>
      <c r="AR5" s="811"/>
      <c r="AS5" s="962" t="s">
        <v>497</v>
      </c>
      <c r="AT5" s="866"/>
      <c r="AU5" s="866"/>
      <c r="AV5" s="811"/>
      <c r="AW5" s="962" t="s">
        <v>498</v>
      </c>
      <c r="AX5" s="866"/>
      <c r="AY5" s="866"/>
      <c r="AZ5" s="811"/>
      <c r="BA5" s="962" t="s">
        <v>499</v>
      </c>
      <c r="BB5" s="866"/>
      <c r="BC5" s="866"/>
      <c r="BD5" s="811"/>
      <c r="BE5" s="962" t="s">
        <v>500</v>
      </c>
      <c r="BF5" s="866"/>
      <c r="BG5" s="811"/>
      <c r="BK5" s="380"/>
      <c r="BL5" s="380"/>
      <c r="BM5" s="380"/>
      <c r="BN5" s="380"/>
      <c r="BO5" s="381"/>
      <c r="BP5" s="382"/>
      <c r="BQ5" s="383"/>
      <c r="BR5" s="383"/>
      <c r="BS5" s="383"/>
      <c r="CA5" s="995"/>
      <c r="CB5" s="995"/>
      <c r="CC5" s="995"/>
      <c r="CD5" s="995"/>
      <c r="CE5" s="995"/>
      <c r="CF5" s="995"/>
      <c r="CG5" s="995"/>
      <c r="CH5" s="992"/>
      <c r="CI5" s="992"/>
      <c r="CJ5" s="992"/>
      <c r="CK5" s="992"/>
      <c r="CL5" s="992"/>
      <c r="CM5" s="992"/>
      <c r="CN5" s="992"/>
      <c r="CO5" s="992"/>
      <c r="CP5" s="992"/>
      <c r="CQ5" s="992"/>
      <c r="CR5" s="992"/>
      <c r="CS5" s="992"/>
      <c r="CT5" s="992"/>
      <c r="CU5" s="992"/>
      <c r="CV5" s="992"/>
      <c r="CW5" s="992"/>
      <c r="CX5" s="992"/>
      <c r="CY5" s="992"/>
      <c r="CZ5" s="992"/>
      <c r="DA5" s="992"/>
      <c r="DB5" s="992"/>
      <c r="DC5" s="992"/>
      <c r="DD5" s="992"/>
      <c r="DE5" s="992"/>
      <c r="DF5" s="980"/>
      <c r="DG5" s="980"/>
      <c r="DH5" s="980"/>
    </row>
    <row r="6" spans="2:112" s="366" customFormat="1" ht="21" customHeight="1">
      <c r="B6" s="367"/>
      <c r="C6" s="371"/>
      <c r="D6" s="748"/>
      <c r="E6" s="748"/>
      <c r="F6" s="748"/>
      <c r="G6" s="866" t="s">
        <v>501</v>
      </c>
      <c r="H6" s="866"/>
      <c r="I6" s="866"/>
      <c r="J6" s="866"/>
      <c r="K6" s="866"/>
      <c r="L6" s="866"/>
      <c r="M6" s="866"/>
      <c r="N6" s="866"/>
      <c r="O6" s="866"/>
      <c r="P6" s="866"/>
      <c r="Q6" s="866"/>
      <c r="R6" s="866"/>
      <c r="S6" s="866"/>
      <c r="T6" s="811"/>
      <c r="U6" s="374"/>
      <c r="V6" s="374"/>
      <c r="W6" s="376"/>
      <c r="X6" s="377"/>
      <c r="Y6" s="377"/>
      <c r="Z6" s="839" t="s">
        <v>502</v>
      </c>
      <c r="AA6" s="840"/>
      <c r="AB6" s="840"/>
      <c r="AC6" s="840"/>
      <c r="AD6" s="840"/>
      <c r="AE6" s="840"/>
      <c r="AF6" s="994"/>
      <c r="AG6" s="985"/>
      <c r="AH6" s="986"/>
      <c r="AI6" s="986"/>
      <c r="AJ6" s="987"/>
      <c r="AK6" s="985"/>
      <c r="AL6" s="986"/>
      <c r="AM6" s="986"/>
      <c r="AN6" s="987"/>
      <c r="AO6" s="985"/>
      <c r="AP6" s="986"/>
      <c r="AQ6" s="986"/>
      <c r="AR6" s="987"/>
      <c r="AS6" s="985">
        <v>6</v>
      </c>
      <c r="AT6" s="986"/>
      <c r="AU6" s="986"/>
      <c r="AV6" s="987"/>
      <c r="AW6" s="985">
        <v>4</v>
      </c>
      <c r="AX6" s="986"/>
      <c r="AY6" s="986"/>
      <c r="AZ6" s="987"/>
      <c r="BA6" s="985">
        <v>5</v>
      </c>
      <c r="BB6" s="986"/>
      <c r="BC6" s="986"/>
      <c r="BD6" s="987"/>
      <c r="BE6" s="981">
        <f>SUM(AG6:BD6)</f>
        <v>15</v>
      </c>
      <c r="BF6" s="982"/>
      <c r="BG6" s="983"/>
      <c r="BL6" s="384"/>
      <c r="BM6" s="384"/>
      <c r="BN6" s="384"/>
      <c r="BW6" s="385"/>
      <c r="CC6" s="384"/>
      <c r="CD6" s="384"/>
      <c r="CE6" s="384"/>
      <c r="CL6" s="991"/>
      <c r="CM6" s="991"/>
      <c r="CN6" s="991"/>
      <c r="CO6" s="991"/>
      <c r="CP6" s="991"/>
      <c r="CQ6" s="991"/>
      <c r="CR6" s="991"/>
      <c r="CS6" s="991"/>
      <c r="CT6" s="992"/>
      <c r="CU6" s="992"/>
      <c r="CV6" s="992"/>
      <c r="CW6" s="992"/>
      <c r="CX6" s="992"/>
      <c r="CY6" s="992"/>
      <c r="CZ6" s="992"/>
      <c r="DA6" s="992"/>
      <c r="DB6" s="992"/>
      <c r="DC6" s="992"/>
      <c r="DD6" s="992"/>
      <c r="DE6" s="992"/>
      <c r="DF6" s="980"/>
      <c r="DG6" s="980"/>
      <c r="DH6" s="980"/>
    </row>
    <row r="7" spans="2:112" s="366" customFormat="1" ht="21" customHeight="1">
      <c r="B7" s="367"/>
      <c r="C7" s="371"/>
      <c r="D7" s="748"/>
      <c r="E7" s="748"/>
      <c r="F7" s="748"/>
      <c r="G7" s="866" t="s">
        <v>503</v>
      </c>
      <c r="H7" s="866"/>
      <c r="I7" s="866"/>
      <c r="J7" s="866"/>
      <c r="K7" s="866"/>
      <c r="L7" s="866"/>
      <c r="M7" s="866"/>
      <c r="N7" s="866"/>
      <c r="O7" s="866"/>
      <c r="P7" s="866"/>
      <c r="Q7" s="866"/>
      <c r="R7" s="866"/>
      <c r="S7" s="866"/>
      <c r="T7" s="811"/>
      <c r="U7" s="386"/>
      <c r="V7" s="374"/>
      <c r="W7" s="376"/>
      <c r="X7" s="377"/>
      <c r="Y7" s="377"/>
      <c r="Z7" s="387" t="s">
        <v>504</v>
      </c>
      <c r="AA7" s="836" t="s">
        <v>505</v>
      </c>
      <c r="AB7" s="837"/>
      <c r="AC7" s="837"/>
      <c r="AD7" s="837"/>
      <c r="AE7" s="837"/>
      <c r="AF7" s="948"/>
      <c r="AG7" s="988"/>
      <c r="AH7" s="989"/>
      <c r="AI7" s="989"/>
      <c r="AJ7" s="990"/>
      <c r="AK7" s="988"/>
      <c r="AL7" s="989"/>
      <c r="AM7" s="989"/>
      <c r="AN7" s="990"/>
      <c r="AO7" s="988"/>
      <c r="AP7" s="989"/>
      <c r="AQ7" s="989"/>
      <c r="AR7" s="990"/>
      <c r="AS7" s="985"/>
      <c r="AT7" s="986"/>
      <c r="AU7" s="986"/>
      <c r="AV7" s="987"/>
      <c r="AW7" s="985"/>
      <c r="AX7" s="986"/>
      <c r="AY7" s="986"/>
      <c r="AZ7" s="987"/>
      <c r="BA7" s="985"/>
      <c r="BB7" s="986"/>
      <c r="BC7" s="986"/>
      <c r="BD7" s="987"/>
      <c r="BE7" s="981">
        <f>SUM(AG7:BD7)</f>
        <v>0</v>
      </c>
      <c r="BF7" s="982"/>
      <c r="BG7" s="983"/>
      <c r="CB7" s="772"/>
      <c r="CC7" s="772"/>
      <c r="CD7" s="772"/>
      <c r="CE7" s="772"/>
      <c r="CF7" s="772"/>
      <c r="CG7" s="772"/>
      <c r="CH7" s="772"/>
      <c r="CI7" s="993"/>
      <c r="CJ7" s="993"/>
      <c r="CK7" s="993"/>
      <c r="CL7" s="992"/>
      <c r="CM7" s="992"/>
      <c r="CN7" s="992"/>
      <c r="CO7" s="992"/>
      <c r="CP7" s="992"/>
      <c r="CQ7" s="992"/>
      <c r="CR7" s="992"/>
      <c r="CS7" s="992"/>
      <c r="CT7" s="992"/>
      <c r="CU7" s="992"/>
      <c r="CV7" s="992"/>
      <c r="CW7" s="992"/>
      <c r="CX7" s="992"/>
      <c r="CY7" s="992"/>
      <c r="CZ7" s="992"/>
      <c r="DA7" s="992"/>
      <c r="DB7" s="992"/>
      <c r="DC7" s="992"/>
      <c r="DD7" s="992"/>
      <c r="DE7" s="992"/>
      <c r="DF7" s="980"/>
      <c r="DG7" s="980"/>
      <c r="DH7" s="980"/>
    </row>
    <row r="8" spans="2:112" s="366" customFormat="1" ht="21" customHeight="1">
      <c r="B8" s="377"/>
      <c r="C8" s="388"/>
      <c r="D8" s="373"/>
      <c r="E8" s="373"/>
      <c r="F8" s="373"/>
      <c r="G8" s="373"/>
      <c r="H8" s="373"/>
      <c r="I8" s="373"/>
      <c r="J8" s="373"/>
      <c r="K8" s="373"/>
      <c r="L8" s="389" t="str">
        <f>IF(COUNTIF(D5:F7,"○")&gt;1,"いずれか１つを選択してください。","")</f>
        <v/>
      </c>
      <c r="M8" s="373"/>
      <c r="N8" s="373"/>
      <c r="O8" s="373"/>
      <c r="P8" s="373"/>
      <c r="Q8" s="373"/>
      <c r="R8" s="373"/>
      <c r="S8" s="373"/>
      <c r="T8" s="373"/>
      <c r="U8" s="390"/>
      <c r="V8" s="390"/>
      <c r="W8" s="376"/>
      <c r="X8" s="377"/>
      <c r="Y8" s="377"/>
      <c r="Z8" s="836" t="s">
        <v>506</v>
      </c>
      <c r="AA8" s="837"/>
      <c r="AB8" s="837"/>
      <c r="AC8" s="837"/>
      <c r="AD8" s="837"/>
      <c r="AE8" s="837"/>
      <c r="AF8" s="948"/>
      <c r="AG8" s="985"/>
      <c r="AH8" s="986"/>
      <c r="AI8" s="986"/>
      <c r="AJ8" s="987"/>
      <c r="AK8" s="985"/>
      <c r="AL8" s="986"/>
      <c r="AM8" s="986"/>
      <c r="AN8" s="987"/>
      <c r="AO8" s="985"/>
      <c r="AP8" s="986"/>
      <c r="AQ8" s="986"/>
      <c r="AR8" s="987"/>
      <c r="AS8" s="985"/>
      <c r="AT8" s="986"/>
      <c r="AU8" s="986"/>
      <c r="AV8" s="987"/>
      <c r="AW8" s="985"/>
      <c r="AX8" s="986"/>
      <c r="AY8" s="986"/>
      <c r="AZ8" s="987"/>
      <c r="BA8" s="985"/>
      <c r="BB8" s="986"/>
      <c r="BC8" s="986"/>
      <c r="BD8" s="987"/>
      <c r="BE8" s="981">
        <f>SUM(AG8:BD8)</f>
        <v>0</v>
      </c>
      <c r="BF8" s="982"/>
      <c r="BG8" s="983"/>
      <c r="BU8" s="385"/>
      <c r="BW8" s="710"/>
      <c r="BX8" s="710"/>
      <c r="BY8" s="710"/>
      <c r="BZ8" s="710"/>
      <c r="CA8" s="710"/>
      <c r="CB8" s="984"/>
      <c r="CC8" s="984"/>
      <c r="CD8" s="984"/>
      <c r="CE8" s="984"/>
      <c r="CF8" s="984"/>
      <c r="CG8" s="984"/>
      <c r="CH8" s="984"/>
      <c r="CI8" s="993"/>
      <c r="CJ8" s="993"/>
      <c r="CK8" s="993"/>
      <c r="CL8" s="980"/>
      <c r="CM8" s="980"/>
      <c r="CN8" s="980"/>
      <c r="CO8" s="980"/>
      <c r="CP8" s="980"/>
      <c r="CQ8" s="980"/>
      <c r="CR8" s="980"/>
      <c r="CS8" s="980"/>
      <c r="CT8" s="980"/>
      <c r="CU8" s="980"/>
      <c r="CV8" s="980"/>
      <c r="CW8" s="980"/>
      <c r="CX8" s="980"/>
      <c r="CY8" s="980"/>
      <c r="CZ8" s="980"/>
      <c r="DA8" s="980"/>
      <c r="DB8" s="980"/>
      <c r="DC8" s="980"/>
      <c r="DD8" s="980"/>
      <c r="DE8" s="980"/>
      <c r="DF8" s="980"/>
      <c r="DG8" s="980"/>
      <c r="DH8" s="980"/>
    </row>
    <row r="9" spans="2:112" s="366" customFormat="1" ht="21" customHeight="1">
      <c r="B9" s="377"/>
      <c r="C9" s="388"/>
      <c r="D9" s="373"/>
      <c r="E9" s="390"/>
      <c r="F9" s="374"/>
      <c r="G9" s="374"/>
      <c r="H9" s="374"/>
      <c r="I9" s="374"/>
      <c r="J9" s="374"/>
      <c r="K9" s="374"/>
      <c r="L9" s="374"/>
      <c r="M9" s="374"/>
      <c r="N9" s="374"/>
      <c r="O9" s="374"/>
      <c r="P9" s="374"/>
      <c r="Q9" s="374"/>
      <c r="R9" s="374"/>
      <c r="S9" s="374"/>
      <c r="T9" s="374"/>
      <c r="U9" s="374"/>
      <c r="V9" s="390"/>
      <c r="W9" s="376"/>
      <c r="X9" s="377"/>
      <c r="Y9" s="377"/>
      <c r="Z9" s="836" t="s">
        <v>500</v>
      </c>
      <c r="AA9" s="837"/>
      <c r="AB9" s="837"/>
      <c r="AC9" s="837"/>
      <c r="AD9" s="837"/>
      <c r="AE9" s="837"/>
      <c r="AF9" s="948"/>
      <c r="AG9" s="981">
        <f>AG6+AG8</f>
        <v>0</v>
      </c>
      <c r="AH9" s="982"/>
      <c r="AI9" s="982"/>
      <c r="AJ9" s="983"/>
      <c r="AK9" s="981">
        <f t="shared" ref="AK9" si="0">AK6+AK8</f>
        <v>0</v>
      </c>
      <c r="AL9" s="982"/>
      <c r="AM9" s="982"/>
      <c r="AN9" s="983"/>
      <c r="AO9" s="981">
        <f t="shared" ref="AO9" si="1">AO6+AO8</f>
        <v>0</v>
      </c>
      <c r="AP9" s="982"/>
      <c r="AQ9" s="982"/>
      <c r="AR9" s="983"/>
      <c r="AS9" s="981">
        <f>AS6+AS8</f>
        <v>6</v>
      </c>
      <c r="AT9" s="982"/>
      <c r="AU9" s="982"/>
      <c r="AV9" s="983"/>
      <c r="AW9" s="981">
        <f t="shared" ref="AW9" si="2">AW6+AW8</f>
        <v>4</v>
      </c>
      <c r="AX9" s="982"/>
      <c r="AY9" s="982"/>
      <c r="AZ9" s="983"/>
      <c r="BA9" s="981">
        <f t="shared" ref="BA9" si="3">BA6+BA8</f>
        <v>5</v>
      </c>
      <c r="BB9" s="982"/>
      <c r="BC9" s="982"/>
      <c r="BD9" s="983"/>
      <c r="BE9" s="981">
        <f>BE6+BE8</f>
        <v>15</v>
      </c>
      <c r="BF9" s="982"/>
      <c r="BG9" s="983"/>
      <c r="BW9" s="772"/>
      <c r="BX9" s="772"/>
      <c r="BY9" s="772"/>
      <c r="BZ9" s="772"/>
      <c r="CA9" s="772"/>
      <c r="CB9" s="960"/>
      <c r="CC9" s="960"/>
      <c r="CD9" s="960"/>
      <c r="CE9" s="960"/>
      <c r="CF9" s="961"/>
      <c r="CG9" s="961"/>
      <c r="CH9" s="961"/>
      <c r="CI9" s="961"/>
      <c r="CJ9" s="961"/>
      <c r="CK9" s="961"/>
    </row>
    <row r="10" spans="2:112" s="366" customFormat="1" ht="21" customHeight="1">
      <c r="B10" s="377"/>
      <c r="C10" s="388"/>
      <c r="D10" s="373"/>
      <c r="E10" s="390"/>
      <c r="F10" s="374"/>
      <c r="G10" s="374"/>
      <c r="H10" s="374"/>
      <c r="I10" s="374"/>
      <c r="J10" s="374"/>
      <c r="K10" s="374"/>
      <c r="L10" s="374"/>
      <c r="M10" s="374"/>
      <c r="N10" s="374"/>
      <c r="O10" s="374"/>
      <c r="P10" s="374"/>
      <c r="Q10" s="374"/>
      <c r="R10" s="374"/>
      <c r="S10" s="374"/>
      <c r="T10" s="374"/>
      <c r="U10" s="374"/>
      <c r="V10" s="390"/>
      <c r="W10" s="391"/>
      <c r="X10" s="377"/>
      <c r="Y10" s="377"/>
      <c r="Z10" s="377"/>
      <c r="AA10" s="377"/>
      <c r="BG10" s="392" t="str">
        <f>IF(AND(BE9&lt;&gt;BO3,D12="○"),"「事業者名簿」の定員数と想定される利用者数が一致しません。","")</f>
        <v/>
      </c>
      <c r="BK10" s="380"/>
      <c r="BL10" s="380"/>
      <c r="BM10" s="380"/>
      <c r="BN10" s="380"/>
      <c r="BO10" s="381"/>
      <c r="BP10" s="382"/>
      <c r="BQ10" s="383"/>
      <c r="BR10" s="383"/>
      <c r="BS10" s="383"/>
      <c r="BW10" s="772"/>
      <c r="BX10" s="772"/>
      <c r="BY10" s="772"/>
      <c r="BZ10" s="772"/>
      <c r="CA10" s="772"/>
      <c r="CB10" s="960"/>
      <c r="CC10" s="960"/>
      <c r="CD10" s="960"/>
      <c r="CE10" s="960"/>
      <c r="CF10" s="961"/>
      <c r="CG10" s="961"/>
      <c r="CH10" s="961"/>
      <c r="CI10" s="961"/>
      <c r="CJ10" s="961"/>
      <c r="CK10" s="961"/>
    </row>
    <row r="11" spans="2:112" s="366" customFormat="1" ht="21" customHeight="1">
      <c r="B11" s="377"/>
      <c r="C11" s="388"/>
      <c r="D11" s="393" t="s">
        <v>507</v>
      </c>
      <c r="E11" s="394"/>
      <c r="F11" s="394"/>
      <c r="G11" s="394"/>
      <c r="H11" s="394"/>
      <c r="I11" s="394"/>
      <c r="J11" s="374"/>
      <c r="K11" s="374"/>
      <c r="L11" s="374"/>
      <c r="M11" s="374"/>
      <c r="N11" s="374"/>
      <c r="O11" s="374"/>
      <c r="P11" s="374"/>
      <c r="Q11" s="374"/>
      <c r="R11" s="374"/>
      <c r="S11" s="374"/>
      <c r="T11" s="374"/>
      <c r="U11" s="374"/>
      <c r="V11" s="390"/>
      <c r="W11" s="395"/>
      <c r="Z11" s="385" t="s">
        <v>508</v>
      </c>
      <c r="AP11" s="385" t="s">
        <v>509</v>
      </c>
      <c r="AQ11" s="385"/>
      <c r="AW11" s="384"/>
      <c r="AX11" s="384"/>
      <c r="AY11" s="384"/>
      <c r="BG11" s="396"/>
      <c r="BH11" s="385" t="s">
        <v>510</v>
      </c>
      <c r="BN11" s="384"/>
      <c r="BO11" s="384"/>
      <c r="BP11" s="384"/>
      <c r="BW11" s="377"/>
      <c r="BX11" s="377"/>
      <c r="BY11" s="377"/>
      <c r="BZ11" s="377"/>
      <c r="CA11" s="377"/>
      <c r="CB11" s="960"/>
      <c r="CC11" s="960"/>
      <c r="CD11" s="960"/>
      <c r="CE11" s="960"/>
      <c r="CF11" s="961"/>
      <c r="CG11" s="961"/>
      <c r="CH11" s="961"/>
      <c r="CI11" s="961"/>
      <c r="CJ11" s="961"/>
      <c r="CK11" s="961"/>
    </row>
    <row r="12" spans="2:112" s="366" customFormat="1" ht="21" customHeight="1">
      <c r="B12" s="377"/>
      <c r="C12" s="388"/>
      <c r="D12" s="741" t="s">
        <v>572</v>
      </c>
      <c r="E12" s="742"/>
      <c r="F12" s="969" t="s">
        <v>511</v>
      </c>
      <c r="G12" s="970"/>
      <c r="H12" s="970"/>
      <c r="I12" s="970"/>
      <c r="J12" s="970"/>
      <c r="K12" s="970"/>
      <c r="L12" s="970"/>
      <c r="M12" s="970"/>
      <c r="N12" s="970"/>
      <c r="O12" s="970"/>
      <c r="P12" s="970"/>
      <c r="Q12" s="970"/>
      <c r="R12" s="970"/>
      <c r="S12" s="970"/>
      <c r="T12" s="970"/>
      <c r="U12" s="970"/>
      <c r="V12" s="971"/>
      <c r="W12" s="391"/>
      <c r="AE12" s="962" t="s">
        <v>512</v>
      </c>
      <c r="AF12" s="866"/>
      <c r="AG12" s="866"/>
      <c r="AH12" s="866"/>
      <c r="AI12" s="866"/>
      <c r="AJ12" s="866"/>
      <c r="AK12" s="811"/>
      <c r="AL12" s="972" t="s">
        <v>513</v>
      </c>
      <c r="AM12" s="973"/>
      <c r="AN12" s="974"/>
      <c r="AV12" s="962" t="s">
        <v>512</v>
      </c>
      <c r="AW12" s="866"/>
      <c r="AX12" s="866"/>
      <c r="AY12" s="866"/>
      <c r="AZ12" s="866"/>
      <c r="BA12" s="866"/>
      <c r="BB12" s="811"/>
      <c r="BC12" s="972" t="s">
        <v>513</v>
      </c>
      <c r="BD12" s="973"/>
      <c r="BE12" s="974"/>
      <c r="BF12" s="397"/>
      <c r="BG12" s="396"/>
      <c r="BM12" s="962" t="s">
        <v>514</v>
      </c>
      <c r="BN12" s="866"/>
      <c r="BO12" s="866"/>
      <c r="BP12" s="866"/>
      <c r="BQ12" s="866"/>
      <c r="BR12" s="866"/>
      <c r="BS12" s="811"/>
      <c r="BW12" s="978"/>
      <c r="BX12" s="978"/>
      <c r="BY12" s="978"/>
      <c r="BZ12" s="978"/>
      <c r="CA12" s="978"/>
      <c r="CB12" s="966"/>
      <c r="CC12" s="966"/>
      <c r="CD12" s="966"/>
      <c r="CE12" s="966"/>
      <c r="CF12" s="979"/>
      <c r="CG12" s="979"/>
      <c r="CH12" s="979"/>
      <c r="CI12" s="978"/>
      <c r="CJ12" s="978"/>
      <c r="CK12" s="978"/>
    </row>
    <row r="13" spans="2:112" s="366" customFormat="1" ht="26.25" customHeight="1">
      <c r="B13" s="377"/>
      <c r="C13" s="388"/>
      <c r="D13" s="741"/>
      <c r="E13" s="968"/>
      <c r="F13" s="969" t="s">
        <v>515</v>
      </c>
      <c r="G13" s="970"/>
      <c r="H13" s="970"/>
      <c r="I13" s="970"/>
      <c r="J13" s="970"/>
      <c r="K13" s="970"/>
      <c r="L13" s="970"/>
      <c r="M13" s="970"/>
      <c r="N13" s="970"/>
      <c r="O13" s="970"/>
      <c r="P13" s="970"/>
      <c r="Q13" s="970"/>
      <c r="R13" s="970"/>
      <c r="S13" s="970"/>
      <c r="T13" s="970"/>
      <c r="U13" s="970"/>
      <c r="V13" s="971"/>
      <c r="W13" s="398"/>
      <c r="AE13" s="957" t="s">
        <v>516</v>
      </c>
      <c r="AF13" s="958"/>
      <c r="AG13" s="958"/>
      <c r="AH13" s="959"/>
      <c r="AI13" s="957" t="s">
        <v>517</v>
      </c>
      <c r="AJ13" s="958"/>
      <c r="AK13" s="959"/>
      <c r="AL13" s="975"/>
      <c r="AM13" s="976"/>
      <c r="AN13" s="977"/>
      <c r="AQ13" s="969"/>
      <c r="AR13" s="970"/>
      <c r="AS13" s="970"/>
      <c r="AT13" s="970"/>
      <c r="AU13" s="971"/>
      <c r="AV13" s="957" t="s">
        <v>516</v>
      </c>
      <c r="AW13" s="958"/>
      <c r="AX13" s="958"/>
      <c r="AY13" s="959"/>
      <c r="AZ13" s="957" t="s">
        <v>517</v>
      </c>
      <c r="BA13" s="958"/>
      <c r="BB13" s="959"/>
      <c r="BC13" s="975"/>
      <c r="BD13" s="976"/>
      <c r="BE13" s="977"/>
      <c r="BF13" s="397"/>
      <c r="BG13" s="399"/>
      <c r="BH13" s="969"/>
      <c r="BI13" s="970"/>
      <c r="BJ13" s="970"/>
      <c r="BK13" s="970"/>
      <c r="BL13" s="971"/>
      <c r="BM13" s="957" t="s">
        <v>518</v>
      </c>
      <c r="BN13" s="958"/>
      <c r="BO13" s="958"/>
      <c r="BP13" s="959"/>
      <c r="BQ13" s="957" t="s">
        <v>517</v>
      </c>
      <c r="BR13" s="958"/>
      <c r="BS13" s="959"/>
      <c r="BW13" s="377"/>
      <c r="BX13" s="377"/>
      <c r="BY13" s="377"/>
      <c r="BZ13" s="960"/>
      <c r="CA13" s="960"/>
      <c r="CB13" s="960"/>
      <c r="CC13" s="960"/>
      <c r="CD13" s="961"/>
      <c r="CE13" s="961"/>
      <c r="CF13" s="961"/>
      <c r="CG13" s="961"/>
      <c r="CH13" s="961"/>
      <c r="CI13" s="961"/>
    </row>
    <row r="14" spans="2:112" s="366" customFormat="1" ht="21" customHeight="1">
      <c r="B14" s="377"/>
      <c r="C14" s="388"/>
      <c r="D14" s="741"/>
      <c r="E14" s="968"/>
      <c r="F14" s="969" t="s">
        <v>519</v>
      </c>
      <c r="G14" s="970"/>
      <c r="H14" s="970"/>
      <c r="I14" s="970"/>
      <c r="J14" s="970"/>
      <c r="K14" s="970"/>
      <c r="L14" s="970"/>
      <c r="M14" s="970"/>
      <c r="N14" s="970"/>
      <c r="O14" s="970"/>
      <c r="P14" s="970"/>
      <c r="Q14" s="970"/>
      <c r="R14" s="970"/>
      <c r="S14" s="970"/>
      <c r="T14" s="970"/>
      <c r="U14" s="970"/>
      <c r="V14" s="971"/>
      <c r="W14" s="398"/>
      <c r="Z14" s="962" t="s">
        <v>520</v>
      </c>
      <c r="AA14" s="866"/>
      <c r="AB14" s="866"/>
      <c r="AC14" s="866"/>
      <c r="AD14" s="811"/>
      <c r="AE14" s="963">
        <f>IF((OR($D$5="○",$D$6="○")),ROUNDDOWN(((BE$6+BE$8*0.9))/6,1))</f>
        <v>2.5</v>
      </c>
      <c r="AF14" s="964"/>
      <c r="AG14" s="964"/>
      <c r="AH14" s="965"/>
      <c r="AI14" s="952">
        <f>AE14*$AY$60</f>
        <v>80</v>
      </c>
      <c r="AJ14" s="953"/>
      <c r="AK14" s="954"/>
      <c r="AL14" s="952">
        <f>AE14*40</f>
        <v>100</v>
      </c>
      <c r="AM14" s="953"/>
      <c r="AN14" s="954"/>
      <c r="AQ14" s="962" t="s">
        <v>520</v>
      </c>
      <c r="AR14" s="866"/>
      <c r="AS14" s="866"/>
      <c r="AT14" s="866"/>
      <c r="AU14" s="811"/>
      <c r="AV14" s="949">
        <f>IF((OR($D$5="○",$D$6="○")),$BE$43)</f>
        <v>2.5</v>
      </c>
      <c r="AW14" s="950"/>
      <c r="AX14" s="950"/>
      <c r="AY14" s="951"/>
      <c r="AZ14" s="955">
        <f>AV14*$AY$60</f>
        <v>80</v>
      </c>
      <c r="BA14" s="955"/>
      <c r="BB14" s="955"/>
      <c r="BC14" s="952">
        <f>AV14*40</f>
        <v>100</v>
      </c>
      <c r="BD14" s="953"/>
      <c r="BE14" s="954"/>
      <c r="BF14" s="400"/>
      <c r="BG14" s="396"/>
      <c r="BH14" s="962" t="s">
        <v>521</v>
      </c>
      <c r="BI14" s="866"/>
      <c r="BJ14" s="866"/>
      <c r="BK14" s="866"/>
      <c r="BL14" s="811"/>
      <c r="BM14" s="949">
        <f>(ROUNDDOWN(BQ14/40,1))</f>
        <v>2.5</v>
      </c>
      <c r="BN14" s="950"/>
      <c r="BO14" s="950"/>
      <c r="BP14" s="951"/>
      <c r="BQ14" s="955">
        <f>$BB$73</f>
        <v>100.25</v>
      </c>
      <c r="BR14" s="955"/>
      <c r="BS14" s="955"/>
      <c r="BU14" s="385"/>
      <c r="BW14" s="385"/>
      <c r="BX14" s="385"/>
      <c r="BY14" s="385"/>
      <c r="BZ14" s="966"/>
      <c r="CA14" s="966"/>
      <c r="CB14" s="966"/>
      <c r="CC14" s="966"/>
      <c r="CD14" s="967"/>
      <c r="CE14" s="967"/>
      <c r="CF14" s="967"/>
      <c r="CG14" s="772"/>
      <c r="CH14" s="772"/>
      <c r="CI14" s="772"/>
    </row>
    <row r="15" spans="2:112" s="366" customFormat="1" ht="21" customHeight="1">
      <c r="B15" s="377"/>
      <c r="C15" s="401"/>
      <c r="D15" s="402"/>
      <c r="E15" s="402"/>
      <c r="F15" s="402"/>
      <c r="G15" s="402"/>
      <c r="H15" s="402"/>
      <c r="I15" s="402"/>
      <c r="J15" s="402"/>
      <c r="K15" s="402"/>
      <c r="L15" s="403" t="str">
        <f>IF(COUNTIF(D12:E14,"○")&gt;1,"いずれか１つを選択してください。","")</f>
        <v/>
      </c>
      <c r="M15" s="402"/>
      <c r="N15" s="402"/>
      <c r="O15" s="402"/>
      <c r="P15" s="402"/>
      <c r="Q15" s="402"/>
      <c r="R15" s="402"/>
      <c r="S15" s="402"/>
      <c r="T15" s="402"/>
      <c r="U15" s="402"/>
      <c r="V15" s="404"/>
      <c r="W15" s="405"/>
      <c r="Z15" s="962" t="s">
        <v>522</v>
      </c>
      <c r="AA15" s="866"/>
      <c r="AB15" s="866"/>
      <c r="AC15" s="866"/>
      <c r="AD15" s="811"/>
      <c r="AE15" s="963" t="b">
        <f>IF((OR($D$7="○")),ROUNDDOWN((BE$6+BE$8*0.9)/5,1))</f>
        <v>0</v>
      </c>
      <c r="AF15" s="964"/>
      <c r="AG15" s="964"/>
      <c r="AH15" s="965"/>
      <c r="AI15" s="952">
        <f>AE15*$AY$60</f>
        <v>0</v>
      </c>
      <c r="AJ15" s="953"/>
      <c r="AK15" s="954"/>
      <c r="AL15" s="952">
        <f>AE15*40</f>
        <v>0</v>
      </c>
      <c r="AM15" s="953"/>
      <c r="AN15" s="954"/>
      <c r="AQ15" s="962" t="s">
        <v>522</v>
      </c>
      <c r="AR15" s="866"/>
      <c r="AS15" s="866"/>
      <c r="AT15" s="866"/>
      <c r="AU15" s="811"/>
      <c r="AV15" s="949" t="b">
        <f>IF(($D$7="○"),$BE$43)</f>
        <v>0</v>
      </c>
      <c r="AW15" s="950"/>
      <c r="AX15" s="950"/>
      <c r="AY15" s="951"/>
      <c r="AZ15" s="955">
        <f>AV15*$AY$60</f>
        <v>0</v>
      </c>
      <c r="BA15" s="955"/>
      <c r="BB15" s="955"/>
      <c r="BC15" s="952">
        <f>AV15*40</f>
        <v>0</v>
      </c>
      <c r="BD15" s="953"/>
      <c r="BE15" s="954"/>
      <c r="BF15" s="400"/>
      <c r="BG15" s="396"/>
      <c r="BH15" s="941" t="s">
        <v>480</v>
      </c>
      <c r="BI15" s="942"/>
      <c r="BJ15" s="942"/>
      <c r="BK15" s="942"/>
      <c r="BL15" s="943"/>
      <c r="BM15" s="944">
        <f>SUM(BM12:BP14)</f>
        <v>2.5</v>
      </c>
      <c r="BN15" s="945"/>
      <c r="BO15" s="945"/>
      <c r="BP15" s="946"/>
      <c r="BQ15" s="956">
        <f>SUMIF(BQ12:BS14,"&lt;&gt;#VALUE!")</f>
        <v>100.25</v>
      </c>
      <c r="BR15" s="956"/>
      <c r="BS15" s="956"/>
      <c r="BW15" s="406"/>
    </row>
    <row r="16" spans="2:112" s="366" customFormat="1" ht="21" customHeight="1">
      <c r="B16" s="377"/>
      <c r="C16" s="377"/>
      <c r="D16" s="377"/>
      <c r="E16" s="380"/>
      <c r="F16" s="380"/>
      <c r="G16" s="380"/>
      <c r="H16" s="380"/>
      <c r="I16" s="380"/>
      <c r="J16" s="380"/>
      <c r="K16" s="380"/>
      <c r="L16" s="380"/>
      <c r="M16" s="380"/>
      <c r="N16" s="380"/>
      <c r="O16" s="380"/>
      <c r="P16" s="380"/>
      <c r="Q16" s="380"/>
      <c r="R16" s="380"/>
      <c r="S16" s="380"/>
      <c r="T16" s="380"/>
      <c r="U16" s="380"/>
      <c r="V16" s="377"/>
      <c r="W16" s="377"/>
      <c r="X16" s="377"/>
      <c r="Y16" s="377"/>
      <c r="Z16" s="836" t="s">
        <v>523</v>
      </c>
      <c r="AA16" s="837"/>
      <c r="AB16" s="837"/>
      <c r="AC16" s="837"/>
      <c r="AD16" s="948"/>
      <c r="AE16" s="949">
        <f>IF($D$6="○","",ROUNDDOWN(($AO$6+$AO$8*0.9)/9,1)+ROUNDDOWN(($AS$6-$AS$7+$AS$8*0.9)/6,1)+ROUNDDOWN($AS$7/12,1)+ROUNDDOWN(($AW$6-$AW$7+$AW$8*0.9)/4,1)+ROUNDDOWN($AW$7/8,1)+ROUNDDOWN(($BA$6-$BA$7+$BA$8*0.9)/2.5,1)+ROUNDDOWN($BA$7/5,1))</f>
        <v>4</v>
      </c>
      <c r="AF16" s="950"/>
      <c r="AG16" s="950"/>
      <c r="AH16" s="951"/>
      <c r="AI16" s="952">
        <f>AE16*$AY$60</f>
        <v>128</v>
      </c>
      <c r="AJ16" s="953"/>
      <c r="AK16" s="954"/>
      <c r="AL16" s="952">
        <f>AE16*40</f>
        <v>160</v>
      </c>
      <c r="AM16" s="953"/>
      <c r="AN16" s="954"/>
      <c r="AO16" s="377"/>
      <c r="AP16" s="377"/>
      <c r="AQ16" s="836" t="s">
        <v>523</v>
      </c>
      <c r="AR16" s="837"/>
      <c r="AS16" s="837"/>
      <c r="AT16" s="837"/>
      <c r="AU16" s="948"/>
      <c r="AV16" s="949">
        <f>IF(($D$6="○"),"",$BE$51)</f>
        <v>4.2</v>
      </c>
      <c r="AW16" s="950"/>
      <c r="AX16" s="950"/>
      <c r="AY16" s="951"/>
      <c r="AZ16" s="955">
        <f>AV16*$AY$60</f>
        <v>134.4</v>
      </c>
      <c r="BA16" s="955"/>
      <c r="BB16" s="955"/>
      <c r="BC16" s="952">
        <f>AV16*40</f>
        <v>168</v>
      </c>
      <c r="BD16" s="953"/>
      <c r="BE16" s="954"/>
      <c r="BF16" s="400"/>
      <c r="BG16" s="396"/>
      <c r="BH16" s="377"/>
      <c r="BI16" s="377"/>
      <c r="BJ16" s="377"/>
      <c r="BK16" s="377"/>
      <c r="BL16" s="377"/>
      <c r="BM16" s="384"/>
      <c r="BN16" s="384"/>
      <c r="BO16" s="384"/>
      <c r="BP16" s="384"/>
      <c r="BQ16" s="400"/>
      <c r="BR16" s="400"/>
      <c r="BS16" s="400"/>
    </row>
    <row r="17" spans="2:96" s="366" customFormat="1" ht="21" customHeight="1">
      <c r="B17" s="377"/>
      <c r="C17" s="377"/>
      <c r="D17" s="377"/>
      <c r="E17" s="380"/>
      <c r="F17" s="380"/>
      <c r="G17" s="380"/>
      <c r="H17" s="380"/>
      <c r="I17" s="380"/>
      <c r="J17" s="380"/>
      <c r="K17" s="380"/>
      <c r="L17" s="380"/>
      <c r="M17" s="380"/>
      <c r="N17" s="380"/>
      <c r="O17" s="380"/>
      <c r="P17" s="380"/>
      <c r="Q17" s="380"/>
      <c r="R17" s="380"/>
      <c r="S17" s="380"/>
      <c r="T17" s="380"/>
      <c r="U17" s="380"/>
      <c r="V17" s="377"/>
      <c r="W17" s="385"/>
      <c r="X17" s="385"/>
      <c r="Y17" s="385"/>
      <c r="Z17" s="941" t="s">
        <v>480</v>
      </c>
      <c r="AA17" s="942"/>
      <c r="AB17" s="942"/>
      <c r="AC17" s="942"/>
      <c r="AD17" s="943"/>
      <c r="AE17" s="944">
        <f>SUM(AE14:AH16)</f>
        <v>6.5</v>
      </c>
      <c r="AF17" s="945"/>
      <c r="AG17" s="945"/>
      <c r="AH17" s="946"/>
      <c r="AI17" s="947">
        <f>SUMIF(AI14:AK16,"&lt;&gt;#VALUE!")</f>
        <v>208</v>
      </c>
      <c r="AJ17" s="947"/>
      <c r="AK17" s="947"/>
      <c r="AL17" s="947">
        <f>SUMIF(AL14:AN16,"&lt;&gt;#VALUE!")</f>
        <v>260</v>
      </c>
      <c r="AM17" s="947"/>
      <c r="AN17" s="947"/>
      <c r="AO17" s="385"/>
      <c r="AP17" s="385"/>
      <c r="AQ17" s="941" t="s">
        <v>480</v>
      </c>
      <c r="AR17" s="942"/>
      <c r="AS17" s="942"/>
      <c r="AT17" s="942"/>
      <c r="AU17" s="943"/>
      <c r="AV17" s="944">
        <f>SUM(AV14:AY16)</f>
        <v>6.7</v>
      </c>
      <c r="AW17" s="945"/>
      <c r="AX17" s="945"/>
      <c r="AY17" s="946"/>
      <c r="AZ17" s="956">
        <f>SUMIF(AZ14:BB16,"&lt;&gt;#VALUE!")</f>
        <v>214.4</v>
      </c>
      <c r="BA17" s="956"/>
      <c r="BB17" s="956"/>
      <c r="BC17" s="941">
        <f>SUMIF(BC14:BE16,"&lt;&gt;#VALUE!")</f>
        <v>268</v>
      </c>
      <c r="BD17" s="942"/>
      <c r="BE17" s="943"/>
      <c r="BF17" s="385"/>
      <c r="BG17" s="407"/>
      <c r="BH17" s="385"/>
      <c r="BI17" s="385"/>
      <c r="BJ17" s="385"/>
      <c r="BK17" s="385"/>
      <c r="BL17" s="385"/>
      <c r="BM17" s="408"/>
      <c r="BN17" s="408"/>
      <c r="BO17" s="408"/>
      <c r="BP17" s="408"/>
      <c r="BQ17" s="409"/>
      <c r="BR17" s="409"/>
      <c r="BS17" s="409"/>
      <c r="BT17" s="385"/>
      <c r="BU17" s="385"/>
      <c r="BV17" s="385"/>
      <c r="BW17" s="410"/>
      <c r="BX17" s="411"/>
    </row>
    <row r="18" spans="2:96" s="366" customFormat="1" ht="21" customHeight="1" thickBot="1">
      <c r="B18" s="377"/>
      <c r="C18" s="377"/>
      <c r="D18" s="377"/>
      <c r="E18" s="380"/>
      <c r="F18" s="380"/>
      <c r="G18" s="380"/>
      <c r="H18" s="380"/>
      <c r="I18" s="380"/>
      <c r="J18" s="380"/>
      <c r="K18" s="380"/>
      <c r="L18" s="380"/>
      <c r="M18" s="380"/>
      <c r="N18" s="380"/>
      <c r="O18" s="380"/>
      <c r="P18" s="380"/>
      <c r="Q18" s="380"/>
      <c r="R18" s="380"/>
      <c r="S18" s="380"/>
      <c r="T18" s="380"/>
      <c r="U18" s="380"/>
      <c r="V18" s="377"/>
      <c r="W18" s="412"/>
      <c r="X18" s="412"/>
      <c r="Y18" s="412"/>
      <c r="Z18" s="412"/>
      <c r="AA18" s="412"/>
      <c r="AB18" s="413"/>
      <c r="AC18" s="413"/>
      <c r="AD18" s="413"/>
      <c r="AE18" s="413"/>
      <c r="AF18" s="380"/>
      <c r="AG18" s="380"/>
      <c r="AH18" s="380"/>
      <c r="AI18" s="380"/>
      <c r="AJ18" s="380"/>
      <c r="AK18" s="380"/>
      <c r="AM18" s="412"/>
      <c r="AN18" s="412"/>
      <c r="AO18" s="412"/>
      <c r="AP18" s="412"/>
      <c r="AQ18" s="412"/>
      <c r="AR18" s="413"/>
      <c r="AS18" s="413"/>
      <c r="AT18" s="413"/>
      <c r="AU18" s="413"/>
      <c r="AV18" s="414"/>
      <c r="AW18" s="414"/>
      <c r="AX18" s="414"/>
      <c r="AY18" s="380"/>
      <c r="AZ18" s="380"/>
      <c r="BA18" s="380"/>
      <c r="BD18" s="407"/>
      <c r="BE18" s="407"/>
      <c r="BF18" s="407"/>
      <c r="BG18" s="407"/>
      <c r="BH18" s="407"/>
      <c r="BI18" s="415"/>
      <c r="BJ18" s="415"/>
      <c r="BK18" s="415"/>
      <c r="BL18" s="415"/>
      <c r="BM18" s="416"/>
      <c r="BN18" s="416"/>
      <c r="BO18" s="416"/>
      <c r="BP18" s="416"/>
      <c r="BQ18" s="379"/>
      <c r="BR18" s="410"/>
      <c r="BS18" s="410"/>
      <c r="BT18" s="410"/>
      <c r="BU18" s="406"/>
      <c r="BV18" s="406"/>
      <c r="BW18" s="406"/>
      <c r="BX18" s="411"/>
    </row>
    <row r="19" spans="2:96" s="366" customFormat="1" ht="8.25" customHeight="1">
      <c r="B19" s="417"/>
      <c r="C19" s="418"/>
      <c r="D19" s="418"/>
      <c r="E19" s="419"/>
      <c r="F19" s="419"/>
      <c r="G19" s="419"/>
      <c r="H19" s="419"/>
      <c r="I19" s="419"/>
      <c r="J19" s="419"/>
      <c r="K19" s="419"/>
      <c r="L19" s="419"/>
      <c r="M19" s="419"/>
      <c r="N19" s="419"/>
      <c r="O19" s="419"/>
      <c r="P19" s="419"/>
      <c r="Q19" s="419"/>
      <c r="R19" s="419"/>
      <c r="S19" s="419"/>
      <c r="T19" s="419"/>
      <c r="U19" s="419"/>
      <c r="V19" s="418"/>
      <c r="W19" s="420"/>
      <c r="X19" s="420"/>
      <c r="Y19" s="420"/>
      <c r="Z19" s="420"/>
      <c r="AA19" s="420"/>
      <c r="AB19" s="421"/>
      <c r="AC19" s="421"/>
      <c r="AD19" s="421"/>
      <c r="AE19" s="421"/>
      <c r="AF19" s="419"/>
      <c r="AG19" s="419"/>
      <c r="AH19" s="419"/>
      <c r="AI19" s="419"/>
      <c r="AJ19" s="419"/>
      <c r="AK19" s="419"/>
      <c r="AL19" s="422"/>
      <c r="AM19" s="420"/>
      <c r="AN19" s="420"/>
      <c r="AO19" s="420"/>
      <c r="AP19" s="420"/>
      <c r="AQ19" s="420"/>
      <c r="AR19" s="421"/>
      <c r="AS19" s="421"/>
      <c r="AT19" s="421"/>
      <c r="AU19" s="421"/>
      <c r="AV19" s="423"/>
      <c r="AW19" s="423"/>
      <c r="AX19" s="423"/>
      <c r="AY19" s="419"/>
      <c r="AZ19" s="419"/>
      <c r="BA19" s="419"/>
      <c r="BB19" s="422"/>
      <c r="BC19" s="422"/>
      <c r="BD19" s="424"/>
      <c r="BE19" s="424"/>
      <c r="BF19" s="424"/>
      <c r="BG19" s="424"/>
      <c r="BH19" s="424"/>
      <c r="BI19" s="425"/>
      <c r="BJ19" s="425"/>
      <c r="BK19" s="425"/>
      <c r="BL19" s="425"/>
      <c r="BM19" s="426"/>
      <c r="BN19" s="427"/>
      <c r="BO19" s="416"/>
      <c r="BP19" s="416"/>
      <c r="BQ19" s="379"/>
      <c r="BR19" s="410"/>
      <c r="BS19" s="410"/>
      <c r="BT19" s="410"/>
      <c r="BU19" s="406"/>
      <c r="BV19" s="406"/>
      <c r="BW19" s="406"/>
      <c r="BX19" s="411"/>
    </row>
    <row r="20" spans="2:96" s="366" customFormat="1" ht="21" customHeight="1">
      <c r="B20" s="428"/>
      <c r="D20" s="385" t="s">
        <v>524</v>
      </c>
      <c r="E20" s="429"/>
      <c r="F20" s="429"/>
      <c r="G20" s="429"/>
      <c r="H20" s="429"/>
      <c r="I20" s="430"/>
      <c r="J20" s="415"/>
      <c r="K20" s="415"/>
      <c r="L20" s="415"/>
      <c r="M20" s="416"/>
      <c r="N20" s="416"/>
      <c r="O20" s="430"/>
      <c r="P20" s="416"/>
      <c r="Q20" s="380"/>
      <c r="R20" s="380"/>
      <c r="S20" s="380"/>
      <c r="T20" s="380"/>
      <c r="U20" s="380"/>
      <c r="V20" s="377"/>
      <c r="W20" s="431"/>
      <c r="X20" s="432"/>
      <c r="Y20" s="432"/>
      <c r="Z20" s="933" t="s">
        <v>525</v>
      </c>
      <c r="AA20" s="933"/>
      <c r="AB20" s="933"/>
      <c r="AC20" s="933"/>
      <c r="AD20" s="933"/>
      <c r="AE20" s="933"/>
      <c r="AF20" s="933"/>
      <c r="AG20" s="933"/>
      <c r="AH20" s="933"/>
      <c r="AI20" s="933"/>
      <c r="AJ20" s="933"/>
      <c r="AK20" s="933"/>
      <c r="AL20" s="933"/>
      <c r="AM20" s="933"/>
      <c r="AN20" s="933"/>
      <c r="AO20" s="933"/>
      <c r="AP20" s="933"/>
      <c r="AQ20" s="933"/>
      <c r="AR20" s="933"/>
      <c r="AS20" s="933"/>
      <c r="AT20" s="933"/>
      <c r="AU20" s="933"/>
      <c r="AV20" s="933"/>
      <c r="AW20" s="933"/>
      <c r="AX20" s="933"/>
      <c r="AY20" s="933"/>
      <c r="AZ20" s="933"/>
      <c r="BA20" s="933"/>
      <c r="BB20" s="933"/>
      <c r="BC20" s="933"/>
      <c r="BD20" s="933"/>
      <c r="BE20" s="933"/>
      <c r="BF20" s="933"/>
      <c r="BG20" s="933"/>
      <c r="BH20" s="933"/>
      <c r="BI20" s="933"/>
      <c r="BJ20" s="933"/>
      <c r="BK20" s="933"/>
      <c r="BL20" s="933"/>
      <c r="BM20" s="934"/>
      <c r="BN20" s="433"/>
      <c r="BO20" s="416"/>
      <c r="BP20" s="416"/>
      <c r="BQ20" s="379"/>
      <c r="BR20" s="410"/>
      <c r="BS20" s="410"/>
      <c r="BT20" s="410"/>
      <c r="BU20" s="406"/>
      <c r="BV20" s="406"/>
      <c r="BW20" s="406"/>
      <c r="BX20" s="416"/>
    </row>
    <row r="21" spans="2:96" s="366" customFormat="1" ht="16.5" customHeight="1">
      <c r="B21" s="428"/>
      <c r="C21" s="377"/>
      <c r="D21" s="377"/>
      <c r="F21" s="415"/>
      <c r="G21" s="415"/>
      <c r="H21" s="415"/>
      <c r="I21" s="416"/>
      <c r="J21" s="416"/>
      <c r="L21" s="416"/>
      <c r="M21" s="380"/>
      <c r="N21" s="380"/>
      <c r="Q21" s="380"/>
      <c r="S21" s="415"/>
      <c r="T21" s="415"/>
      <c r="U21" s="415"/>
      <c r="V21" s="416"/>
      <c r="W21" s="434" t="s">
        <v>526</v>
      </c>
      <c r="X21" s="435"/>
      <c r="Y21" s="436"/>
      <c r="Z21" s="935"/>
      <c r="AA21" s="935"/>
      <c r="AB21" s="935"/>
      <c r="AC21" s="935"/>
      <c r="AD21" s="935"/>
      <c r="AE21" s="935"/>
      <c r="AF21" s="935"/>
      <c r="AG21" s="935"/>
      <c r="AH21" s="935"/>
      <c r="AI21" s="935"/>
      <c r="AJ21" s="935"/>
      <c r="AK21" s="935"/>
      <c r="AL21" s="935"/>
      <c r="AM21" s="935"/>
      <c r="AN21" s="935"/>
      <c r="AO21" s="935"/>
      <c r="AP21" s="935"/>
      <c r="AQ21" s="935"/>
      <c r="AR21" s="935"/>
      <c r="AS21" s="935"/>
      <c r="AT21" s="935"/>
      <c r="AU21" s="935"/>
      <c r="AV21" s="935"/>
      <c r="AW21" s="935"/>
      <c r="AX21" s="935"/>
      <c r="AY21" s="935"/>
      <c r="AZ21" s="935"/>
      <c r="BA21" s="935"/>
      <c r="BB21" s="935"/>
      <c r="BC21" s="935"/>
      <c r="BD21" s="935"/>
      <c r="BE21" s="935"/>
      <c r="BF21" s="935"/>
      <c r="BG21" s="935"/>
      <c r="BH21" s="935"/>
      <c r="BI21" s="935"/>
      <c r="BJ21" s="935"/>
      <c r="BK21" s="935"/>
      <c r="BL21" s="935"/>
      <c r="BM21" s="936"/>
      <c r="BN21" s="433"/>
      <c r="BO21" s="416"/>
      <c r="BQ21" s="429"/>
      <c r="BR21" s="437"/>
      <c r="BS21" s="437"/>
      <c r="BT21" s="438"/>
      <c r="BU21" s="438"/>
      <c r="BX21" s="416"/>
    </row>
    <row r="22" spans="2:96" s="366" customFormat="1" ht="16.5" customHeight="1">
      <c r="B22" s="428"/>
      <c r="C22" s="377"/>
      <c r="D22" s="377"/>
      <c r="F22" s="415"/>
      <c r="G22" s="415"/>
      <c r="H22" s="415"/>
      <c r="I22" s="416"/>
      <c r="J22" s="416"/>
      <c r="L22" s="416"/>
      <c r="M22" s="380"/>
      <c r="N22" s="380"/>
      <c r="Q22" s="380"/>
      <c r="S22" s="415"/>
      <c r="T22" s="415"/>
      <c r="U22" s="415"/>
      <c r="V22" s="416"/>
      <c r="W22" s="439"/>
      <c r="X22" s="440"/>
      <c r="Y22" s="440"/>
      <c r="Z22" s="937"/>
      <c r="AA22" s="937"/>
      <c r="AB22" s="937"/>
      <c r="AC22" s="937"/>
      <c r="AD22" s="937"/>
      <c r="AE22" s="937"/>
      <c r="AF22" s="937"/>
      <c r="AG22" s="937"/>
      <c r="AH22" s="937"/>
      <c r="AI22" s="937"/>
      <c r="AJ22" s="937"/>
      <c r="AK22" s="937"/>
      <c r="AL22" s="937"/>
      <c r="AM22" s="937"/>
      <c r="AN22" s="937"/>
      <c r="AO22" s="937"/>
      <c r="AP22" s="937"/>
      <c r="AQ22" s="937"/>
      <c r="AR22" s="937"/>
      <c r="AS22" s="937"/>
      <c r="AT22" s="937"/>
      <c r="AU22" s="937"/>
      <c r="AV22" s="937"/>
      <c r="AW22" s="937"/>
      <c r="AX22" s="937"/>
      <c r="AY22" s="937"/>
      <c r="AZ22" s="937"/>
      <c r="BA22" s="937"/>
      <c r="BB22" s="937"/>
      <c r="BC22" s="937"/>
      <c r="BD22" s="937"/>
      <c r="BE22" s="937"/>
      <c r="BF22" s="937"/>
      <c r="BG22" s="937"/>
      <c r="BH22" s="937"/>
      <c r="BI22" s="937"/>
      <c r="BJ22" s="937"/>
      <c r="BK22" s="937"/>
      <c r="BL22" s="937"/>
      <c r="BM22" s="938"/>
      <c r="BN22" s="433"/>
      <c r="BO22" s="410"/>
      <c r="BQ22" s="429"/>
      <c r="BR22" s="437"/>
      <c r="BS22" s="437"/>
      <c r="BT22" s="438"/>
      <c r="BU22" s="438"/>
      <c r="BX22" s="416"/>
    </row>
    <row r="23" spans="2:96" s="366" customFormat="1" ht="12" customHeight="1">
      <c r="B23" s="428"/>
      <c r="C23" s="377"/>
      <c r="D23" s="377"/>
      <c r="F23" s="415"/>
      <c r="G23" s="415"/>
      <c r="H23" s="415"/>
      <c r="I23" s="416"/>
      <c r="J23" s="416"/>
      <c r="L23" s="416"/>
      <c r="M23" s="380"/>
      <c r="N23" s="380"/>
      <c r="Q23" s="380"/>
      <c r="S23" s="415"/>
      <c r="T23" s="415"/>
      <c r="U23" s="415"/>
      <c r="V23" s="416"/>
      <c r="W23" s="441"/>
      <c r="X23" s="442"/>
      <c r="Y23" s="442"/>
      <c r="Z23" s="184"/>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443"/>
      <c r="BJ23" s="443"/>
      <c r="BK23" s="443"/>
      <c r="BL23" s="443"/>
      <c r="BM23" s="443"/>
      <c r="BN23" s="433"/>
      <c r="BO23" s="410"/>
      <c r="BQ23" s="429"/>
      <c r="BR23" s="437"/>
      <c r="BS23" s="437"/>
      <c r="BT23" s="438"/>
      <c r="BU23" s="444"/>
      <c r="BV23" s="445"/>
      <c r="BW23" s="445"/>
      <c r="BX23" s="446"/>
      <c r="BY23" s="445"/>
      <c r="BZ23" s="445"/>
      <c r="CA23" s="445"/>
      <c r="CB23" s="445"/>
      <c r="CC23" s="445"/>
      <c r="CD23" s="445"/>
      <c r="CE23" s="445"/>
      <c r="CF23" s="445"/>
      <c r="CG23" s="445"/>
      <c r="CH23" s="445"/>
      <c r="CI23" s="445"/>
      <c r="CJ23" s="445"/>
      <c r="CK23" s="445"/>
      <c r="CL23" s="445"/>
      <c r="CM23" s="445"/>
      <c r="CN23" s="445"/>
      <c r="CO23" s="445"/>
      <c r="CP23" s="445"/>
      <c r="CQ23" s="445"/>
      <c r="CR23" s="445"/>
    </row>
    <row r="24" spans="2:96" s="366" customFormat="1" ht="21" customHeight="1">
      <c r="B24" s="428"/>
      <c r="C24" s="447"/>
      <c r="D24" s="939" t="s">
        <v>527</v>
      </c>
      <c r="E24" s="939"/>
      <c r="F24" s="939"/>
      <c r="G24" s="939"/>
      <c r="H24" s="939"/>
      <c r="I24" s="939"/>
      <c r="J24" s="939"/>
      <c r="K24" s="939"/>
      <c r="L24" s="939"/>
      <c r="M24" s="939"/>
      <c r="N24" s="939"/>
      <c r="O24" s="939"/>
      <c r="P24" s="939"/>
      <c r="Q24" s="939"/>
      <c r="R24" s="939"/>
      <c r="S24" s="939"/>
      <c r="T24" s="939"/>
      <c r="U24" s="939"/>
      <c r="V24" s="939"/>
      <c r="W24" s="939"/>
      <c r="X24" s="939"/>
      <c r="Y24" s="939"/>
      <c r="Z24" s="939"/>
      <c r="AA24" s="939"/>
      <c r="AB24" s="939"/>
      <c r="AC24" s="939"/>
      <c r="AD24" s="939"/>
      <c r="AE24" s="939"/>
      <c r="AF24" s="939"/>
      <c r="AG24" s="448"/>
      <c r="AH24" s="416"/>
      <c r="AI24" s="449"/>
      <c r="AJ24" s="940" t="s">
        <v>528</v>
      </c>
      <c r="AK24" s="940"/>
      <c r="AL24" s="940"/>
      <c r="AM24" s="940"/>
      <c r="AN24" s="940"/>
      <c r="AO24" s="940"/>
      <c r="AP24" s="940"/>
      <c r="AQ24" s="940"/>
      <c r="AR24" s="940"/>
      <c r="AS24" s="940"/>
      <c r="AT24" s="940"/>
      <c r="AU24" s="940"/>
      <c r="AV24" s="940"/>
      <c r="AW24" s="940"/>
      <c r="AX24" s="940"/>
      <c r="AY24" s="940"/>
      <c r="AZ24" s="940"/>
      <c r="BA24" s="940"/>
      <c r="BB24" s="940"/>
      <c r="BC24" s="940"/>
      <c r="BD24" s="940"/>
      <c r="BE24" s="940"/>
      <c r="BF24" s="940"/>
      <c r="BG24" s="940"/>
      <c r="BH24" s="940"/>
      <c r="BI24" s="940"/>
      <c r="BJ24" s="940"/>
      <c r="BK24" s="940"/>
      <c r="BL24" s="940"/>
      <c r="BM24" s="450"/>
      <c r="BN24" s="433"/>
      <c r="BO24" s="410"/>
      <c r="BQ24" s="429"/>
      <c r="BR24" s="437"/>
      <c r="BS24" s="437"/>
      <c r="BT24" s="438"/>
      <c r="BU24" s="444"/>
      <c r="BV24" s="445"/>
      <c r="BW24" s="445"/>
      <c r="BX24" s="445"/>
      <c r="BY24" s="445"/>
      <c r="BZ24" s="445"/>
      <c r="CA24" s="445"/>
      <c r="CB24" s="445"/>
      <c r="CC24" s="445"/>
      <c r="CD24" s="445"/>
      <c r="CE24" s="445"/>
      <c r="CF24" s="445"/>
      <c r="CG24" s="445"/>
      <c r="CH24" s="445"/>
      <c r="CI24" s="445"/>
      <c r="CJ24" s="445"/>
      <c r="CK24" s="445"/>
      <c r="CL24" s="445"/>
      <c r="CM24" s="445"/>
      <c r="CN24" s="445"/>
      <c r="CO24" s="445"/>
      <c r="CP24" s="445"/>
      <c r="CQ24" s="445"/>
      <c r="CR24" s="445"/>
    </row>
    <row r="25" spans="2:96" s="366" customFormat="1" ht="21" customHeight="1">
      <c r="B25" s="428"/>
      <c r="C25" s="451"/>
      <c r="D25" s="932" t="s">
        <v>529</v>
      </c>
      <c r="E25" s="932"/>
      <c r="F25" s="932"/>
      <c r="G25" s="932"/>
      <c r="H25" s="932"/>
      <c r="I25" s="452" t="s">
        <v>530</v>
      </c>
      <c r="J25" s="452"/>
      <c r="K25" s="452"/>
      <c r="L25" s="452"/>
      <c r="M25" s="452" t="s">
        <v>531</v>
      </c>
      <c r="N25" s="452"/>
      <c r="O25" s="452"/>
      <c r="P25" s="452"/>
      <c r="Q25" s="453"/>
      <c r="R25" s="185"/>
      <c r="S25" s="185"/>
      <c r="T25" s="932" t="s">
        <v>532</v>
      </c>
      <c r="U25" s="932"/>
      <c r="V25" s="932"/>
      <c r="W25" s="932"/>
      <c r="X25" s="932"/>
      <c r="Y25" s="452" t="s">
        <v>530</v>
      </c>
      <c r="Z25" s="452"/>
      <c r="AA25" s="452"/>
      <c r="AB25" s="452"/>
      <c r="AC25" s="452" t="s">
        <v>531</v>
      </c>
      <c r="AD25" s="452"/>
      <c r="AE25" s="452"/>
      <c r="AF25" s="452"/>
      <c r="AG25" s="454"/>
      <c r="AH25" s="185"/>
      <c r="AI25" s="455"/>
      <c r="AJ25" s="932" t="s">
        <v>533</v>
      </c>
      <c r="AK25" s="932"/>
      <c r="AL25" s="932"/>
      <c r="AM25" s="932"/>
      <c r="AN25" s="932"/>
      <c r="AO25" s="452" t="s">
        <v>530</v>
      </c>
      <c r="AP25" s="452"/>
      <c r="AQ25" s="452"/>
      <c r="AR25" s="452"/>
      <c r="AS25" s="452" t="s">
        <v>531</v>
      </c>
      <c r="AT25" s="452"/>
      <c r="AU25" s="452"/>
      <c r="AV25" s="452"/>
      <c r="AW25" s="456"/>
      <c r="AX25" s="457"/>
      <c r="AY25" s="458"/>
      <c r="AZ25" s="932" t="s">
        <v>534</v>
      </c>
      <c r="BA25" s="932"/>
      <c r="BB25" s="932"/>
      <c r="BC25" s="932"/>
      <c r="BD25" s="932"/>
      <c r="BE25" s="452" t="s">
        <v>530</v>
      </c>
      <c r="BF25" s="452"/>
      <c r="BG25" s="452"/>
      <c r="BH25" s="452"/>
      <c r="BI25" s="452" t="s">
        <v>531</v>
      </c>
      <c r="BJ25" s="452"/>
      <c r="BK25" s="452"/>
      <c r="BL25" s="452"/>
      <c r="BM25" s="459"/>
      <c r="BN25" s="460"/>
      <c r="BO25" s="416"/>
      <c r="BQ25" s="429"/>
      <c r="BR25" s="437"/>
      <c r="BS25" s="437"/>
      <c r="BT25" s="438"/>
      <c r="BU25" s="444"/>
      <c r="BV25" s="456"/>
      <c r="BW25" s="456"/>
      <c r="BX25" s="456"/>
      <c r="BY25" s="456"/>
      <c r="BZ25" s="445"/>
      <c r="CA25" s="456"/>
      <c r="CB25" s="456"/>
      <c r="CC25" s="456"/>
      <c r="CD25" s="456"/>
      <c r="CE25" s="445"/>
      <c r="CF25" s="456"/>
      <c r="CG25" s="456"/>
      <c r="CH25" s="456"/>
      <c r="CI25" s="456"/>
      <c r="CJ25" s="445"/>
      <c r="CK25" s="456"/>
      <c r="CL25" s="456"/>
      <c r="CM25" s="456"/>
      <c r="CN25" s="456"/>
      <c r="CO25" s="445"/>
      <c r="CP25" s="445"/>
      <c r="CQ25" s="445"/>
      <c r="CR25" s="445"/>
    </row>
    <row r="26" spans="2:96" s="366" customFormat="1" ht="21" customHeight="1">
      <c r="B26" s="428"/>
      <c r="C26" s="451"/>
      <c r="D26" s="932" t="s">
        <v>535</v>
      </c>
      <c r="E26" s="932"/>
      <c r="F26" s="932"/>
      <c r="G26" s="932"/>
      <c r="H26" s="932"/>
      <c r="I26" s="928">
        <f>(ROUNDDOWN(M26/40,1))</f>
        <v>-1.2</v>
      </c>
      <c r="J26" s="928"/>
      <c r="K26" s="928"/>
      <c r="L26" s="928"/>
      <c r="M26" s="928">
        <f>((((ROUNDDOWN($BE$9/12,1))*40)))*-1</f>
        <v>-48</v>
      </c>
      <c r="N26" s="928"/>
      <c r="O26" s="928"/>
      <c r="P26" s="928"/>
      <c r="Q26" s="453"/>
      <c r="R26" s="185"/>
      <c r="S26" s="185"/>
      <c r="T26" s="932" t="s">
        <v>535</v>
      </c>
      <c r="U26" s="932"/>
      <c r="V26" s="932"/>
      <c r="W26" s="932"/>
      <c r="X26" s="932"/>
      <c r="Y26" s="928">
        <f>(ROUNDDOWN(AC26/40,1))</f>
        <v>-0.5</v>
      </c>
      <c r="Z26" s="928"/>
      <c r="AA26" s="928"/>
      <c r="AB26" s="928"/>
      <c r="AC26" s="928">
        <f>((((ROUNDDOWN($BE$9/30,1))*40)))*-1</f>
        <v>-20</v>
      </c>
      <c r="AD26" s="928"/>
      <c r="AE26" s="928"/>
      <c r="AF26" s="928"/>
      <c r="AG26" s="454"/>
      <c r="AH26" s="185"/>
      <c r="AI26" s="455"/>
      <c r="AJ26" s="932" t="s">
        <v>535</v>
      </c>
      <c r="AK26" s="932"/>
      <c r="AL26" s="932"/>
      <c r="AM26" s="932"/>
      <c r="AN26" s="932"/>
      <c r="AO26" s="928">
        <f>(ROUNDDOWN(AS26/40,1))</f>
        <v>-2</v>
      </c>
      <c r="AP26" s="928"/>
      <c r="AQ26" s="928"/>
      <c r="AR26" s="928"/>
      <c r="AS26" s="928">
        <f>((((ROUNDDOWN($BE$9/7.5,1))*40)))*-1</f>
        <v>-80</v>
      </c>
      <c r="AT26" s="928"/>
      <c r="AU26" s="928"/>
      <c r="AV26" s="928"/>
      <c r="AW26" s="461"/>
      <c r="AX26" s="457"/>
      <c r="AY26" s="458"/>
      <c r="AZ26" s="932" t="s">
        <v>535</v>
      </c>
      <c r="BA26" s="932"/>
      <c r="BB26" s="932"/>
      <c r="BC26" s="932"/>
      <c r="BD26" s="932"/>
      <c r="BE26" s="928">
        <f>(ROUNDDOWN(BI26/40,1))</f>
        <v>-0.7</v>
      </c>
      <c r="BF26" s="928"/>
      <c r="BG26" s="928"/>
      <c r="BH26" s="928"/>
      <c r="BI26" s="929">
        <f>((((ROUNDDOWN($BE$9/20,1))*40)))*-1</f>
        <v>-28</v>
      </c>
      <c r="BJ26" s="930"/>
      <c r="BK26" s="930"/>
      <c r="BL26" s="931"/>
      <c r="BM26" s="459"/>
      <c r="BN26" s="460"/>
      <c r="BO26" s="416"/>
      <c r="BQ26" s="429"/>
      <c r="BR26" s="437"/>
      <c r="BS26" s="437"/>
      <c r="BT26" s="438"/>
      <c r="BU26" s="444"/>
      <c r="BV26" s="462"/>
      <c r="BW26" s="462"/>
      <c r="BX26" s="462"/>
      <c r="BY26" s="462"/>
      <c r="BZ26" s="445"/>
      <c r="CA26" s="462"/>
      <c r="CB26" s="462"/>
      <c r="CC26" s="462"/>
      <c r="CD26" s="462"/>
      <c r="CE26" s="445"/>
      <c r="CF26" s="462"/>
      <c r="CG26" s="462"/>
      <c r="CH26" s="462"/>
      <c r="CI26" s="462"/>
      <c r="CJ26" s="445"/>
      <c r="CK26" s="462"/>
      <c r="CL26" s="462"/>
      <c r="CM26" s="462"/>
      <c r="CN26" s="462"/>
      <c r="CO26" s="445"/>
      <c r="CP26" s="445"/>
      <c r="CQ26" s="445"/>
      <c r="CR26" s="445"/>
    </row>
    <row r="27" spans="2:96" s="366" customFormat="1" ht="21" customHeight="1">
      <c r="B27" s="428"/>
      <c r="C27" s="451"/>
      <c r="D27" s="925" t="s">
        <v>536</v>
      </c>
      <c r="E27" s="926"/>
      <c r="F27" s="926"/>
      <c r="G27" s="926"/>
      <c r="H27" s="927"/>
      <c r="I27" s="928">
        <f>(ROUNDDOWN(M27/40,1))</f>
        <v>-1.3</v>
      </c>
      <c r="J27" s="928"/>
      <c r="K27" s="928"/>
      <c r="L27" s="928"/>
      <c r="M27" s="929">
        <f>($AL$17-$AI$17)*-1</f>
        <v>-52</v>
      </c>
      <c r="N27" s="930"/>
      <c r="O27" s="930"/>
      <c r="P27" s="931"/>
      <c r="Q27" s="453"/>
      <c r="R27" s="185"/>
      <c r="S27" s="185"/>
      <c r="T27" s="925" t="s">
        <v>536</v>
      </c>
      <c r="U27" s="926"/>
      <c r="V27" s="926"/>
      <c r="W27" s="926"/>
      <c r="X27" s="927"/>
      <c r="Y27" s="928">
        <f>(ROUNDDOWN(AC27/40,1))</f>
        <v>-1.3</v>
      </c>
      <c r="Z27" s="928"/>
      <c r="AA27" s="928"/>
      <c r="AB27" s="928"/>
      <c r="AC27" s="929">
        <f>($AL$17-$AI$17)*-1</f>
        <v>-52</v>
      </c>
      <c r="AD27" s="930"/>
      <c r="AE27" s="930"/>
      <c r="AF27" s="931"/>
      <c r="AG27" s="454"/>
      <c r="AH27" s="185"/>
      <c r="AI27" s="455"/>
      <c r="AJ27" s="925" t="s">
        <v>536</v>
      </c>
      <c r="AK27" s="926"/>
      <c r="AL27" s="926"/>
      <c r="AM27" s="926"/>
      <c r="AN27" s="927"/>
      <c r="AO27" s="928">
        <f>(ROUNDDOWN(AS27/40,1))</f>
        <v>-1.3</v>
      </c>
      <c r="AP27" s="928"/>
      <c r="AQ27" s="928"/>
      <c r="AR27" s="928"/>
      <c r="AS27" s="929">
        <f>($AL$17-$AI$17)*-1</f>
        <v>-52</v>
      </c>
      <c r="AT27" s="930"/>
      <c r="AU27" s="930"/>
      <c r="AV27" s="931"/>
      <c r="AW27" s="461"/>
      <c r="AX27" s="457"/>
      <c r="AY27" s="458"/>
      <c r="AZ27" s="925" t="s">
        <v>536</v>
      </c>
      <c r="BA27" s="926"/>
      <c r="BB27" s="926"/>
      <c r="BC27" s="926"/>
      <c r="BD27" s="927"/>
      <c r="BE27" s="928">
        <f>(ROUNDDOWN(BI27/40,1))</f>
        <v>-1.3</v>
      </c>
      <c r="BF27" s="928"/>
      <c r="BG27" s="928"/>
      <c r="BH27" s="928"/>
      <c r="BI27" s="929">
        <f>($AL$17-$AI$17)*-1</f>
        <v>-52</v>
      </c>
      <c r="BJ27" s="930"/>
      <c r="BK27" s="930"/>
      <c r="BL27" s="931"/>
      <c r="BM27" s="459"/>
      <c r="BN27" s="460"/>
      <c r="BO27" s="416"/>
      <c r="BQ27" s="429"/>
      <c r="BR27" s="437"/>
      <c r="BS27" s="437"/>
      <c r="BT27" s="438"/>
      <c r="BU27" s="444"/>
      <c r="BV27" s="462"/>
      <c r="BW27" s="462"/>
      <c r="BX27" s="462"/>
      <c r="BY27" s="462"/>
      <c r="BZ27" s="445"/>
      <c r="CA27" s="462"/>
      <c r="CB27" s="462"/>
      <c r="CC27" s="462"/>
      <c r="CD27" s="462"/>
      <c r="CE27" s="445"/>
      <c r="CF27" s="462"/>
      <c r="CG27" s="462"/>
      <c r="CH27" s="462"/>
      <c r="CI27" s="462"/>
      <c r="CJ27" s="445"/>
      <c r="CK27" s="462"/>
      <c r="CL27" s="462"/>
      <c r="CM27" s="462"/>
      <c r="CN27" s="462"/>
      <c r="CO27" s="445"/>
      <c r="CP27" s="445"/>
      <c r="CQ27" s="445"/>
      <c r="CR27" s="445"/>
    </row>
    <row r="28" spans="2:96" s="366" customFormat="1" ht="21" customHeight="1" thickBot="1">
      <c r="B28" s="428"/>
      <c r="C28" s="451"/>
      <c r="D28" s="919" t="s">
        <v>537</v>
      </c>
      <c r="E28" s="919"/>
      <c r="F28" s="919"/>
      <c r="G28" s="919"/>
      <c r="H28" s="919"/>
      <c r="I28" s="920">
        <f>(ROUNDDOWN(M28/40,1))</f>
        <v>2.5</v>
      </c>
      <c r="J28" s="920"/>
      <c r="K28" s="920"/>
      <c r="L28" s="920"/>
      <c r="M28" s="921">
        <f>$BB$73</f>
        <v>100.25</v>
      </c>
      <c r="N28" s="922"/>
      <c r="O28" s="922"/>
      <c r="P28" s="923"/>
      <c r="Q28" s="453"/>
      <c r="R28" s="185"/>
      <c r="S28" s="185"/>
      <c r="T28" s="919" t="s">
        <v>537</v>
      </c>
      <c r="U28" s="919"/>
      <c r="V28" s="919"/>
      <c r="W28" s="919"/>
      <c r="X28" s="919"/>
      <c r="Y28" s="920">
        <f>(ROUNDDOWN(AC28/40,1))</f>
        <v>2.5</v>
      </c>
      <c r="Z28" s="920"/>
      <c r="AA28" s="920"/>
      <c r="AB28" s="920"/>
      <c r="AC28" s="921">
        <f>$BB$73</f>
        <v>100.25</v>
      </c>
      <c r="AD28" s="922"/>
      <c r="AE28" s="922"/>
      <c r="AF28" s="923"/>
      <c r="AG28" s="454"/>
      <c r="AH28" s="185"/>
      <c r="AI28" s="455"/>
      <c r="AJ28" s="919" t="s">
        <v>537</v>
      </c>
      <c r="AK28" s="919"/>
      <c r="AL28" s="919"/>
      <c r="AM28" s="919"/>
      <c r="AN28" s="919"/>
      <c r="AO28" s="920">
        <f>(ROUNDDOWN(AS28/40,1))</f>
        <v>2.5</v>
      </c>
      <c r="AP28" s="920"/>
      <c r="AQ28" s="920"/>
      <c r="AR28" s="920"/>
      <c r="AS28" s="921">
        <f>$BB$73</f>
        <v>100.25</v>
      </c>
      <c r="AT28" s="922"/>
      <c r="AU28" s="922"/>
      <c r="AV28" s="923"/>
      <c r="AW28" s="461"/>
      <c r="AX28" s="457"/>
      <c r="AY28" s="458"/>
      <c r="AZ28" s="919" t="s">
        <v>537</v>
      </c>
      <c r="BA28" s="919"/>
      <c r="BB28" s="919"/>
      <c r="BC28" s="919"/>
      <c r="BD28" s="919"/>
      <c r="BE28" s="924">
        <f>(ROUNDDOWN(BI28/40,1))</f>
        <v>2.5</v>
      </c>
      <c r="BF28" s="924"/>
      <c r="BG28" s="924"/>
      <c r="BH28" s="924"/>
      <c r="BI28" s="921">
        <f>$BB$73</f>
        <v>100.25</v>
      </c>
      <c r="BJ28" s="922"/>
      <c r="BK28" s="922"/>
      <c r="BL28" s="923"/>
      <c r="BM28" s="459"/>
      <c r="BN28" s="460"/>
      <c r="BO28" s="416"/>
      <c r="BU28" s="445"/>
      <c r="BV28" s="463"/>
      <c r="BW28" s="463"/>
      <c r="BX28" s="463"/>
      <c r="BY28" s="463"/>
      <c r="BZ28" s="445"/>
      <c r="CA28" s="463"/>
      <c r="CB28" s="463"/>
      <c r="CC28" s="463"/>
      <c r="CD28" s="463"/>
      <c r="CE28" s="445"/>
      <c r="CF28" s="463"/>
      <c r="CG28" s="463"/>
      <c r="CH28" s="463"/>
      <c r="CI28" s="463"/>
      <c r="CJ28" s="445"/>
      <c r="CK28" s="463"/>
      <c r="CL28" s="463"/>
      <c r="CM28" s="463"/>
      <c r="CN28" s="463"/>
      <c r="CO28" s="445"/>
      <c r="CP28" s="445"/>
      <c r="CQ28" s="445"/>
      <c r="CR28" s="445"/>
    </row>
    <row r="29" spans="2:96" s="366" customFormat="1" ht="30.75" customHeight="1" thickTop="1">
      <c r="B29" s="428"/>
      <c r="C29" s="451"/>
      <c r="D29" s="915" t="s">
        <v>538</v>
      </c>
      <c r="E29" s="916"/>
      <c r="F29" s="916"/>
      <c r="G29" s="916"/>
      <c r="H29" s="916"/>
      <c r="I29" s="918">
        <f>SUM(I26:L28)</f>
        <v>0</v>
      </c>
      <c r="J29" s="918"/>
      <c r="K29" s="918"/>
      <c r="L29" s="918"/>
      <c r="M29" s="918">
        <f>SUM(M26:P28)</f>
        <v>0.25</v>
      </c>
      <c r="N29" s="918"/>
      <c r="O29" s="918"/>
      <c r="P29" s="918"/>
      <c r="Q29" s="185"/>
      <c r="R29" s="185"/>
      <c r="S29" s="185"/>
      <c r="T29" s="915" t="s">
        <v>538</v>
      </c>
      <c r="U29" s="916"/>
      <c r="V29" s="916"/>
      <c r="W29" s="916"/>
      <c r="X29" s="916"/>
      <c r="Y29" s="918">
        <f>SUM(Y26:AB28)</f>
        <v>0.7</v>
      </c>
      <c r="Z29" s="918"/>
      <c r="AA29" s="918"/>
      <c r="AB29" s="918"/>
      <c r="AC29" s="918">
        <f>SUM(AC26:AF28)</f>
        <v>28.25</v>
      </c>
      <c r="AD29" s="918"/>
      <c r="AE29" s="918"/>
      <c r="AF29" s="918"/>
      <c r="AG29" s="454"/>
      <c r="AH29" s="185"/>
      <c r="AI29" s="455"/>
      <c r="AJ29" s="915" t="s">
        <v>539</v>
      </c>
      <c r="AK29" s="916"/>
      <c r="AL29" s="916"/>
      <c r="AM29" s="916"/>
      <c r="AN29" s="916"/>
      <c r="AO29" s="917">
        <f>SUM(AO26:AR28)</f>
        <v>-0.79999999999999982</v>
      </c>
      <c r="AP29" s="917"/>
      <c r="AQ29" s="917"/>
      <c r="AR29" s="917"/>
      <c r="AS29" s="918">
        <f>SUM(AS26:AV28)</f>
        <v>-31.75</v>
      </c>
      <c r="AT29" s="918"/>
      <c r="AU29" s="918"/>
      <c r="AV29" s="918"/>
      <c r="AW29" s="461"/>
      <c r="AX29" s="457"/>
      <c r="AY29" s="458"/>
      <c r="AZ29" s="915" t="s">
        <v>539</v>
      </c>
      <c r="BA29" s="916"/>
      <c r="BB29" s="916"/>
      <c r="BC29" s="916"/>
      <c r="BD29" s="916"/>
      <c r="BE29" s="917">
        <f>SUM(BE26:BH28)</f>
        <v>0.5</v>
      </c>
      <c r="BF29" s="917"/>
      <c r="BG29" s="917"/>
      <c r="BH29" s="917"/>
      <c r="BI29" s="918">
        <f>SUM(BI26:BL28)</f>
        <v>20.25</v>
      </c>
      <c r="BJ29" s="918"/>
      <c r="BK29" s="918"/>
      <c r="BL29" s="918"/>
      <c r="BM29" s="459"/>
      <c r="BN29" s="460"/>
      <c r="BO29" s="416"/>
      <c r="BQ29" s="429"/>
      <c r="BR29" s="437"/>
      <c r="BS29" s="437"/>
      <c r="BT29" s="438"/>
      <c r="BU29" s="444"/>
      <c r="BV29" s="464"/>
      <c r="BW29" s="464"/>
      <c r="BX29" s="464"/>
      <c r="BY29" s="464"/>
      <c r="BZ29" s="445"/>
      <c r="CA29" s="464"/>
      <c r="CB29" s="464"/>
      <c r="CC29" s="464"/>
      <c r="CD29" s="464"/>
      <c r="CE29" s="445"/>
      <c r="CF29" s="464"/>
      <c r="CG29" s="464"/>
      <c r="CH29" s="464"/>
      <c r="CI29" s="464"/>
      <c r="CJ29" s="445"/>
      <c r="CK29" s="464"/>
      <c r="CL29" s="464"/>
      <c r="CM29" s="464"/>
      <c r="CN29" s="464"/>
      <c r="CO29" s="445"/>
      <c r="CP29" s="445"/>
      <c r="CQ29" s="445"/>
      <c r="CR29" s="445"/>
    </row>
    <row r="30" spans="2:96" s="366" customFormat="1" ht="20.25" customHeight="1">
      <c r="B30" s="428"/>
      <c r="C30" s="451"/>
      <c r="D30" s="465"/>
      <c r="E30" s="465"/>
      <c r="F30" s="465"/>
      <c r="G30" s="465"/>
      <c r="H30" s="465"/>
      <c r="I30" s="466"/>
      <c r="J30" s="466"/>
      <c r="K30" s="466"/>
      <c r="L30" s="466"/>
      <c r="M30" s="466"/>
      <c r="N30" s="466"/>
      <c r="O30" s="466"/>
      <c r="P30" s="466"/>
      <c r="Q30" s="380"/>
      <c r="R30" s="380"/>
      <c r="S30" s="380"/>
      <c r="T30" s="465"/>
      <c r="U30" s="465"/>
      <c r="V30" s="465"/>
      <c r="W30" s="465"/>
      <c r="X30" s="465"/>
      <c r="Y30" s="466"/>
      <c r="Z30" s="466"/>
      <c r="AA30" s="466"/>
      <c r="AB30" s="466"/>
      <c r="AC30" s="466"/>
      <c r="AD30" s="466"/>
      <c r="AE30" s="466"/>
      <c r="AF30" s="466"/>
      <c r="AG30" s="467"/>
      <c r="AH30" s="380"/>
      <c r="AI30" s="468"/>
      <c r="AJ30" s="469"/>
      <c r="AK30" s="469"/>
      <c r="AL30" s="469"/>
      <c r="AM30" s="469"/>
      <c r="AN30" s="469"/>
      <c r="AO30" s="470"/>
      <c r="AP30" s="470"/>
      <c r="AQ30" s="470"/>
      <c r="AR30" s="470"/>
      <c r="AS30" s="470"/>
      <c r="AT30" s="470"/>
      <c r="AU30" s="470"/>
      <c r="AV30" s="470"/>
      <c r="AW30" s="471"/>
      <c r="AX30" s="472"/>
      <c r="AY30" s="473"/>
      <c r="AZ30" s="469"/>
      <c r="BA30" s="469"/>
      <c r="BB30" s="469"/>
      <c r="BC30" s="469"/>
      <c r="BD30" s="469"/>
      <c r="BE30" s="470"/>
      <c r="BF30" s="470"/>
      <c r="BG30" s="470"/>
      <c r="BH30" s="470"/>
      <c r="BI30" s="470"/>
      <c r="BJ30" s="470"/>
      <c r="BK30" s="470"/>
      <c r="BL30" s="470"/>
      <c r="BM30" s="459"/>
      <c r="BN30" s="460"/>
      <c r="BO30" s="416"/>
      <c r="BQ30" s="429"/>
      <c r="BR30" s="437"/>
      <c r="BS30" s="437"/>
      <c r="BT30" s="438"/>
      <c r="BU30" s="444"/>
      <c r="BV30" s="445"/>
      <c r="BW30" s="445"/>
      <c r="BX30" s="446"/>
      <c r="BY30" s="445"/>
      <c r="BZ30" s="445"/>
      <c r="CA30" s="445"/>
      <c r="CB30" s="445"/>
      <c r="CC30" s="445"/>
      <c r="CD30" s="445"/>
      <c r="CE30" s="445"/>
      <c r="CF30" s="445"/>
      <c r="CG30" s="445"/>
      <c r="CH30" s="445"/>
      <c r="CI30" s="445"/>
      <c r="CJ30" s="445"/>
      <c r="CK30" s="445"/>
      <c r="CL30" s="445"/>
      <c r="CM30" s="445"/>
      <c r="CN30" s="445"/>
      <c r="CO30" s="445"/>
      <c r="CP30" s="445"/>
      <c r="CQ30" s="445"/>
      <c r="CR30" s="445"/>
    </row>
    <row r="31" spans="2:96" s="366" customFormat="1" ht="20.25" customHeight="1">
      <c r="B31" s="428"/>
      <c r="C31" s="451"/>
      <c r="D31" s="465"/>
      <c r="E31" s="465"/>
      <c r="F31" s="465"/>
      <c r="G31" s="465"/>
      <c r="H31" s="465"/>
      <c r="I31" s="466"/>
      <c r="J31" s="466"/>
      <c r="K31" s="906" t="s">
        <v>540</v>
      </c>
      <c r="L31" s="907"/>
      <c r="M31" s="907"/>
      <c r="N31" s="909" t="str">
        <f>IF(OR($BE$9&gt;0,),IF(AND(OR($D$5="○",$D$6="○"),$I$29&gt;=0),"可",IF(AND(OR($D$5="○",$D$6="○"),$I$29&lt;0),"不可","")),"")</f>
        <v>可</v>
      </c>
      <c r="O31" s="910"/>
      <c r="P31" s="911"/>
      <c r="Q31" s="380"/>
      <c r="R31" s="380"/>
      <c r="S31" s="380"/>
      <c r="T31" s="465"/>
      <c r="U31" s="465"/>
      <c r="V31" s="465"/>
      <c r="W31" s="465"/>
      <c r="X31" s="465"/>
      <c r="Y31" s="466"/>
      <c r="Z31" s="466"/>
      <c r="AA31" s="906" t="s">
        <v>541</v>
      </c>
      <c r="AB31" s="907"/>
      <c r="AC31" s="908"/>
      <c r="AD31" s="909" t="str">
        <f>IF(OR($BE$9&gt;0,),IF(AND(OR($D$5="○",$D$6="○"),$Y$29&gt;=0),"可",IF(AND(OR($D$5="○",$D$6="○"),$Y$29&lt;0),"不可","")),"")</f>
        <v>可</v>
      </c>
      <c r="AE31" s="910"/>
      <c r="AF31" s="911"/>
      <c r="AG31" s="467"/>
      <c r="AH31" s="380"/>
      <c r="AI31" s="468"/>
      <c r="AJ31" s="469"/>
      <c r="AK31" s="469"/>
      <c r="AL31" s="469"/>
      <c r="AM31" s="469"/>
      <c r="AN31" s="469"/>
      <c r="AO31" s="470"/>
      <c r="AP31" s="470"/>
      <c r="AQ31" s="906" t="s">
        <v>542</v>
      </c>
      <c r="AR31" s="907"/>
      <c r="AS31" s="908"/>
      <c r="AT31" s="909" t="str">
        <f>IF(OR($BE$9&gt;0,),IF(AND(OR($D$7="○"),$AO$29&gt;=0),"可",IF(AND(OR($D$7="○"),$AO$29&lt;0),"不可","")),"")</f>
        <v/>
      </c>
      <c r="AU31" s="910"/>
      <c r="AV31" s="911"/>
      <c r="AW31" s="471"/>
      <c r="AX31" s="472"/>
      <c r="AY31" s="473"/>
      <c r="AZ31" s="469"/>
      <c r="BA31" s="469"/>
      <c r="BB31" s="469"/>
      <c r="BC31" s="469"/>
      <c r="BD31" s="469"/>
      <c r="BE31" s="470"/>
      <c r="BF31" s="470"/>
      <c r="BG31" s="906" t="s">
        <v>543</v>
      </c>
      <c r="BH31" s="907"/>
      <c r="BI31" s="908"/>
      <c r="BJ31" s="909" t="str">
        <f>IF(OR($BE$9&gt;0,),IF(AND(OR($D$7="○"),$BE$29&gt;=0),"可",IF(AND(OR($D$7="○"),$BE$29&lt;0),"不可","")),"")</f>
        <v/>
      </c>
      <c r="BK31" s="910"/>
      <c r="BL31" s="911"/>
      <c r="BM31" s="459"/>
      <c r="BN31" s="460"/>
      <c r="BO31" s="416"/>
      <c r="BQ31" s="429"/>
      <c r="BR31" s="437"/>
      <c r="BS31" s="437"/>
      <c r="BT31" s="438"/>
      <c r="BU31" s="444"/>
      <c r="BV31" s="445"/>
      <c r="BW31" s="445"/>
      <c r="BX31" s="446"/>
      <c r="BY31" s="445"/>
      <c r="BZ31" s="445"/>
      <c r="CA31" s="445"/>
      <c r="CB31" s="445"/>
      <c r="CC31" s="445"/>
      <c r="CD31" s="445"/>
      <c r="CE31" s="445"/>
      <c r="CF31" s="445"/>
      <c r="CG31" s="445"/>
      <c r="CH31" s="445"/>
      <c r="CI31" s="445"/>
      <c r="CJ31" s="445"/>
      <c r="CK31" s="445"/>
      <c r="CL31" s="445"/>
      <c r="CM31" s="445"/>
      <c r="CN31" s="445"/>
      <c r="CO31" s="445"/>
      <c r="CP31" s="445"/>
      <c r="CQ31" s="445"/>
      <c r="CR31" s="445"/>
    </row>
    <row r="32" spans="2:96" s="366" customFormat="1" ht="20.25" customHeight="1">
      <c r="B32" s="428"/>
      <c r="C32" s="474"/>
      <c r="D32" s="475"/>
      <c r="E32" s="475"/>
      <c r="F32" s="475"/>
      <c r="G32" s="475"/>
      <c r="H32" s="475"/>
      <c r="I32" s="476"/>
      <c r="J32" s="476"/>
      <c r="K32" s="476"/>
      <c r="L32" s="476"/>
      <c r="M32" s="476"/>
      <c r="N32" s="476"/>
      <c r="O32" s="476"/>
      <c r="P32" s="476"/>
      <c r="Q32" s="477"/>
      <c r="R32" s="477"/>
      <c r="S32" s="477"/>
      <c r="T32" s="475"/>
      <c r="U32" s="475"/>
      <c r="V32" s="475"/>
      <c r="W32" s="475"/>
      <c r="X32" s="475"/>
      <c r="Y32" s="476"/>
      <c r="Z32" s="476"/>
      <c r="AA32" s="476"/>
      <c r="AB32" s="476"/>
      <c r="AC32" s="476"/>
      <c r="AD32" s="476"/>
      <c r="AE32" s="476"/>
      <c r="AF32" s="476"/>
      <c r="AG32" s="478"/>
      <c r="AH32" s="380"/>
      <c r="AI32" s="479"/>
      <c r="AJ32" s="475"/>
      <c r="AK32" s="475"/>
      <c r="AL32" s="475"/>
      <c r="AM32" s="475"/>
      <c r="AN32" s="475"/>
      <c r="AO32" s="476"/>
      <c r="AP32" s="476"/>
      <c r="AQ32" s="476"/>
      <c r="AR32" s="476"/>
      <c r="AS32" s="476"/>
      <c r="AT32" s="476"/>
      <c r="AU32" s="476"/>
      <c r="AV32" s="476"/>
      <c r="AW32" s="480"/>
      <c r="AX32" s="477"/>
      <c r="AY32" s="481"/>
      <c r="AZ32" s="475"/>
      <c r="BA32" s="475"/>
      <c r="BB32" s="475"/>
      <c r="BC32" s="475"/>
      <c r="BD32" s="475"/>
      <c r="BE32" s="476"/>
      <c r="BF32" s="476"/>
      <c r="BG32" s="476"/>
      <c r="BH32" s="476"/>
      <c r="BI32" s="476"/>
      <c r="BJ32" s="476"/>
      <c r="BK32" s="476"/>
      <c r="BL32" s="476"/>
      <c r="BM32" s="482"/>
      <c r="BN32" s="460"/>
      <c r="BO32" s="416"/>
      <c r="BQ32" s="429"/>
      <c r="BR32" s="437"/>
      <c r="BS32" s="437"/>
      <c r="BT32" s="438"/>
      <c r="BU32" s="444"/>
      <c r="BV32" s="445"/>
      <c r="BW32" s="445"/>
      <c r="BX32" s="446"/>
      <c r="BY32" s="445"/>
      <c r="BZ32" s="445"/>
      <c r="CA32" s="445"/>
      <c r="CB32" s="445"/>
      <c r="CC32" s="445"/>
      <c r="CD32" s="445"/>
      <c r="CE32" s="445"/>
      <c r="CF32" s="445"/>
      <c r="CG32" s="445"/>
      <c r="CH32" s="445"/>
      <c r="CI32" s="445"/>
      <c r="CJ32" s="445"/>
      <c r="CK32" s="445"/>
      <c r="CL32" s="445"/>
      <c r="CM32" s="445"/>
      <c r="CN32" s="445"/>
      <c r="CO32" s="445"/>
      <c r="CP32" s="445"/>
      <c r="CQ32" s="445"/>
      <c r="CR32" s="445"/>
    </row>
    <row r="33" spans="2:96" s="366" customFormat="1" ht="20.25" customHeight="1" thickBot="1">
      <c r="B33" s="483"/>
      <c r="C33" s="484"/>
      <c r="D33" s="485"/>
      <c r="E33" s="485"/>
      <c r="F33" s="485"/>
      <c r="G33" s="485"/>
      <c r="H33" s="485"/>
      <c r="I33" s="486"/>
      <c r="J33" s="486"/>
      <c r="K33" s="486"/>
      <c r="L33" s="486"/>
      <c r="M33" s="486"/>
      <c r="N33" s="486"/>
      <c r="O33" s="486"/>
      <c r="P33" s="486"/>
      <c r="Q33" s="487"/>
      <c r="R33" s="487"/>
      <c r="S33" s="487"/>
      <c r="T33" s="485"/>
      <c r="U33" s="485"/>
      <c r="V33" s="485"/>
      <c r="W33" s="485"/>
      <c r="X33" s="485"/>
      <c r="Y33" s="486"/>
      <c r="Z33" s="486"/>
      <c r="AA33" s="486"/>
      <c r="AB33" s="486"/>
      <c r="AC33" s="486"/>
      <c r="AD33" s="486"/>
      <c r="AE33" s="486"/>
      <c r="AF33" s="486"/>
      <c r="AG33" s="487"/>
      <c r="AH33" s="487"/>
      <c r="AI33" s="487"/>
      <c r="AJ33" s="485"/>
      <c r="AK33" s="485"/>
      <c r="AL33" s="485"/>
      <c r="AM33" s="485"/>
      <c r="AN33" s="485"/>
      <c r="AO33" s="486"/>
      <c r="AP33" s="486"/>
      <c r="AQ33" s="486"/>
      <c r="AR33" s="486"/>
      <c r="AS33" s="486"/>
      <c r="AT33" s="486"/>
      <c r="AU33" s="486"/>
      <c r="AV33" s="486"/>
      <c r="AW33" s="488"/>
      <c r="AX33" s="487"/>
      <c r="AY33" s="489"/>
      <c r="AZ33" s="485"/>
      <c r="BA33" s="485"/>
      <c r="BB33" s="485"/>
      <c r="BC33" s="485"/>
      <c r="BD33" s="485"/>
      <c r="BE33" s="486"/>
      <c r="BF33" s="486"/>
      <c r="BG33" s="486"/>
      <c r="BH33" s="486"/>
      <c r="BI33" s="486"/>
      <c r="BJ33" s="486"/>
      <c r="BK33" s="486"/>
      <c r="BL33" s="486"/>
      <c r="BM33" s="490"/>
      <c r="BN33" s="491"/>
      <c r="BO33" s="410"/>
      <c r="BQ33" s="429"/>
      <c r="BR33" s="437"/>
      <c r="BS33" s="437"/>
      <c r="BT33" s="438"/>
      <c r="BU33" s="444"/>
      <c r="BV33" s="445"/>
      <c r="BW33" s="445"/>
      <c r="BX33" s="446"/>
      <c r="BY33" s="445"/>
      <c r="BZ33" s="445"/>
      <c r="CA33" s="445"/>
      <c r="CB33" s="445"/>
      <c r="CC33" s="445"/>
      <c r="CD33" s="445"/>
      <c r="CE33" s="445"/>
      <c r="CF33" s="445"/>
      <c r="CG33" s="445"/>
      <c r="CH33" s="445"/>
      <c r="CI33" s="445"/>
      <c r="CJ33" s="445"/>
      <c r="CK33" s="445"/>
      <c r="CL33" s="445"/>
      <c r="CM33" s="445"/>
      <c r="CN33" s="445"/>
      <c r="CO33" s="445"/>
      <c r="CP33" s="445"/>
      <c r="CQ33" s="445"/>
      <c r="CR33" s="445"/>
    </row>
    <row r="34" spans="2:96" s="366" customFormat="1" ht="21" customHeight="1" thickBot="1">
      <c r="B34" s="385" t="s">
        <v>544</v>
      </c>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30"/>
      <c r="BB34" s="441"/>
      <c r="BC34" s="430"/>
      <c r="BD34" s="430"/>
      <c r="BE34" s="441"/>
      <c r="BF34" s="430"/>
      <c r="BG34" s="441"/>
      <c r="BH34" s="441"/>
      <c r="BI34" s="441"/>
      <c r="BJ34" s="441"/>
      <c r="BK34" s="441"/>
      <c r="BL34" s="441"/>
      <c r="BM34" s="441"/>
      <c r="BN34" s="441"/>
      <c r="BO34" s="410"/>
      <c r="BQ34" s="429"/>
      <c r="BR34" s="437"/>
      <c r="BS34" s="437"/>
      <c r="BT34" s="438"/>
      <c r="BU34" s="444"/>
      <c r="BV34" s="445"/>
      <c r="BW34" s="445"/>
      <c r="BX34" s="445"/>
      <c r="BY34" s="445"/>
      <c r="BZ34" s="445"/>
      <c r="CA34" s="445"/>
      <c r="CB34" s="445"/>
      <c r="CC34" s="445"/>
      <c r="CD34" s="445"/>
      <c r="CE34" s="445"/>
      <c r="CF34" s="445"/>
      <c r="CG34" s="445"/>
      <c r="CH34" s="445"/>
      <c r="CI34" s="445"/>
      <c r="CJ34" s="445"/>
      <c r="CK34" s="445"/>
      <c r="CL34" s="445"/>
      <c r="CM34" s="445"/>
      <c r="CN34" s="445"/>
      <c r="CO34" s="445"/>
      <c r="CP34" s="445"/>
      <c r="CQ34" s="445"/>
      <c r="CR34" s="445"/>
    </row>
    <row r="35" spans="2:96" s="366" customFormat="1" ht="32.25" customHeight="1" thickBot="1">
      <c r="B35" s="768"/>
      <c r="C35" s="492"/>
      <c r="D35" s="770" t="s">
        <v>412</v>
      </c>
      <c r="E35" s="770"/>
      <c r="F35" s="770"/>
      <c r="G35" s="770"/>
      <c r="H35" s="770"/>
      <c r="I35" s="771"/>
      <c r="J35" s="774" t="s">
        <v>545</v>
      </c>
      <c r="K35" s="775"/>
      <c r="L35" s="775"/>
      <c r="M35" s="775"/>
      <c r="N35" s="775"/>
      <c r="O35" s="776"/>
      <c r="P35" s="780" t="s">
        <v>413</v>
      </c>
      <c r="Q35" s="770"/>
      <c r="R35" s="770"/>
      <c r="S35" s="770"/>
      <c r="T35" s="770"/>
      <c r="U35" s="770"/>
      <c r="V35" s="781"/>
      <c r="W35" s="784" t="s">
        <v>546</v>
      </c>
      <c r="X35" s="785"/>
      <c r="Y35" s="785"/>
      <c r="Z35" s="785"/>
      <c r="AA35" s="785"/>
      <c r="AB35" s="785"/>
      <c r="AC35" s="786"/>
      <c r="AD35" s="784" t="s">
        <v>547</v>
      </c>
      <c r="AE35" s="785"/>
      <c r="AF35" s="785"/>
      <c r="AG35" s="785"/>
      <c r="AH35" s="785"/>
      <c r="AI35" s="785"/>
      <c r="AJ35" s="786"/>
      <c r="AK35" s="784" t="s">
        <v>548</v>
      </c>
      <c r="AL35" s="785"/>
      <c r="AM35" s="785"/>
      <c r="AN35" s="785"/>
      <c r="AO35" s="785"/>
      <c r="AP35" s="785"/>
      <c r="AQ35" s="786"/>
      <c r="AR35" s="768" t="s">
        <v>549</v>
      </c>
      <c r="AS35" s="770"/>
      <c r="AT35" s="770"/>
      <c r="AU35" s="770"/>
      <c r="AV35" s="770"/>
      <c r="AW35" s="770"/>
      <c r="AX35" s="781"/>
      <c r="AY35" s="775" t="s">
        <v>550</v>
      </c>
      <c r="AZ35" s="775"/>
      <c r="BA35" s="776"/>
      <c r="BB35" s="774" t="s">
        <v>551</v>
      </c>
      <c r="BC35" s="775"/>
      <c r="BD35" s="776"/>
      <c r="BE35" s="774" t="s">
        <v>552</v>
      </c>
      <c r="BF35" s="775"/>
      <c r="BG35" s="775"/>
      <c r="BH35" s="774" t="s">
        <v>553</v>
      </c>
      <c r="BI35" s="775"/>
      <c r="BJ35" s="775"/>
      <c r="BK35" s="780" t="s">
        <v>554</v>
      </c>
      <c r="BL35" s="770"/>
      <c r="BM35" s="770"/>
      <c r="BN35" s="781"/>
      <c r="BQ35" s="429"/>
      <c r="BR35" s="437"/>
      <c r="BS35" s="437"/>
      <c r="BT35" s="438"/>
      <c r="BU35" s="438"/>
    </row>
    <row r="36" spans="2:96" s="366" customFormat="1" ht="32.25" customHeight="1" thickBot="1">
      <c r="B36" s="769"/>
      <c r="C36" s="493"/>
      <c r="D36" s="772"/>
      <c r="E36" s="772"/>
      <c r="F36" s="772"/>
      <c r="G36" s="772"/>
      <c r="H36" s="772"/>
      <c r="I36" s="773"/>
      <c r="J36" s="777"/>
      <c r="K36" s="778"/>
      <c r="L36" s="778"/>
      <c r="M36" s="778"/>
      <c r="N36" s="778"/>
      <c r="O36" s="779"/>
      <c r="P36" s="912"/>
      <c r="Q36" s="913"/>
      <c r="R36" s="913"/>
      <c r="S36" s="913"/>
      <c r="T36" s="913"/>
      <c r="U36" s="913"/>
      <c r="V36" s="914"/>
      <c r="W36" s="494" t="s">
        <v>555</v>
      </c>
      <c r="X36" s="495" t="s">
        <v>556</v>
      </c>
      <c r="Y36" s="495" t="s">
        <v>557</v>
      </c>
      <c r="Z36" s="495" t="s">
        <v>558</v>
      </c>
      <c r="AA36" s="495" t="s">
        <v>559</v>
      </c>
      <c r="AB36" s="495" t="s">
        <v>560</v>
      </c>
      <c r="AC36" s="496" t="s">
        <v>561</v>
      </c>
      <c r="AD36" s="494" t="s">
        <v>555</v>
      </c>
      <c r="AE36" s="495" t="s">
        <v>556</v>
      </c>
      <c r="AF36" s="495" t="s">
        <v>557</v>
      </c>
      <c r="AG36" s="495" t="s">
        <v>558</v>
      </c>
      <c r="AH36" s="495" t="s">
        <v>559</v>
      </c>
      <c r="AI36" s="495" t="s">
        <v>560</v>
      </c>
      <c r="AJ36" s="496" t="s">
        <v>561</v>
      </c>
      <c r="AK36" s="494" t="s">
        <v>555</v>
      </c>
      <c r="AL36" s="495" t="s">
        <v>556</v>
      </c>
      <c r="AM36" s="495" t="s">
        <v>557</v>
      </c>
      <c r="AN36" s="495" t="s">
        <v>558</v>
      </c>
      <c r="AO36" s="495" t="s">
        <v>559</v>
      </c>
      <c r="AP36" s="495" t="s">
        <v>560</v>
      </c>
      <c r="AQ36" s="496" t="s">
        <v>561</v>
      </c>
      <c r="AR36" s="497" t="s">
        <v>555</v>
      </c>
      <c r="AS36" s="498" t="s">
        <v>556</v>
      </c>
      <c r="AT36" s="498" t="s">
        <v>557</v>
      </c>
      <c r="AU36" s="498" t="s">
        <v>558</v>
      </c>
      <c r="AV36" s="498" t="s">
        <v>559</v>
      </c>
      <c r="AW36" s="498" t="s">
        <v>560</v>
      </c>
      <c r="AX36" s="499" t="s">
        <v>561</v>
      </c>
      <c r="AY36" s="778"/>
      <c r="AZ36" s="778"/>
      <c r="BA36" s="779"/>
      <c r="BB36" s="777"/>
      <c r="BC36" s="778"/>
      <c r="BD36" s="779"/>
      <c r="BE36" s="777"/>
      <c r="BF36" s="778"/>
      <c r="BG36" s="778"/>
      <c r="BH36" s="777"/>
      <c r="BI36" s="778"/>
      <c r="BJ36" s="778"/>
      <c r="BK36" s="782"/>
      <c r="BL36" s="772"/>
      <c r="BM36" s="772"/>
      <c r="BN36" s="783"/>
      <c r="BQ36" s="429"/>
      <c r="BR36" s="437"/>
      <c r="BS36" s="437"/>
      <c r="BT36" s="438"/>
      <c r="BU36" s="438"/>
    </row>
    <row r="37" spans="2:96" s="366" customFormat="1" ht="21" customHeight="1" thickBot="1">
      <c r="B37" s="886" t="s">
        <v>562</v>
      </c>
      <c r="C37" s="500"/>
      <c r="D37" s="888" t="s">
        <v>573</v>
      </c>
      <c r="E37" s="888"/>
      <c r="F37" s="888"/>
      <c r="G37" s="888"/>
      <c r="H37" s="888"/>
      <c r="I37" s="889"/>
      <c r="J37" s="890"/>
      <c r="K37" s="888"/>
      <c r="L37" s="889"/>
      <c r="M37" s="890"/>
      <c r="N37" s="888"/>
      <c r="O37" s="889"/>
      <c r="P37" s="891"/>
      <c r="Q37" s="766"/>
      <c r="R37" s="766"/>
      <c r="S37" s="766"/>
      <c r="T37" s="766"/>
      <c r="U37" s="766"/>
      <c r="V37" s="767"/>
      <c r="W37" s="501">
        <v>4</v>
      </c>
      <c r="X37" s="502">
        <v>4</v>
      </c>
      <c r="Y37" s="502">
        <v>4</v>
      </c>
      <c r="Z37" s="502">
        <v>4</v>
      </c>
      <c r="AA37" s="502">
        <v>4</v>
      </c>
      <c r="AB37" s="502"/>
      <c r="AC37" s="503"/>
      <c r="AD37" s="501">
        <v>4</v>
      </c>
      <c r="AE37" s="502">
        <v>4</v>
      </c>
      <c r="AF37" s="502">
        <v>4</v>
      </c>
      <c r="AG37" s="502">
        <v>4</v>
      </c>
      <c r="AH37" s="502">
        <v>4</v>
      </c>
      <c r="AI37" s="502"/>
      <c r="AJ37" s="503"/>
      <c r="AK37" s="501">
        <v>4</v>
      </c>
      <c r="AL37" s="502">
        <v>4</v>
      </c>
      <c r="AM37" s="502">
        <v>4</v>
      </c>
      <c r="AN37" s="502">
        <v>4</v>
      </c>
      <c r="AO37" s="502">
        <v>4</v>
      </c>
      <c r="AP37" s="502"/>
      <c r="AQ37" s="503"/>
      <c r="AR37" s="501">
        <v>4</v>
      </c>
      <c r="AS37" s="502">
        <v>4</v>
      </c>
      <c r="AT37" s="502">
        <v>4</v>
      </c>
      <c r="AU37" s="502">
        <v>4</v>
      </c>
      <c r="AV37" s="502">
        <v>4</v>
      </c>
      <c r="AW37" s="502"/>
      <c r="AX37" s="503"/>
      <c r="AY37" s="712">
        <f t="shared" ref="AY37:AY56" si="4">SUM(W37:AX37)</f>
        <v>80</v>
      </c>
      <c r="AZ37" s="712"/>
      <c r="BA37" s="793"/>
      <c r="BB37" s="892">
        <f t="shared" ref="BB37:BB57" si="5">AY37/4</f>
        <v>20</v>
      </c>
      <c r="BC37" s="893"/>
      <c r="BD37" s="894"/>
      <c r="BE37" s="895"/>
      <c r="BF37" s="896"/>
      <c r="BG37" s="896"/>
      <c r="BH37" s="895"/>
      <c r="BI37" s="896"/>
      <c r="BJ37" s="896"/>
      <c r="BK37" s="872"/>
      <c r="BL37" s="873"/>
      <c r="BM37" s="873"/>
      <c r="BN37" s="874"/>
      <c r="BQ37" s="429"/>
      <c r="BR37" s="437"/>
      <c r="BS37" s="437"/>
      <c r="BT37" s="438"/>
      <c r="BU37" s="438"/>
    </row>
    <row r="38" spans="2:96" s="366" customFormat="1" ht="21" customHeight="1">
      <c r="B38" s="752"/>
      <c r="C38" s="875" t="s">
        <v>563</v>
      </c>
      <c r="D38" s="877" t="s">
        <v>574</v>
      </c>
      <c r="E38" s="877"/>
      <c r="F38" s="877"/>
      <c r="G38" s="877"/>
      <c r="H38" s="877"/>
      <c r="I38" s="818"/>
      <c r="J38" s="878"/>
      <c r="K38" s="877"/>
      <c r="L38" s="818"/>
      <c r="M38" s="878"/>
      <c r="N38" s="877"/>
      <c r="O38" s="818"/>
      <c r="P38" s="819"/>
      <c r="Q38" s="820"/>
      <c r="R38" s="820"/>
      <c r="S38" s="820"/>
      <c r="T38" s="820"/>
      <c r="U38" s="820"/>
      <c r="V38" s="821"/>
      <c r="W38" s="504">
        <v>8</v>
      </c>
      <c r="X38" s="505">
        <v>8</v>
      </c>
      <c r="Y38" s="505">
        <v>8</v>
      </c>
      <c r="Z38" s="505">
        <v>8</v>
      </c>
      <c r="AA38" s="505">
        <v>8</v>
      </c>
      <c r="AB38" s="505"/>
      <c r="AC38" s="506"/>
      <c r="AD38" s="504">
        <v>8</v>
      </c>
      <c r="AE38" s="505">
        <v>8</v>
      </c>
      <c r="AF38" s="505">
        <v>8</v>
      </c>
      <c r="AG38" s="505">
        <v>8</v>
      </c>
      <c r="AH38" s="505">
        <v>8</v>
      </c>
      <c r="AI38" s="505"/>
      <c r="AJ38" s="506"/>
      <c r="AK38" s="504">
        <v>8</v>
      </c>
      <c r="AL38" s="505">
        <v>8</v>
      </c>
      <c r="AM38" s="505">
        <v>8</v>
      </c>
      <c r="AN38" s="505">
        <v>8</v>
      </c>
      <c r="AO38" s="505">
        <v>8</v>
      </c>
      <c r="AP38" s="505"/>
      <c r="AQ38" s="506"/>
      <c r="AR38" s="504">
        <v>8</v>
      </c>
      <c r="AS38" s="505">
        <v>8</v>
      </c>
      <c r="AT38" s="505">
        <v>8</v>
      </c>
      <c r="AU38" s="505">
        <v>8</v>
      </c>
      <c r="AV38" s="505">
        <v>8</v>
      </c>
      <c r="AW38" s="505"/>
      <c r="AX38" s="506"/>
      <c r="AY38" s="879">
        <f t="shared" si="4"/>
        <v>160</v>
      </c>
      <c r="AZ38" s="879"/>
      <c r="BA38" s="844"/>
      <c r="BB38" s="880">
        <f t="shared" si="5"/>
        <v>40</v>
      </c>
      <c r="BC38" s="881"/>
      <c r="BD38" s="882"/>
      <c r="BE38" s="883"/>
      <c r="BF38" s="884"/>
      <c r="BG38" s="885"/>
      <c r="BH38" s="883"/>
      <c r="BI38" s="884"/>
      <c r="BJ38" s="885"/>
      <c r="BK38" s="861"/>
      <c r="BL38" s="862"/>
      <c r="BM38" s="862"/>
      <c r="BN38" s="863"/>
      <c r="BO38" s="507"/>
    </row>
    <row r="39" spans="2:96" s="366" customFormat="1" ht="21" customHeight="1">
      <c r="B39" s="752"/>
      <c r="C39" s="876"/>
      <c r="D39" s="864" t="s">
        <v>574</v>
      </c>
      <c r="E39" s="864"/>
      <c r="F39" s="864"/>
      <c r="G39" s="864"/>
      <c r="H39" s="864"/>
      <c r="I39" s="810"/>
      <c r="J39" s="865"/>
      <c r="K39" s="864"/>
      <c r="L39" s="810"/>
      <c r="M39" s="865"/>
      <c r="N39" s="864"/>
      <c r="O39" s="810"/>
      <c r="P39" s="741"/>
      <c r="Q39" s="742"/>
      <c r="R39" s="742"/>
      <c r="S39" s="742"/>
      <c r="T39" s="742"/>
      <c r="U39" s="742"/>
      <c r="V39" s="743"/>
      <c r="W39" s="508"/>
      <c r="X39" s="509"/>
      <c r="Y39" s="509"/>
      <c r="Z39" s="509"/>
      <c r="AA39" s="509"/>
      <c r="AB39" s="509"/>
      <c r="AC39" s="510"/>
      <c r="AD39" s="508"/>
      <c r="AE39" s="509"/>
      <c r="AF39" s="509"/>
      <c r="AG39" s="509"/>
      <c r="AH39" s="509"/>
      <c r="AI39" s="509"/>
      <c r="AJ39" s="510"/>
      <c r="AK39" s="508"/>
      <c r="AL39" s="509"/>
      <c r="AM39" s="509"/>
      <c r="AN39" s="509"/>
      <c r="AO39" s="509"/>
      <c r="AP39" s="509"/>
      <c r="AQ39" s="510"/>
      <c r="AR39" s="508"/>
      <c r="AS39" s="509"/>
      <c r="AT39" s="509"/>
      <c r="AU39" s="509"/>
      <c r="AV39" s="509"/>
      <c r="AW39" s="509"/>
      <c r="AX39" s="510"/>
      <c r="AY39" s="866">
        <f t="shared" si="4"/>
        <v>0</v>
      </c>
      <c r="AZ39" s="866"/>
      <c r="BA39" s="811"/>
      <c r="BB39" s="747">
        <f t="shared" si="5"/>
        <v>0</v>
      </c>
      <c r="BC39" s="867"/>
      <c r="BD39" s="868"/>
      <c r="BE39" s="869"/>
      <c r="BF39" s="870"/>
      <c r="BG39" s="871"/>
      <c r="BH39" s="869"/>
      <c r="BI39" s="870"/>
      <c r="BJ39" s="871"/>
      <c r="BK39" s="836"/>
      <c r="BL39" s="837"/>
      <c r="BM39" s="837"/>
      <c r="BN39" s="838"/>
      <c r="BO39" s="507"/>
    </row>
    <row r="40" spans="2:96" s="366" customFormat="1" ht="21" customHeight="1">
      <c r="B40" s="752"/>
      <c r="C40" s="876"/>
      <c r="D40" s="864"/>
      <c r="E40" s="864"/>
      <c r="F40" s="864"/>
      <c r="G40" s="864"/>
      <c r="H40" s="864"/>
      <c r="I40" s="810"/>
      <c r="J40" s="865"/>
      <c r="K40" s="864"/>
      <c r="L40" s="810"/>
      <c r="M40" s="865"/>
      <c r="N40" s="864"/>
      <c r="O40" s="810"/>
      <c r="P40" s="741"/>
      <c r="Q40" s="742"/>
      <c r="R40" s="742"/>
      <c r="S40" s="742"/>
      <c r="T40" s="742"/>
      <c r="U40" s="742"/>
      <c r="V40" s="743"/>
      <c r="W40" s="508"/>
      <c r="X40" s="509"/>
      <c r="Y40" s="509"/>
      <c r="Z40" s="509"/>
      <c r="AA40" s="509"/>
      <c r="AB40" s="509"/>
      <c r="AC40" s="510"/>
      <c r="AD40" s="508"/>
      <c r="AE40" s="509"/>
      <c r="AF40" s="509"/>
      <c r="AG40" s="509"/>
      <c r="AH40" s="509"/>
      <c r="AI40" s="509"/>
      <c r="AJ40" s="510"/>
      <c r="AK40" s="508"/>
      <c r="AL40" s="509"/>
      <c r="AM40" s="509"/>
      <c r="AN40" s="509"/>
      <c r="AO40" s="509"/>
      <c r="AP40" s="509"/>
      <c r="AQ40" s="510"/>
      <c r="AR40" s="508"/>
      <c r="AS40" s="509"/>
      <c r="AT40" s="509"/>
      <c r="AU40" s="509"/>
      <c r="AV40" s="509"/>
      <c r="AW40" s="509"/>
      <c r="AX40" s="510"/>
      <c r="AY40" s="866">
        <f t="shared" si="4"/>
        <v>0</v>
      </c>
      <c r="AZ40" s="866"/>
      <c r="BA40" s="811"/>
      <c r="BB40" s="747">
        <f t="shared" si="5"/>
        <v>0</v>
      </c>
      <c r="BC40" s="867"/>
      <c r="BD40" s="868"/>
      <c r="BE40" s="869"/>
      <c r="BF40" s="870"/>
      <c r="BG40" s="871"/>
      <c r="BH40" s="869"/>
      <c r="BI40" s="870"/>
      <c r="BJ40" s="871"/>
      <c r="BK40" s="836"/>
      <c r="BL40" s="837"/>
      <c r="BM40" s="837"/>
      <c r="BN40" s="838"/>
      <c r="BO40" s="507"/>
    </row>
    <row r="41" spans="2:96" s="366" customFormat="1" ht="21" customHeight="1">
      <c r="B41" s="752"/>
      <c r="C41" s="876"/>
      <c r="D41" s="864"/>
      <c r="E41" s="864"/>
      <c r="F41" s="864"/>
      <c r="G41" s="864"/>
      <c r="H41" s="864"/>
      <c r="I41" s="810"/>
      <c r="J41" s="865"/>
      <c r="K41" s="864"/>
      <c r="L41" s="810"/>
      <c r="M41" s="865"/>
      <c r="N41" s="864"/>
      <c r="O41" s="810"/>
      <c r="P41" s="741"/>
      <c r="Q41" s="742"/>
      <c r="R41" s="742"/>
      <c r="S41" s="742"/>
      <c r="T41" s="742"/>
      <c r="U41" s="742"/>
      <c r="V41" s="743"/>
      <c r="W41" s="508"/>
      <c r="X41" s="509"/>
      <c r="Y41" s="509"/>
      <c r="Z41" s="509"/>
      <c r="AA41" s="509"/>
      <c r="AB41" s="509"/>
      <c r="AC41" s="510"/>
      <c r="AD41" s="508"/>
      <c r="AE41" s="509"/>
      <c r="AF41" s="509"/>
      <c r="AG41" s="509"/>
      <c r="AH41" s="509"/>
      <c r="AI41" s="509"/>
      <c r="AJ41" s="510"/>
      <c r="AK41" s="508"/>
      <c r="AL41" s="509"/>
      <c r="AM41" s="509"/>
      <c r="AN41" s="509"/>
      <c r="AO41" s="509"/>
      <c r="AP41" s="509"/>
      <c r="AQ41" s="510"/>
      <c r="AR41" s="508"/>
      <c r="AS41" s="509"/>
      <c r="AT41" s="509"/>
      <c r="AU41" s="509"/>
      <c r="AV41" s="509"/>
      <c r="AW41" s="509"/>
      <c r="AX41" s="510"/>
      <c r="AY41" s="866">
        <f t="shared" si="4"/>
        <v>0</v>
      </c>
      <c r="AZ41" s="866"/>
      <c r="BA41" s="811"/>
      <c r="BB41" s="747">
        <f t="shared" si="5"/>
        <v>0</v>
      </c>
      <c r="BC41" s="867"/>
      <c r="BD41" s="868"/>
      <c r="BE41" s="869"/>
      <c r="BF41" s="870"/>
      <c r="BG41" s="871"/>
      <c r="BH41" s="869"/>
      <c r="BI41" s="870"/>
      <c r="BJ41" s="871"/>
      <c r="BK41" s="836"/>
      <c r="BL41" s="837"/>
      <c r="BM41" s="837"/>
      <c r="BN41" s="838"/>
      <c r="BO41" s="507"/>
      <c r="CC41" s="511"/>
      <c r="CD41" s="368"/>
      <c r="CE41" s="368"/>
      <c r="CF41" s="368"/>
      <c r="CG41" s="368"/>
      <c r="CH41" s="368"/>
      <c r="CI41" s="368"/>
      <c r="CJ41" s="368"/>
      <c r="CK41" s="368"/>
      <c r="CL41" s="368"/>
      <c r="CM41" s="368"/>
      <c r="CN41" s="368"/>
      <c r="CO41" s="368"/>
      <c r="CP41" s="368"/>
      <c r="CQ41" s="368"/>
      <c r="CR41" s="368"/>
    </row>
    <row r="42" spans="2:96" s="366" customFormat="1" ht="21" customHeight="1" thickBot="1">
      <c r="B42" s="752"/>
      <c r="C42" s="876"/>
      <c r="D42" s="897"/>
      <c r="E42" s="897"/>
      <c r="F42" s="897"/>
      <c r="G42" s="897"/>
      <c r="H42" s="897"/>
      <c r="I42" s="898"/>
      <c r="J42" s="899"/>
      <c r="K42" s="897"/>
      <c r="L42" s="898"/>
      <c r="M42" s="899"/>
      <c r="N42" s="897"/>
      <c r="O42" s="898"/>
      <c r="P42" s="741"/>
      <c r="Q42" s="742"/>
      <c r="R42" s="742"/>
      <c r="S42" s="742"/>
      <c r="T42" s="742"/>
      <c r="U42" s="742"/>
      <c r="V42" s="743"/>
      <c r="W42" s="512"/>
      <c r="X42" s="513"/>
      <c r="Y42" s="513"/>
      <c r="Z42" s="513"/>
      <c r="AA42" s="513"/>
      <c r="AB42" s="513"/>
      <c r="AC42" s="514"/>
      <c r="AD42" s="512"/>
      <c r="AE42" s="513"/>
      <c r="AF42" s="513"/>
      <c r="AG42" s="513"/>
      <c r="AH42" s="513"/>
      <c r="AI42" s="513"/>
      <c r="AJ42" s="514"/>
      <c r="AK42" s="512"/>
      <c r="AL42" s="513"/>
      <c r="AM42" s="513"/>
      <c r="AN42" s="513"/>
      <c r="AO42" s="513"/>
      <c r="AP42" s="513"/>
      <c r="AQ42" s="514"/>
      <c r="AR42" s="512"/>
      <c r="AS42" s="513"/>
      <c r="AT42" s="513"/>
      <c r="AU42" s="513"/>
      <c r="AV42" s="513"/>
      <c r="AW42" s="513"/>
      <c r="AX42" s="514"/>
      <c r="AY42" s="900">
        <f t="shared" si="4"/>
        <v>0</v>
      </c>
      <c r="AZ42" s="900"/>
      <c r="BA42" s="806"/>
      <c r="BB42" s="736">
        <f t="shared" si="5"/>
        <v>0</v>
      </c>
      <c r="BC42" s="901"/>
      <c r="BD42" s="902"/>
      <c r="BE42" s="903"/>
      <c r="BF42" s="904"/>
      <c r="BG42" s="905"/>
      <c r="BH42" s="903"/>
      <c r="BI42" s="904"/>
      <c r="BJ42" s="905"/>
      <c r="BK42" s="839"/>
      <c r="BL42" s="840"/>
      <c r="BM42" s="840"/>
      <c r="BN42" s="841"/>
      <c r="BO42" s="507"/>
      <c r="CC42" s="368"/>
      <c r="CD42" s="368"/>
      <c r="CE42" s="842"/>
      <c r="CF42" s="842"/>
      <c r="CG42" s="842"/>
      <c r="CH42" s="842"/>
      <c r="CI42" s="842"/>
      <c r="CJ42" s="842"/>
      <c r="CK42" s="843"/>
      <c r="CL42" s="843"/>
      <c r="CM42" s="843"/>
      <c r="CN42" s="843"/>
      <c r="CO42" s="843"/>
      <c r="CP42" s="438"/>
      <c r="CQ42" s="438"/>
      <c r="CR42" s="438"/>
    </row>
    <row r="43" spans="2:96" s="366" customFormat="1" ht="21" customHeight="1">
      <c r="B43" s="752"/>
      <c r="C43" s="753" t="s">
        <v>467</v>
      </c>
      <c r="D43" s="754" t="s">
        <v>575</v>
      </c>
      <c r="E43" s="755"/>
      <c r="F43" s="755"/>
      <c r="G43" s="755"/>
      <c r="H43" s="755"/>
      <c r="I43" s="755"/>
      <c r="J43" s="755"/>
      <c r="K43" s="755"/>
      <c r="L43" s="755"/>
      <c r="M43" s="755"/>
      <c r="N43" s="755"/>
      <c r="O43" s="755"/>
      <c r="P43" s="819"/>
      <c r="Q43" s="820"/>
      <c r="R43" s="820"/>
      <c r="S43" s="820"/>
      <c r="T43" s="820"/>
      <c r="U43" s="820"/>
      <c r="V43" s="821"/>
      <c r="W43" s="504"/>
      <c r="X43" s="505">
        <v>8</v>
      </c>
      <c r="Y43" s="505"/>
      <c r="Z43" s="505">
        <v>8</v>
      </c>
      <c r="AA43" s="505">
        <v>8</v>
      </c>
      <c r="AB43" s="505"/>
      <c r="AC43" s="506"/>
      <c r="AD43" s="504"/>
      <c r="AE43" s="505">
        <v>8</v>
      </c>
      <c r="AF43" s="505"/>
      <c r="AG43" s="505">
        <v>8</v>
      </c>
      <c r="AH43" s="505">
        <v>8</v>
      </c>
      <c r="AI43" s="505"/>
      <c r="AJ43" s="506"/>
      <c r="AK43" s="504"/>
      <c r="AL43" s="505">
        <v>8</v>
      </c>
      <c r="AM43" s="505"/>
      <c r="AN43" s="505">
        <v>8</v>
      </c>
      <c r="AO43" s="505">
        <v>8</v>
      </c>
      <c r="AP43" s="505"/>
      <c r="AQ43" s="506"/>
      <c r="AR43" s="515"/>
      <c r="AS43" s="505">
        <v>8</v>
      </c>
      <c r="AT43" s="505"/>
      <c r="AU43" s="505">
        <v>8</v>
      </c>
      <c r="AV43" s="505">
        <v>8</v>
      </c>
      <c r="AW43" s="505"/>
      <c r="AX43" s="506"/>
      <c r="AY43" s="844">
        <f t="shared" si="4"/>
        <v>96</v>
      </c>
      <c r="AZ43" s="785"/>
      <c r="BA43" s="785"/>
      <c r="BB43" s="845">
        <f>AY43/4</f>
        <v>24</v>
      </c>
      <c r="BC43" s="845"/>
      <c r="BD43" s="845"/>
      <c r="BE43" s="846">
        <f>ROUNDDOWN(SUM(BB43:BD50)/AY60,1)</f>
        <v>2.5</v>
      </c>
      <c r="BF43" s="847"/>
      <c r="BG43" s="848"/>
      <c r="BH43" s="852">
        <f>ROUNDDOWN(SUM(BB43:BD50)/40,1)</f>
        <v>2</v>
      </c>
      <c r="BI43" s="853"/>
      <c r="BJ43" s="854"/>
      <c r="BK43" s="861"/>
      <c r="BL43" s="862"/>
      <c r="BM43" s="862"/>
      <c r="BN43" s="863"/>
      <c r="BO43" s="507"/>
      <c r="BP43" s="516"/>
      <c r="CC43" s="368"/>
      <c r="CD43" s="368"/>
      <c r="CE43" s="842"/>
      <c r="CF43" s="842"/>
      <c r="CG43" s="842"/>
      <c r="CH43" s="842"/>
      <c r="CI43" s="842"/>
      <c r="CJ43" s="842"/>
      <c r="CK43" s="843"/>
      <c r="CL43" s="843"/>
      <c r="CM43" s="843"/>
      <c r="CN43" s="843"/>
      <c r="CO43" s="843"/>
      <c r="CP43" s="438"/>
      <c r="CQ43" s="438"/>
      <c r="CR43" s="438"/>
    </row>
    <row r="44" spans="2:96" s="366" customFormat="1" ht="21" customHeight="1">
      <c r="B44" s="752"/>
      <c r="C44" s="752"/>
      <c r="D44" s="739" t="s">
        <v>576</v>
      </c>
      <c r="E44" s="740"/>
      <c r="F44" s="740"/>
      <c r="G44" s="740"/>
      <c r="H44" s="740"/>
      <c r="I44" s="740"/>
      <c r="J44" s="740"/>
      <c r="K44" s="740"/>
      <c r="L44" s="740"/>
      <c r="M44" s="740"/>
      <c r="N44" s="740"/>
      <c r="O44" s="740"/>
      <c r="P44" s="741"/>
      <c r="Q44" s="742"/>
      <c r="R44" s="742"/>
      <c r="S44" s="742"/>
      <c r="T44" s="742"/>
      <c r="U44" s="742"/>
      <c r="V44" s="743"/>
      <c r="W44" s="508">
        <v>4</v>
      </c>
      <c r="X44" s="509"/>
      <c r="Y44" s="509">
        <v>7</v>
      </c>
      <c r="Z44" s="509"/>
      <c r="AA44" s="509"/>
      <c r="AB44" s="509">
        <v>1</v>
      </c>
      <c r="AC44" s="510">
        <v>4</v>
      </c>
      <c r="AD44" s="508">
        <v>4</v>
      </c>
      <c r="AE44" s="509"/>
      <c r="AF44" s="509">
        <v>7</v>
      </c>
      <c r="AG44" s="509"/>
      <c r="AH44" s="509"/>
      <c r="AI44" s="509">
        <v>1</v>
      </c>
      <c r="AJ44" s="510">
        <v>4</v>
      </c>
      <c r="AK44" s="508">
        <v>4</v>
      </c>
      <c r="AL44" s="509"/>
      <c r="AM44" s="509">
        <v>7</v>
      </c>
      <c r="AN44" s="509">
        <v>2</v>
      </c>
      <c r="AO44" s="509"/>
      <c r="AP44" s="509">
        <v>1</v>
      </c>
      <c r="AQ44" s="510">
        <v>4</v>
      </c>
      <c r="AR44" s="517">
        <v>4</v>
      </c>
      <c r="AS44" s="509"/>
      <c r="AT44" s="509"/>
      <c r="AU44" s="509"/>
      <c r="AV44" s="509"/>
      <c r="AW44" s="509"/>
      <c r="AX44" s="510">
        <v>7</v>
      </c>
      <c r="AY44" s="811">
        <f t="shared" si="4"/>
        <v>61</v>
      </c>
      <c r="AZ44" s="745"/>
      <c r="BA44" s="745"/>
      <c r="BB44" s="746">
        <f>AY44/4</f>
        <v>15.25</v>
      </c>
      <c r="BC44" s="746"/>
      <c r="BD44" s="746"/>
      <c r="BE44" s="823"/>
      <c r="BF44" s="824"/>
      <c r="BG44" s="825"/>
      <c r="BH44" s="855"/>
      <c r="BI44" s="856"/>
      <c r="BJ44" s="857"/>
      <c r="BK44" s="836"/>
      <c r="BL44" s="837"/>
      <c r="BM44" s="837"/>
      <c r="BN44" s="838"/>
      <c r="BO44" s="507"/>
      <c r="CC44" s="368"/>
      <c r="CD44" s="368"/>
      <c r="CE44" s="842"/>
      <c r="CF44" s="842"/>
      <c r="CG44" s="842"/>
      <c r="CH44" s="842"/>
      <c r="CI44" s="842"/>
      <c r="CJ44" s="842"/>
      <c r="CK44" s="843"/>
      <c r="CL44" s="843"/>
      <c r="CM44" s="843"/>
      <c r="CN44" s="843"/>
      <c r="CO44" s="843"/>
      <c r="CP44" s="438"/>
      <c r="CQ44" s="438"/>
      <c r="CR44" s="438"/>
    </row>
    <row r="45" spans="2:96" s="366" customFormat="1" ht="21" customHeight="1">
      <c r="B45" s="752"/>
      <c r="C45" s="752"/>
      <c r="D45" s="739" t="s">
        <v>577</v>
      </c>
      <c r="E45" s="740"/>
      <c r="F45" s="740"/>
      <c r="G45" s="740"/>
      <c r="H45" s="740"/>
      <c r="I45" s="740"/>
      <c r="J45" s="740"/>
      <c r="K45" s="740"/>
      <c r="L45" s="740"/>
      <c r="M45" s="740"/>
      <c r="N45" s="740"/>
      <c r="O45" s="740"/>
      <c r="P45" s="741"/>
      <c r="Q45" s="742"/>
      <c r="R45" s="742"/>
      <c r="S45" s="742"/>
      <c r="T45" s="742"/>
      <c r="U45" s="742"/>
      <c r="V45" s="743"/>
      <c r="W45" s="508">
        <v>4</v>
      </c>
      <c r="X45" s="509"/>
      <c r="Y45" s="509">
        <v>7</v>
      </c>
      <c r="Z45" s="509"/>
      <c r="AA45" s="509"/>
      <c r="AB45" s="509">
        <v>1</v>
      </c>
      <c r="AC45" s="510">
        <v>4</v>
      </c>
      <c r="AD45" s="508">
        <v>4</v>
      </c>
      <c r="AE45" s="509"/>
      <c r="AF45" s="509">
        <v>7</v>
      </c>
      <c r="AG45" s="509"/>
      <c r="AH45" s="509"/>
      <c r="AI45" s="509">
        <v>1</v>
      </c>
      <c r="AJ45" s="510">
        <v>4</v>
      </c>
      <c r="AK45" s="508">
        <v>4</v>
      </c>
      <c r="AL45" s="509"/>
      <c r="AM45" s="509">
        <v>7</v>
      </c>
      <c r="AN45" s="509">
        <v>2</v>
      </c>
      <c r="AO45" s="509"/>
      <c r="AP45" s="509">
        <v>1</v>
      </c>
      <c r="AQ45" s="510">
        <v>4</v>
      </c>
      <c r="AR45" s="517">
        <v>4</v>
      </c>
      <c r="AS45" s="509"/>
      <c r="AT45" s="509"/>
      <c r="AU45" s="509"/>
      <c r="AV45" s="509"/>
      <c r="AW45" s="509"/>
      <c r="AX45" s="510">
        <v>7</v>
      </c>
      <c r="AY45" s="811">
        <f t="shared" si="4"/>
        <v>61</v>
      </c>
      <c r="AZ45" s="745"/>
      <c r="BA45" s="745"/>
      <c r="BB45" s="746">
        <f t="shared" si="5"/>
        <v>15.25</v>
      </c>
      <c r="BC45" s="746"/>
      <c r="BD45" s="746"/>
      <c r="BE45" s="823"/>
      <c r="BF45" s="824"/>
      <c r="BG45" s="825"/>
      <c r="BH45" s="855"/>
      <c r="BI45" s="856"/>
      <c r="BJ45" s="857"/>
      <c r="BK45" s="836"/>
      <c r="BL45" s="837"/>
      <c r="BM45" s="837"/>
      <c r="BN45" s="838"/>
      <c r="BO45" s="507"/>
      <c r="CC45" s="518"/>
      <c r="CD45" s="368"/>
      <c r="CE45" s="842"/>
      <c r="CF45" s="842"/>
      <c r="CG45" s="842"/>
      <c r="CH45" s="842"/>
      <c r="CI45" s="842"/>
      <c r="CJ45" s="842"/>
      <c r="CK45" s="843"/>
      <c r="CL45" s="843"/>
      <c r="CM45" s="843"/>
      <c r="CN45" s="843"/>
      <c r="CO45" s="843"/>
      <c r="CP45" s="438"/>
      <c r="CQ45" s="438"/>
      <c r="CR45" s="438"/>
    </row>
    <row r="46" spans="2:96" s="366" customFormat="1" ht="21" customHeight="1">
      <c r="B46" s="752"/>
      <c r="C46" s="752"/>
      <c r="D46" s="739" t="s">
        <v>578</v>
      </c>
      <c r="E46" s="740"/>
      <c r="F46" s="740"/>
      <c r="G46" s="740"/>
      <c r="H46" s="740"/>
      <c r="I46" s="740"/>
      <c r="J46" s="740"/>
      <c r="K46" s="740"/>
      <c r="L46" s="740"/>
      <c r="M46" s="740"/>
      <c r="N46" s="740"/>
      <c r="O46" s="740"/>
      <c r="P46" s="741"/>
      <c r="Q46" s="742"/>
      <c r="R46" s="742"/>
      <c r="S46" s="742"/>
      <c r="T46" s="742"/>
      <c r="U46" s="742"/>
      <c r="V46" s="743"/>
      <c r="W46" s="508"/>
      <c r="X46" s="509"/>
      <c r="Y46" s="509"/>
      <c r="Z46" s="509"/>
      <c r="AA46" s="509">
        <v>7</v>
      </c>
      <c r="AB46" s="509"/>
      <c r="AC46" s="510"/>
      <c r="AD46" s="508">
        <v>1</v>
      </c>
      <c r="AE46" s="509">
        <v>4</v>
      </c>
      <c r="AF46" s="509">
        <v>4</v>
      </c>
      <c r="AG46" s="509"/>
      <c r="AH46" s="509">
        <v>7</v>
      </c>
      <c r="AI46" s="509"/>
      <c r="AJ46" s="510"/>
      <c r="AK46" s="508">
        <v>1</v>
      </c>
      <c r="AL46" s="509">
        <v>4</v>
      </c>
      <c r="AM46" s="509">
        <v>4</v>
      </c>
      <c r="AN46" s="509"/>
      <c r="AO46" s="509">
        <v>7</v>
      </c>
      <c r="AP46" s="509">
        <v>2</v>
      </c>
      <c r="AQ46" s="510"/>
      <c r="AR46" s="517">
        <v>1</v>
      </c>
      <c r="AS46" s="509">
        <v>4</v>
      </c>
      <c r="AT46" s="509"/>
      <c r="AU46" s="509"/>
      <c r="AV46" s="509">
        <v>7</v>
      </c>
      <c r="AW46" s="509"/>
      <c r="AX46" s="510">
        <v>4</v>
      </c>
      <c r="AY46" s="811">
        <f t="shared" si="4"/>
        <v>57</v>
      </c>
      <c r="AZ46" s="745"/>
      <c r="BA46" s="745"/>
      <c r="BB46" s="746">
        <f t="shared" si="5"/>
        <v>14.25</v>
      </c>
      <c r="BC46" s="746"/>
      <c r="BD46" s="746"/>
      <c r="BE46" s="823"/>
      <c r="BF46" s="824"/>
      <c r="BG46" s="825"/>
      <c r="BH46" s="855"/>
      <c r="BI46" s="856"/>
      <c r="BJ46" s="857"/>
      <c r="BK46" s="839"/>
      <c r="BL46" s="840"/>
      <c r="BM46" s="840"/>
      <c r="BN46" s="841"/>
      <c r="BO46" s="507"/>
    </row>
    <row r="47" spans="2:96" s="366" customFormat="1" ht="21" customHeight="1">
      <c r="B47" s="752"/>
      <c r="C47" s="752"/>
      <c r="D47" s="739" t="s">
        <v>579</v>
      </c>
      <c r="E47" s="740"/>
      <c r="F47" s="740"/>
      <c r="G47" s="740"/>
      <c r="H47" s="740"/>
      <c r="I47" s="740"/>
      <c r="J47" s="740"/>
      <c r="K47" s="740"/>
      <c r="L47" s="740"/>
      <c r="M47" s="740"/>
      <c r="N47" s="740"/>
      <c r="O47" s="740"/>
      <c r="P47" s="741"/>
      <c r="Q47" s="742"/>
      <c r="R47" s="742"/>
      <c r="S47" s="742"/>
      <c r="T47" s="742"/>
      <c r="U47" s="742"/>
      <c r="V47" s="743"/>
      <c r="W47" s="508"/>
      <c r="X47" s="509"/>
      <c r="Y47" s="509"/>
      <c r="Z47" s="509"/>
      <c r="AA47" s="509">
        <v>7</v>
      </c>
      <c r="AB47" s="509"/>
      <c r="AC47" s="510"/>
      <c r="AD47" s="508">
        <v>1</v>
      </c>
      <c r="AE47" s="509">
        <v>4</v>
      </c>
      <c r="AF47" s="509">
        <v>4</v>
      </c>
      <c r="AG47" s="509"/>
      <c r="AH47" s="509">
        <v>7</v>
      </c>
      <c r="AI47" s="509"/>
      <c r="AJ47" s="510"/>
      <c r="AK47" s="508">
        <v>1</v>
      </c>
      <c r="AL47" s="509">
        <v>4</v>
      </c>
      <c r="AM47" s="509">
        <v>4</v>
      </c>
      <c r="AN47" s="509"/>
      <c r="AO47" s="509">
        <v>7</v>
      </c>
      <c r="AP47" s="509">
        <v>2</v>
      </c>
      <c r="AQ47" s="510"/>
      <c r="AR47" s="517">
        <v>1</v>
      </c>
      <c r="AS47" s="509">
        <v>4</v>
      </c>
      <c r="AT47" s="509"/>
      <c r="AU47" s="509"/>
      <c r="AV47" s="509">
        <v>7</v>
      </c>
      <c r="AW47" s="509"/>
      <c r="AX47" s="510">
        <v>4</v>
      </c>
      <c r="AY47" s="811">
        <f t="shared" si="4"/>
        <v>57</v>
      </c>
      <c r="AZ47" s="745"/>
      <c r="BA47" s="745"/>
      <c r="BB47" s="746">
        <f t="shared" si="5"/>
        <v>14.25</v>
      </c>
      <c r="BC47" s="746"/>
      <c r="BD47" s="746"/>
      <c r="BE47" s="823"/>
      <c r="BF47" s="824"/>
      <c r="BG47" s="825"/>
      <c r="BH47" s="855"/>
      <c r="BI47" s="856"/>
      <c r="BJ47" s="857"/>
      <c r="BK47" s="836"/>
      <c r="BL47" s="837"/>
      <c r="BM47" s="837"/>
      <c r="BN47" s="838"/>
      <c r="BO47" s="507"/>
    </row>
    <row r="48" spans="2:96" s="366" customFormat="1" ht="21" customHeight="1">
      <c r="B48" s="752"/>
      <c r="C48" s="752"/>
      <c r="D48" s="739"/>
      <c r="E48" s="740"/>
      <c r="F48" s="740"/>
      <c r="G48" s="740"/>
      <c r="H48" s="740"/>
      <c r="I48" s="740"/>
      <c r="J48" s="740"/>
      <c r="K48" s="740"/>
      <c r="L48" s="740"/>
      <c r="M48" s="740"/>
      <c r="N48" s="740"/>
      <c r="O48" s="740"/>
      <c r="P48" s="741"/>
      <c r="Q48" s="742"/>
      <c r="R48" s="742"/>
      <c r="S48" s="742"/>
      <c r="T48" s="742"/>
      <c r="U48" s="742"/>
      <c r="V48" s="743"/>
      <c r="W48" s="508"/>
      <c r="X48" s="509"/>
      <c r="Y48" s="509"/>
      <c r="Z48" s="509"/>
      <c r="AA48" s="509"/>
      <c r="AB48" s="509"/>
      <c r="AC48" s="510"/>
      <c r="AD48" s="508"/>
      <c r="AE48" s="509"/>
      <c r="AF48" s="509"/>
      <c r="AG48" s="509"/>
      <c r="AH48" s="509"/>
      <c r="AI48" s="509"/>
      <c r="AJ48" s="510"/>
      <c r="AK48" s="508"/>
      <c r="AL48" s="509"/>
      <c r="AM48" s="509"/>
      <c r="AN48" s="509"/>
      <c r="AO48" s="509"/>
      <c r="AP48" s="509"/>
      <c r="AQ48" s="510"/>
      <c r="AR48" s="517"/>
      <c r="AS48" s="509"/>
      <c r="AT48" s="509"/>
      <c r="AU48" s="509"/>
      <c r="AV48" s="509"/>
      <c r="AW48" s="509"/>
      <c r="AX48" s="510"/>
      <c r="AY48" s="811">
        <f t="shared" si="4"/>
        <v>0</v>
      </c>
      <c r="AZ48" s="745"/>
      <c r="BA48" s="745"/>
      <c r="BB48" s="746">
        <f t="shared" si="5"/>
        <v>0</v>
      </c>
      <c r="BC48" s="746"/>
      <c r="BD48" s="746"/>
      <c r="BE48" s="823"/>
      <c r="BF48" s="824"/>
      <c r="BG48" s="825"/>
      <c r="BH48" s="855"/>
      <c r="BI48" s="856"/>
      <c r="BJ48" s="857"/>
      <c r="BK48" s="836"/>
      <c r="BL48" s="837"/>
      <c r="BM48" s="837"/>
      <c r="BN48" s="838"/>
      <c r="BO48" s="507"/>
    </row>
    <row r="49" spans="2:85" s="366" customFormat="1" ht="21" customHeight="1">
      <c r="B49" s="752"/>
      <c r="C49" s="752"/>
      <c r="D49" s="739"/>
      <c r="E49" s="740"/>
      <c r="F49" s="740"/>
      <c r="G49" s="740"/>
      <c r="H49" s="740"/>
      <c r="I49" s="740"/>
      <c r="J49" s="740"/>
      <c r="K49" s="740"/>
      <c r="L49" s="740"/>
      <c r="M49" s="740"/>
      <c r="N49" s="740"/>
      <c r="O49" s="740"/>
      <c r="P49" s="741"/>
      <c r="Q49" s="742"/>
      <c r="R49" s="742"/>
      <c r="S49" s="742"/>
      <c r="T49" s="742"/>
      <c r="U49" s="742"/>
      <c r="V49" s="743"/>
      <c r="W49" s="508"/>
      <c r="X49" s="509"/>
      <c r="Y49" s="509"/>
      <c r="Z49" s="509"/>
      <c r="AA49" s="509"/>
      <c r="AB49" s="509"/>
      <c r="AC49" s="510"/>
      <c r="AD49" s="508"/>
      <c r="AE49" s="509"/>
      <c r="AF49" s="509"/>
      <c r="AG49" s="509"/>
      <c r="AH49" s="509"/>
      <c r="AI49" s="509"/>
      <c r="AJ49" s="510"/>
      <c r="AK49" s="508"/>
      <c r="AL49" s="509"/>
      <c r="AM49" s="509"/>
      <c r="AN49" s="509"/>
      <c r="AO49" s="509"/>
      <c r="AP49" s="509"/>
      <c r="AQ49" s="510"/>
      <c r="AR49" s="517"/>
      <c r="AS49" s="509"/>
      <c r="AT49" s="509"/>
      <c r="AU49" s="509"/>
      <c r="AV49" s="509"/>
      <c r="AW49" s="509"/>
      <c r="AX49" s="510"/>
      <c r="AY49" s="811">
        <f t="shared" si="4"/>
        <v>0</v>
      </c>
      <c r="AZ49" s="745"/>
      <c r="BA49" s="745"/>
      <c r="BB49" s="746">
        <f t="shared" si="5"/>
        <v>0</v>
      </c>
      <c r="BC49" s="746"/>
      <c r="BD49" s="746"/>
      <c r="BE49" s="823"/>
      <c r="BF49" s="824"/>
      <c r="BG49" s="825"/>
      <c r="BH49" s="855"/>
      <c r="BI49" s="856"/>
      <c r="BJ49" s="857"/>
      <c r="BK49" s="836"/>
      <c r="BL49" s="837"/>
      <c r="BM49" s="837"/>
      <c r="BN49" s="838"/>
      <c r="BO49" s="507"/>
    </row>
    <row r="50" spans="2:85" s="366" customFormat="1" ht="21" customHeight="1" thickBot="1">
      <c r="B50" s="752"/>
      <c r="C50" s="752"/>
      <c r="D50" s="829"/>
      <c r="E50" s="830"/>
      <c r="F50" s="830"/>
      <c r="G50" s="830"/>
      <c r="H50" s="830"/>
      <c r="I50" s="830"/>
      <c r="J50" s="830"/>
      <c r="K50" s="830"/>
      <c r="L50" s="830"/>
      <c r="M50" s="830"/>
      <c r="N50" s="830"/>
      <c r="O50" s="830"/>
      <c r="P50" s="831"/>
      <c r="Q50" s="832"/>
      <c r="R50" s="832"/>
      <c r="S50" s="832"/>
      <c r="T50" s="832"/>
      <c r="U50" s="832"/>
      <c r="V50" s="833"/>
      <c r="W50" s="519"/>
      <c r="X50" s="520"/>
      <c r="Y50" s="520"/>
      <c r="Z50" s="520"/>
      <c r="AA50" s="520"/>
      <c r="AB50" s="520"/>
      <c r="AC50" s="521"/>
      <c r="AD50" s="519"/>
      <c r="AE50" s="520"/>
      <c r="AF50" s="520"/>
      <c r="AG50" s="520"/>
      <c r="AH50" s="520"/>
      <c r="AI50" s="520"/>
      <c r="AJ50" s="521"/>
      <c r="AK50" s="519"/>
      <c r="AL50" s="520"/>
      <c r="AM50" s="520"/>
      <c r="AN50" s="520"/>
      <c r="AO50" s="520"/>
      <c r="AP50" s="520"/>
      <c r="AQ50" s="521"/>
      <c r="AR50" s="522"/>
      <c r="AS50" s="520"/>
      <c r="AT50" s="520"/>
      <c r="AU50" s="520"/>
      <c r="AV50" s="520"/>
      <c r="AW50" s="520"/>
      <c r="AX50" s="521"/>
      <c r="AY50" s="834">
        <f t="shared" si="4"/>
        <v>0</v>
      </c>
      <c r="AZ50" s="791"/>
      <c r="BA50" s="791"/>
      <c r="BB50" s="835">
        <f t="shared" si="5"/>
        <v>0</v>
      </c>
      <c r="BC50" s="835"/>
      <c r="BD50" s="835"/>
      <c r="BE50" s="849"/>
      <c r="BF50" s="850"/>
      <c r="BG50" s="851"/>
      <c r="BH50" s="858"/>
      <c r="BI50" s="859"/>
      <c r="BJ50" s="860"/>
      <c r="BK50" s="815"/>
      <c r="BL50" s="816"/>
      <c r="BM50" s="816"/>
      <c r="BN50" s="817"/>
      <c r="BO50" s="507"/>
    </row>
    <row r="51" spans="2:85" s="366" customFormat="1" ht="21" customHeight="1">
      <c r="B51" s="752"/>
      <c r="C51" s="807" t="s">
        <v>468</v>
      </c>
      <c r="D51" s="818" t="s">
        <v>580</v>
      </c>
      <c r="E51" s="755"/>
      <c r="F51" s="755"/>
      <c r="G51" s="755"/>
      <c r="H51" s="755"/>
      <c r="I51" s="755"/>
      <c r="J51" s="755"/>
      <c r="K51" s="755"/>
      <c r="L51" s="755"/>
      <c r="M51" s="755"/>
      <c r="N51" s="755"/>
      <c r="O51" s="755"/>
      <c r="P51" s="819"/>
      <c r="Q51" s="820"/>
      <c r="R51" s="820"/>
      <c r="S51" s="820"/>
      <c r="T51" s="820"/>
      <c r="U51" s="820"/>
      <c r="V51" s="821"/>
      <c r="W51" s="523"/>
      <c r="X51" s="524">
        <v>7</v>
      </c>
      <c r="Y51" s="524">
        <v>7</v>
      </c>
      <c r="Z51" s="524"/>
      <c r="AA51" s="524">
        <v>7</v>
      </c>
      <c r="AB51" s="524"/>
      <c r="AC51" s="525">
        <v>7</v>
      </c>
      <c r="AD51" s="523"/>
      <c r="AE51" s="524">
        <v>7</v>
      </c>
      <c r="AF51" s="524">
        <v>7</v>
      </c>
      <c r="AG51" s="524"/>
      <c r="AH51" s="524">
        <v>7</v>
      </c>
      <c r="AI51" s="524"/>
      <c r="AJ51" s="525">
        <v>7</v>
      </c>
      <c r="AK51" s="523"/>
      <c r="AL51" s="524">
        <v>7</v>
      </c>
      <c r="AM51" s="524">
        <v>7</v>
      </c>
      <c r="AN51" s="524"/>
      <c r="AO51" s="524">
        <v>7</v>
      </c>
      <c r="AP51" s="524"/>
      <c r="AQ51" s="525">
        <v>7</v>
      </c>
      <c r="AR51" s="523"/>
      <c r="AS51" s="524">
        <v>7</v>
      </c>
      <c r="AT51" s="524">
        <v>7</v>
      </c>
      <c r="AU51" s="524"/>
      <c r="AV51" s="524"/>
      <c r="AW51" s="524"/>
      <c r="AX51" s="525">
        <v>7</v>
      </c>
      <c r="AY51" s="822">
        <f t="shared" si="4"/>
        <v>105</v>
      </c>
      <c r="AZ51" s="759"/>
      <c r="BA51" s="759"/>
      <c r="BB51" s="760">
        <f t="shared" si="5"/>
        <v>26.25</v>
      </c>
      <c r="BC51" s="760"/>
      <c r="BD51" s="760"/>
      <c r="BE51" s="823">
        <f>ROUNDDOWN(SUM(BB51:BD57)/AY60,1)</f>
        <v>4.2</v>
      </c>
      <c r="BF51" s="824"/>
      <c r="BG51" s="825"/>
      <c r="BH51" s="826">
        <f>ROUNDDOWN(SUM(BB51:BD57)/40,1)</f>
        <v>3.3</v>
      </c>
      <c r="BI51" s="827"/>
      <c r="BJ51" s="828"/>
      <c r="BK51" s="812"/>
      <c r="BL51" s="813"/>
      <c r="BM51" s="813"/>
      <c r="BN51" s="814"/>
      <c r="BO51" s="507"/>
    </row>
    <row r="52" spans="2:85" s="366" customFormat="1" ht="21" customHeight="1">
      <c r="B52" s="752"/>
      <c r="C52" s="808"/>
      <c r="D52" s="810" t="s">
        <v>581</v>
      </c>
      <c r="E52" s="740"/>
      <c r="F52" s="740"/>
      <c r="G52" s="740"/>
      <c r="H52" s="740"/>
      <c r="I52" s="740"/>
      <c r="J52" s="740"/>
      <c r="K52" s="740"/>
      <c r="L52" s="740"/>
      <c r="M52" s="740"/>
      <c r="N52" s="740"/>
      <c r="O52" s="740"/>
      <c r="P52" s="741"/>
      <c r="Q52" s="742"/>
      <c r="R52" s="742"/>
      <c r="S52" s="742"/>
      <c r="T52" s="742"/>
      <c r="U52" s="742"/>
      <c r="V52" s="743"/>
      <c r="W52" s="508"/>
      <c r="X52" s="509">
        <v>7</v>
      </c>
      <c r="Y52" s="509">
        <v>7</v>
      </c>
      <c r="Z52" s="509"/>
      <c r="AA52" s="509">
        <v>7</v>
      </c>
      <c r="AB52" s="509"/>
      <c r="AC52" s="510">
        <v>7</v>
      </c>
      <c r="AD52" s="508"/>
      <c r="AE52" s="509">
        <v>7</v>
      </c>
      <c r="AF52" s="509">
        <v>7</v>
      </c>
      <c r="AG52" s="509"/>
      <c r="AH52" s="509">
        <v>7</v>
      </c>
      <c r="AI52" s="509"/>
      <c r="AJ52" s="510">
        <v>7</v>
      </c>
      <c r="AK52" s="508"/>
      <c r="AL52" s="509">
        <v>7</v>
      </c>
      <c r="AM52" s="509">
        <v>7</v>
      </c>
      <c r="AN52" s="509"/>
      <c r="AO52" s="509"/>
      <c r="AP52" s="509"/>
      <c r="AQ52" s="510">
        <v>7</v>
      </c>
      <c r="AR52" s="508"/>
      <c r="AS52" s="509"/>
      <c r="AT52" s="509">
        <v>7</v>
      </c>
      <c r="AU52" s="509"/>
      <c r="AV52" s="509"/>
      <c r="AW52" s="509"/>
      <c r="AX52" s="510">
        <v>7</v>
      </c>
      <c r="AY52" s="811">
        <f t="shared" si="4"/>
        <v>91</v>
      </c>
      <c r="AZ52" s="745"/>
      <c r="BA52" s="745"/>
      <c r="BB52" s="746">
        <f t="shared" si="5"/>
        <v>22.75</v>
      </c>
      <c r="BC52" s="746"/>
      <c r="BD52" s="746"/>
      <c r="BE52" s="823"/>
      <c r="BF52" s="824"/>
      <c r="BG52" s="825"/>
      <c r="BH52" s="826"/>
      <c r="BI52" s="827"/>
      <c r="BJ52" s="828"/>
      <c r="BK52" s="726"/>
      <c r="BL52" s="726"/>
      <c r="BM52" s="726"/>
      <c r="BN52" s="727"/>
      <c r="BO52" s="507"/>
    </row>
    <row r="53" spans="2:85" s="366" customFormat="1" ht="21" customHeight="1">
      <c r="B53" s="752"/>
      <c r="C53" s="808"/>
      <c r="D53" s="810" t="s">
        <v>582</v>
      </c>
      <c r="E53" s="740"/>
      <c r="F53" s="740"/>
      <c r="G53" s="740"/>
      <c r="H53" s="740"/>
      <c r="I53" s="740"/>
      <c r="J53" s="740"/>
      <c r="K53" s="740"/>
      <c r="L53" s="740"/>
      <c r="M53" s="740"/>
      <c r="N53" s="740"/>
      <c r="O53" s="740"/>
      <c r="P53" s="741"/>
      <c r="Q53" s="742"/>
      <c r="R53" s="742"/>
      <c r="S53" s="742"/>
      <c r="T53" s="742"/>
      <c r="U53" s="742"/>
      <c r="V53" s="743"/>
      <c r="W53" s="508">
        <v>7</v>
      </c>
      <c r="X53" s="509"/>
      <c r="Y53" s="509">
        <v>7</v>
      </c>
      <c r="Z53" s="509">
        <v>7</v>
      </c>
      <c r="AA53" s="509">
        <v>7</v>
      </c>
      <c r="AB53" s="509">
        <v>7</v>
      </c>
      <c r="AC53" s="510"/>
      <c r="AD53" s="508">
        <v>7</v>
      </c>
      <c r="AE53" s="509"/>
      <c r="AF53" s="509">
        <v>7</v>
      </c>
      <c r="AG53" s="509">
        <v>7</v>
      </c>
      <c r="AH53" s="509">
        <v>7</v>
      </c>
      <c r="AI53" s="509">
        <v>7</v>
      </c>
      <c r="AJ53" s="510"/>
      <c r="AK53" s="508">
        <v>7</v>
      </c>
      <c r="AL53" s="509"/>
      <c r="AM53" s="509">
        <v>7</v>
      </c>
      <c r="AN53" s="509">
        <v>7</v>
      </c>
      <c r="AO53" s="509"/>
      <c r="AP53" s="509">
        <v>7</v>
      </c>
      <c r="AQ53" s="510"/>
      <c r="AR53" s="508">
        <v>7</v>
      </c>
      <c r="AS53" s="509"/>
      <c r="AT53" s="509">
        <v>7</v>
      </c>
      <c r="AU53" s="509"/>
      <c r="AV53" s="509">
        <v>7</v>
      </c>
      <c r="AW53" s="509"/>
      <c r="AX53" s="510"/>
      <c r="AY53" s="811">
        <f t="shared" si="4"/>
        <v>119</v>
      </c>
      <c r="AZ53" s="745"/>
      <c r="BA53" s="745"/>
      <c r="BB53" s="746">
        <f t="shared" si="5"/>
        <v>29.75</v>
      </c>
      <c r="BC53" s="746"/>
      <c r="BD53" s="746"/>
      <c r="BE53" s="823"/>
      <c r="BF53" s="824"/>
      <c r="BG53" s="825"/>
      <c r="BH53" s="826"/>
      <c r="BI53" s="827"/>
      <c r="BJ53" s="828"/>
      <c r="BK53" s="726"/>
      <c r="BL53" s="726"/>
      <c r="BM53" s="726"/>
      <c r="BN53" s="727"/>
      <c r="BO53" s="507"/>
    </row>
    <row r="54" spans="2:85" s="366" customFormat="1" ht="21" customHeight="1">
      <c r="B54" s="752"/>
      <c r="C54" s="808"/>
      <c r="D54" s="810" t="s">
        <v>583</v>
      </c>
      <c r="E54" s="740"/>
      <c r="F54" s="740"/>
      <c r="G54" s="740"/>
      <c r="H54" s="740"/>
      <c r="I54" s="740"/>
      <c r="J54" s="740"/>
      <c r="K54" s="740"/>
      <c r="L54" s="740"/>
      <c r="M54" s="740"/>
      <c r="N54" s="740"/>
      <c r="O54" s="740"/>
      <c r="P54" s="741"/>
      <c r="Q54" s="742"/>
      <c r="R54" s="742"/>
      <c r="S54" s="742"/>
      <c r="T54" s="742"/>
      <c r="U54" s="742"/>
      <c r="V54" s="743"/>
      <c r="W54" s="508">
        <v>7</v>
      </c>
      <c r="X54" s="509"/>
      <c r="Y54" s="509"/>
      <c r="Z54" s="509">
        <v>7</v>
      </c>
      <c r="AA54" s="509">
        <v>7</v>
      </c>
      <c r="AB54" s="509">
        <v>7</v>
      </c>
      <c r="AC54" s="510"/>
      <c r="AD54" s="508">
        <v>7</v>
      </c>
      <c r="AE54" s="509"/>
      <c r="AF54" s="509"/>
      <c r="AG54" s="509">
        <v>7</v>
      </c>
      <c r="AH54" s="509">
        <v>7</v>
      </c>
      <c r="AI54" s="509">
        <v>7</v>
      </c>
      <c r="AJ54" s="510"/>
      <c r="AK54" s="508">
        <v>7</v>
      </c>
      <c r="AL54" s="509"/>
      <c r="AM54" s="509">
        <v>7</v>
      </c>
      <c r="AN54" s="509">
        <v>7</v>
      </c>
      <c r="AO54" s="509">
        <v>7</v>
      </c>
      <c r="AP54" s="509">
        <v>7</v>
      </c>
      <c r="AQ54" s="510"/>
      <c r="AR54" s="508">
        <v>7</v>
      </c>
      <c r="AS54" s="509"/>
      <c r="AT54" s="509">
        <v>7</v>
      </c>
      <c r="AU54" s="509"/>
      <c r="AV54" s="509">
        <v>7</v>
      </c>
      <c r="AW54" s="509"/>
      <c r="AX54" s="510"/>
      <c r="AY54" s="811">
        <f t="shared" si="4"/>
        <v>112</v>
      </c>
      <c r="AZ54" s="745"/>
      <c r="BA54" s="745"/>
      <c r="BB54" s="746">
        <f t="shared" si="5"/>
        <v>28</v>
      </c>
      <c r="BC54" s="746"/>
      <c r="BD54" s="746"/>
      <c r="BE54" s="823"/>
      <c r="BF54" s="824"/>
      <c r="BG54" s="825"/>
      <c r="BH54" s="826"/>
      <c r="BI54" s="827"/>
      <c r="BJ54" s="828"/>
      <c r="BK54" s="726"/>
      <c r="BL54" s="726"/>
      <c r="BM54" s="726"/>
      <c r="BN54" s="727"/>
    </row>
    <row r="55" spans="2:85" s="366" customFormat="1" ht="21" customHeight="1">
      <c r="B55" s="752"/>
      <c r="C55" s="808"/>
      <c r="D55" s="810" t="s">
        <v>584</v>
      </c>
      <c r="E55" s="740"/>
      <c r="F55" s="740"/>
      <c r="G55" s="740"/>
      <c r="H55" s="740"/>
      <c r="I55" s="740"/>
      <c r="J55" s="740"/>
      <c r="K55" s="740"/>
      <c r="L55" s="740"/>
      <c r="M55" s="740"/>
      <c r="N55" s="740"/>
      <c r="O55" s="740"/>
      <c r="P55" s="741"/>
      <c r="Q55" s="742"/>
      <c r="R55" s="742"/>
      <c r="S55" s="742"/>
      <c r="T55" s="742"/>
      <c r="U55" s="742"/>
      <c r="V55" s="743"/>
      <c r="W55" s="508">
        <v>7</v>
      </c>
      <c r="X55" s="509"/>
      <c r="Y55" s="509"/>
      <c r="Z55" s="509">
        <v>7</v>
      </c>
      <c r="AA55" s="509">
        <v>7</v>
      </c>
      <c r="AB55" s="509">
        <v>7</v>
      </c>
      <c r="AC55" s="510"/>
      <c r="AD55" s="508">
        <v>7</v>
      </c>
      <c r="AE55" s="509"/>
      <c r="AF55" s="509"/>
      <c r="AG55" s="509">
        <v>7</v>
      </c>
      <c r="AH55" s="509">
        <v>7</v>
      </c>
      <c r="AI55" s="509">
        <v>7</v>
      </c>
      <c r="AJ55" s="510"/>
      <c r="AK55" s="508">
        <v>7</v>
      </c>
      <c r="AL55" s="509"/>
      <c r="AM55" s="509">
        <v>7</v>
      </c>
      <c r="AN55" s="509">
        <v>7</v>
      </c>
      <c r="AO55" s="509">
        <v>7</v>
      </c>
      <c r="AP55" s="509">
        <v>7</v>
      </c>
      <c r="AQ55" s="510"/>
      <c r="AR55" s="508">
        <v>7</v>
      </c>
      <c r="AS55" s="509"/>
      <c r="AT55" s="509">
        <v>7</v>
      </c>
      <c r="AU55" s="509"/>
      <c r="AV55" s="509">
        <v>7</v>
      </c>
      <c r="AW55" s="509"/>
      <c r="AX55" s="510"/>
      <c r="AY55" s="811">
        <f t="shared" si="4"/>
        <v>112</v>
      </c>
      <c r="AZ55" s="745"/>
      <c r="BA55" s="745"/>
      <c r="BB55" s="746">
        <f t="shared" si="5"/>
        <v>28</v>
      </c>
      <c r="BC55" s="746"/>
      <c r="BD55" s="746"/>
      <c r="BE55" s="823"/>
      <c r="BF55" s="824"/>
      <c r="BG55" s="825"/>
      <c r="BH55" s="826"/>
      <c r="BI55" s="827"/>
      <c r="BJ55" s="828"/>
      <c r="BK55" s="726"/>
      <c r="BL55" s="726"/>
      <c r="BM55" s="726"/>
      <c r="BN55" s="727"/>
      <c r="CE55" s="367"/>
      <c r="CF55" s="367"/>
      <c r="CG55" s="367"/>
    </row>
    <row r="56" spans="2:85" s="366" customFormat="1" ht="21" customHeight="1">
      <c r="B56" s="752"/>
      <c r="C56" s="808"/>
      <c r="D56" s="810"/>
      <c r="E56" s="740"/>
      <c r="F56" s="740"/>
      <c r="G56" s="740"/>
      <c r="H56" s="740"/>
      <c r="I56" s="740"/>
      <c r="J56" s="740"/>
      <c r="K56" s="740"/>
      <c r="L56" s="740"/>
      <c r="M56" s="740"/>
      <c r="N56" s="740"/>
      <c r="O56" s="740"/>
      <c r="P56" s="741"/>
      <c r="Q56" s="742"/>
      <c r="R56" s="742"/>
      <c r="S56" s="742"/>
      <c r="T56" s="742"/>
      <c r="U56" s="742"/>
      <c r="V56" s="743"/>
      <c r="W56" s="508"/>
      <c r="X56" s="509"/>
      <c r="Y56" s="509"/>
      <c r="Z56" s="509"/>
      <c r="AA56" s="509"/>
      <c r="AB56" s="509"/>
      <c r="AC56" s="510"/>
      <c r="AD56" s="508"/>
      <c r="AE56" s="509"/>
      <c r="AF56" s="509"/>
      <c r="AG56" s="509"/>
      <c r="AH56" s="509"/>
      <c r="AI56" s="509"/>
      <c r="AJ56" s="510"/>
      <c r="AK56" s="508"/>
      <c r="AL56" s="509"/>
      <c r="AM56" s="509"/>
      <c r="AN56" s="509"/>
      <c r="AO56" s="509"/>
      <c r="AP56" s="509"/>
      <c r="AQ56" s="510"/>
      <c r="AR56" s="508"/>
      <c r="AS56" s="509"/>
      <c r="AT56" s="509"/>
      <c r="AU56" s="509"/>
      <c r="AV56" s="509"/>
      <c r="AW56" s="509"/>
      <c r="AX56" s="510"/>
      <c r="AY56" s="811">
        <f t="shared" si="4"/>
        <v>0</v>
      </c>
      <c r="AZ56" s="745"/>
      <c r="BA56" s="745"/>
      <c r="BB56" s="746">
        <f t="shared" si="5"/>
        <v>0</v>
      </c>
      <c r="BC56" s="746"/>
      <c r="BD56" s="746"/>
      <c r="BE56" s="823"/>
      <c r="BF56" s="824"/>
      <c r="BG56" s="825"/>
      <c r="BH56" s="826"/>
      <c r="BI56" s="827"/>
      <c r="BJ56" s="828"/>
      <c r="BK56" s="726"/>
      <c r="BL56" s="726"/>
      <c r="BM56" s="726"/>
      <c r="BN56" s="727"/>
      <c r="CE56" s="367"/>
      <c r="CF56" s="367"/>
      <c r="CG56" s="367"/>
    </row>
    <row r="57" spans="2:85" s="366" customFormat="1" ht="21" customHeight="1" thickBot="1">
      <c r="B57" s="752"/>
      <c r="C57" s="809"/>
      <c r="D57" s="805"/>
      <c r="E57" s="729"/>
      <c r="F57" s="729"/>
      <c r="G57" s="729"/>
      <c r="H57" s="729"/>
      <c r="I57" s="729"/>
      <c r="J57" s="729"/>
      <c r="K57" s="729"/>
      <c r="L57" s="729"/>
      <c r="M57" s="729"/>
      <c r="N57" s="729"/>
      <c r="O57" s="729"/>
      <c r="P57" s="730"/>
      <c r="Q57" s="731"/>
      <c r="R57" s="731"/>
      <c r="S57" s="731"/>
      <c r="T57" s="731"/>
      <c r="U57" s="731"/>
      <c r="V57" s="732"/>
      <c r="W57" s="519"/>
      <c r="X57" s="520"/>
      <c r="Y57" s="520"/>
      <c r="Z57" s="520"/>
      <c r="AA57" s="520"/>
      <c r="AB57" s="520"/>
      <c r="AC57" s="521"/>
      <c r="AD57" s="519"/>
      <c r="AE57" s="520"/>
      <c r="AF57" s="520"/>
      <c r="AG57" s="520"/>
      <c r="AH57" s="520"/>
      <c r="AI57" s="520"/>
      <c r="AJ57" s="521"/>
      <c r="AK57" s="519"/>
      <c r="AL57" s="520"/>
      <c r="AM57" s="520"/>
      <c r="AN57" s="520"/>
      <c r="AO57" s="520"/>
      <c r="AP57" s="520"/>
      <c r="AQ57" s="521"/>
      <c r="AR57" s="519"/>
      <c r="AS57" s="520"/>
      <c r="AT57" s="520"/>
      <c r="AU57" s="520"/>
      <c r="AV57" s="520"/>
      <c r="AW57" s="520"/>
      <c r="AX57" s="521"/>
      <c r="AY57" s="806">
        <f>SUM(W57:AX57)</f>
        <v>0</v>
      </c>
      <c r="AZ57" s="734"/>
      <c r="BA57" s="734"/>
      <c r="BB57" s="735">
        <f t="shared" si="5"/>
        <v>0</v>
      </c>
      <c r="BC57" s="735"/>
      <c r="BD57" s="735"/>
      <c r="BE57" s="823"/>
      <c r="BF57" s="824"/>
      <c r="BG57" s="825"/>
      <c r="BH57" s="826"/>
      <c r="BI57" s="827"/>
      <c r="BJ57" s="828"/>
      <c r="BK57" s="737"/>
      <c r="BL57" s="737"/>
      <c r="BM57" s="737"/>
      <c r="BN57" s="738"/>
    </row>
    <row r="58" spans="2:85" s="366" customFormat="1" ht="21" customHeight="1" thickBot="1">
      <c r="B58" s="752"/>
      <c r="C58" s="711" t="s">
        <v>564</v>
      </c>
      <c r="D58" s="712"/>
      <c r="E58" s="712"/>
      <c r="F58" s="712"/>
      <c r="G58" s="712"/>
      <c r="H58" s="712"/>
      <c r="I58" s="712"/>
      <c r="J58" s="712"/>
      <c r="K58" s="712"/>
      <c r="L58" s="712"/>
      <c r="M58" s="712"/>
      <c r="N58" s="712"/>
      <c r="O58" s="712"/>
      <c r="P58" s="712"/>
      <c r="Q58" s="712"/>
      <c r="R58" s="712"/>
      <c r="S58" s="712"/>
      <c r="T58" s="712"/>
      <c r="U58" s="712"/>
      <c r="V58" s="713"/>
      <c r="W58" s="526">
        <f t="shared" ref="W58:AX58" si="6">SUM(W43:W57)</f>
        <v>29</v>
      </c>
      <c r="X58" s="527">
        <f t="shared" si="6"/>
        <v>22</v>
      </c>
      <c r="Y58" s="527">
        <f t="shared" si="6"/>
        <v>35</v>
      </c>
      <c r="Z58" s="527">
        <f t="shared" si="6"/>
        <v>29</v>
      </c>
      <c r="AA58" s="527">
        <f t="shared" si="6"/>
        <v>57</v>
      </c>
      <c r="AB58" s="527">
        <f t="shared" si="6"/>
        <v>23</v>
      </c>
      <c r="AC58" s="528">
        <f t="shared" si="6"/>
        <v>22</v>
      </c>
      <c r="AD58" s="526">
        <f t="shared" si="6"/>
        <v>31</v>
      </c>
      <c r="AE58" s="527">
        <f t="shared" si="6"/>
        <v>30</v>
      </c>
      <c r="AF58" s="527">
        <f t="shared" si="6"/>
        <v>43</v>
      </c>
      <c r="AG58" s="527">
        <f t="shared" si="6"/>
        <v>29</v>
      </c>
      <c r="AH58" s="527">
        <f t="shared" si="6"/>
        <v>57</v>
      </c>
      <c r="AI58" s="527">
        <f t="shared" si="6"/>
        <v>23</v>
      </c>
      <c r="AJ58" s="528">
        <f t="shared" si="6"/>
        <v>22</v>
      </c>
      <c r="AK58" s="526">
        <f t="shared" si="6"/>
        <v>31</v>
      </c>
      <c r="AL58" s="527">
        <f t="shared" si="6"/>
        <v>30</v>
      </c>
      <c r="AM58" s="527">
        <f t="shared" si="6"/>
        <v>57</v>
      </c>
      <c r="AN58" s="527">
        <f t="shared" si="6"/>
        <v>33</v>
      </c>
      <c r="AO58" s="527">
        <f t="shared" si="6"/>
        <v>43</v>
      </c>
      <c r="AP58" s="527">
        <f t="shared" si="6"/>
        <v>27</v>
      </c>
      <c r="AQ58" s="528">
        <f t="shared" si="6"/>
        <v>22</v>
      </c>
      <c r="AR58" s="526">
        <f t="shared" si="6"/>
        <v>31</v>
      </c>
      <c r="AS58" s="527">
        <f t="shared" si="6"/>
        <v>23</v>
      </c>
      <c r="AT58" s="527">
        <f t="shared" si="6"/>
        <v>35</v>
      </c>
      <c r="AU58" s="527">
        <f t="shared" si="6"/>
        <v>8</v>
      </c>
      <c r="AV58" s="527">
        <f t="shared" si="6"/>
        <v>43</v>
      </c>
      <c r="AW58" s="527">
        <f t="shared" si="6"/>
        <v>0</v>
      </c>
      <c r="AX58" s="528">
        <f t="shared" si="6"/>
        <v>36</v>
      </c>
      <c r="AY58" s="793">
        <f>SUM(AY37:BA53)</f>
        <v>887</v>
      </c>
      <c r="AZ58" s="794"/>
      <c r="BA58" s="794"/>
      <c r="BB58" s="795">
        <f>SUM($BB$43:$BD$57)</f>
        <v>217.75</v>
      </c>
      <c r="BC58" s="795"/>
      <c r="BD58" s="795"/>
      <c r="BE58" s="803">
        <f>SUM(BE43:BG57)</f>
        <v>6.7</v>
      </c>
      <c r="BF58" s="803"/>
      <c r="BG58" s="803"/>
      <c r="BH58" s="804">
        <f>SUM(BH43:BJ57)</f>
        <v>5.3</v>
      </c>
      <c r="BI58" s="794"/>
      <c r="BJ58" s="794"/>
      <c r="BK58" s="801"/>
      <c r="BL58" s="801"/>
      <c r="BM58" s="801"/>
      <c r="BN58" s="802"/>
    </row>
    <row r="59" spans="2:85" s="366" customFormat="1" ht="21" customHeight="1" thickBot="1">
      <c r="B59" s="887"/>
      <c r="C59" s="711" t="s">
        <v>565</v>
      </c>
      <c r="D59" s="712"/>
      <c r="E59" s="712"/>
      <c r="F59" s="712"/>
      <c r="G59" s="712"/>
      <c r="H59" s="712"/>
      <c r="I59" s="712"/>
      <c r="J59" s="712"/>
      <c r="K59" s="712"/>
      <c r="L59" s="712"/>
      <c r="M59" s="712"/>
      <c r="N59" s="712"/>
      <c r="O59" s="712"/>
      <c r="P59" s="712"/>
      <c r="Q59" s="712"/>
      <c r="R59" s="712"/>
      <c r="S59" s="712"/>
      <c r="T59" s="712"/>
      <c r="U59" s="712"/>
      <c r="V59" s="713"/>
      <c r="W59" s="529">
        <f t="shared" ref="W59:AM59" si="7">SUM(W37:W54)</f>
        <v>34</v>
      </c>
      <c r="X59" s="530">
        <f t="shared" si="7"/>
        <v>34</v>
      </c>
      <c r="Y59" s="530">
        <f t="shared" si="7"/>
        <v>47</v>
      </c>
      <c r="Z59" s="530">
        <f t="shared" si="7"/>
        <v>34</v>
      </c>
      <c r="AA59" s="530">
        <f t="shared" si="7"/>
        <v>62</v>
      </c>
      <c r="AB59" s="530">
        <f t="shared" si="7"/>
        <v>16</v>
      </c>
      <c r="AC59" s="531">
        <f t="shared" si="7"/>
        <v>22</v>
      </c>
      <c r="AD59" s="529">
        <f t="shared" si="7"/>
        <v>36</v>
      </c>
      <c r="AE59" s="530">
        <f t="shared" si="7"/>
        <v>42</v>
      </c>
      <c r="AF59" s="530">
        <f t="shared" si="7"/>
        <v>55</v>
      </c>
      <c r="AG59" s="530">
        <f t="shared" si="7"/>
        <v>34</v>
      </c>
      <c r="AH59" s="530">
        <f t="shared" si="7"/>
        <v>62</v>
      </c>
      <c r="AI59" s="530">
        <f t="shared" si="7"/>
        <v>16</v>
      </c>
      <c r="AJ59" s="531">
        <f t="shared" si="7"/>
        <v>22</v>
      </c>
      <c r="AK59" s="529">
        <f t="shared" si="7"/>
        <v>36</v>
      </c>
      <c r="AL59" s="530">
        <f t="shared" si="7"/>
        <v>42</v>
      </c>
      <c r="AM59" s="530">
        <f t="shared" si="7"/>
        <v>62</v>
      </c>
      <c r="AN59" s="530">
        <f>SUM(AN37:AN55)</f>
        <v>45</v>
      </c>
      <c r="AO59" s="530">
        <f t="shared" ref="AO59:AX59" si="8">SUM(AO37:AO54)</f>
        <v>48</v>
      </c>
      <c r="AP59" s="530">
        <f t="shared" si="8"/>
        <v>20</v>
      </c>
      <c r="AQ59" s="531">
        <f t="shared" si="8"/>
        <v>22</v>
      </c>
      <c r="AR59" s="529">
        <f t="shared" si="8"/>
        <v>36</v>
      </c>
      <c r="AS59" s="530">
        <f t="shared" si="8"/>
        <v>35</v>
      </c>
      <c r="AT59" s="530">
        <f t="shared" si="8"/>
        <v>40</v>
      </c>
      <c r="AU59" s="530">
        <f t="shared" si="8"/>
        <v>20</v>
      </c>
      <c r="AV59" s="530">
        <f t="shared" si="8"/>
        <v>48</v>
      </c>
      <c r="AW59" s="530">
        <f t="shared" si="8"/>
        <v>0</v>
      </c>
      <c r="AX59" s="531">
        <f t="shared" si="8"/>
        <v>36</v>
      </c>
      <c r="AY59" s="793">
        <f>SUM(AY38:BA54)</f>
        <v>919</v>
      </c>
      <c r="AZ59" s="794"/>
      <c r="BA59" s="794"/>
      <c r="BB59" s="795">
        <f>SUM($BB$37:$BD$57)</f>
        <v>277.75</v>
      </c>
      <c r="BC59" s="795"/>
      <c r="BD59" s="795"/>
      <c r="BE59" s="796"/>
      <c r="BF59" s="797"/>
      <c r="BG59" s="798"/>
      <c r="BH59" s="799"/>
      <c r="BI59" s="800"/>
      <c r="BJ59" s="800"/>
      <c r="BK59" s="801"/>
      <c r="BL59" s="801"/>
      <c r="BM59" s="801"/>
      <c r="BN59" s="802"/>
    </row>
    <row r="60" spans="2:85" s="366" customFormat="1" ht="21" customHeight="1" thickBot="1">
      <c r="B60" s="532" t="s">
        <v>566</v>
      </c>
      <c r="C60" s="533"/>
      <c r="D60" s="534"/>
      <c r="E60" s="535"/>
      <c r="F60" s="535"/>
      <c r="G60" s="535"/>
      <c r="H60" s="535"/>
      <c r="I60" s="535"/>
      <c r="J60" s="535"/>
      <c r="K60" s="535"/>
      <c r="L60" s="535"/>
      <c r="M60" s="535"/>
      <c r="N60" s="535"/>
      <c r="O60" s="535"/>
      <c r="P60" s="535"/>
      <c r="Q60" s="535"/>
      <c r="R60" s="535"/>
      <c r="S60" s="535"/>
      <c r="T60" s="535"/>
      <c r="U60" s="535"/>
      <c r="V60" s="535"/>
      <c r="W60" s="487"/>
      <c r="X60" s="487"/>
      <c r="Y60" s="487"/>
      <c r="Z60" s="487"/>
      <c r="AA60" s="487"/>
      <c r="AB60" s="487"/>
      <c r="AC60" s="487"/>
      <c r="AD60" s="487"/>
      <c r="AE60" s="487"/>
      <c r="AF60" s="487"/>
      <c r="AG60" s="487"/>
      <c r="AH60" s="487"/>
      <c r="AI60" s="487"/>
      <c r="AJ60" s="487"/>
      <c r="AK60" s="487"/>
      <c r="AL60" s="487"/>
      <c r="AM60" s="487"/>
      <c r="AN60" s="487"/>
      <c r="AO60" s="487"/>
      <c r="AP60" s="487"/>
      <c r="AQ60" s="487"/>
      <c r="AR60" s="487"/>
      <c r="AS60" s="487"/>
      <c r="AT60" s="487"/>
      <c r="AU60" s="487"/>
      <c r="AV60" s="487"/>
      <c r="AW60" s="487"/>
      <c r="AX60" s="536"/>
      <c r="AY60" s="765">
        <v>32</v>
      </c>
      <c r="AZ60" s="766"/>
      <c r="BA60" s="766"/>
      <c r="BB60" s="766"/>
      <c r="BC60" s="766"/>
      <c r="BD60" s="766"/>
      <c r="BE60" s="766"/>
      <c r="BF60" s="766"/>
      <c r="BG60" s="766"/>
      <c r="BH60" s="766"/>
      <c r="BI60" s="766"/>
      <c r="BJ60" s="766"/>
      <c r="BK60" s="766"/>
      <c r="BL60" s="766"/>
      <c r="BM60" s="766"/>
      <c r="BN60" s="767"/>
    </row>
    <row r="61" spans="2:85" s="366" customFormat="1" ht="21" customHeight="1">
      <c r="D61" s="367"/>
      <c r="E61" s="367"/>
      <c r="F61" s="367"/>
    </row>
    <row r="62" spans="2:85" s="366" customFormat="1" ht="21" customHeight="1" thickBot="1">
      <c r="B62" s="385" t="s">
        <v>567</v>
      </c>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30"/>
      <c r="BB62" s="441"/>
      <c r="BC62" s="430"/>
      <c r="BD62" s="430"/>
      <c r="BE62" s="441"/>
      <c r="BF62" s="430"/>
      <c r="BG62" s="441"/>
      <c r="BH62" s="441"/>
      <c r="BI62" s="441"/>
      <c r="BJ62" s="441"/>
      <c r="BK62" s="441"/>
      <c r="BL62" s="441"/>
      <c r="BM62" s="441"/>
      <c r="BN62" s="441"/>
    </row>
    <row r="63" spans="2:85" s="366" customFormat="1" ht="21" customHeight="1" thickBot="1">
      <c r="B63" s="768"/>
      <c r="C63" s="492"/>
      <c r="D63" s="770" t="s">
        <v>412</v>
      </c>
      <c r="E63" s="770"/>
      <c r="F63" s="770"/>
      <c r="G63" s="770"/>
      <c r="H63" s="770"/>
      <c r="I63" s="771"/>
      <c r="J63" s="774" t="s">
        <v>545</v>
      </c>
      <c r="K63" s="775"/>
      <c r="L63" s="775"/>
      <c r="M63" s="775"/>
      <c r="N63" s="775"/>
      <c r="O63" s="776"/>
      <c r="P63" s="780" t="s">
        <v>413</v>
      </c>
      <c r="Q63" s="770"/>
      <c r="R63" s="770"/>
      <c r="S63" s="770"/>
      <c r="T63" s="770"/>
      <c r="U63" s="770"/>
      <c r="V63" s="781"/>
      <c r="W63" s="784" t="s">
        <v>546</v>
      </c>
      <c r="X63" s="785"/>
      <c r="Y63" s="785"/>
      <c r="Z63" s="785"/>
      <c r="AA63" s="785"/>
      <c r="AB63" s="785"/>
      <c r="AC63" s="786"/>
      <c r="AD63" s="784" t="s">
        <v>547</v>
      </c>
      <c r="AE63" s="785"/>
      <c r="AF63" s="785"/>
      <c r="AG63" s="785"/>
      <c r="AH63" s="785"/>
      <c r="AI63" s="785"/>
      <c r="AJ63" s="786"/>
      <c r="AK63" s="784" t="s">
        <v>548</v>
      </c>
      <c r="AL63" s="785"/>
      <c r="AM63" s="785"/>
      <c r="AN63" s="785"/>
      <c r="AO63" s="785"/>
      <c r="AP63" s="785"/>
      <c r="AQ63" s="786"/>
      <c r="AR63" s="768" t="s">
        <v>549</v>
      </c>
      <c r="AS63" s="770"/>
      <c r="AT63" s="770"/>
      <c r="AU63" s="770"/>
      <c r="AV63" s="770"/>
      <c r="AW63" s="770"/>
      <c r="AX63" s="770"/>
      <c r="AY63" s="787" t="s">
        <v>550</v>
      </c>
      <c r="AZ63" s="788"/>
      <c r="BA63" s="788"/>
      <c r="BB63" s="788" t="s">
        <v>551</v>
      </c>
      <c r="BC63" s="788"/>
      <c r="BD63" s="788"/>
      <c r="BE63" s="788" t="s">
        <v>553</v>
      </c>
      <c r="BF63" s="788"/>
      <c r="BG63" s="788"/>
      <c r="BH63" s="788"/>
      <c r="BI63" s="788"/>
      <c r="BJ63" s="788"/>
      <c r="BK63" s="785" t="s">
        <v>554</v>
      </c>
      <c r="BL63" s="785"/>
      <c r="BM63" s="785"/>
      <c r="BN63" s="786"/>
    </row>
    <row r="64" spans="2:85" s="366" customFormat="1" ht="21" customHeight="1" thickBot="1">
      <c r="B64" s="769"/>
      <c r="C64" s="493"/>
      <c r="D64" s="772"/>
      <c r="E64" s="772"/>
      <c r="F64" s="772"/>
      <c r="G64" s="772"/>
      <c r="H64" s="772"/>
      <c r="I64" s="773"/>
      <c r="J64" s="777"/>
      <c r="K64" s="778"/>
      <c r="L64" s="778"/>
      <c r="M64" s="778"/>
      <c r="N64" s="778"/>
      <c r="O64" s="779"/>
      <c r="P64" s="782"/>
      <c r="Q64" s="772"/>
      <c r="R64" s="772"/>
      <c r="S64" s="772"/>
      <c r="T64" s="772"/>
      <c r="U64" s="772"/>
      <c r="V64" s="783"/>
      <c r="W64" s="494" t="s">
        <v>555</v>
      </c>
      <c r="X64" s="495" t="s">
        <v>556</v>
      </c>
      <c r="Y64" s="495" t="s">
        <v>557</v>
      </c>
      <c r="Z64" s="495" t="s">
        <v>558</v>
      </c>
      <c r="AA64" s="495" t="s">
        <v>559</v>
      </c>
      <c r="AB64" s="495" t="s">
        <v>560</v>
      </c>
      <c r="AC64" s="496" t="s">
        <v>561</v>
      </c>
      <c r="AD64" s="494" t="s">
        <v>555</v>
      </c>
      <c r="AE64" s="495" t="s">
        <v>556</v>
      </c>
      <c r="AF64" s="495" t="s">
        <v>557</v>
      </c>
      <c r="AG64" s="495" t="s">
        <v>558</v>
      </c>
      <c r="AH64" s="495" t="s">
        <v>559</v>
      </c>
      <c r="AI64" s="495" t="s">
        <v>560</v>
      </c>
      <c r="AJ64" s="496" t="s">
        <v>561</v>
      </c>
      <c r="AK64" s="494" t="s">
        <v>555</v>
      </c>
      <c r="AL64" s="495" t="s">
        <v>556</v>
      </c>
      <c r="AM64" s="495" t="s">
        <v>557</v>
      </c>
      <c r="AN64" s="495" t="s">
        <v>558</v>
      </c>
      <c r="AO64" s="495" t="s">
        <v>559</v>
      </c>
      <c r="AP64" s="495" t="s">
        <v>560</v>
      </c>
      <c r="AQ64" s="496" t="s">
        <v>561</v>
      </c>
      <c r="AR64" s="497" t="s">
        <v>555</v>
      </c>
      <c r="AS64" s="498" t="s">
        <v>556</v>
      </c>
      <c r="AT64" s="498" t="s">
        <v>557</v>
      </c>
      <c r="AU64" s="498" t="s">
        <v>558</v>
      </c>
      <c r="AV64" s="498" t="s">
        <v>559</v>
      </c>
      <c r="AW64" s="498" t="s">
        <v>560</v>
      </c>
      <c r="AX64" s="537" t="s">
        <v>561</v>
      </c>
      <c r="AY64" s="789"/>
      <c r="AZ64" s="790"/>
      <c r="BA64" s="790"/>
      <c r="BB64" s="790"/>
      <c r="BC64" s="790"/>
      <c r="BD64" s="790"/>
      <c r="BE64" s="790"/>
      <c r="BF64" s="790"/>
      <c r="BG64" s="790"/>
      <c r="BH64" s="790"/>
      <c r="BI64" s="790"/>
      <c r="BJ64" s="790"/>
      <c r="BK64" s="791"/>
      <c r="BL64" s="791"/>
      <c r="BM64" s="791"/>
      <c r="BN64" s="792"/>
    </row>
    <row r="65" spans="2:66" s="366" customFormat="1" ht="21" customHeight="1">
      <c r="B65" s="752"/>
      <c r="C65" s="753" t="s">
        <v>477</v>
      </c>
      <c r="D65" s="754" t="s">
        <v>585</v>
      </c>
      <c r="E65" s="755"/>
      <c r="F65" s="755"/>
      <c r="G65" s="755"/>
      <c r="H65" s="755"/>
      <c r="I65" s="755"/>
      <c r="J65" s="755"/>
      <c r="K65" s="755"/>
      <c r="L65" s="755"/>
      <c r="M65" s="755"/>
      <c r="N65" s="755"/>
      <c r="O65" s="755"/>
      <c r="P65" s="756"/>
      <c r="Q65" s="756"/>
      <c r="R65" s="756"/>
      <c r="S65" s="756"/>
      <c r="T65" s="756"/>
      <c r="U65" s="756"/>
      <c r="V65" s="757"/>
      <c r="W65" s="515"/>
      <c r="X65" s="505">
        <v>7</v>
      </c>
      <c r="Y65" s="505">
        <v>7</v>
      </c>
      <c r="Z65" s="505"/>
      <c r="AA65" s="505">
        <v>7</v>
      </c>
      <c r="AB65" s="505">
        <v>7</v>
      </c>
      <c r="AC65" s="506"/>
      <c r="AD65" s="504"/>
      <c r="AE65" s="505">
        <v>7</v>
      </c>
      <c r="AF65" s="505">
        <v>7</v>
      </c>
      <c r="AG65" s="505"/>
      <c r="AH65" s="505">
        <v>7</v>
      </c>
      <c r="AI65" s="505">
        <v>7</v>
      </c>
      <c r="AJ65" s="506"/>
      <c r="AK65" s="504"/>
      <c r="AL65" s="505">
        <v>7</v>
      </c>
      <c r="AM65" s="505">
        <v>7</v>
      </c>
      <c r="AN65" s="505"/>
      <c r="AO65" s="505">
        <v>7</v>
      </c>
      <c r="AP65" s="505">
        <v>7</v>
      </c>
      <c r="AQ65" s="506"/>
      <c r="AR65" s="504"/>
      <c r="AS65" s="505">
        <v>7</v>
      </c>
      <c r="AT65" s="505">
        <v>7</v>
      </c>
      <c r="AU65" s="505"/>
      <c r="AV65" s="505">
        <v>7</v>
      </c>
      <c r="AW65" s="505"/>
      <c r="AX65" s="506"/>
      <c r="AY65" s="758">
        <f t="shared" ref="AY65:AY72" si="9">SUM(W65:AX65)</f>
        <v>105</v>
      </c>
      <c r="AZ65" s="759"/>
      <c r="BA65" s="759"/>
      <c r="BB65" s="760">
        <f>AY65/4</f>
        <v>26.25</v>
      </c>
      <c r="BC65" s="760"/>
      <c r="BD65" s="761"/>
      <c r="BE65" s="762">
        <f>ROUNDDOWN(SUM($BB$65:$BD$72)/40,1)</f>
        <v>2.5</v>
      </c>
      <c r="BF65" s="762"/>
      <c r="BG65" s="762"/>
      <c r="BH65" s="762"/>
      <c r="BI65" s="762"/>
      <c r="BJ65" s="762"/>
      <c r="BK65" s="750"/>
      <c r="BL65" s="750"/>
      <c r="BM65" s="750"/>
      <c r="BN65" s="751"/>
    </row>
    <row r="66" spans="2:66" s="366" customFormat="1" ht="21" customHeight="1">
      <c r="B66" s="752"/>
      <c r="C66" s="752"/>
      <c r="D66" s="739" t="s">
        <v>576</v>
      </c>
      <c r="E66" s="740"/>
      <c r="F66" s="740"/>
      <c r="G66" s="740"/>
      <c r="H66" s="740"/>
      <c r="I66" s="740"/>
      <c r="J66" s="740"/>
      <c r="K66" s="740"/>
      <c r="L66" s="740"/>
      <c r="M66" s="740"/>
      <c r="N66" s="740"/>
      <c r="O66" s="740"/>
      <c r="P66" s="748"/>
      <c r="Q66" s="748"/>
      <c r="R66" s="748"/>
      <c r="S66" s="748"/>
      <c r="T66" s="748"/>
      <c r="U66" s="748"/>
      <c r="V66" s="749"/>
      <c r="W66" s="517">
        <v>4</v>
      </c>
      <c r="X66" s="509"/>
      <c r="Y66" s="509">
        <v>7</v>
      </c>
      <c r="Z66" s="509"/>
      <c r="AA66" s="509"/>
      <c r="AB66" s="509">
        <v>1</v>
      </c>
      <c r="AC66" s="510">
        <v>4</v>
      </c>
      <c r="AD66" s="508">
        <v>4</v>
      </c>
      <c r="AE66" s="509"/>
      <c r="AF66" s="509">
        <v>7</v>
      </c>
      <c r="AG66" s="509"/>
      <c r="AH66" s="509"/>
      <c r="AI66" s="509">
        <v>1</v>
      </c>
      <c r="AJ66" s="510">
        <v>4</v>
      </c>
      <c r="AK66" s="508">
        <v>4</v>
      </c>
      <c r="AL66" s="509"/>
      <c r="AM66" s="509">
        <v>7</v>
      </c>
      <c r="AN66" s="509">
        <v>2</v>
      </c>
      <c r="AO66" s="509"/>
      <c r="AP66" s="509">
        <v>1</v>
      </c>
      <c r="AQ66" s="510">
        <v>4</v>
      </c>
      <c r="AR66" s="517">
        <v>4</v>
      </c>
      <c r="AS66" s="509"/>
      <c r="AT66" s="509">
        <v>7</v>
      </c>
      <c r="AU66" s="509"/>
      <c r="AV66" s="509"/>
      <c r="AW66" s="509"/>
      <c r="AX66" s="510"/>
      <c r="AY66" s="744">
        <f t="shared" si="9"/>
        <v>61</v>
      </c>
      <c r="AZ66" s="745"/>
      <c r="BA66" s="745"/>
      <c r="BB66" s="746">
        <f>AY66/4</f>
        <v>15.25</v>
      </c>
      <c r="BC66" s="746"/>
      <c r="BD66" s="747"/>
      <c r="BE66" s="763"/>
      <c r="BF66" s="763"/>
      <c r="BG66" s="763"/>
      <c r="BH66" s="763"/>
      <c r="BI66" s="763"/>
      <c r="BJ66" s="763"/>
      <c r="BK66" s="726"/>
      <c r="BL66" s="726"/>
      <c r="BM66" s="726"/>
      <c r="BN66" s="727"/>
    </row>
    <row r="67" spans="2:66" s="366" customFormat="1" ht="21" customHeight="1">
      <c r="B67" s="752"/>
      <c r="C67" s="752"/>
      <c r="D67" s="739" t="s">
        <v>580</v>
      </c>
      <c r="E67" s="740"/>
      <c r="F67" s="740"/>
      <c r="G67" s="740"/>
      <c r="H67" s="740"/>
      <c r="I67" s="740"/>
      <c r="J67" s="740"/>
      <c r="K67" s="740"/>
      <c r="L67" s="740"/>
      <c r="M67" s="740"/>
      <c r="N67" s="740"/>
      <c r="O67" s="740"/>
      <c r="P67" s="748"/>
      <c r="Q67" s="748"/>
      <c r="R67" s="748"/>
      <c r="S67" s="748"/>
      <c r="T67" s="748"/>
      <c r="U67" s="748"/>
      <c r="V67" s="749"/>
      <c r="W67" s="538"/>
      <c r="X67" s="524">
        <v>7</v>
      </c>
      <c r="Y67" s="524">
        <v>7</v>
      </c>
      <c r="Z67" s="524"/>
      <c r="AA67" s="524">
        <v>7</v>
      </c>
      <c r="AB67" s="524">
        <v>7</v>
      </c>
      <c r="AC67" s="525"/>
      <c r="AD67" s="523"/>
      <c r="AE67" s="524">
        <v>7</v>
      </c>
      <c r="AF67" s="524">
        <v>7</v>
      </c>
      <c r="AG67" s="524"/>
      <c r="AH67" s="524">
        <v>7</v>
      </c>
      <c r="AI67" s="524">
        <v>7</v>
      </c>
      <c r="AJ67" s="525"/>
      <c r="AK67" s="523"/>
      <c r="AL67" s="524">
        <v>7</v>
      </c>
      <c r="AM67" s="524">
        <v>7</v>
      </c>
      <c r="AN67" s="524"/>
      <c r="AO67" s="524">
        <v>7</v>
      </c>
      <c r="AP67" s="524">
        <v>7</v>
      </c>
      <c r="AQ67" s="525"/>
      <c r="AR67" s="523"/>
      <c r="AS67" s="524">
        <v>7</v>
      </c>
      <c r="AT67" s="524"/>
      <c r="AU67" s="524"/>
      <c r="AV67" s="524">
        <v>7</v>
      </c>
      <c r="AW67" s="524"/>
      <c r="AX67" s="525">
        <v>7</v>
      </c>
      <c r="AY67" s="744">
        <f t="shared" si="9"/>
        <v>105</v>
      </c>
      <c r="AZ67" s="745"/>
      <c r="BA67" s="745"/>
      <c r="BB67" s="746">
        <f t="shared" ref="BB67:BB72" si="10">AY67/4</f>
        <v>26.25</v>
      </c>
      <c r="BC67" s="746"/>
      <c r="BD67" s="747"/>
      <c r="BE67" s="763"/>
      <c r="BF67" s="763"/>
      <c r="BG67" s="763"/>
      <c r="BH67" s="763"/>
      <c r="BI67" s="763"/>
      <c r="BJ67" s="763"/>
      <c r="BK67" s="726"/>
      <c r="BL67" s="726"/>
      <c r="BM67" s="726"/>
      <c r="BN67" s="727"/>
    </row>
    <row r="68" spans="2:66" s="366" customFormat="1" ht="21" customHeight="1">
      <c r="B68" s="752"/>
      <c r="C68" s="752"/>
      <c r="D68" s="739" t="s">
        <v>581</v>
      </c>
      <c r="E68" s="740"/>
      <c r="F68" s="740"/>
      <c r="G68" s="740"/>
      <c r="H68" s="740"/>
      <c r="I68" s="740"/>
      <c r="J68" s="740"/>
      <c r="K68" s="740"/>
      <c r="L68" s="740"/>
      <c r="M68" s="740"/>
      <c r="N68" s="740"/>
      <c r="O68" s="740"/>
      <c r="P68" s="741"/>
      <c r="Q68" s="742"/>
      <c r="R68" s="742"/>
      <c r="S68" s="742"/>
      <c r="T68" s="742"/>
      <c r="U68" s="742"/>
      <c r="V68" s="743"/>
      <c r="W68" s="517"/>
      <c r="X68" s="509"/>
      <c r="Y68" s="509"/>
      <c r="Z68" s="524">
        <v>7</v>
      </c>
      <c r="AA68" s="524">
        <v>7</v>
      </c>
      <c r="AB68" s="509"/>
      <c r="AC68" s="510"/>
      <c r="AD68" s="508"/>
      <c r="AE68" s="509"/>
      <c r="AF68" s="509"/>
      <c r="AG68" s="524">
        <v>7</v>
      </c>
      <c r="AH68" s="524">
        <v>7</v>
      </c>
      <c r="AI68" s="509"/>
      <c r="AJ68" s="510"/>
      <c r="AK68" s="508"/>
      <c r="AL68" s="509"/>
      <c r="AM68" s="509"/>
      <c r="AN68" s="524">
        <v>7</v>
      </c>
      <c r="AO68" s="524">
        <v>7</v>
      </c>
      <c r="AP68" s="509"/>
      <c r="AQ68" s="510"/>
      <c r="AR68" s="517"/>
      <c r="AS68" s="509"/>
      <c r="AT68" s="509"/>
      <c r="AU68" s="524">
        <v>7</v>
      </c>
      <c r="AV68" s="509"/>
      <c r="AW68" s="509"/>
      <c r="AX68" s="510">
        <v>7</v>
      </c>
      <c r="AY68" s="744">
        <f t="shared" si="9"/>
        <v>56</v>
      </c>
      <c r="AZ68" s="745"/>
      <c r="BA68" s="745"/>
      <c r="BB68" s="746">
        <f t="shared" si="10"/>
        <v>14</v>
      </c>
      <c r="BC68" s="746"/>
      <c r="BD68" s="747"/>
      <c r="BE68" s="763"/>
      <c r="BF68" s="763"/>
      <c r="BG68" s="763"/>
      <c r="BH68" s="763"/>
      <c r="BI68" s="763"/>
      <c r="BJ68" s="763"/>
      <c r="BK68" s="726"/>
      <c r="BL68" s="726"/>
      <c r="BM68" s="726"/>
      <c r="BN68" s="727"/>
    </row>
    <row r="69" spans="2:66" s="366" customFormat="1" ht="21" customHeight="1">
      <c r="B69" s="752"/>
      <c r="C69" s="752"/>
      <c r="D69" s="739" t="s">
        <v>582</v>
      </c>
      <c r="E69" s="740"/>
      <c r="F69" s="740"/>
      <c r="G69" s="740"/>
      <c r="H69" s="740"/>
      <c r="I69" s="740"/>
      <c r="J69" s="740"/>
      <c r="K69" s="740"/>
      <c r="L69" s="740"/>
      <c r="M69" s="740"/>
      <c r="N69" s="740"/>
      <c r="O69" s="740"/>
      <c r="P69" s="748"/>
      <c r="Q69" s="748"/>
      <c r="R69" s="748"/>
      <c r="S69" s="748"/>
      <c r="T69" s="748"/>
      <c r="U69" s="748"/>
      <c r="V69" s="749"/>
      <c r="W69" s="538">
        <v>4</v>
      </c>
      <c r="X69" s="524">
        <v>7</v>
      </c>
      <c r="Y69" s="524">
        <v>7</v>
      </c>
      <c r="Z69" s="524"/>
      <c r="AA69" s="524">
        <v>7</v>
      </c>
      <c r="AB69" s="524">
        <v>7</v>
      </c>
      <c r="AC69" s="525"/>
      <c r="AD69" s="523"/>
      <c r="AE69" s="524">
        <v>7</v>
      </c>
      <c r="AF69" s="524"/>
      <c r="AG69" s="524"/>
      <c r="AH69" s="524">
        <v>7</v>
      </c>
      <c r="AI69" s="524">
        <v>7</v>
      </c>
      <c r="AJ69" s="525"/>
      <c r="AK69" s="523"/>
      <c r="AL69" s="524"/>
      <c r="AM69" s="524"/>
      <c r="AN69" s="524"/>
      <c r="AO69" s="524"/>
      <c r="AP69" s="524"/>
      <c r="AQ69" s="525"/>
      <c r="AR69" s="523"/>
      <c r="AS69" s="524">
        <v>7</v>
      </c>
      <c r="AT69" s="524"/>
      <c r="AU69" s="524"/>
      <c r="AV69" s="524">
        <v>7</v>
      </c>
      <c r="AW69" s="524"/>
      <c r="AX69" s="525">
        <v>7</v>
      </c>
      <c r="AY69" s="744">
        <f t="shared" si="9"/>
        <v>74</v>
      </c>
      <c r="AZ69" s="745"/>
      <c r="BA69" s="745"/>
      <c r="BB69" s="746">
        <f t="shared" si="10"/>
        <v>18.5</v>
      </c>
      <c r="BC69" s="746"/>
      <c r="BD69" s="747"/>
      <c r="BE69" s="763"/>
      <c r="BF69" s="763"/>
      <c r="BG69" s="763"/>
      <c r="BH69" s="763"/>
      <c r="BI69" s="763"/>
      <c r="BJ69" s="763"/>
      <c r="BK69" s="726"/>
      <c r="BL69" s="726"/>
      <c r="BM69" s="726"/>
      <c r="BN69" s="727"/>
    </row>
    <row r="70" spans="2:66" s="366" customFormat="1" ht="21" customHeight="1">
      <c r="B70" s="752"/>
      <c r="C70" s="752"/>
      <c r="D70" s="739"/>
      <c r="E70" s="740"/>
      <c r="F70" s="740"/>
      <c r="G70" s="740"/>
      <c r="H70" s="740"/>
      <c r="I70" s="740"/>
      <c r="J70" s="740"/>
      <c r="K70" s="740"/>
      <c r="L70" s="740"/>
      <c r="M70" s="740"/>
      <c r="N70" s="740"/>
      <c r="O70" s="740"/>
      <c r="P70" s="741"/>
      <c r="Q70" s="742"/>
      <c r="R70" s="742"/>
      <c r="S70" s="742"/>
      <c r="T70" s="742"/>
      <c r="U70" s="742"/>
      <c r="V70" s="743"/>
      <c r="W70" s="517"/>
      <c r="X70" s="509"/>
      <c r="Y70" s="509"/>
      <c r="Z70" s="509"/>
      <c r="AA70" s="509"/>
      <c r="AB70" s="509"/>
      <c r="AC70" s="510"/>
      <c r="AD70" s="508"/>
      <c r="AE70" s="509"/>
      <c r="AF70" s="509"/>
      <c r="AG70" s="509"/>
      <c r="AH70" s="509"/>
      <c r="AI70" s="509"/>
      <c r="AJ70" s="510"/>
      <c r="AK70" s="508"/>
      <c r="AL70" s="509"/>
      <c r="AM70" s="509"/>
      <c r="AN70" s="509"/>
      <c r="AO70" s="509"/>
      <c r="AP70" s="509"/>
      <c r="AQ70" s="510"/>
      <c r="AR70" s="508"/>
      <c r="AS70" s="509"/>
      <c r="AT70" s="509"/>
      <c r="AU70" s="509"/>
      <c r="AV70" s="509"/>
      <c r="AW70" s="509"/>
      <c r="AX70" s="510"/>
      <c r="AY70" s="744">
        <f t="shared" si="9"/>
        <v>0</v>
      </c>
      <c r="AZ70" s="745"/>
      <c r="BA70" s="745"/>
      <c r="BB70" s="746">
        <f t="shared" si="10"/>
        <v>0</v>
      </c>
      <c r="BC70" s="746"/>
      <c r="BD70" s="747"/>
      <c r="BE70" s="763"/>
      <c r="BF70" s="763"/>
      <c r="BG70" s="763"/>
      <c r="BH70" s="763"/>
      <c r="BI70" s="763"/>
      <c r="BJ70" s="763"/>
      <c r="BK70" s="726"/>
      <c r="BL70" s="726"/>
      <c r="BM70" s="726"/>
      <c r="BN70" s="727"/>
    </row>
    <row r="71" spans="2:66" s="366" customFormat="1" ht="21" customHeight="1">
      <c r="B71" s="752"/>
      <c r="C71" s="752"/>
      <c r="D71" s="739"/>
      <c r="E71" s="740"/>
      <c r="F71" s="740"/>
      <c r="G71" s="740"/>
      <c r="H71" s="740"/>
      <c r="I71" s="740"/>
      <c r="J71" s="740"/>
      <c r="K71" s="740"/>
      <c r="L71" s="740"/>
      <c r="M71" s="740"/>
      <c r="N71" s="740"/>
      <c r="O71" s="740"/>
      <c r="P71" s="741"/>
      <c r="Q71" s="742"/>
      <c r="R71" s="742"/>
      <c r="S71" s="742"/>
      <c r="T71" s="742"/>
      <c r="U71" s="742"/>
      <c r="V71" s="743"/>
      <c r="W71" s="517"/>
      <c r="X71" s="509"/>
      <c r="Y71" s="509"/>
      <c r="Z71" s="509"/>
      <c r="AA71" s="509"/>
      <c r="AB71" s="509"/>
      <c r="AC71" s="510"/>
      <c r="AD71" s="508"/>
      <c r="AE71" s="509"/>
      <c r="AF71" s="509"/>
      <c r="AG71" s="509"/>
      <c r="AH71" s="509"/>
      <c r="AI71" s="509"/>
      <c r="AJ71" s="510"/>
      <c r="AK71" s="508"/>
      <c r="AL71" s="509"/>
      <c r="AM71" s="509"/>
      <c r="AN71" s="509"/>
      <c r="AO71" s="509"/>
      <c r="AP71" s="509"/>
      <c r="AQ71" s="510"/>
      <c r="AR71" s="517"/>
      <c r="AS71" s="509"/>
      <c r="AT71" s="509"/>
      <c r="AU71" s="509"/>
      <c r="AV71" s="509"/>
      <c r="AW71" s="509"/>
      <c r="AX71" s="510"/>
      <c r="AY71" s="744">
        <f t="shared" si="9"/>
        <v>0</v>
      </c>
      <c r="AZ71" s="745"/>
      <c r="BA71" s="745"/>
      <c r="BB71" s="746">
        <f t="shared" si="10"/>
        <v>0</v>
      </c>
      <c r="BC71" s="746"/>
      <c r="BD71" s="747"/>
      <c r="BE71" s="763"/>
      <c r="BF71" s="763"/>
      <c r="BG71" s="763"/>
      <c r="BH71" s="763"/>
      <c r="BI71" s="763"/>
      <c r="BJ71" s="763"/>
      <c r="BK71" s="726"/>
      <c r="BL71" s="726"/>
      <c r="BM71" s="726"/>
      <c r="BN71" s="727"/>
    </row>
    <row r="72" spans="2:66" s="366" customFormat="1" ht="21" customHeight="1" thickBot="1">
      <c r="B72" s="752"/>
      <c r="C72" s="752"/>
      <c r="D72" s="728"/>
      <c r="E72" s="729"/>
      <c r="F72" s="729"/>
      <c r="G72" s="729"/>
      <c r="H72" s="729"/>
      <c r="I72" s="729"/>
      <c r="J72" s="729"/>
      <c r="K72" s="729"/>
      <c r="L72" s="729"/>
      <c r="M72" s="729"/>
      <c r="N72" s="729"/>
      <c r="O72" s="729"/>
      <c r="P72" s="730"/>
      <c r="Q72" s="731"/>
      <c r="R72" s="731"/>
      <c r="S72" s="731"/>
      <c r="T72" s="731"/>
      <c r="U72" s="731"/>
      <c r="V72" s="732"/>
      <c r="W72" s="522"/>
      <c r="X72" s="520"/>
      <c r="Y72" s="520"/>
      <c r="Z72" s="520"/>
      <c r="AA72" s="520"/>
      <c r="AB72" s="520"/>
      <c r="AC72" s="521"/>
      <c r="AD72" s="519"/>
      <c r="AE72" s="520"/>
      <c r="AF72" s="520"/>
      <c r="AG72" s="520"/>
      <c r="AH72" s="520"/>
      <c r="AI72" s="520"/>
      <c r="AJ72" s="521"/>
      <c r="AK72" s="519"/>
      <c r="AL72" s="520"/>
      <c r="AM72" s="520"/>
      <c r="AN72" s="520"/>
      <c r="AO72" s="520"/>
      <c r="AP72" s="520"/>
      <c r="AQ72" s="521"/>
      <c r="AR72" s="522"/>
      <c r="AS72" s="520"/>
      <c r="AT72" s="520"/>
      <c r="AU72" s="520"/>
      <c r="AV72" s="520"/>
      <c r="AW72" s="520"/>
      <c r="AX72" s="521"/>
      <c r="AY72" s="733">
        <f t="shared" si="9"/>
        <v>0</v>
      </c>
      <c r="AZ72" s="734"/>
      <c r="BA72" s="734"/>
      <c r="BB72" s="735">
        <f t="shared" si="10"/>
        <v>0</v>
      </c>
      <c r="BC72" s="735"/>
      <c r="BD72" s="736"/>
      <c r="BE72" s="764"/>
      <c r="BF72" s="764"/>
      <c r="BG72" s="764"/>
      <c r="BH72" s="764"/>
      <c r="BI72" s="764"/>
      <c r="BJ72" s="764"/>
      <c r="BK72" s="737"/>
      <c r="BL72" s="737"/>
      <c r="BM72" s="737"/>
      <c r="BN72" s="738"/>
    </row>
    <row r="73" spans="2:66" s="366" customFormat="1" ht="21" customHeight="1" thickBot="1">
      <c r="B73" s="752"/>
      <c r="C73" s="711" t="s">
        <v>564</v>
      </c>
      <c r="D73" s="712"/>
      <c r="E73" s="712"/>
      <c r="F73" s="712"/>
      <c r="G73" s="712"/>
      <c r="H73" s="712"/>
      <c r="I73" s="712"/>
      <c r="J73" s="712"/>
      <c r="K73" s="712"/>
      <c r="L73" s="712"/>
      <c r="M73" s="712"/>
      <c r="N73" s="712"/>
      <c r="O73" s="712"/>
      <c r="P73" s="712"/>
      <c r="Q73" s="712"/>
      <c r="R73" s="712"/>
      <c r="S73" s="712"/>
      <c r="T73" s="712"/>
      <c r="U73" s="712"/>
      <c r="V73" s="713"/>
      <c r="W73" s="526">
        <f t="shared" ref="W73:AX73" si="11">SUM(W65:W72)</f>
        <v>8</v>
      </c>
      <c r="X73" s="527">
        <f t="shared" si="11"/>
        <v>21</v>
      </c>
      <c r="Y73" s="527">
        <f t="shared" si="11"/>
        <v>28</v>
      </c>
      <c r="Z73" s="527">
        <f t="shared" si="11"/>
        <v>7</v>
      </c>
      <c r="AA73" s="527">
        <f t="shared" si="11"/>
        <v>28</v>
      </c>
      <c r="AB73" s="527">
        <f t="shared" si="11"/>
        <v>22</v>
      </c>
      <c r="AC73" s="528">
        <f t="shared" si="11"/>
        <v>4</v>
      </c>
      <c r="AD73" s="526">
        <f t="shared" si="11"/>
        <v>4</v>
      </c>
      <c r="AE73" s="527">
        <f t="shared" si="11"/>
        <v>21</v>
      </c>
      <c r="AF73" s="527">
        <f t="shared" si="11"/>
        <v>21</v>
      </c>
      <c r="AG73" s="527">
        <f t="shared" si="11"/>
        <v>7</v>
      </c>
      <c r="AH73" s="527">
        <f t="shared" si="11"/>
        <v>28</v>
      </c>
      <c r="AI73" s="527">
        <f t="shared" si="11"/>
        <v>22</v>
      </c>
      <c r="AJ73" s="528">
        <f t="shared" si="11"/>
        <v>4</v>
      </c>
      <c r="AK73" s="526">
        <f t="shared" si="11"/>
        <v>4</v>
      </c>
      <c r="AL73" s="527">
        <f t="shared" si="11"/>
        <v>14</v>
      </c>
      <c r="AM73" s="527">
        <f t="shared" si="11"/>
        <v>21</v>
      </c>
      <c r="AN73" s="527">
        <f t="shared" si="11"/>
        <v>9</v>
      </c>
      <c r="AO73" s="527">
        <f t="shared" si="11"/>
        <v>21</v>
      </c>
      <c r="AP73" s="527">
        <f t="shared" si="11"/>
        <v>15</v>
      </c>
      <c r="AQ73" s="528">
        <f t="shared" si="11"/>
        <v>4</v>
      </c>
      <c r="AR73" s="526">
        <f t="shared" si="11"/>
        <v>4</v>
      </c>
      <c r="AS73" s="527">
        <f t="shared" si="11"/>
        <v>21</v>
      </c>
      <c r="AT73" s="527">
        <f t="shared" si="11"/>
        <v>14</v>
      </c>
      <c r="AU73" s="527">
        <f t="shared" si="11"/>
        <v>7</v>
      </c>
      <c r="AV73" s="527">
        <f t="shared" si="11"/>
        <v>21</v>
      </c>
      <c r="AW73" s="527">
        <f t="shared" si="11"/>
        <v>0</v>
      </c>
      <c r="AX73" s="528">
        <f t="shared" si="11"/>
        <v>21</v>
      </c>
      <c r="AY73" s="714">
        <f>SUM(AY65:BA72)</f>
        <v>401</v>
      </c>
      <c r="AZ73" s="715"/>
      <c r="BA73" s="715"/>
      <c r="BB73" s="716">
        <f>SUM($BB$65:$BD$72)</f>
        <v>100.25</v>
      </c>
      <c r="BC73" s="716"/>
      <c r="BD73" s="717"/>
      <c r="BE73" s="718">
        <f>SUM(BE65)</f>
        <v>2.5</v>
      </c>
      <c r="BF73" s="719"/>
      <c r="BG73" s="719"/>
      <c r="BH73" s="719"/>
      <c r="BI73" s="719"/>
      <c r="BJ73" s="720"/>
      <c r="BK73" s="721"/>
      <c r="BL73" s="721"/>
      <c r="BM73" s="721"/>
      <c r="BN73" s="722"/>
    </row>
    <row r="74" spans="2:66" s="366" customFormat="1" ht="21" customHeight="1" thickBot="1">
      <c r="B74" s="532" t="s">
        <v>566</v>
      </c>
      <c r="C74" s="533"/>
      <c r="D74" s="534"/>
      <c r="E74" s="535"/>
      <c r="F74" s="535"/>
      <c r="G74" s="535"/>
      <c r="H74" s="535"/>
      <c r="I74" s="535"/>
      <c r="J74" s="535"/>
      <c r="K74" s="535"/>
      <c r="L74" s="535"/>
      <c r="M74" s="535"/>
      <c r="N74" s="535"/>
      <c r="O74" s="535"/>
      <c r="P74" s="535"/>
      <c r="Q74" s="535"/>
      <c r="R74" s="535"/>
      <c r="S74" s="535"/>
      <c r="T74" s="535"/>
      <c r="U74" s="535"/>
      <c r="V74" s="535"/>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487"/>
      <c r="AT74" s="487"/>
      <c r="AU74" s="487"/>
      <c r="AV74" s="487"/>
      <c r="AW74" s="487"/>
      <c r="AX74" s="536"/>
      <c r="AY74" s="723">
        <v>40</v>
      </c>
      <c r="AZ74" s="724"/>
      <c r="BA74" s="724"/>
      <c r="BB74" s="724"/>
      <c r="BC74" s="724"/>
      <c r="BD74" s="724"/>
      <c r="BE74" s="724"/>
      <c r="BF74" s="724"/>
      <c r="BG74" s="724"/>
      <c r="BH74" s="724"/>
      <c r="BI74" s="724"/>
      <c r="BJ74" s="724"/>
      <c r="BK74" s="724"/>
      <c r="BL74" s="724"/>
      <c r="BM74" s="724"/>
      <c r="BN74" s="725"/>
    </row>
    <row r="75" spans="2:66" s="366" customFormat="1" ht="21" customHeight="1">
      <c r="B75" s="366" t="s">
        <v>568</v>
      </c>
      <c r="D75" s="367"/>
      <c r="E75" s="367"/>
      <c r="F75" s="367"/>
      <c r="G75" s="367"/>
    </row>
    <row r="76" spans="2:66" s="366" customFormat="1" ht="21" customHeight="1">
      <c r="B76" s="366" t="s">
        <v>569</v>
      </c>
      <c r="D76" s="367"/>
      <c r="E76" s="367"/>
      <c r="F76" s="367"/>
    </row>
    <row r="77" spans="2:66" s="366" customFormat="1" ht="21" customHeight="1">
      <c r="D77" s="367"/>
      <c r="E77" s="367"/>
      <c r="F77" s="367"/>
    </row>
    <row r="78" spans="2:66" s="366" customFormat="1" ht="21" customHeight="1">
      <c r="D78" s="367"/>
      <c r="E78" s="367"/>
      <c r="F78" s="367"/>
      <c r="G78" s="367"/>
    </row>
    <row r="79" spans="2:66" s="366" customFormat="1" ht="21" customHeight="1">
      <c r="D79" s="367"/>
      <c r="E79" s="367"/>
      <c r="F79" s="367"/>
      <c r="G79" s="367"/>
    </row>
    <row r="80" spans="2:66" s="366" customFormat="1" ht="21" customHeight="1">
      <c r="D80" s="367"/>
      <c r="E80" s="367"/>
      <c r="F80" s="367"/>
      <c r="G80" s="367"/>
    </row>
    <row r="81" spans="4:7" s="366" customFormat="1" ht="21" customHeight="1">
      <c r="D81" s="367"/>
      <c r="E81" s="367"/>
      <c r="F81" s="367"/>
      <c r="G81" s="367"/>
    </row>
    <row r="82" spans="4:7" s="366" customFormat="1" ht="21" customHeight="1">
      <c r="D82" s="367"/>
      <c r="E82" s="367"/>
      <c r="F82" s="367"/>
      <c r="G82" s="367"/>
    </row>
    <row r="83" spans="4:7" s="366" customFormat="1" ht="21" customHeight="1">
      <c r="D83" s="367"/>
      <c r="E83" s="367"/>
      <c r="F83" s="367"/>
      <c r="G83" s="367"/>
    </row>
    <row r="84" spans="4:7" s="366" customFormat="1" ht="21" customHeight="1">
      <c r="D84" s="367"/>
      <c r="E84" s="367"/>
      <c r="F84" s="367"/>
      <c r="G84" s="367"/>
    </row>
    <row r="85" spans="4:7" s="366" customFormat="1" ht="21" customHeight="1">
      <c r="D85" s="367"/>
      <c r="E85" s="367"/>
      <c r="F85" s="367"/>
      <c r="G85" s="367"/>
    </row>
    <row r="86" spans="4:7" s="366" customFormat="1" ht="21" customHeight="1">
      <c r="D86" s="367"/>
      <c r="E86" s="367"/>
      <c r="F86" s="367"/>
      <c r="G86" s="367"/>
    </row>
    <row r="87" spans="4:7" s="366" customFormat="1" ht="21" customHeight="1">
      <c r="D87" s="367"/>
      <c r="E87" s="367"/>
      <c r="F87" s="367"/>
      <c r="G87" s="367"/>
    </row>
    <row r="88" spans="4:7" s="366" customFormat="1" ht="21" customHeight="1">
      <c r="D88" s="367"/>
      <c r="E88" s="367"/>
      <c r="F88" s="367"/>
      <c r="G88" s="367"/>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16"/>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00000000-0002-0000-0300-000000000000}">
      <formula1>$X$1:$X$2</formula1>
    </dataValidation>
    <dataValidation type="list" allowBlank="1" showInputMessage="1" showErrorMessage="1" sqref="E12 D5:D7 D12:D14" xr:uid="{00000000-0002-0000-0300-000001000000}">
      <formula1>$W$1:$W$2</formula1>
    </dataValidation>
  </dataValidations>
  <printOptions verticalCentered="1"/>
  <pageMargins left="0.39370078740157483" right="0.19685039370078741" top="0.39370078740157483" bottom="0.39370078740157483" header="0.31496062992125984" footer="0.31496062992125984"/>
  <pageSetup paperSize="9" scale="3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C1:CY38"/>
  <sheetViews>
    <sheetView showGridLines="0" view="pageBreakPreview" topLeftCell="C1" zoomScale="85" zoomScaleNormal="85" zoomScaleSheetLayoutView="85" workbookViewId="0">
      <selection activeCell="BO2" sqref="BO2:BQ2"/>
    </sheetView>
  </sheetViews>
  <sheetFormatPr defaultColWidth="8.875" defaultRowHeight="13.5"/>
  <cols>
    <col min="1" max="2" width="0" hidden="1" customWidth="1"/>
    <col min="3" max="18" width="1.75" customWidth="1"/>
    <col min="19" max="72" width="2.25" customWidth="1"/>
    <col min="73" max="83" width="1.75" customWidth="1"/>
    <col min="84" max="107" width="1.875" customWidth="1"/>
  </cols>
  <sheetData>
    <row r="1" spans="3:103" s="542" customFormat="1" ht="54" customHeight="1">
      <c r="C1" s="542" t="s">
        <v>587</v>
      </c>
    </row>
    <row r="2" spans="3:103" s="542" customFormat="1" ht="13.9" customHeight="1">
      <c r="BE2" s="543"/>
      <c r="BF2" s="543"/>
      <c r="BG2" s="543"/>
      <c r="BH2" s="543"/>
      <c r="BI2" s="543"/>
      <c r="BJ2" s="543"/>
      <c r="BK2" s="543"/>
      <c r="BO2" s="1088"/>
      <c r="BP2" s="1088"/>
      <c r="BQ2" s="1088"/>
      <c r="BR2" s="1101"/>
      <c r="BS2" s="1101"/>
      <c r="BT2" s="1088" t="s">
        <v>588</v>
      </c>
      <c r="BU2" s="1088"/>
      <c r="BV2" s="1101"/>
      <c r="BW2" s="1101"/>
      <c r="BX2" s="1088" t="s">
        <v>589</v>
      </c>
      <c r="BY2" s="1088"/>
      <c r="BZ2" s="1101"/>
      <c r="CA2" s="1101"/>
      <c r="CB2" s="1088" t="s">
        <v>590</v>
      </c>
      <c r="CC2" s="1088"/>
    </row>
    <row r="3" spans="3:103" s="542" customFormat="1" ht="13.9" customHeight="1">
      <c r="CJ3" s="544"/>
    </row>
    <row r="4" spans="3:103" s="542" customFormat="1" ht="13.9" customHeight="1">
      <c r="T4" s="542" t="s">
        <v>572</v>
      </c>
    </row>
    <row r="5" spans="3:103" s="542" customFormat="1" ht="13.9" customHeight="1">
      <c r="BY5" s="545" t="str">
        <f>IF(COUNTIF(BY1:CA3,"○")&gt;1,"いずれか１つを選択してください。","")</f>
        <v/>
      </c>
    </row>
    <row r="6" spans="3:103" s="542" customFormat="1" ht="13.9" customHeight="1">
      <c r="E6" s="542" t="s">
        <v>591</v>
      </c>
      <c r="AX6" s="542" t="s">
        <v>592</v>
      </c>
      <c r="CH6" s="546"/>
      <c r="CJ6" s="544"/>
    </row>
    <row r="7" spans="3:103" s="542" customFormat="1" ht="13.9" customHeight="1">
      <c r="G7" s="1041" t="s">
        <v>593</v>
      </c>
      <c r="H7" s="1041"/>
      <c r="I7" s="1041"/>
      <c r="J7" s="1041"/>
      <c r="K7" s="1041"/>
      <c r="L7" s="1041"/>
      <c r="M7" s="1041"/>
      <c r="N7" s="1041"/>
      <c r="O7" s="1098"/>
      <c r="P7" s="1099"/>
      <c r="Q7" s="1099"/>
      <c r="R7" s="1099"/>
      <c r="S7" s="1099"/>
      <c r="T7" s="1099"/>
      <c r="U7" s="1099"/>
      <c r="V7" s="1099"/>
      <c r="W7" s="1099"/>
      <c r="X7" s="1099"/>
      <c r="Y7" s="1099"/>
      <c r="Z7" s="1099"/>
      <c r="AA7" s="1099"/>
      <c r="AB7" s="1099"/>
      <c r="AC7" s="1099"/>
      <c r="AD7" s="1099"/>
      <c r="AE7" s="1099"/>
      <c r="AF7" s="1099"/>
      <c r="AG7" s="1099"/>
      <c r="AH7" s="1099"/>
      <c r="AI7" s="1099"/>
      <c r="AJ7" s="1100"/>
      <c r="AK7" s="547"/>
      <c r="AL7" s="547"/>
      <c r="AM7" s="547"/>
      <c r="AN7" s="547"/>
      <c r="AO7" s="547"/>
      <c r="AP7" s="547"/>
      <c r="AQ7" s="547"/>
      <c r="AR7" s="547"/>
      <c r="AS7" s="547"/>
      <c r="AZ7" s="1097"/>
      <c r="BA7" s="1097"/>
      <c r="BB7" s="1097"/>
      <c r="BC7" s="1041" t="s">
        <v>594</v>
      </c>
      <c r="BD7" s="1041"/>
      <c r="BE7" s="1041"/>
      <c r="BF7" s="1041"/>
      <c r="BG7" s="1041"/>
      <c r="BH7" s="1041"/>
      <c r="BI7" s="1041"/>
      <c r="BJ7" s="1041"/>
      <c r="BK7" s="1041"/>
      <c r="BL7" s="1041"/>
      <c r="BM7" s="1041"/>
      <c r="BN7" s="1041"/>
      <c r="CH7" s="546"/>
    </row>
    <row r="8" spans="3:103" s="542" customFormat="1" ht="13.9" customHeight="1">
      <c r="G8" s="1041" t="s">
        <v>595</v>
      </c>
      <c r="H8" s="1041"/>
      <c r="I8" s="1041"/>
      <c r="J8" s="1041"/>
      <c r="K8" s="1041"/>
      <c r="L8" s="1041"/>
      <c r="M8" s="1041"/>
      <c r="N8" s="1041"/>
      <c r="O8" s="1098"/>
      <c r="P8" s="1099"/>
      <c r="Q8" s="1099"/>
      <c r="R8" s="1099"/>
      <c r="S8" s="1099"/>
      <c r="T8" s="1099"/>
      <c r="U8" s="1099"/>
      <c r="V8" s="1099"/>
      <c r="W8" s="1099"/>
      <c r="X8" s="1099"/>
      <c r="Y8" s="1099"/>
      <c r="Z8" s="1099"/>
      <c r="AA8" s="1099"/>
      <c r="AB8" s="1099"/>
      <c r="AC8" s="1099"/>
      <c r="AD8" s="1099"/>
      <c r="AE8" s="1099"/>
      <c r="AF8" s="1099"/>
      <c r="AG8" s="1099"/>
      <c r="AH8" s="1099"/>
      <c r="AI8" s="1099"/>
      <c r="AJ8" s="1100"/>
      <c r="AK8" s="547"/>
      <c r="AL8" s="547"/>
      <c r="AM8" s="547"/>
      <c r="AN8" s="547"/>
      <c r="AO8" s="547"/>
      <c r="AP8" s="547"/>
      <c r="AQ8" s="547"/>
      <c r="AR8" s="547"/>
      <c r="AS8" s="547"/>
      <c r="AZ8" s="1097"/>
      <c r="BA8" s="1097"/>
      <c r="BB8" s="1097"/>
      <c r="BC8" s="1041" t="s">
        <v>596</v>
      </c>
      <c r="BD8" s="1041"/>
      <c r="BE8" s="1041"/>
      <c r="BF8" s="1041"/>
      <c r="BG8" s="1041"/>
      <c r="BH8" s="1041"/>
      <c r="BI8" s="1041"/>
      <c r="BJ8" s="1041"/>
      <c r="BK8" s="1041"/>
      <c r="BL8" s="1041"/>
      <c r="BM8" s="1041"/>
      <c r="BN8" s="1041"/>
      <c r="BO8" s="543"/>
      <c r="BP8" s="543"/>
      <c r="BQ8" s="543"/>
      <c r="CH8" s="546"/>
    </row>
    <row r="9" spans="3:103" s="542" customFormat="1" ht="13.9" customHeight="1">
      <c r="G9" s="1041" t="s">
        <v>489</v>
      </c>
      <c r="H9" s="1041"/>
      <c r="I9" s="1041"/>
      <c r="J9" s="1041"/>
      <c r="K9" s="1041"/>
      <c r="L9" s="1041"/>
      <c r="M9" s="1041"/>
      <c r="N9" s="1041"/>
      <c r="O9" s="1091"/>
      <c r="P9" s="1091"/>
      <c r="Q9" s="1091"/>
      <c r="R9" s="1091"/>
      <c r="S9" s="1091"/>
      <c r="T9" s="1091"/>
      <c r="U9" s="1091"/>
      <c r="V9" s="1091"/>
      <c r="W9" s="1091"/>
      <c r="X9" s="1091"/>
      <c r="Y9" s="1091"/>
      <c r="Z9" s="1091"/>
      <c r="AA9" s="1091"/>
      <c r="AB9" s="1091"/>
      <c r="AC9" s="1092" t="s">
        <v>490</v>
      </c>
      <c r="AD9" s="1024"/>
      <c r="AE9" s="1024"/>
      <c r="AF9" s="1093"/>
      <c r="AG9" s="1094"/>
      <c r="AH9" s="1095"/>
      <c r="AI9" s="1095"/>
      <c r="AJ9" s="1096"/>
      <c r="AK9" s="547"/>
      <c r="AL9" s="547"/>
      <c r="AM9" s="547"/>
      <c r="AN9" s="547"/>
      <c r="AO9" s="547"/>
      <c r="AP9" s="547"/>
      <c r="AQ9" s="547"/>
      <c r="AR9" s="547"/>
      <c r="AS9" s="547"/>
      <c r="AZ9" s="1097"/>
      <c r="BA9" s="1097"/>
      <c r="BB9" s="1097"/>
      <c r="BC9" s="1041" t="s">
        <v>597</v>
      </c>
      <c r="BD9" s="1041"/>
      <c r="BE9" s="1041"/>
      <c r="BF9" s="1041"/>
      <c r="BG9" s="1041"/>
      <c r="BH9" s="1041"/>
      <c r="BI9" s="1041"/>
      <c r="BJ9" s="1041"/>
      <c r="BK9" s="1041"/>
      <c r="BL9" s="1041"/>
      <c r="BM9" s="1041"/>
      <c r="BN9" s="1041"/>
      <c r="BO9" s="543"/>
      <c r="BP9" s="543"/>
      <c r="BQ9" s="543"/>
      <c r="CW9" s="548"/>
      <c r="CX9" s="548"/>
      <c r="CY9" s="548"/>
    </row>
    <row r="10" spans="3:103" s="542" customFormat="1" ht="13.9" customHeight="1">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Y10" s="547"/>
      <c r="AZ10" s="549" t="s">
        <v>598</v>
      </c>
      <c r="BA10" s="547"/>
      <c r="BB10" s="547"/>
      <c r="BC10" s="547"/>
      <c r="BD10" s="547"/>
      <c r="BE10" s="547"/>
      <c r="BF10" s="547"/>
      <c r="BG10" s="547"/>
      <c r="BH10" s="547"/>
      <c r="BI10" s="547"/>
      <c r="BJ10" s="547"/>
      <c r="BO10" s="543"/>
      <c r="BP10" s="543"/>
      <c r="BQ10" s="543"/>
      <c r="CG10" s="547"/>
    </row>
    <row r="11" spans="3:103" s="542" customFormat="1" ht="13.9" customHeight="1" thickBot="1">
      <c r="G11" s="545"/>
      <c r="AT11" s="546"/>
      <c r="BU11" s="547"/>
      <c r="BV11" s="547"/>
      <c r="BW11" s="547"/>
      <c r="BX11" s="547"/>
      <c r="BY11" s="547"/>
      <c r="BZ11" s="547"/>
      <c r="CA11" s="547"/>
    </row>
    <row r="12" spans="3:103" s="542" customFormat="1" ht="13.9" customHeight="1" thickBot="1">
      <c r="E12" s="542" t="s">
        <v>599</v>
      </c>
      <c r="S12" s="1078" t="s">
        <v>600</v>
      </c>
      <c r="T12" s="1079"/>
      <c r="U12" s="1079"/>
      <c r="V12" s="1079"/>
      <c r="W12" s="1079"/>
      <c r="X12" s="1079"/>
      <c r="Y12" s="1079"/>
      <c r="Z12" s="1079"/>
      <c r="AA12" s="1079"/>
      <c r="AB12" s="1079"/>
      <c r="AC12" s="1079"/>
      <c r="AD12" s="1079"/>
      <c r="AE12" s="1079"/>
      <c r="AF12" s="1079"/>
      <c r="AG12" s="1079"/>
      <c r="AH12" s="1079"/>
      <c r="AI12" s="1079"/>
      <c r="AJ12" s="1079"/>
      <c r="AK12" s="1079"/>
      <c r="AL12" s="1079"/>
      <c r="AM12" s="1079"/>
      <c r="AN12" s="1079"/>
      <c r="AO12" s="1079"/>
      <c r="AP12" s="1079"/>
      <c r="AQ12" s="1079"/>
      <c r="AR12" s="1079"/>
      <c r="AS12" s="1079"/>
      <c r="AT12" s="1079"/>
      <c r="AU12" s="1079"/>
      <c r="AV12" s="1079"/>
      <c r="AW12" s="1079"/>
      <c r="AX12" s="1079"/>
      <c r="AY12" s="1079"/>
      <c r="AZ12" s="1079"/>
      <c r="BA12" s="1079"/>
      <c r="BB12" s="1079"/>
      <c r="BC12" s="1079"/>
      <c r="BD12" s="1079"/>
      <c r="BE12" s="1079"/>
      <c r="BF12" s="1079"/>
      <c r="BG12" s="1079"/>
      <c r="BH12" s="1079"/>
      <c r="BI12" s="1079"/>
      <c r="BJ12" s="1079"/>
      <c r="BK12" s="1079"/>
      <c r="BL12" s="1079"/>
      <c r="BM12" s="1079"/>
      <c r="BN12" s="1079"/>
      <c r="BO12" s="1079"/>
      <c r="BP12" s="1079"/>
      <c r="BQ12" s="1079"/>
      <c r="BR12" s="1079"/>
      <c r="BS12" s="1079"/>
      <c r="BT12" s="1079"/>
      <c r="BU12" s="1079"/>
      <c r="BV12" s="1079"/>
      <c r="BW12" s="1079"/>
      <c r="BX12" s="1079"/>
      <c r="BY12" s="1080"/>
    </row>
    <row r="13" spans="3:103" s="542" customFormat="1" ht="13.9" customHeight="1" thickBot="1">
      <c r="S13" s="1081" t="s">
        <v>494</v>
      </c>
      <c r="T13" s="1082"/>
      <c r="U13" s="1082"/>
      <c r="V13" s="1082"/>
      <c r="W13" s="1082"/>
      <c r="X13" s="1082"/>
      <c r="Y13" s="1082"/>
      <c r="Z13" s="1082"/>
      <c r="AA13" s="1083"/>
      <c r="AB13" s="1081" t="s">
        <v>495</v>
      </c>
      <c r="AC13" s="1082"/>
      <c r="AD13" s="1082"/>
      <c r="AE13" s="1082"/>
      <c r="AF13" s="1082"/>
      <c r="AG13" s="1082"/>
      <c r="AH13" s="1082"/>
      <c r="AI13" s="1082"/>
      <c r="AJ13" s="1083"/>
      <c r="AK13" s="1081" t="s">
        <v>496</v>
      </c>
      <c r="AL13" s="1082"/>
      <c r="AM13" s="1082"/>
      <c r="AN13" s="1082"/>
      <c r="AO13" s="1082"/>
      <c r="AP13" s="1082"/>
      <c r="AQ13" s="1082"/>
      <c r="AR13" s="1082"/>
      <c r="AS13" s="1083"/>
      <c r="AT13" s="1082" t="s">
        <v>497</v>
      </c>
      <c r="AU13" s="1082"/>
      <c r="AV13" s="1082"/>
      <c r="AW13" s="1082"/>
      <c r="AX13" s="1082"/>
      <c r="AY13" s="1082"/>
      <c r="AZ13" s="1082"/>
      <c r="BA13" s="1082"/>
      <c r="BB13" s="1082"/>
      <c r="BC13" s="1081" t="s">
        <v>498</v>
      </c>
      <c r="BD13" s="1082"/>
      <c r="BE13" s="1082"/>
      <c r="BF13" s="1082"/>
      <c r="BG13" s="1082"/>
      <c r="BH13" s="1082"/>
      <c r="BI13" s="1082"/>
      <c r="BJ13" s="1082"/>
      <c r="BK13" s="1083"/>
      <c r="BL13" s="1081" t="s">
        <v>499</v>
      </c>
      <c r="BM13" s="1082"/>
      <c r="BN13" s="1082"/>
      <c r="BO13" s="1082"/>
      <c r="BP13" s="1082"/>
      <c r="BQ13" s="1082"/>
      <c r="BR13" s="1082"/>
      <c r="BS13" s="1082"/>
      <c r="BT13" s="1083"/>
      <c r="BU13" s="1084" t="s">
        <v>601</v>
      </c>
      <c r="BV13" s="1085"/>
      <c r="BW13" s="1085"/>
      <c r="BX13" s="1085"/>
      <c r="BY13" s="1086"/>
    </row>
    <row r="14" spans="3:103" s="542" customFormat="1" ht="21.75" customHeight="1">
      <c r="G14" s="1062"/>
      <c r="H14" s="1063"/>
      <c r="I14" s="1063"/>
      <c r="J14" s="1063"/>
      <c r="K14" s="1063"/>
      <c r="L14" s="1063"/>
      <c r="M14" s="1063" t="s">
        <v>602</v>
      </c>
      <c r="N14" s="1063"/>
      <c r="O14" s="1063"/>
      <c r="P14" s="1063"/>
      <c r="Q14" s="1063"/>
      <c r="R14" s="1064"/>
      <c r="S14" s="1066" t="s">
        <v>603</v>
      </c>
      <c r="T14" s="1066"/>
      <c r="U14" s="1066"/>
      <c r="V14" s="1066"/>
      <c r="W14" s="1066"/>
      <c r="X14" s="1067"/>
      <c r="Y14" s="1068" t="s">
        <v>604</v>
      </c>
      <c r="Z14" s="1069"/>
      <c r="AA14" s="1070"/>
      <c r="AB14" s="1074" t="s">
        <v>603</v>
      </c>
      <c r="AC14" s="1066"/>
      <c r="AD14" s="1066"/>
      <c r="AE14" s="1066"/>
      <c r="AF14" s="1066"/>
      <c r="AG14" s="1067"/>
      <c r="AH14" s="1075" t="s">
        <v>605</v>
      </c>
      <c r="AI14" s="1066"/>
      <c r="AJ14" s="1076"/>
      <c r="AK14" s="1074" t="s">
        <v>603</v>
      </c>
      <c r="AL14" s="1066"/>
      <c r="AM14" s="1066"/>
      <c r="AN14" s="1066"/>
      <c r="AO14" s="1066"/>
      <c r="AP14" s="1067"/>
      <c r="AQ14" s="1075" t="s">
        <v>605</v>
      </c>
      <c r="AR14" s="1066"/>
      <c r="AS14" s="1076"/>
      <c r="AT14" s="1074" t="s">
        <v>603</v>
      </c>
      <c r="AU14" s="1066"/>
      <c r="AV14" s="1066"/>
      <c r="AW14" s="1066"/>
      <c r="AX14" s="1066"/>
      <c r="AY14" s="1067"/>
      <c r="AZ14" s="1075" t="s">
        <v>605</v>
      </c>
      <c r="BA14" s="1066"/>
      <c r="BB14" s="1066"/>
      <c r="BC14" s="1074" t="s">
        <v>603</v>
      </c>
      <c r="BD14" s="1066"/>
      <c r="BE14" s="1066"/>
      <c r="BF14" s="1066"/>
      <c r="BG14" s="1066"/>
      <c r="BH14" s="1067"/>
      <c r="BI14" s="1075" t="s">
        <v>605</v>
      </c>
      <c r="BJ14" s="1066"/>
      <c r="BK14" s="1076"/>
      <c r="BL14" s="1074" t="s">
        <v>603</v>
      </c>
      <c r="BM14" s="1066"/>
      <c r="BN14" s="1066"/>
      <c r="BO14" s="1066"/>
      <c r="BP14" s="1066"/>
      <c r="BQ14" s="1067"/>
      <c r="BR14" s="1075" t="s">
        <v>605</v>
      </c>
      <c r="BS14" s="1066"/>
      <c r="BT14" s="1076"/>
      <c r="BU14" s="1087"/>
      <c r="BV14" s="1088"/>
      <c r="BW14" s="1088"/>
      <c r="BX14" s="1088"/>
      <c r="BY14" s="1089"/>
    </row>
    <row r="15" spans="3:103" s="542" customFormat="1" ht="21.75" customHeight="1">
      <c r="G15" s="1040"/>
      <c r="H15" s="1041"/>
      <c r="I15" s="1041"/>
      <c r="J15" s="1041"/>
      <c r="K15" s="1041"/>
      <c r="L15" s="1041"/>
      <c r="M15" s="1041"/>
      <c r="N15" s="1041"/>
      <c r="O15" s="1041"/>
      <c r="P15" s="1041"/>
      <c r="Q15" s="1041"/>
      <c r="R15" s="1065"/>
      <c r="S15" s="1057"/>
      <c r="T15" s="1057"/>
      <c r="U15" s="1058"/>
      <c r="V15" s="1059" t="s">
        <v>606</v>
      </c>
      <c r="W15" s="1060"/>
      <c r="X15" s="1061"/>
      <c r="Y15" s="1071"/>
      <c r="Z15" s="1072"/>
      <c r="AA15" s="1073"/>
      <c r="AB15" s="1056"/>
      <c r="AC15" s="1057"/>
      <c r="AD15" s="1058"/>
      <c r="AE15" s="1059" t="s">
        <v>606</v>
      </c>
      <c r="AF15" s="1060"/>
      <c r="AG15" s="1061"/>
      <c r="AH15" s="1057"/>
      <c r="AI15" s="1057"/>
      <c r="AJ15" s="1077"/>
      <c r="AK15" s="1056"/>
      <c r="AL15" s="1057"/>
      <c r="AM15" s="1058"/>
      <c r="AN15" s="1059" t="s">
        <v>606</v>
      </c>
      <c r="AO15" s="1060"/>
      <c r="AP15" s="1061"/>
      <c r="AQ15" s="1057"/>
      <c r="AR15" s="1057"/>
      <c r="AS15" s="1077"/>
      <c r="AT15" s="1056"/>
      <c r="AU15" s="1057"/>
      <c r="AV15" s="1058"/>
      <c r="AW15" s="1059" t="s">
        <v>606</v>
      </c>
      <c r="AX15" s="1060"/>
      <c r="AY15" s="1061"/>
      <c r="AZ15" s="1057"/>
      <c r="BA15" s="1057"/>
      <c r="BB15" s="1057"/>
      <c r="BC15" s="1056"/>
      <c r="BD15" s="1057"/>
      <c r="BE15" s="1058"/>
      <c r="BF15" s="1059" t="s">
        <v>606</v>
      </c>
      <c r="BG15" s="1060"/>
      <c r="BH15" s="1061"/>
      <c r="BI15" s="1057"/>
      <c r="BJ15" s="1057"/>
      <c r="BK15" s="1077"/>
      <c r="BL15" s="1056"/>
      <c r="BM15" s="1057"/>
      <c r="BN15" s="1058"/>
      <c r="BO15" s="1059" t="s">
        <v>606</v>
      </c>
      <c r="BP15" s="1060"/>
      <c r="BQ15" s="1061"/>
      <c r="BR15" s="1057"/>
      <c r="BS15" s="1057"/>
      <c r="BT15" s="1077"/>
      <c r="BU15" s="1090"/>
      <c r="BV15" s="1044"/>
      <c r="BW15" s="1044"/>
      <c r="BX15" s="1044"/>
      <c r="BY15" s="1045"/>
    </row>
    <row r="16" spans="3:103" s="542" customFormat="1" ht="13.9" customHeight="1">
      <c r="G16" s="1040" t="s">
        <v>607</v>
      </c>
      <c r="H16" s="1041"/>
      <c r="I16" s="1041"/>
      <c r="J16" s="1041"/>
      <c r="K16" s="1041"/>
      <c r="L16" s="1041"/>
      <c r="M16" s="1053">
        <v>30</v>
      </c>
      <c r="N16" s="1054"/>
      <c r="O16" s="1054"/>
      <c r="P16" s="1054"/>
      <c r="Q16" s="1044" t="s">
        <v>590</v>
      </c>
      <c r="R16" s="1045"/>
      <c r="S16" s="1055">
        <v>0</v>
      </c>
      <c r="T16" s="1055"/>
      <c r="U16" s="1055"/>
      <c r="V16" s="1050"/>
      <c r="W16" s="1051"/>
      <c r="X16" s="1052"/>
      <c r="Y16" s="1046">
        <v>0</v>
      </c>
      <c r="Z16" s="1047"/>
      <c r="AA16" s="1048"/>
      <c r="AB16" s="1049">
        <v>0</v>
      </c>
      <c r="AC16" s="1047"/>
      <c r="AD16" s="1047"/>
      <c r="AE16" s="1050"/>
      <c r="AF16" s="1051"/>
      <c r="AG16" s="1052"/>
      <c r="AH16" s="1046">
        <v>0</v>
      </c>
      <c r="AI16" s="1047"/>
      <c r="AJ16" s="1048"/>
      <c r="AK16" s="1049">
        <v>0</v>
      </c>
      <c r="AL16" s="1047"/>
      <c r="AM16" s="1047"/>
      <c r="AN16" s="1050"/>
      <c r="AO16" s="1051"/>
      <c r="AP16" s="1052"/>
      <c r="AQ16" s="1046">
        <v>0</v>
      </c>
      <c r="AR16" s="1047"/>
      <c r="AS16" s="1048"/>
      <c r="AT16" s="1049">
        <v>0</v>
      </c>
      <c r="AU16" s="1047"/>
      <c r="AV16" s="1047"/>
      <c r="AW16" s="1046">
        <v>0</v>
      </c>
      <c r="AX16" s="1047"/>
      <c r="AY16" s="1047"/>
      <c r="AZ16" s="1046">
        <v>0</v>
      </c>
      <c r="BA16" s="1047"/>
      <c r="BB16" s="1048"/>
      <c r="BC16" s="1049">
        <v>0</v>
      </c>
      <c r="BD16" s="1047"/>
      <c r="BE16" s="1047"/>
      <c r="BF16" s="1046">
        <v>0</v>
      </c>
      <c r="BG16" s="1047"/>
      <c r="BH16" s="1047"/>
      <c r="BI16" s="1046">
        <v>0</v>
      </c>
      <c r="BJ16" s="1047"/>
      <c r="BK16" s="1048"/>
      <c r="BL16" s="1049">
        <v>0</v>
      </c>
      <c r="BM16" s="1047"/>
      <c r="BN16" s="1047"/>
      <c r="BO16" s="1046">
        <v>0</v>
      </c>
      <c r="BP16" s="1047"/>
      <c r="BQ16" s="1047"/>
      <c r="BR16" s="1046">
        <v>0</v>
      </c>
      <c r="BS16" s="1047"/>
      <c r="BT16" s="1048"/>
      <c r="BU16" s="1032">
        <f t="shared" ref="BU16:BU27" si="0">S16+Y16+AH16+AB16+AK16+AQ16+AT16+AZ16+BC16+BI16+BL16+BR16</f>
        <v>0</v>
      </c>
      <c r="BV16" s="1032"/>
      <c r="BW16" s="1032"/>
      <c r="BX16" s="1024" t="s">
        <v>608</v>
      </c>
      <c r="BY16" s="1025"/>
    </row>
    <row r="17" spans="7:80" s="542" customFormat="1" ht="13.9" customHeight="1">
      <c r="G17" s="1040" t="s">
        <v>609</v>
      </c>
      <c r="H17" s="1041"/>
      <c r="I17" s="1041"/>
      <c r="J17" s="1041"/>
      <c r="K17" s="1041"/>
      <c r="L17" s="1041"/>
      <c r="M17" s="1053">
        <v>31</v>
      </c>
      <c r="N17" s="1054"/>
      <c r="O17" s="1054"/>
      <c r="P17" s="1054"/>
      <c r="Q17" s="1044" t="s">
        <v>590</v>
      </c>
      <c r="R17" s="1045"/>
      <c r="S17" s="1055">
        <v>0</v>
      </c>
      <c r="T17" s="1055"/>
      <c r="U17" s="1055"/>
      <c r="V17" s="1050"/>
      <c r="W17" s="1051"/>
      <c r="X17" s="1052"/>
      <c r="Y17" s="1046">
        <v>0</v>
      </c>
      <c r="Z17" s="1047"/>
      <c r="AA17" s="1048"/>
      <c r="AB17" s="1049">
        <v>0</v>
      </c>
      <c r="AC17" s="1047"/>
      <c r="AD17" s="1047"/>
      <c r="AE17" s="1050"/>
      <c r="AF17" s="1051"/>
      <c r="AG17" s="1052"/>
      <c r="AH17" s="1046">
        <v>0</v>
      </c>
      <c r="AI17" s="1047"/>
      <c r="AJ17" s="1048"/>
      <c r="AK17" s="1049">
        <v>0</v>
      </c>
      <c r="AL17" s="1047"/>
      <c r="AM17" s="1047"/>
      <c r="AN17" s="1050"/>
      <c r="AO17" s="1051"/>
      <c r="AP17" s="1052"/>
      <c r="AQ17" s="1046">
        <v>0</v>
      </c>
      <c r="AR17" s="1047"/>
      <c r="AS17" s="1048"/>
      <c r="AT17" s="1049">
        <v>0</v>
      </c>
      <c r="AU17" s="1047"/>
      <c r="AV17" s="1047"/>
      <c r="AW17" s="1046">
        <v>0</v>
      </c>
      <c r="AX17" s="1047"/>
      <c r="AY17" s="1047"/>
      <c r="AZ17" s="1046">
        <v>0</v>
      </c>
      <c r="BA17" s="1047"/>
      <c r="BB17" s="1048"/>
      <c r="BC17" s="1049">
        <v>0</v>
      </c>
      <c r="BD17" s="1047"/>
      <c r="BE17" s="1047"/>
      <c r="BF17" s="1046">
        <v>0</v>
      </c>
      <c r="BG17" s="1047"/>
      <c r="BH17" s="1047"/>
      <c r="BI17" s="1046">
        <v>0</v>
      </c>
      <c r="BJ17" s="1047"/>
      <c r="BK17" s="1048"/>
      <c r="BL17" s="1049">
        <v>0</v>
      </c>
      <c r="BM17" s="1047"/>
      <c r="BN17" s="1047"/>
      <c r="BO17" s="1046">
        <v>0</v>
      </c>
      <c r="BP17" s="1047"/>
      <c r="BQ17" s="1047"/>
      <c r="BR17" s="1046">
        <v>0</v>
      </c>
      <c r="BS17" s="1047"/>
      <c r="BT17" s="1048"/>
      <c r="BU17" s="1032">
        <f t="shared" si="0"/>
        <v>0</v>
      </c>
      <c r="BV17" s="1032"/>
      <c r="BW17" s="1032"/>
      <c r="BX17" s="1024" t="s">
        <v>608</v>
      </c>
      <c r="BY17" s="1025"/>
    </row>
    <row r="18" spans="7:80" s="542" customFormat="1" ht="13.9" customHeight="1">
      <c r="G18" s="1040" t="s">
        <v>610</v>
      </c>
      <c r="H18" s="1041"/>
      <c r="I18" s="1041"/>
      <c r="J18" s="1041"/>
      <c r="K18" s="1041"/>
      <c r="L18" s="1041"/>
      <c r="M18" s="1053">
        <v>30</v>
      </c>
      <c r="N18" s="1054"/>
      <c r="O18" s="1054"/>
      <c r="P18" s="1054"/>
      <c r="Q18" s="1044" t="s">
        <v>590</v>
      </c>
      <c r="R18" s="1045"/>
      <c r="S18" s="1055">
        <v>0</v>
      </c>
      <c r="T18" s="1055"/>
      <c r="U18" s="1055"/>
      <c r="V18" s="1050"/>
      <c r="W18" s="1051"/>
      <c r="X18" s="1052"/>
      <c r="Y18" s="1046">
        <v>0</v>
      </c>
      <c r="Z18" s="1047"/>
      <c r="AA18" s="1048"/>
      <c r="AB18" s="1049">
        <v>0</v>
      </c>
      <c r="AC18" s="1047"/>
      <c r="AD18" s="1047"/>
      <c r="AE18" s="1050"/>
      <c r="AF18" s="1051"/>
      <c r="AG18" s="1052"/>
      <c r="AH18" s="1046">
        <v>0</v>
      </c>
      <c r="AI18" s="1047"/>
      <c r="AJ18" s="1048"/>
      <c r="AK18" s="1049">
        <v>0</v>
      </c>
      <c r="AL18" s="1047"/>
      <c r="AM18" s="1047"/>
      <c r="AN18" s="1050"/>
      <c r="AO18" s="1051"/>
      <c r="AP18" s="1052"/>
      <c r="AQ18" s="1046">
        <v>0</v>
      </c>
      <c r="AR18" s="1047"/>
      <c r="AS18" s="1048"/>
      <c r="AT18" s="1049">
        <v>0</v>
      </c>
      <c r="AU18" s="1047"/>
      <c r="AV18" s="1047"/>
      <c r="AW18" s="1046">
        <v>0</v>
      </c>
      <c r="AX18" s="1047"/>
      <c r="AY18" s="1047"/>
      <c r="AZ18" s="1046">
        <v>0</v>
      </c>
      <c r="BA18" s="1047"/>
      <c r="BB18" s="1048"/>
      <c r="BC18" s="1049">
        <v>0</v>
      </c>
      <c r="BD18" s="1047"/>
      <c r="BE18" s="1047"/>
      <c r="BF18" s="1046">
        <v>0</v>
      </c>
      <c r="BG18" s="1047"/>
      <c r="BH18" s="1047"/>
      <c r="BI18" s="1046">
        <v>0</v>
      </c>
      <c r="BJ18" s="1047"/>
      <c r="BK18" s="1048"/>
      <c r="BL18" s="1049">
        <v>0</v>
      </c>
      <c r="BM18" s="1047"/>
      <c r="BN18" s="1047"/>
      <c r="BO18" s="1046">
        <v>0</v>
      </c>
      <c r="BP18" s="1047"/>
      <c r="BQ18" s="1047"/>
      <c r="BR18" s="1046">
        <v>0</v>
      </c>
      <c r="BS18" s="1047"/>
      <c r="BT18" s="1048"/>
      <c r="BU18" s="1032">
        <f t="shared" si="0"/>
        <v>0</v>
      </c>
      <c r="BV18" s="1032"/>
      <c r="BW18" s="1032"/>
      <c r="BX18" s="1024" t="s">
        <v>608</v>
      </c>
      <c r="BY18" s="1025"/>
    </row>
    <row r="19" spans="7:80" s="542" customFormat="1" ht="13.9" customHeight="1">
      <c r="G19" s="1040" t="s">
        <v>611</v>
      </c>
      <c r="H19" s="1041"/>
      <c r="I19" s="1041"/>
      <c r="J19" s="1041"/>
      <c r="K19" s="1041"/>
      <c r="L19" s="1041"/>
      <c r="M19" s="1053">
        <v>31</v>
      </c>
      <c r="N19" s="1054"/>
      <c r="O19" s="1054"/>
      <c r="P19" s="1054"/>
      <c r="Q19" s="1044" t="s">
        <v>590</v>
      </c>
      <c r="R19" s="1045"/>
      <c r="S19" s="1055">
        <v>0</v>
      </c>
      <c r="T19" s="1055"/>
      <c r="U19" s="1055"/>
      <c r="V19" s="1050"/>
      <c r="W19" s="1051"/>
      <c r="X19" s="1052"/>
      <c r="Y19" s="1046">
        <v>0</v>
      </c>
      <c r="Z19" s="1047"/>
      <c r="AA19" s="1048"/>
      <c r="AB19" s="1049">
        <v>0</v>
      </c>
      <c r="AC19" s="1047"/>
      <c r="AD19" s="1047"/>
      <c r="AE19" s="1050"/>
      <c r="AF19" s="1051"/>
      <c r="AG19" s="1052"/>
      <c r="AH19" s="1046">
        <v>0</v>
      </c>
      <c r="AI19" s="1047"/>
      <c r="AJ19" s="1048"/>
      <c r="AK19" s="1049">
        <v>0</v>
      </c>
      <c r="AL19" s="1047"/>
      <c r="AM19" s="1047"/>
      <c r="AN19" s="1050"/>
      <c r="AO19" s="1051"/>
      <c r="AP19" s="1052"/>
      <c r="AQ19" s="1046">
        <v>0</v>
      </c>
      <c r="AR19" s="1047"/>
      <c r="AS19" s="1048"/>
      <c r="AT19" s="1049">
        <v>0</v>
      </c>
      <c r="AU19" s="1047"/>
      <c r="AV19" s="1047"/>
      <c r="AW19" s="1046">
        <v>0</v>
      </c>
      <c r="AX19" s="1047"/>
      <c r="AY19" s="1047"/>
      <c r="AZ19" s="1046">
        <v>0</v>
      </c>
      <c r="BA19" s="1047"/>
      <c r="BB19" s="1048"/>
      <c r="BC19" s="1049">
        <v>0</v>
      </c>
      <c r="BD19" s="1047"/>
      <c r="BE19" s="1047"/>
      <c r="BF19" s="1046">
        <v>0</v>
      </c>
      <c r="BG19" s="1047"/>
      <c r="BH19" s="1047"/>
      <c r="BI19" s="1046">
        <v>0</v>
      </c>
      <c r="BJ19" s="1047"/>
      <c r="BK19" s="1048"/>
      <c r="BL19" s="1049">
        <v>0</v>
      </c>
      <c r="BM19" s="1047"/>
      <c r="BN19" s="1047"/>
      <c r="BO19" s="1046">
        <v>0</v>
      </c>
      <c r="BP19" s="1047"/>
      <c r="BQ19" s="1047"/>
      <c r="BR19" s="1046">
        <v>0</v>
      </c>
      <c r="BS19" s="1047"/>
      <c r="BT19" s="1048"/>
      <c r="BU19" s="1032">
        <f t="shared" si="0"/>
        <v>0</v>
      </c>
      <c r="BV19" s="1032"/>
      <c r="BW19" s="1032"/>
      <c r="BX19" s="1024" t="s">
        <v>608</v>
      </c>
      <c r="BY19" s="1025"/>
    </row>
    <row r="20" spans="7:80" s="542" customFormat="1" ht="13.9" customHeight="1">
      <c r="G20" s="1040" t="s">
        <v>612</v>
      </c>
      <c r="H20" s="1041"/>
      <c r="I20" s="1041"/>
      <c r="J20" s="1041"/>
      <c r="K20" s="1041"/>
      <c r="L20" s="1041"/>
      <c r="M20" s="1053">
        <v>30</v>
      </c>
      <c r="N20" s="1054"/>
      <c r="O20" s="1054"/>
      <c r="P20" s="1054"/>
      <c r="Q20" s="1044" t="s">
        <v>590</v>
      </c>
      <c r="R20" s="1045"/>
      <c r="S20" s="1055">
        <v>0</v>
      </c>
      <c r="T20" s="1055"/>
      <c r="U20" s="1055"/>
      <c r="V20" s="1050"/>
      <c r="W20" s="1051"/>
      <c r="X20" s="1052"/>
      <c r="Y20" s="1046">
        <v>0</v>
      </c>
      <c r="Z20" s="1047"/>
      <c r="AA20" s="1048"/>
      <c r="AB20" s="1049">
        <v>0</v>
      </c>
      <c r="AC20" s="1047"/>
      <c r="AD20" s="1047"/>
      <c r="AE20" s="1050"/>
      <c r="AF20" s="1051"/>
      <c r="AG20" s="1052"/>
      <c r="AH20" s="1046">
        <v>0</v>
      </c>
      <c r="AI20" s="1047"/>
      <c r="AJ20" s="1048"/>
      <c r="AK20" s="1049">
        <v>0</v>
      </c>
      <c r="AL20" s="1047"/>
      <c r="AM20" s="1047"/>
      <c r="AN20" s="1050"/>
      <c r="AO20" s="1051"/>
      <c r="AP20" s="1052"/>
      <c r="AQ20" s="1046">
        <v>0</v>
      </c>
      <c r="AR20" s="1047"/>
      <c r="AS20" s="1048"/>
      <c r="AT20" s="1049">
        <v>0</v>
      </c>
      <c r="AU20" s="1047"/>
      <c r="AV20" s="1047"/>
      <c r="AW20" s="1046">
        <v>0</v>
      </c>
      <c r="AX20" s="1047"/>
      <c r="AY20" s="1047"/>
      <c r="AZ20" s="1046">
        <v>0</v>
      </c>
      <c r="BA20" s="1047"/>
      <c r="BB20" s="1048"/>
      <c r="BC20" s="1049">
        <v>0</v>
      </c>
      <c r="BD20" s="1047"/>
      <c r="BE20" s="1047"/>
      <c r="BF20" s="1046">
        <v>0</v>
      </c>
      <c r="BG20" s="1047"/>
      <c r="BH20" s="1047"/>
      <c r="BI20" s="1046">
        <v>0</v>
      </c>
      <c r="BJ20" s="1047"/>
      <c r="BK20" s="1048"/>
      <c r="BL20" s="1049">
        <v>0</v>
      </c>
      <c r="BM20" s="1047"/>
      <c r="BN20" s="1047"/>
      <c r="BO20" s="1046">
        <v>0</v>
      </c>
      <c r="BP20" s="1047"/>
      <c r="BQ20" s="1047"/>
      <c r="BR20" s="1046">
        <v>0</v>
      </c>
      <c r="BS20" s="1047"/>
      <c r="BT20" s="1048"/>
      <c r="BU20" s="1032">
        <f t="shared" si="0"/>
        <v>0</v>
      </c>
      <c r="BV20" s="1032"/>
      <c r="BW20" s="1032"/>
      <c r="BX20" s="1024" t="s">
        <v>608</v>
      </c>
      <c r="BY20" s="1025"/>
    </row>
    <row r="21" spans="7:80" s="542" customFormat="1" ht="13.9" customHeight="1">
      <c r="G21" s="1040" t="s">
        <v>613</v>
      </c>
      <c r="H21" s="1041"/>
      <c r="I21" s="1041"/>
      <c r="J21" s="1041"/>
      <c r="K21" s="1041"/>
      <c r="L21" s="1041"/>
      <c r="M21" s="1053">
        <v>30</v>
      </c>
      <c r="N21" s="1054"/>
      <c r="O21" s="1054"/>
      <c r="P21" s="1054"/>
      <c r="Q21" s="1044" t="s">
        <v>590</v>
      </c>
      <c r="R21" s="1045"/>
      <c r="S21" s="1055">
        <v>0</v>
      </c>
      <c r="T21" s="1055"/>
      <c r="U21" s="1055"/>
      <c r="V21" s="1050"/>
      <c r="W21" s="1051"/>
      <c r="X21" s="1052"/>
      <c r="Y21" s="1046">
        <v>0</v>
      </c>
      <c r="Z21" s="1047"/>
      <c r="AA21" s="1048"/>
      <c r="AB21" s="1049">
        <v>0</v>
      </c>
      <c r="AC21" s="1047"/>
      <c r="AD21" s="1047"/>
      <c r="AE21" s="1050"/>
      <c r="AF21" s="1051"/>
      <c r="AG21" s="1052"/>
      <c r="AH21" s="1046">
        <v>0</v>
      </c>
      <c r="AI21" s="1047"/>
      <c r="AJ21" s="1048"/>
      <c r="AK21" s="1049">
        <v>0</v>
      </c>
      <c r="AL21" s="1047"/>
      <c r="AM21" s="1047"/>
      <c r="AN21" s="1050"/>
      <c r="AO21" s="1051"/>
      <c r="AP21" s="1052"/>
      <c r="AQ21" s="1046">
        <v>0</v>
      </c>
      <c r="AR21" s="1047"/>
      <c r="AS21" s="1048"/>
      <c r="AT21" s="1049">
        <v>0</v>
      </c>
      <c r="AU21" s="1047"/>
      <c r="AV21" s="1047"/>
      <c r="AW21" s="1046">
        <v>0</v>
      </c>
      <c r="AX21" s="1047"/>
      <c r="AY21" s="1047"/>
      <c r="AZ21" s="1046">
        <v>0</v>
      </c>
      <c r="BA21" s="1047"/>
      <c r="BB21" s="1048"/>
      <c r="BC21" s="1049">
        <v>0</v>
      </c>
      <c r="BD21" s="1047"/>
      <c r="BE21" s="1047"/>
      <c r="BF21" s="1046">
        <v>0</v>
      </c>
      <c r="BG21" s="1047"/>
      <c r="BH21" s="1047"/>
      <c r="BI21" s="1046">
        <v>0</v>
      </c>
      <c r="BJ21" s="1047"/>
      <c r="BK21" s="1048"/>
      <c r="BL21" s="1049">
        <v>0</v>
      </c>
      <c r="BM21" s="1047"/>
      <c r="BN21" s="1047"/>
      <c r="BO21" s="1046">
        <v>0</v>
      </c>
      <c r="BP21" s="1047"/>
      <c r="BQ21" s="1047"/>
      <c r="BR21" s="1046">
        <v>0</v>
      </c>
      <c r="BS21" s="1047"/>
      <c r="BT21" s="1048"/>
      <c r="BU21" s="1032">
        <f t="shared" si="0"/>
        <v>0</v>
      </c>
      <c r="BV21" s="1032"/>
      <c r="BW21" s="1032"/>
      <c r="BX21" s="1024" t="s">
        <v>608</v>
      </c>
      <c r="BY21" s="1025"/>
    </row>
    <row r="22" spans="7:80" s="542" customFormat="1" ht="13.9" customHeight="1">
      <c r="G22" s="1040" t="s">
        <v>614</v>
      </c>
      <c r="H22" s="1041"/>
      <c r="I22" s="1041"/>
      <c r="J22" s="1041"/>
      <c r="K22" s="1041"/>
      <c r="L22" s="1041"/>
      <c r="M22" s="1053">
        <v>31</v>
      </c>
      <c r="N22" s="1054"/>
      <c r="O22" s="1054"/>
      <c r="P22" s="1054"/>
      <c r="Q22" s="1044" t="s">
        <v>590</v>
      </c>
      <c r="R22" s="1045"/>
      <c r="S22" s="1055">
        <v>0</v>
      </c>
      <c r="T22" s="1055"/>
      <c r="U22" s="1055"/>
      <c r="V22" s="1050"/>
      <c r="W22" s="1051"/>
      <c r="X22" s="1052"/>
      <c r="Y22" s="1046">
        <v>0</v>
      </c>
      <c r="Z22" s="1047"/>
      <c r="AA22" s="1048"/>
      <c r="AB22" s="1049">
        <v>0</v>
      </c>
      <c r="AC22" s="1047"/>
      <c r="AD22" s="1047"/>
      <c r="AE22" s="1050"/>
      <c r="AF22" s="1051"/>
      <c r="AG22" s="1052"/>
      <c r="AH22" s="1046">
        <v>0</v>
      </c>
      <c r="AI22" s="1047"/>
      <c r="AJ22" s="1048"/>
      <c r="AK22" s="1049">
        <v>0</v>
      </c>
      <c r="AL22" s="1047"/>
      <c r="AM22" s="1047"/>
      <c r="AN22" s="1050"/>
      <c r="AO22" s="1051"/>
      <c r="AP22" s="1052"/>
      <c r="AQ22" s="1046">
        <v>0</v>
      </c>
      <c r="AR22" s="1047"/>
      <c r="AS22" s="1048"/>
      <c r="AT22" s="1049">
        <v>0</v>
      </c>
      <c r="AU22" s="1047"/>
      <c r="AV22" s="1047"/>
      <c r="AW22" s="1046">
        <v>0</v>
      </c>
      <c r="AX22" s="1047"/>
      <c r="AY22" s="1047"/>
      <c r="AZ22" s="1046">
        <v>0</v>
      </c>
      <c r="BA22" s="1047"/>
      <c r="BB22" s="1048"/>
      <c r="BC22" s="1049">
        <v>0</v>
      </c>
      <c r="BD22" s="1047"/>
      <c r="BE22" s="1047"/>
      <c r="BF22" s="1046">
        <v>0</v>
      </c>
      <c r="BG22" s="1047"/>
      <c r="BH22" s="1047"/>
      <c r="BI22" s="1046">
        <v>0</v>
      </c>
      <c r="BJ22" s="1047"/>
      <c r="BK22" s="1048"/>
      <c r="BL22" s="1049">
        <v>0</v>
      </c>
      <c r="BM22" s="1047"/>
      <c r="BN22" s="1047"/>
      <c r="BO22" s="1046">
        <v>0</v>
      </c>
      <c r="BP22" s="1047"/>
      <c r="BQ22" s="1047"/>
      <c r="BR22" s="1046">
        <v>0</v>
      </c>
      <c r="BS22" s="1047"/>
      <c r="BT22" s="1048"/>
      <c r="BU22" s="1032">
        <f t="shared" si="0"/>
        <v>0</v>
      </c>
      <c r="BV22" s="1032"/>
      <c r="BW22" s="1032"/>
      <c r="BX22" s="1024" t="s">
        <v>608</v>
      </c>
      <c r="BY22" s="1025"/>
    </row>
    <row r="23" spans="7:80" s="542" customFormat="1" ht="13.9" customHeight="1">
      <c r="G23" s="1040" t="s">
        <v>615</v>
      </c>
      <c r="H23" s="1041"/>
      <c r="I23" s="1041"/>
      <c r="J23" s="1041"/>
      <c r="K23" s="1041"/>
      <c r="L23" s="1041"/>
      <c r="M23" s="1053">
        <v>30</v>
      </c>
      <c r="N23" s="1054"/>
      <c r="O23" s="1054"/>
      <c r="P23" s="1054"/>
      <c r="Q23" s="1044" t="s">
        <v>590</v>
      </c>
      <c r="R23" s="1045"/>
      <c r="S23" s="1055">
        <v>0</v>
      </c>
      <c r="T23" s="1055"/>
      <c r="U23" s="1055"/>
      <c r="V23" s="1050"/>
      <c r="W23" s="1051"/>
      <c r="X23" s="1052"/>
      <c r="Y23" s="1046">
        <v>0</v>
      </c>
      <c r="Z23" s="1047"/>
      <c r="AA23" s="1048"/>
      <c r="AB23" s="1049">
        <v>0</v>
      </c>
      <c r="AC23" s="1047"/>
      <c r="AD23" s="1047"/>
      <c r="AE23" s="1050"/>
      <c r="AF23" s="1051"/>
      <c r="AG23" s="1052"/>
      <c r="AH23" s="1046">
        <v>0</v>
      </c>
      <c r="AI23" s="1047"/>
      <c r="AJ23" s="1048"/>
      <c r="AK23" s="1049">
        <v>0</v>
      </c>
      <c r="AL23" s="1047"/>
      <c r="AM23" s="1047"/>
      <c r="AN23" s="1050"/>
      <c r="AO23" s="1051"/>
      <c r="AP23" s="1052"/>
      <c r="AQ23" s="1046">
        <v>0</v>
      </c>
      <c r="AR23" s="1047"/>
      <c r="AS23" s="1048"/>
      <c r="AT23" s="1049">
        <v>0</v>
      </c>
      <c r="AU23" s="1047"/>
      <c r="AV23" s="1047"/>
      <c r="AW23" s="1046">
        <v>0</v>
      </c>
      <c r="AX23" s="1047"/>
      <c r="AY23" s="1047"/>
      <c r="AZ23" s="1046">
        <v>0</v>
      </c>
      <c r="BA23" s="1047"/>
      <c r="BB23" s="1048"/>
      <c r="BC23" s="1049">
        <v>0</v>
      </c>
      <c r="BD23" s="1047"/>
      <c r="BE23" s="1047"/>
      <c r="BF23" s="1046">
        <v>0</v>
      </c>
      <c r="BG23" s="1047"/>
      <c r="BH23" s="1047"/>
      <c r="BI23" s="1046">
        <v>0</v>
      </c>
      <c r="BJ23" s="1047"/>
      <c r="BK23" s="1048"/>
      <c r="BL23" s="1049">
        <v>0</v>
      </c>
      <c r="BM23" s="1047"/>
      <c r="BN23" s="1047"/>
      <c r="BO23" s="1046">
        <v>0</v>
      </c>
      <c r="BP23" s="1047"/>
      <c r="BQ23" s="1047"/>
      <c r="BR23" s="1046">
        <v>0</v>
      </c>
      <c r="BS23" s="1047"/>
      <c r="BT23" s="1048"/>
      <c r="BU23" s="1032">
        <f t="shared" si="0"/>
        <v>0</v>
      </c>
      <c r="BV23" s="1032"/>
      <c r="BW23" s="1032"/>
      <c r="BX23" s="1024" t="s">
        <v>608</v>
      </c>
      <c r="BY23" s="1025"/>
    </row>
    <row r="24" spans="7:80" s="542" customFormat="1" ht="13.9" customHeight="1">
      <c r="G24" s="1040" t="s">
        <v>616</v>
      </c>
      <c r="H24" s="1041"/>
      <c r="I24" s="1041"/>
      <c r="J24" s="1041"/>
      <c r="K24" s="1041"/>
      <c r="L24" s="1041"/>
      <c r="M24" s="1053">
        <v>31</v>
      </c>
      <c r="N24" s="1054"/>
      <c r="O24" s="1054"/>
      <c r="P24" s="1054"/>
      <c r="Q24" s="1044" t="s">
        <v>590</v>
      </c>
      <c r="R24" s="1045"/>
      <c r="S24" s="1055">
        <v>0</v>
      </c>
      <c r="T24" s="1055"/>
      <c r="U24" s="1055"/>
      <c r="V24" s="1050"/>
      <c r="W24" s="1051"/>
      <c r="X24" s="1052"/>
      <c r="Y24" s="1046">
        <v>0</v>
      </c>
      <c r="Z24" s="1047"/>
      <c r="AA24" s="1048"/>
      <c r="AB24" s="1049">
        <v>0</v>
      </c>
      <c r="AC24" s="1047"/>
      <c r="AD24" s="1047"/>
      <c r="AE24" s="1050"/>
      <c r="AF24" s="1051"/>
      <c r="AG24" s="1052"/>
      <c r="AH24" s="1046">
        <v>0</v>
      </c>
      <c r="AI24" s="1047"/>
      <c r="AJ24" s="1048"/>
      <c r="AK24" s="1049">
        <v>0</v>
      </c>
      <c r="AL24" s="1047"/>
      <c r="AM24" s="1047"/>
      <c r="AN24" s="1050"/>
      <c r="AO24" s="1051"/>
      <c r="AP24" s="1052"/>
      <c r="AQ24" s="1046">
        <v>0</v>
      </c>
      <c r="AR24" s="1047"/>
      <c r="AS24" s="1048"/>
      <c r="AT24" s="1049">
        <v>0</v>
      </c>
      <c r="AU24" s="1047"/>
      <c r="AV24" s="1047"/>
      <c r="AW24" s="1046">
        <v>0</v>
      </c>
      <c r="AX24" s="1047"/>
      <c r="AY24" s="1047"/>
      <c r="AZ24" s="1046">
        <v>0</v>
      </c>
      <c r="BA24" s="1047"/>
      <c r="BB24" s="1048"/>
      <c r="BC24" s="1049">
        <v>0</v>
      </c>
      <c r="BD24" s="1047"/>
      <c r="BE24" s="1047"/>
      <c r="BF24" s="1046">
        <v>0</v>
      </c>
      <c r="BG24" s="1047"/>
      <c r="BH24" s="1047"/>
      <c r="BI24" s="1046">
        <v>0</v>
      </c>
      <c r="BJ24" s="1047"/>
      <c r="BK24" s="1048"/>
      <c r="BL24" s="1049">
        <v>0</v>
      </c>
      <c r="BM24" s="1047"/>
      <c r="BN24" s="1047"/>
      <c r="BO24" s="1046">
        <v>0</v>
      </c>
      <c r="BP24" s="1047"/>
      <c r="BQ24" s="1047"/>
      <c r="BR24" s="1046">
        <v>0</v>
      </c>
      <c r="BS24" s="1047"/>
      <c r="BT24" s="1048"/>
      <c r="BU24" s="1032">
        <f t="shared" si="0"/>
        <v>0</v>
      </c>
      <c r="BV24" s="1032"/>
      <c r="BW24" s="1032"/>
      <c r="BX24" s="1024" t="s">
        <v>608</v>
      </c>
      <c r="BY24" s="1025"/>
      <c r="CB24" s="544"/>
    </row>
    <row r="25" spans="7:80" s="542" customFormat="1" ht="13.9" customHeight="1">
      <c r="G25" s="1040" t="s">
        <v>617</v>
      </c>
      <c r="H25" s="1041"/>
      <c r="I25" s="1041"/>
      <c r="J25" s="1041"/>
      <c r="K25" s="1041"/>
      <c r="L25" s="1041"/>
      <c r="M25" s="1053">
        <v>30</v>
      </c>
      <c r="N25" s="1054"/>
      <c r="O25" s="1054"/>
      <c r="P25" s="1054"/>
      <c r="Q25" s="1044" t="s">
        <v>590</v>
      </c>
      <c r="R25" s="1045"/>
      <c r="S25" s="1055">
        <v>0</v>
      </c>
      <c r="T25" s="1055"/>
      <c r="U25" s="1055"/>
      <c r="V25" s="1050"/>
      <c r="W25" s="1051"/>
      <c r="X25" s="1052"/>
      <c r="Y25" s="1046">
        <v>0</v>
      </c>
      <c r="Z25" s="1047"/>
      <c r="AA25" s="1048"/>
      <c r="AB25" s="1049">
        <v>0</v>
      </c>
      <c r="AC25" s="1047"/>
      <c r="AD25" s="1047"/>
      <c r="AE25" s="1050"/>
      <c r="AF25" s="1051"/>
      <c r="AG25" s="1052"/>
      <c r="AH25" s="1046">
        <v>0</v>
      </c>
      <c r="AI25" s="1047"/>
      <c r="AJ25" s="1048"/>
      <c r="AK25" s="1049">
        <v>0</v>
      </c>
      <c r="AL25" s="1047"/>
      <c r="AM25" s="1047"/>
      <c r="AN25" s="1050"/>
      <c r="AO25" s="1051"/>
      <c r="AP25" s="1052"/>
      <c r="AQ25" s="1046">
        <v>0</v>
      </c>
      <c r="AR25" s="1047"/>
      <c r="AS25" s="1048"/>
      <c r="AT25" s="1049">
        <v>0</v>
      </c>
      <c r="AU25" s="1047"/>
      <c r="AV25" s="1047"/>
      <c r="AW25" s="1046">
        <v>0</v>
      </c>
      <c r="AX25" s="1047"/>
      <c r="AY25" s="1047"/>
      <c r="AZ25" s="1046">
        <v>0</v>
      </c>
      <c r="BA25" s="1047"/>
      <c r="BB25" s="1048"/>
      <c r="BC25" s="1049">
        <v>0</v>
      </c>
      <c r="BD25" s="1047"/>
      <c r="BE25" s="1047"/>
      <c r="BF25" s="1046">
        <v>0</v>
      </c>
      <c r="BG25" s="1047"/>
      <c r="BH25" s="1047"/>
      <c r="BI25" s="1046">
        <v>0</v>
      </c>
      <c r="BJ25" s="1047"/>
      <c r="BK25" s="1048"/>
      <c r="BL25" s="1049">
        <v>0</v>
      </c>
      <c r="BM25" s="1047"/>
      <c r="BN25" s="1047"/>
      <c r="BO25" s="1046">
        <v>0</v>
      </c>
      <c r="BP25" s="1047"/>
      <c r="BQ25" s="1047"/>
      <c r="BR25" s="1046">
        <v>0</v>
      </c>
      <c r="BS25" s="1047"/>
      <c r="BT25" s="1048"/>
      <c r="BU25" s="1032">
        <f t="shared" si="0"/>
        <v>0</v>
      </c>
      <c r="BV25" s="1032"/>
      <c r="BW25" s="1032"/>
      <c r="BX25" s="1024" t="s">
        <v>608</v>
      </c>
      <c r="BY25" s="1025"/>
    </row>
    <row r="26" spans="7:80" s="542" customFormat="1" ht="13.9" customHeight="1">
      <c r="G26" s="1040" t="s">
        <v>618</v>
      </c>
      <c r="H26" s="1041"/>
      <c r="I26" s="1041"/>
      <c r="J26" s="1041"/>
      <c r="K26" s="1041"/>
      <c r="L26" s="1041"/>
      <c r="M26" s="1053">
        <v>27</v>
      </c>
      <c r="N26" s="1054"/>
      <c r="O26" s="1054"/>
      <c r="P26" s="1054"/>
      <c r="Q26" s="1044" t="s">
        <v>590</v>
      </c>
      <c r="R26" s="1045"/>
      <c r="S26" s="1055">
        <v>0</v>
      </c>
      <c r="T26" s="1055"/>
      <c r="U26" s="1055"/>
      <c r="V26" s="1050"/>
      <c r="W26" s="1051"/>
      <c r="X26" s="1052"/>
      <c r="Y26" s="1046">
        <v>0</v>
      </c>
      <c r="Z26" s="1047"/>
      <c r="AA26" s="1048"/>
      <c r="AB26" s="1049">
        <v>0</v>
      </c>
      <c r="AC26" s="1047"/>
      <c r="AD26" s="1047"/>
      <c r="AE26" s="1050"/>
      <c r="AF26" s="1051"/>
      <c r="AG26" s="1052"/>
      <c r="AH26" s="1046">
        <v>0</v>
      </c>
      <c r="AI26" s="1047"/>
      <c r="AJ26" s="1048"/>
      <c r="AK26" s="1049">
        <v>0</v>
      </c>
      <c r="AL26" s="1047"/>
      <c r="AM26" s="1047"/>
      <c r="AN26" s="1050"/>
      <c r="AO26" s="1051"/>
      <c r="AP26" s="1052"/>
      <c r="AQ26" s="1046">
        <v>0</v>
      </c>
      <c r="AR26" s="1047"/>
      <c r="AS26" s="1048"/>
      <c r="AT26" s="1049">
        <v>0</v>
      </c>
      <c r="AU26" s="1047"/>
      <c r="AV26" s="1047"/>
      <c r="AW26" s="1046">
        <v>0</v>
      </c>
      <c r="AX26" s="1047"/>
      <c r="AY26" s="1047"/>
      <c r="AZ26" s="1046">
        <v>0</v>
      </c>
      <c r="BA26" s="1047"/>
      <c r="BB26" s="1048"/>
      <c r="BC26" s="1049">
        <v>0</v>
      </c>
      <c r="BD26" s="1047"/>
      <c r="BE26" s="1047"/>
      <c r="BF26" s="1046">
        <v>0</v>
      </c>
      <c r="BG26" s="1047"/>
      <c r="BH26" s="1047"/>
      <c r="BI26" s="1046">
        <v>0</v>
      </c>
      <c r="BJ26" s="1047"/>
      <c r="BK26" s="1048"/>
      <c r="BL26" s="1049">
        <v>0</v>
      </c>
      <c r="BM26" s="1047"/>
      <c r="BN26" s="1047"/>
      <c r="BO26" s="1046">
        <v>0</v>
      </c>
      <c r="BP26" s="1047"/>
      <c r="BQ26" s="1047"/>
      <c r="BR26" s="1046">
        <v>0</v>
      </c>
      <c r="BS26" s="1047"/>
      <c r="BT26" s="1048"/>
      <c r="BU26" s="1032">
        <f t="shared" si="0"/>
        <v>0</v>
      </c>
      <c r="BV26" s="1032"/>
      <c r="BW26" s="1032"/>
      <c r="BX26" s="1024" t="s">
        <v>608</v>
      </c>
      <c r="BY26" s="1025"/>
    </row>
    <row r="27" spans="7:80" s="542" customFormat="1" ht="13.9" customHeight="1">
      <c r="G27" s="1040" t="s">
        <v>619</v>
      </c>
      <c r="H27" s="1041"/>
      <c r="I27" s="1041"/>
      <c r="J27" s="1041"/>
      <c r="K27" s="1041"/>
      <c r="L27" s="1041"/>
      <c r="M27" s="1053">
        <v>31</v>
      </c>
      <c r="N27" s="1054"/>
      <c r="O27" s="1054"/>
      <c r="P27" s="1054"/>
      <c r="Q27" s="1044" t="s">
        <v>590</v>
      </c>
      <c r="R27" s="1045"/>
      <c r="S27" s="1055">
        <v>0</v>
      </c>
      <c r="T27" s="1055"/>
      <c r="U27" s="1055"/>
      <c r="V27" s="1050"/>
      <c r="W27" s="1051"/>
      <c r="X27" s="1052"/>
      <c r="Y27" s="1046">
        <v>0</v>
      </c>
      <c r="Z27" s="1047"/>
      <c r="AA27" s="1048"/>
      <c r="AB27" s="1049">
        <v>0</v>
      </c>
      <c r="AC27" s="1047"/>
      <c r="AD27" s="1047"/>
      <c r="AE27" s="1050"/>
      <c r="AF27" s="1051"/>
      <c r="AG27" s="1052"/>
      <c r="AH27" s="1046">
        <v>0</v>
      </c>
      <c r="AI27" s="1047"/>
      <c r="AJ27" s="1048"/>
      <c r="AK27" s="1049">
        <v>0</v>
      </c>
      <c r="AL27" s="1047"/>
      <c r="AM27" s="1047"/>
      <c r="AN27" s="1050"/>
      <c r="AO27" s="1051"/>
      <c r="AP27" s="1052"/>
      <c r="AQ27" s="1046">
        <v>0</v>
      </c>
      <c r="AR27" s="1047"/>
      <c r="AS27" s="1048"/>
      <c r="AT27" s="1049">
        <v>0</v>
      </c>
      <c r="AU27" s="1047"/>
      <c r="AV27" s="1047"/>
      <c r="AW27" s="1046">
        <v>0</v>
      </c>
      <c r="AX27" s="1047"/>
      <c r="AY27" s="1047"/>
      <c r="AZ27" s="1046">
        <v>0</v>
      </c>
      <c r="BA27" s="1047"/>
      <c r="BB27" s="1048"/>
      <c r="BC27" s="1049">
        <v>0</v>
      </c>
      <c r="BD27" s="1047"/>
      <c r="BE27" s="1047"/>
      <c r="BF27" s="1046">
        <v>0</v>
      </c>
      <c r="BG27" s="1047"/>
      <c r="BH27" s="1047"/>
      <c r="BI27" s="1046">
        <v>0</v>
      </c>
      <c r="BJ27" s="1047"/>
      <c r="BK27" s="1048"/>
      <c r="BL27" s="1049">
        <v>0</v>
      </c>
      <c r="BM27" s="1047"/>
      <c r="BN27" s="1047"/>
      <c r="BO27" s="1046">
        <v>0</v>
      </c>
      <c r="BP27" s="1047"/>
      <c r="BQ27" s="1047"/>
      <c r="BR27" s="1046">
        <v>0</v>
      </c>
      <c r="BS27" s="1047"/>
      <c r="BT27" s="1048"/>
      <c r="BU27" s="1032">
        <f t="shared" si="0"/>
        <v>0</v>
      </c>
      <c r="BV27" s="1032"/>
      <c r="BW27" s="1032"/>
      <c r="BX27" s="1024" t="s">
        <v>608</v>
      </c>
      <c r="BY27" s="1025"/>
    </row>
    <row r="28" spans="7:80" s="542" customFormat="1" ht="13.9" customHeight="1">
      <c r="G28" s="1040" t="s">
        <v>601</v>
      </c>
      <c r="H28" s="1041"/>
      <c r="I28" s="1041"/>
      <c r="J28" s="1041"/>
      <c r="K28" s="1041"/>
      <c r="L28" s="1041"/>
      <c r="M28" s="1042">
        <f>SUM(M16:P27)</f>
        <v>362</v>
      </c>
      <c r="N28" s="1043"/>
      <c r="O28" s="1043"/>
      <c r="P28" s="1043"/>
      <c r="Q28" s="1044" t="s">
        <v>590</v>
      </c>
      <c r="R28" s="1045"/>
      <c r="S28" s="1034">
        <f>SUM(S16:U27)</f>
        <v>0</v>
      </c>
      <c r="T28" s="1034"/>
      <c r="U28" s="1034"/>
      <c r="V28" s="1037"/>
      <c r="W28" s="1038"/>
      <c r="X28" s="1039"/>
      <c r="Y28" s="1033">
        <f>SUM(Y16:AA27)</f>
        <v>0</v>
      </c>
      <c r="Z28" s="1034"/>
      <c r="AA28" s="1036"/>
      <c r="AB28" s="1035">
        <f>SUM(AB16:AD27)</f>
        <v>0</v>
      </c>
      <c r="AC28" s="1032"/>
      <c r="AD28" s="1032"/>
      <c r="AE28" s="1037"/>
      <c r="AF28" s="1038"/>
      <c r="AG28" s="1039"/>
      <c r="AH28" s="1033">
        <f>SUM(AH16:AJ27)</f>
        <v>0</v>
      </c>
      <c r="AI28" s="1034"/>
      <c r="AJ28" s="1036"/>
      <c r="AK28" s="1035">
        <f>SUM(AK16:AM27)</f>
        <v>0</v>
      </c>
      <c r="AL28" s="1032"/>
      <c r="AM28" s="1032"/>
      <c r="AN28" s="1037"/>
      <c r="AO28" s="1038"/>
      <c r="AP28" s="1039"/>
      <c r="AQ28" s="1033">
        <f>SUM(AQ16:AS27)</f>
        <v>0</v>
      </c>
      <c r="AR28" s="1034"/>
      <c r="AS28" s="1036"/>
      <c r="AT28" s="1032">
        <f>SUM(AT16:AV27)</f>
        <v>0</v>
      </c>
      <c r="AU28" s="1032"/>
      <c r="AV28" s="1032"/>
      <c r="AW28" s="1033">
        <f>SUM(AW16:AY27)</f>
        <v>0</v>
      </c>
      <c r="AX28" s="1034"/>
      <c r="AY28" s="1034"/>
      <c r="AZ28" s="1033">
        <f>SUM(AZ16:BB27)</f>
        <v>0</v>
      </c>
      <c r="BA28" s="1034"/>
      <c r="BB28" s="1034"/>
      <c r="BC28" s="1035">
        <f>SUM(BC16:BE27)</f>
        <v>0</v>
      </c>
      <c r="BD28" s="1032"/>
      <c r="BE28" s="1032"/>
      <c r="BF28" s="1033">
        <f>SUM(BF16:BH27)</f>
        <v>0</v>
      </c>
      <c r="BG28" s="1034"/>
      <c r="BH28" s="1034"/>
      <c r="BI28" s="1033">
        <f>SUM(BI16:BK27)</f>
        <v>0</v>
      </c>
      <c r="BJ28" s="1034"/>
      <c r="BK28" s="1036"/>
      <c r="BL28" s="1035">
        <f>SUM(BL16:BN27)</f>
        <v>0</v>
      </c>
      <c r="BM28" s="1032"/>
      <c r="BN28" s="1032"/>
      <c r="BO28" s="1033">
        <f>SUM(BO16:BQ27)</f>
        <v>0</v>
      </c>
      <c r="BP28" s="1034"/>
      <c r="BQ28" s="1034"/>
      <c r="BR28" s="1033">
        <f>SUM(BR16:BT27)</f>
        <v>0</v>
      </c>
      <c r="BS28" s="1034"/>
      <c r="BT28" s="1036"/>
      <c r="BU28" s="1032">
        <f>SUM(BU16:BW27)</f>
        <v>0</v>
      </c>
      <c r="BV28" s="1032"/>
      <c r="BW28" s="1032"/>
      <c r="BX28" s="1024" t="s">
        <v>608</v>
      </c>
      <c r="BY28" s="1025"/>
    </row>
    <row r="29" spans="7:80" s="542" customFormat="1" ht="21.75" customHeight="1" thickBot="1">
      <c r="G29" s="1026" t="s">
        <v>620</v>
      </c>
      <c r="H29" s="1027"/>
      <c r="I29" s="1027"/>
      <c r="J29" s="1027"/>
      <c r="K29" s="1027"/>
      <c r="L29" s="1028"/>
      <c r="M29" s="1029"/>
      <c r="N29" s="1030"/>
      <c r="O29" s="1030"/>
      <c r="P29" s="1030"/>
      <c r="Q29" s="1030"/>
      <c r="R29" s="1031"/>
      <c r="S29" s="1011">
        <f>IFERROR(ROUNDUP(S28/$M$28,1),"0")</f>
        <v>0</v>
      </c>
      <c r="T29" s="1011"/>
      <c r="U29" s="1011"/>
      <c r="V29" s="1021"/>
      <c r="W29" s="1022"/>
      <c r="X29" s="1023"/>
      <c r="Y29" s="1012">
        <f>IFERROR(ROUNDUP(Y28/$M$28,1),"0")</f>
        <v>0</v>
      </c>
      <c r="Z29" s="1011"/>
      <c r="AA29" s="1013"/>
      <c r="AB29" s="1010">
        <f>IFERROR(ROUNDUP(AB28/$M$28,1),"0")</f>
        <v>0</v>
      </c>
      <c r="AC29" s="1011"/>
      <c r="AD29" s="1011"/>
      <c r="AE29" s="1021"/>
      <c r="AF29" s="1022"/>
      <c r="AG29" s="1023"/>
      <c r="AH29" s="1012">
        <f>IFERROR(ROUNDUP(AH28/$M$28,1),"0")</f>
        <v>0</v>
      </c>
      <c r="AI29" s="1011"/>
      <c r="AJ29" s="1013"/>
      <c r="AK29" s="1010">
        <f>IFERROR(ROUNDUP(AK28/$M$28,1),"0")</f>
        <v>0</v>
      </c>
      <c r="AL29" s="1011"/>
      <c r="AM29" s="1011"/>
      <c r="AN29" s="1021"/>
      <c r="AO29" s="1022"/>
      <c r="AP29" s="1023"/>
      <c r="AQ29" s="1012">
        <f>IFERROR(ROUNDUP(AQ28/$M$28,1),"0")</f>
        <v>0</v>
      </c>
      <c r="AR29" s="1011"/>
      <c r="AS29" s="1013"/>
      <c r="AT29" s="1011">
        <f>IFERROR(ROUNDUP(AT28/$M$28,1),"0")</f>
        <v>0</v>
      </c>
      <c r="AU29" s="1011"/>
      <c r="AV29" s="1011"/>
      <c r="AW29" s="1012">
        <f>IFERROR(ROUNDUP(AW28/$M$28,1),"0")</f>
        <v>0</v>
      </c>
      <c r="AX29" s="1011"/>
      <c r="AY29" s="1011"/>
      <c r="AZ29" s="1012">
        <f>IFERROR(ROUNDUP(AZ28/$M$28,1),"0")</f>
        <v>0</v>
      </c>
      <c r="BA29" s="1011"/>
      <c r="BB29" s="1011"/>
      <c r="BC29" s="1010">
        <f>IFERROR(ROUNDUP(BC28/$M$28,1),"0")</f>
        <v>0</v>
      </c>
      <c r="BD29" s="1011"/>
      <c r="BE29" s="1011"/>
      <c r="BF29" s="1012">
        <f>IFERROR(ROUNDUP(BF28/$M$28,1),"0")</f>
        <v>0</v>
      </c>
      <c r="BG29" s="1011"/>
      <c r="BH29" s="1011"/>
      <c r="BI29" s="1012">
        <f>IFERROR(ROUNDUP(BI28/$M$28,1),"0")</f>
        <v>0</v>
      </c>
      <c r="BJ29" s="1011"/>
      <c r="BK29" s="1013"/>
      <c r="BL29" s="1010">
        <f>IFERROR(ROUNDUP(BL28/$M$28,1),"0")</f>
        <v>0</v>
      </c>
      <c r="BM29" s="1011"/>
      <c r="BN29" s="1011"/>
      <c r="BO29" s="1012">
        <f>IFERROR(ROUNDUP(BO28/$M$28,1),"0")</f>
        <v>0</v>
      </c>
      <c r="BP29" s="1011"/>
      <c r="BQ29" s="1011"/>
      <c r="BR29" s="1012">
        <f>IFERROR(ROUNDUP(BR28/$M$28,1),"0")</f>
        <v>0</v>
      </c>
      <c r="BS29" s="1011"/>
      <c r="BT29" s="1013"/>
      <c r="BU29" s="1014">
        <f>S29+AB29+AK29+AT29+BC29+BL29</f>
        <v>0</v>
      </c>
      <c r="BV29" s="1014"/>
      <c r="BW29" s="1014"/>
      <c r="BX29" s="1015" t="s">
        <v>608</v>
      </c>
      <c r="BY29" s="1016"/>
    </row>
    <row r="30" spans="7:80" s="542" customFormat="1" ht="13.9" customHeight="1" thickBot="1">
      <c r="G30" s="1017" t="s">
        <v>621</v>
      </c>
      <c r="H30" s="1018"/>
      <c r="I30" s="1018"/>
      <c r="J30" s="1018"/>
      <c r="K30" s="1018"/>
      <c r="L30" s="1018"/>
      <c r="M30" s="1018"/>
      <c r="N30" s="1018"/>
      <c r="O30" s="1018"/>
      <c r="P30" s="1018"/>
      <c r="Q30" s="1018"/>
      <c r="R30" s="1019"/>
      <c r="S30" s="1020">
        <f>S29+Y29</f>
        <v>0</v>
      </c>
      <c r="T30" s="1008"/>
      <c r="U30" s="1008"/>
      <c r="V30" s="1008"/>
      <c r="W30" s="1008"/>
      <c r="X30" s="1008"/>
      <c r="Y30" s="1008"/>
      <c r="Z30" s="1008"/>
      <c r="AA30" s="1008"/>
      <c r="AB30" s="1008">
        <f>AB29+AH29</f>
        <v>0</v>
      </c>
      <c r="AC30" s="1008"/>
      <c r="AD30" s="1008"/>
      <c r="AE30" s="1008"/>
      <c r="AF30" s="1008"/>
      <c r="AG30" s="1008"/>
      <c r="AH30" s="1008"/>
      <c r="AI30" s="1008"/>
      <c r="AJ30" s="1008"/>
      <c r="AK30" s="1008">
        <f>AK29+AQ29</f>
        <v>0</v>
      </c>
      <c r="AL30" s="1008"/>
      <c r="AM30" s="1008"/>
      <c r="AN30" s="1008"/>
      <c r="AO30" s="1008"/>
      <c r="AP30" s="1008"/>
      <c r="AQ30" s="1008"/>
      <c r="AR30" s="1008"/>
      <c r="AS30" s="1008"/>
      <c r="AT30" s="1008">
        <f>AT29+AZ29</f>
        <v>0</v>
      </c>
      <c r="AU30" s="1008"/>
      <c r="AV30" s="1008"/>
      <c r="AW30" s="1008"/>
      <c r="AX30" s="1008"/>
      <c r="AY30" s="1008"/>
      <c r="AZ30" s="1008"/>
      <c r="BA30" s="1008"/>
      <c r="BB30" s="1008"/>
      <c r="BC30" s="1008">
        <f>BC29+BI29</f>
        <v>0</v>
      </c>
      <c r="BD30" s="1008"/>
      <c r="BE30" s="1008"/>
      <c r="BF30" s="1008"/>
      <c r="BG30" s="1008"/>
      <c r="BH30" s="1008"/>
      <c r="BI30" s="1008"/>
      <c r="BJ30" s="1008"/>
      <c r="BK30" s="1008"/>
      <c r="BL30" s="1008">
        <f>BL29+BR29</f>
        <v>0</v>
      </c>
      <c r="BM30" s="1008"/>
      <c r="BN30" s="1008"/>
      <c r="BO30" s="1008"/>
      <c r="BP30" s="1008"/>
      <c r="BQ30" s="1008"/>
      <c r="BR30" s="1008"/>
      <c r="BS30" s="1008"/>
      <c r="BT30" s="1009"/>
      <c r="BU30" s="550"/>
      <c r="BV30" s="550"/>
      <c r="BW30" s="550"/>
      <c r="BX30" s="547"/>
      <c r="BY30" s="547"/>
    </row>
    <row r="31" spans="7:80" s="542" customFormat="1" ht="13.9" customHeight="1">
      <c r="G31" s="551"/>
      <c r="H31" s="551"/>
      <c r="I31" s="551"/>
      <c r="J31" s="551"/>
      <c r="K31" s="551"/>
      <c r="L31" s="551"/>
      <c r="M31" s="547"/>
      <c r="N31" s="547"/>
      <c r="O31" s="547"/>
      <c r="P31" s="547"/>
      <c r="Q31" s="547"/>
      <c r="R31" s="547"/>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0"/>
      <c r="BN31" s="550"/>
      <c r="BO31" s="550"/>
      <c r="BP31" s="550"/>
      <c r="BQ31" s="550"/>
      <c r="BR31" s="550"/>
      <c r="BS31" s="550"/>
      <c r="BT31" s="550"/>
      <c r="BU31" s="550"/>
      <c r="BV31" s="550"/>
      <c r="BW31" s="550"/>
      <c r="BX31" s="547"/>
      <c r="BY31" s="547"/>
    </row>
    <row r="32" spans="7:80" s="542" customFormat="1" ht="13.9" customHeight="1">
      <c r="G32" s="552" t="s">
        <v>622</v>
      </c>
      <c r="H32" s="552"/>
      <c r="I32" s="552"/>
      <c r="J32" s="552"/>
      <c r="K32" s="552"/>
      <c r="L32" s="552"/>
      <c r="M32" s="552"/>
      <c r="N32" s="552"/>
      <c r="O32" s="552"/>
      <c r="P32" s="552"/>
      <c r="Q32" s="552"/>
      <c r="R32" s="552"/>
      <c r="S32" s="552"/>
      <c r="T32" s="552"/>
      <c r="U32" s="552"/>
      <c r="V32" s="552"/>
      <c r="W32" s="552"/>
      <c r="BY32" s="553" t="str">
        <f>IFERROR(IF(BU29&gt;#REF!,"「１　事業者名等」の定員数を超過しています。",""),"")</f>
        <v/>
      </c>
    </row>
    <row r="33" spans="7:23" s="542" customFormat="1" ht="13.9" customHeight="1">
      <c r="G33" s="552" t="s">
        <v>623</v>
      </c>
      <c r="H33" s="552"/>
      <c r="I33" s="552"/>
      <c r="J33" s="552"/>
      <c r="K33" s="552"/>
      <c r="L33" s="552"/>
      <c r="M33" s="552"/>
      <c r="N33" s="552"/>
      <c r="O33" s="552"/>
      <c r="P33" s="552"/>
      <c r="Q33" s="552"/>
      <c r="R33" s="552"/>
      <c r="S33" s="552"/>
      <c r="T33" s="552"/>
      <c r="U33" s="552"/>
      <c r="V33" s="552"/>
      <c r="W33" s="552"/>
    </row>
    <row r="34" spans="7:23" s="542" customFormat="1" ht="13.9" customHeight="1">
      <c r="G34" s="552" t="s">
        <v>624</v>
      </c>
      <c r="H34" s="552"/>
      <c r="I34" s="552"/>
      <c r="J34" s="552"/>
      <c r="K34" s="552"/>
      <c r="L34" s="552"/>
      <c r="M34" s="552"/>
      <c r="N34" s="552"/>
      <c r="O34" s="552"/>
      <c r="P34" s="552"/>
      <c r="Q34" s="552"/>
      <c r="R34" s="552"/>
      <c r="S34" s="552"/>
      <c r="T34" s="552"/>
      <c r="U34" s="552"/>
      <c r="V34" s="552"/>
      <c r="W34" s="552"/>
    </row>
    <row r="35" spans="7:23" s="542" customFormat="1" ht="13.9" customHeight="1">
      <c r="G35" s="552" t="s">
        <v>625</v>
      </c>
      <c r="H35" s="552"/>
      <c r="I35" s="552"/>
      <c r="J35" s="552"/>
      <c r="K35" s="552"/>
      <c r="L35" s="552"/>
      <c r="M35" s="552"/>
      <c r="N35" s="552"/>
      <c r="O35" s="552"/>
      <c r="P35" s="552"/>
      <c r="Q35" s="552"/>
      <c r="R35" s="552"/>
      <c r="S35" s="552"/>
      <c r="T35" s="552"/>
      <c r="U35" s="552"/>
      <c r="V35" s="552"/>
      <c r="W35" s="552"/>
    </row>
    <row r="36" spans="7:23" s="542" customFormat="1" ht="13.9" customHeight="1"/>
    <row r="37" spans="7:23" s="542" customFormat="1" ht="13.9" customHeight="1"/>
    <row r="38" spans="7:23" s="542" customFormat="1"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BF15:BH15"/>
    <mergeCell ref="AT14:AY14"/>
    <mergeCell ref="AZ14:BB15"/>
    <mergeCell ref="BC14:BH14"/>
    <mergeCell ref="BI14:BK15"/>
    <mergeCell ref="BL14:BQ14"/>
    <mergeCell ref="BR14:BT15"/>
    <mergeCell ref="BL15:BN15"/>
    <mergeCell ref="BO15:BQ15"/>
    <mergeCell ref="G14:L15"/>
    <mergeCell ref="M14:R15"/>
    <mergeCell ref="S14:X14"/>
    <mergeCell ref="Y14:AA15"/>
    <mergeCell ref="AB14:AG14"/>
    <mergeCell ref="AH14:AJ15"/>
    <mergeCell ref="S15:U15"/>
    <mergeCell ref="V15:X15"/>
    <mergeCell ref="AB15:AD15"/>
    <mergeCell ref="AE15:AG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AZ19:BB19"/>
    <mergeCell ref="BC19:BE19"/>
    <mergeCell ref="BF19:BH19"/>
    <mergeCell ref="Y19:AA19"/>
    <mergeCell ref="AB19:AD19"/>
    <mergeCell ref="AE19:AG19"/>
    <mergeCell ref="AH19:AJ19"/>
    <mergeCell ref="AK19:AM19"/>
    <mergeCell ref="AN19:AP19"/>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AZ21:BB21"/>
    <mergeCell ref="BC21:BE21"/>
    <mergeCell ref="BF21:BH21"/>
    <mergeCell ref="Y21:AA21"/>
    <mergeCell ref="AB21:AD21"/>
    <mergeCell ref="AE21:AG21"/>
    <mergeCell ref="AH21:AJ21"/>
    <mergeCell ref="AK21:AM21"/>
    <mergeCell ref="AN21:AP21"/>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AZ23:BB23"/>
    <mergeCell ref="BC23:BE23"/>
    <mergeCell ref="BF23:BH23"/>
    <mergeCell ref="Y23:AA23"/>
    <mergeCell ref="AB23:AD23"/>
    <mergeCell ref="AE23:AG23"/>
    <mergeCell ref="AH23:AJ23"/>
    <mergeCell ref="AK23:AM23"/>
    <mergeCell ref="AN23:AP23"/>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AZ25:BB25"/>
    <mergeCell ref="BC25:BE25"/>
    <mergeCell ref="BF25:BH25"/>
    <mergeCell ref="Y25:AA25"/>
    <mergeCell ref="AB25:AD25"/>
    <mergeCell ref="AE25:AG25"/>
    <mergeCell ref="AH25:AJ25"/>
    <mergeCell ref="AK25:AM25"/>
    <mergeCell ref="AN25:AP25"/>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Q28:R28"/>
    <mergeCell ref="S28:U28"/>
    <mergeCell ref="V28:X28"/>
    <mergeCell ref="Y28:AA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16"/>
  <dataValidations count="4">
    <dataValidation type="whole" allowBlank="1" showInputMessage="1" showErrorMessage="1" error="入力月の月日数を超過しています" sqref="M17:P17 M19:P20 M22:P22 M24:P25 M27:P27" xr:uid="{00000000-0002-0000-0400-000000000000}">
      <formula1>0</formula1>
      <formula2>31</formula2>
    </dataValidation>
    <dataValidation type="whole" allowBlank="1" showInputMessage="1" showErrorMessage="1" error="入力月の月日数を超過しています" sqref="M26:P26" xr:uid="{00000000-0002-0000-0400-000001000000}">
      <formula1>0</formula1>
      <formula2>29</formula2>
    </dataValidation>
    <dataValidation type="whole" allowBlank="1" showInputMessage="1" showErrorMessage="1" error="入力月の月日数を超過しています" sqref="M16:P16 M18:P18 M21:P21 M23:P23" xr:uid="{00000000-0002-0000-0400-000002000000}">
      <formula1>0</formula1>
      <formula2>30</formula2>
    </dataValidation>
    <dataValidation type="list" allowBlank="1" showInputMessage="1" showErrorMessage="1" sqref="BE2:BK2 BO8:BQ10 CG10 AZ7:BB9" xr:uid="{00000000-0002-0000-0400-000003000000}">
      <formula1>$T$3:$T$4</formula1>
    </dataValidation>
  </dataValidations>
  <pageMargins left="0.7" right="0.7" top="0.75" bottom="0.75" header="0.3" footer="0.3"/>
  <pageSetup paperSize="9" scale="53" orientation="portrait" r:id="rId1"/>
  <colBreaks count="1" manualBreakCount="1">
    <brk id="8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H52"/>
  <sheetViews>
    <sheetView showGridLines="0" view="pageBreakPreview" zoomScaleSheetLayoutView="100" workbookViewId="0">
      <selection activeCell="G3" sqref="G3"/>
    </sheetView>
  </sheetViews>
  <sheetFormatPr defaultRowHeight="13.5"/>
  <cols>
    <col min="1" max="1" width="28.625" style="6" customWidth="1"/>
    <col min="2" max="3" width="3.125" style="6" customWidth="1"/>
    <col min="4" max="4" width="23.625" style="6" customWidth="1"/>
    <col min="5" max="5" width="10.375" style="6" customWidth="1"/>
    <col min="6" max="6" width="7.5" style="6" customWidth="1"/>
    <col min="7" max="7" width="23.875" style="6" customWidth="1"/>
    <col min="8" max="8" width="16" style="6" customWidth="1"/>
    <col min="9" max="256" width="9" style="6" customWidth="1"/>
    <col min="257" max="257" width="28.625" style="6" customWidth="1"/>
    <col min="258" max="259" width="3.125" style="6" customWidth="1"/>
    <col min="260" max="260" width="23.625" style="6" customWidth="1"/>
    <col min="261" max="261" width="10.375" style="6" customWidth="1"/>
    <col min="262" max="262" width="7.5" style="6" customWidth="1"/>
    <col min="263" max="263" width="23.875" style="6" customWidth="1"/>
    <col min="264" max="264" width="13.75" style="6" customWidth="1"/>
    <col min="265" max="512" width="9" style="6" customWidth="1"/>
    <col min="513" max="513" width="28.625" style="6" customWidth="1"/>
    <col min="514" max="515" width="3.125" style="6" customWidth="1"/>
    <col min="516" max="516" width="23.625" style="6" customWidth="1"/>
    <col min="517" max="517" width="10.375" style="6" customWidth="1"/>
    <col min="518" max="518" width="7.5" style="6" customWidth="1"/>
    <col min="519" max="519" width="23.875" style="6" customWidth="1"/>
    <col min="520" max="520" width="13.75" style="6" customWidth="1"/>
    <col min="521" max="768" width="9" style="6" customWidth="1"/>
    <col min="769" max="769" width="28.625" style="6" customWidth="1"/>
    <col min="770" max="771" width="3.125" style="6" customWidth="1"/>
    <col min="772" max="772" width="23.625" style="6" customWidth="1"/>
    <col min="773" max="773" width="10.375" style="6" customWidth="1"/>
    <col min="774" max="774" width="7.5" style="6" customWidth="1"/>
    <col min="775" max="775" width="23.875" style="6" customWidth="1"/>
    <col min="776" max="776" width="13.75" style="6" customWidth="1"/>
    <col min="777" max="1024" width="9" style="6" customWidth="1"/>
    <col min="1025" max="1025" width="28.625" style="6" customWidth="1"/>
    <col min="1026" max="1027" width="3.125" style="6" customWidth="1"/>
    <col min="1028" max="1028" width="23.625" style="6" customWidth="1"/>
    <col min="1029" max="1029" width="10.375" style="6" customWidth="1"/>
    <col min="1030" max="1030" width="7.5" style="6" customWidth="1"/>
    <col min="1031" max="1031" width="23.875" style="6" customWidth="1"/>
    <col min="1032" max="1032" width="13.75" style="6" customWidth="1"/>
    <col min="1033" max="1280" width="9" style="6" customWidth="1"/>
    <col min="1281" max="1281" width="28.625" style="6" customWidth="1"/>
    <col min="1282" max="1283" width="3.125" style="6" customWidth="1"/>
    <col min="1284" max="1284" width="23.625" style="6" customWidth="1"/>
    <col min="1285" max="1285" width="10.375" style="6" customWidth="1"/>
    <col min="1286" max="1286" width="7.5" style="6" customWidth="1"/>
    <col min="1287" max="1287" width="23.875" style="6" customWidth="1"/>
    <col min="1288" max="1288" width="13.75" style="6" customWidth="1"/>
    <col min="1289" max="1536" width="9" style="6" customWidth="1"/>
    <col min="1537" max="1537" width="28.625" style="6" customWidth="1"/>
    <col min="1538" max="1539" width="3.125" style="6" customWidth="1"/>
    <col min="1540" max="1540" width="23.625" style="6" customWidth="1"/>
    <col min="1541" max="1541" width="10.375" style="6" customWidth="1"/>
    <col min="1542" max="1542" width="7.5" style="6" customWidth="1"/>
    <col min="1543" max="1543" width="23.875" style="6" customWidth="1"/>
    <col min="1544" max="1544" width="13.75" style="6" customWidth="1"/>
    <col min="1545" max="1792" width="9" style="6" customWidth="1"/>
    <col min="1793" max="1793" width="28.625" style="6" customWidth="1"/>
    <col min="1794" max="1795" width="3.125" style="6" customWidth="1"/>
    <col min="1796" max="1796" width="23.625" style="6" customWidth="1"/>
    <col min="1797" max="1797" width="10.375" style="6" customWidth="1"/>
    <col min="1798" max="1798" width="7.5" style="6" customWidth="1"/>
    <col min="1799" max="1799" width="23.875" style="6" customWidth="1"/>
    <col min="1800" max="1800" width="13.75" style="6" customWidth="1"/>
    <col min="1801" max="2048" width="9" style="6" customWidth="1"/>
    <col min="2049" max="2049" width="28.625" style="6" customWidth="1"/>
    <col min="2050" max="2051" width="3.125" style="6" customWidth="1"/>
    <col min="2052" max="2052" width="23.625" style="6" customWidth="1"/>
    <col min="2053" max="2053" width="10.375" style="6" customWidth="1"/>
    <col min="2054" max="2054" width="7.5" style="6" customWidth="1"/>
    <col min="2055" max="2055" width="23.875" style="6" customWidth="1"/>
    <col min="2056" max="2056" width="13.75" style="6" customWidth="1"/>
    <col min="2057" max="2304" width="9" style="6" customWidth="1"/>
    <col min="2305" max="2305" width="28.625" style="6" customWidth="1"/>
    <col min="2306" max="2307" width="3.125" style="6" customWidth="1"/>
    <col min="2308" max="2308" width="23.625" style="6" customWidth="1"/>
    <col min="2309" max="2309" width="10.375" style="6" customWidth="1"/>
    <col min="2310" max="2310" width="7.5" style="6" customWidth="1"/>
    <col min="2311" max="2311" width="23.875" style="6" customWidth="1"/>
    <col min="2312" max="2312" width="13.75" style="6" customWidth="1"/>
    <col min="2313" max="2560" width="9" style="6" customWidth="1"/>
    <col min="2561" max="2561" width="28.625" style="6" customWidth="1"/>
    <col min="2562" max="2563" width="3.125" style="6" customWidth="1"/>
    <col min="2564" max="2564" width="23.625" style="6" customWidth="1"/>
    <col min="2565" max="2565" width="10.375" style="6" customWidth="1"/>
    <col min="2566" max="2566" width="7.5" style="6" customWidth="1"/>
    <col min="2567" max="2567" width="23.875" style="6" customWidth="1"/>
    <col min="2568" max="2568" width="13.75" style="6" customWidth="1"/>
    <col min="2569" max="2816" width="9" style="6" customWidth="1"/>
    <col min="2817" max="2817" width="28.625" style="6" customWidth="1"/>
    <col min="2818" max="2819" width="3.125" style="6" customWidth="1"/>
    <col min="2820" max="2820" width="23.625" style="6" customWidth="1"/>
    <col min="2821" max="2821" width="10.375" style="6" customWidth="1"/>
    <col min="2822" max="2822" width="7.5" style="6" customWidth="1"/>
    <col min="2823" max="2823" width="23.875" style="6" customWidth="1"/>
    <col min="2824" max="2824" width="13.75" style="6" customWidth="1"/>
    <col min="2825" max="3072" width="9" style="6" customWidth="1"/>
    <col min="3073" max="3073" width="28.625" style="6" customWidth="1"/>
    <col min="3074" max="3075" width="3.125" style="6" customWidth="1"/>
    <col min="3076" max="3076" width="23.625" style="6" customWidth="1"/>
    <col min="3077" max="3077" width="10.375" style="6" customWidth="1"/>
    <col min="3078" max="3078" width="7.5" style="6" customWidth="1"/>
    <col min="3079" max="3079" width="23.875" style="6" customWidth="1"/>
    <col min="3080" max="3080" width="13.75" style="6" customWidth="1"/>
    <col min="3081" max="3328" width="9" style="6" customWidth="1"/>
    <col min="3329" max="3329" width="28.625" style="6" customWidth="1"/>
    <col min="3330" max="3331" width="3.125" style="6" customWidth="1"/>
    <col min="3332" max="3332" width="23.625" style="6" customWidth="1"/>
    <col min="3333" max="3333" width="10.375" style="6" customWidth="1"/>
    <col min="3334" max="3334" width="7.5" style="6" customWidth="1"/>
    <col min="3335" max="3335" width="23.875" style="6" customWidth="1"/>
    <col min="3336" max="3336" width="13.75" style="6" customWidth="1"/>
    <col min="3337" max="3584" width="9" style="6" customWidth="1"/>
    <col min="3585" max="3585" width="28.625" style="6" customWidth="1"/>
    <col min="3586" max="3587" width="3.125" style="6" customWidth="1"/>
    <col min="3588" max="3588" width="23.625" style="6" customWidth="1"/>
    <col min="3589" max="3589" width="10.375" style="6" customWidth="1"/>
    <col min="3590" max="3590" width="7.5" style="6" customWidth="1"/>
    <col min="3591" max="3591" width="23.875" style="6" customWidth="1"/>
    <col min="3592" max="3592" width="13.75" style="6" customWidth="1"/>
    <col min="3593" max="3840" width="9" style="6" customWidth="1"/>
    <col min="3841" max="3841" width="28.625" style="6" customWidth="1"/>
    <col min="3842" max="3843" width="3.125" style="6" customWidth="1"/>
    <col min="3844" max="3844" width="23.625" style="6" customWidth="1"/>
    <col min="3845" max="3845" width="10.375" style="6" customWidth="1"/>
    <col min="3846" max="3846" width="7.5" style="6" customWidth="1"/>
    <col min="3847" max="3847" width="23.875" style="6" customWidth="1"/>
    <col min="3848" max="3848" width="13.75" style="6" customWidth="1"/>
    <col min="3849" max="4096" width="9" style="6" customWidth="1"/>
    <col min="4097" max="4097" width="28.625" style="6" customWidth="1"/>
    <col min="4098" max="4099" width="3.125" style="6" customWidth="1"/>
    <col min="4100" max="4100" width="23.625" style="6" customWidth="1"/>
    <col min="4101" max="4101" width="10.375" style="6" customWidth="1"/>
    <col min="4102" max="4102" width="7.5" style="6" customWidth="1"/>
    <col min="4103" max="4103" width="23.875" style="6" customWidth="1"/>
    <col min="4104" max="4104" width="13.75" style="6" customWidth="1"/>
    <col min="4105" max="4352" width="9" style="6" customWidth="1"/>
    <col min="4353" max="4353" width="28.625" style="6" customWidth="1"/>
    <col min="4354" max="4355" width="3.125" style="6" customWidth="1"/>
    <col min="4356" max="4356" width="23.625" style="6" customWidth="1"/>
    <col min="4357" max="4357" width="10.375" style="6" customWidth="1"/>
    <col min="4358" max="4358" width="7.5" style="6" customWidth="1"/>
    <col min="4359" max="4359" width="23.875" style="6" customWidth="1"/>
    <col min="4360" max="4360" width="13.75" style="6" customWidth="1"/>
    <col min="4361" max="4608" width="9" style="6" customWidth="1"/>
    <col min="4609" max="4609" width="28.625" style="6" customWidth="1"/>
    <col min="4610" max="4611" width="3.125" style="6" customWidth="1"/>
    <col min="4612" max="4612" width="23.625" style="6" customWidth="1"/>
    <col min="4613" max="4613" width="10.375" style="6" customWidth="1"/>
    <col min="4614" max="4614" width="7.5" style="6" customWidth="1"/>
    <col min="4615" max="4615" width="23.875" style="6" customWidth="1"/>
    <col min="4616" max="4616" width="13.75" style="6" customWidth="1"/>
    <col min="4617" max="4864" width="9" style="6" customWidth="1"/>
    <col min="4865" max="4865" width="28.625" style="6" customWidth="1"/>
    <col min="4866" max="4867" width="3.125" style="6" customWidth="1"/>
    <col min="4868" max="4868" width="23.625" style="6" customWidth="1"/>
    <col min="4869" max="4869" width="10.375" style="6" customWidth="1"/>
    <col min="4870" max="4870" width="7.5" style="6" customWidth="1"/>
    <col min="4871" max="4871" width="23.875" style="6" customWidth="1"/>
    <col min="4872" max="4872" width="13.75" style="6" customWidth="1"/>
    <col min="4873" max="5120" width="9" style="6" customWidth="1"/>
    <col min="5121" max="5121" width="28.625" style="6" customWidth="1"/>
    <col min="5122" max="5123" width="3.125" style="6" customWidth="1"/>
    <col min="5124" max="5124" width="23.625" style="6" customWidth="1"/>
    <col min="5125" max="5125" width="10.375" style="6" customWidth="1"/>
    <col min="5126" max="5126" width="7.5" style="6" customWidth="1"/>
    <col min="5127" max="5127" width="23.875" style="6" customWidth="1"/>
    <col min="5128" max="5128" width="13.75" style="6" customWidth="1"/>
    <col min="5129" max="5376" width="9" style="6" customWidth="1"/>
    <col min="5377" max="5377" width="28.625" style="6" customWidth="1"/>
    <col min="5378" max="5379" width="3.125" style="6" customWidth="1"/>
    <col min="5380" max="5380" width="23.625" style="6" customWidth="1"/>
    <col min="5381" max="5381" width="10.375" style="6" customWidth="1"/>
    <col min="5382" max="5382" width="7.5" style="6" customWidth="1"/>
    <col min="5383" max="5383" width="23.875" style="6" customWidth="1"/>
    <col min="5384" max="5384" width="13.75" style="6" customWidth="1"/>
    <col min="5385" max="5632" width="9" style="6" customWidth="1"/>
    <col min="5633" max="5633" width="28.625" style="6" customWidth="1"/>
    <col min="5634" max="5635" width="3.125" style="6" customWidth="1"/>
    <col min="5636" max="5636" width="23.625" style="6" customWidth="1"/>
    <col min="5637" max="5637" width="10.375" style="6" customWidth="1"/>
    <col min="5638" max="5638" width="7.5" style="6" customWidth="1"/>
    <col min="5639" max="5639" width="23.875" style="6" customWidth="1"/>
    <col min="5640" max="5640" width="13.75" style="6" customWidth="1"/>
    <col min="5641" max="5888" width="9" style="6" customWidth="1"/>
    <col min="5889" max="5889" width="28.625" style="6" customWidth="1"/>
    <col min="5890" max="5891" width="3.125" style="6" customWidth="1"/>
    <col min="5892" max="5892" width="23.625" style="6" customWidth="1"/>
    <col min="5893" max="5893" width="10.375" style="6" customWidth="1"/>
    <col min="5894" max="5894" width="7.5" style="6" customWidth="1"/>
    <col min="5895" max="5895" width="23.875" style="6" customWidth="1"/>
    <col min="5896" max="5896" width="13.75" style="6" customWidth="1"/>
    <col min="5897" max="6144" width="9" style="6" customWidth="1"/>
    <col min="6145" max="6145" width="28.625" style="6" customWidth="1"/>
    <col min="6146" max="6147" width="3.125" style="6" customWidth="1"/>
    <col min="6148" max="6148" width="23.625" style="6" customWidth="1"/>
    <col min="6149" max="6149" width="10.375" style="6" customWidth="1"/>
    <col min="6150" max="6150" width="7.5" style="6" customWidth="1"/>
    <col min="6151" max="6151" width="23.875" style="6" customWidth="1"/>
    <col min="6152" max="6152" width="13.75" style="6" customWidth="1"/>
    <col min="6153" max="6400" width="9" style="6" customWidth="1"/>
    <col min="6401" max="6401" width="28.625" style="6" customWidth="1"/>
    <col min="6402" max="6403" width="3.125" style="6" customWidth="1"/>
    <col min="6404" max="6404" width="23.625" style="6" customWidth="1"/>
    <col min="6405" max="6405" width="10.375" style="6" customWidth="1"/>
    <col min="6406" max="6406" width="7.5" style="6" customWidth="1"/>
    <col min="6407" max="6407" width="23.875" style="6" customWidth="1"/>
    <col min="6408" max="6408" width="13.75" style="6" customWidth="1"/>
    <col min="6409" max="6656" width="9" style="6" customWidth="1"/>
    <col min="6657" max="6657" width="28.625" style="6" customWidth="1"/>
    <col min="6658" max="6659" width="3.125" style="6" customWidth="1"/>
    <col min="6660" max="6660" width="23.625" style="6" customWidth="1"/>
    <col min="6661" max="6661" width="10.375" style="6" customWidth="1"/>
    <col min="6662" max="6662" width="7.5" style="6" customWidth="1"/>
    <col min="6663" max="6663" width="23.875" style="6" customWidth="1"/>
    <col min="6664" max="6664" width="13.75" style="6" customWidth="1"/>
    <col min="6665" max="6912" width="9" style="6" customWidth="1"/>
    <col min="6913" max="6913" width="28.625" style="6" customWidth="1"/>
    <col min="6914" max="6915" width="3.125" style="6" customWidth="1"/>
    <col min="6916" max="6916" width="23.625" style="6" customWidth="1"/>
    <col min="6917" max="6917" width="10.375" style="6" customWidth="1"/>
    <col min="6918" max="6918" width="7.5" style="6" customWidth="1"/>
    <col min="6919" max="6919" width="23.875" style="6" customWidth="1"/>
    <col min="6920" max="6920" width="13.75" style="6" customWidth="1"/>
    <col min="6921" max="7168" width="9" style="6" customWidth="1"/>
    <col min="7169" max="7169" width="28.625" style="6" customWidth="1"/>
    <col min="7170" max="7171" width="3.125" style="6" customWidth="1"/>
    <col min="7172" max="7172" width="23.625" style="6" customWidth="1"/>
    <col min="7173" max="7173" width="10.375" style="6" customWidth="1"/>
    <col min="7174" max="7174" width="7.5" style="6" customWidth="1"/>
    <col min="7175" max="7175" width="23.875" style="6" customWidth="1"/>
    <col min="7176" max="7176" width="13.75" style="6" customWidth="1"/>
    <col min="7177" max="7424" width="9" style="6" customWidth="1"/>
    <col min="7425" max="7425" width="28.625" style="6" customWidth="1"/>
    <col min="7426" max="7427" width="3.125" style="6" customWidth="1"/>
    <col min="7428" max="7428" width="23.625" style="6" customWidth="1"/>
    <col min="7429" max="7429" width="10.375" style="6" customWidth="1"/>
    <col min="7430" max="7430" width="7.5" style="6" customWidth="1"/>
    <col min="7431" max="7431" width="23.875" style="6" customWidth="1"/>
    <col min="7432" max="7432" width="13.75" style="6" customWidth="1"/>
    <col min="7433" max="7680" width="9" style="6" customWidth="1"/>
    <col min="7681" max="7681" width="28.625" style="6" customWidth="1"/>
    <col min="7682" max="7683" width="3.125" style="6" customWidth="1"/>
    <col min="7684" max="7684" width="23.625" style="6" customWidth="1"/>
    <col min="7685" max="7685" width="10.375" style="6" customWidth="1"/>
    <col min="7686" max="7686" width="7.5" style="6" customWidth="1"/>
    <col min="7687" max="7687" width="23.875" style="6" customWidth="1"/>
    <col min="7688" max="7688" width="13.75" style="6" customWidth="1"/>
    <col min="7689" max="7936" width="9" style="6" customWidth="1"/>
    <col min="7937" max="7937" width="28.625" style="6" customWidth="1"/>
    <col min="7938" max="7939" width="3.125" style="6" customWidth="1"/>
    <col min="7940" max="7940" width="23.625" style="6" customWidth="1"/>
    <col min="7941" max="7941" width="10.375" style="6" customWidth="1"/>
    <col min="7942" max="7942" width="7.5" style="6" customWidth="1"/>
    <col min="7943" max="7943" width="23.875" style="6" customWidth="1"/>
    <col min="7944" max="7944" width="13.75" style="6" customWidth="1"/>
    <col min="7945" max="8192" width="9" style="6" customWidth="1"/>
    <col min="8193" max="8193" width="28.625" style="6" customWidth="1"/>
    <col min="8194" max="8195" width="3.125" style="6" customWidth="1"/>
    <col min="8196" max="8196" width="23.625" style="6" customWidth="1"/>
    <col min="8197" max="8197" width="10.375" style="6" customWidth="1"/>
    <col min="8198" max="8198" width="7.5" style="6" customWidth="1"/>
    <col min="8199" max="8199" width="23.875" style="6" customWidth="1"/>
    <col min="8200" max="8200" width="13.75" style="6" customWidth="1"/>
    <col min="8201" max="8448" width="9" style="6" customWidth="1"/>
    <col min="8449" max="8449" width="28.625" style="6" customWidth="1"/>
    <col min="8450" max="8451" width="3.125" style="6" customWidth="1"/>
    <col min="8452" max="8452" width="23.625" style="6" customWidth="1"/>
    <col min="8453" max="8453" width="10.375" style="6" customWidth="1"/>
    <col min="8454" max="8454" width="7.5" style="6" customWidth="1"/>
    <col min="8455" max="8455" width="23.875" style="6" customWidth="1"/>
    <col min="8456" max="8456" width="13.75" style="6" customWidth="1"/>
    <col min="8457" max="8704" width="9" style="6" customWidth="1"/>
    <col min="8705" max="8705" width="28.625" style="6" customWidth="1"/>
    <col min="8706" max="8707" width="3.125" style="6" customWidth="1"/>
    <col min="8708" max="8708" width="23.625" style="6" customWidth="1"/>
    <col min="8709" max="8709" width="10.375" style="6" customWidth="1"/>
    <col min="8710" max="8710" width="7.5" style="6" customWidth="1"/>
    <col min="8711" max="8711" width="23.875" style="6" customWidth="1"/>
    <col min="8712" max="8712" width="13.75" style="6" customWidth="1"/>
    <col min="8713" max="8960" width="9" style="6" customWidth="1"/>
    <col min="8961" max="8961" width="28.625" style="6" customWidth="1"/>
    <col min="8962" max="8963" width="3.125" style="6" customWidth="1"/>
    <col min="8964" max="8964" width="23.625" style="6" customWidth="1"/>
    <col min="8965" max="8965" width="10.375" style="6" customWidth="1"/>
    <col min="8966" max="8966" width="7.5" style="6" customWidth="1"/>
    <col min="8967" max="8967" width="23.875" style="6" customWidth="1"/>
    <col min="8968" max="8968" width="13.75" style="6" customWidth="1"/>
    <col min="8969" max="9216" width="9" style="6" customWidth="1"/>
    <col min="9217" max="9217" width="28.625" style="6" customWidth="1"/>
    <col min="9218" max="9219" width="3.125" style="6" customWidth="1"/>
    <col min="9220" max="9220" width="23.625" style="6" customWidth="1"/>
    <col min="9221" max="9221" width="10.375" style="6" customWidth="1"/>
    <col min="9222" max="9222" width="7.5" style="6" customWidth="1"/>
    <col min="9223" max="9223" width="23.875" style="6" customWidth="1"/>
    <col min="9224" max="9224" width="13.75" style="6" customWidth="1"/>
    <col min="9225" max="9472" width="9" style="6" customWidth="1"/>
    <col min="9473" max="9473" width="28.625" style="6" customWidth="1"/>
    <col min="9474" max="9475" width="3.125" style="6" customWidth="1"/>
    <col min="9476" max="9476" width="23.625" style="6" customWidth="1"/>
    <col min="9477" max="9477" width="10.375" style="6" customWidth="1"/>
    <col min="9478" max="9478" width="7.5" style="6" customWidth="1"/>
    <col min="9479" max="9479" width="23.875" style="6" customWidth="1"/>
    <col min="9480" max="9480" width="13.75" style="6" customWidth="1"/>
    <col min="9481" max="9728" width="9" style="6" customWidth="1"/>
    <col min="9729" max="9729" width="28.625" style="6" customWidth="1"/>
    <col min="9730" max="9731" width="3.125" style="6" customWidth="1"/>
    <col min="9732" max="9732" width="23.625" style="6" customWidth="1"/>
    <col min="9733" max="9733" width="10.375" style="6" customWidth="1"/>
    <col min="9734" max="9734" width="7.5" style="6" customWidth="1"/>
    <col min="9735" max="9735" width="23.875" style="6" customWidth="1"/>
    <col min="9736" max="9736" width="13.75" style="6" customWidth="1"/>
    <col min="9737" max="9984" width="9" style="6" customWidth="1"/>
    <col min="9985" max="9985" width="28.625" style="6" customWidth="1"/>
    <col min="9986" max="9987" width="3.125" style="6" customWidth="1"/>
    <col min="9988" max="9988" width="23.625" style="6" customWidth="1"/>
    <col min="9989" max="9989" width="10.375" style="6" customWidth="1"/>
    <col min="9990" max="9990" width="7.5" style="6" customWidth="1"/>
    <col min="9991" max="9991" width="23.875" style="6" customWidth="1"/>
    <col min="9992" max="9992" width="13.75" style="6" customWidth="1"/>
    <col min="9993" max="10240" width="9" style="6" customWidth="1"/>
    <col min="10241" max="10241" width="28.625" style="6" customWidth="1"/>
    <col min="10242" max="10243" width="3.125" style="6" customWidth="1"/>
    <col min="10244" max="10244" width="23.625" style="6" customWidth="1"/>
    <col min="10245" max="10245" width="10.375" style="6" customWidth="1"/>
    <col min="10246" max="10246" width="7.5" style="6" customWidth="1"/>
    <col min="10247" max="10247" width="23.875" style="6" customWidth="1"/>
    <col min="10248" max="10248" width="13.75" style="6" customWidth="1"/>
    <col min="10249" max="10496" width="9" style="6" customWidth="1"/>
    <col min="10497" max="10497" width="28.625" style="6" customWidth="1"/>
    <col min="10498" max="10499" width="3.125" style="6" customWidth="1"/>
    <col min="10500" max="10500" width="23.625" style="6" customWidth="1"/>
    <col min="10501" max="10501" width="10.375" style="6" customWidth="1"/>
    <col min="10502" max="10502" width="7.5" style="6" customWidth="1"/>
    <col min="10503" max="10503" width="23.875" style="6" customWidth="1"/>
    <col min="10504" max="10504" width="13.75" style="6" customWidth="1"/>
    <col min="10505" max="10752" width="9" style="6" customWidth="1"/>
    <col min="10753" max="10753" width="28.625" style="6" customWidth="1"/>
    <col min="10754" max="10755" width="3.125" style="6" customWidth="1"/>
    <col min="10756" max="10756" width="23.625" style="6" customWidth="1"/>
    <col min="10757" max="10757" width="10.375" style="6" customWidth="1"/>
    <col min="10758" max="10758" width="7.5" style="6" customWidth="1"/>
    <col min="10759" max="10759" width="23.875" style="6" customWidth="1"/>
    <col min="10760" max="10760" width="13.75" style="6" customWidth="1"/>
    <col min="10761" max="11008" width="9" style="6" customWidth="1"/>
    <col min="11009" max="11009" width="28.625" style="6" customWidth="1"/>
    <col min="11010" max="11011" width="3.125" style="6" customWidth="1"/>
    <col min="11012" max="11012" width="23.625" style="6" customWidth="1"/>
    <col min="11013" max="11013" width="10.375" style="6" customWidth="1"/>
    <col min="11014" max="11014" width="7.5" style="6" customWidth="1"/>
    <col min="11015" max="11015" width="23.875" style="6" customWidth="1"/>
    <col min="11016" max="11016" width="13.75" style="6" customWidth="1"/>
    <col min="11017" max="11264" width="9" style="6" customWidth="1"/>
    <col min="11265" max="11265" width="28.625" style="6" customWidth="1"/>
    <col min="11266" max="11267" width="3.125" style="6" customWidth="1"/>
    <col min="11268" max="11268" width="23.625" style="6" customWidth="1"/>
    <col min="11269" max="11269" width="10.375" style="6" customWidth="1"/>
    <col min="11270" max="11270" width="7.5" style="6" customWidth="1"/>
    <col min="11271" max="11271" width="23.875" style="6" customWidth="1"/>
    <col min="11272" max="11272" width="13.75" style="6" customWidth="1"/>
    <col min="11273" max="11520" width="9" style="6" customWidth="1"/>
    <col min="11521" max="11521" width="28.625" style="6" customWidth="1"/>
    <col min="11522" max="11523" width="3.125" style="6" customWidth="1"/>
    <col min="11524" max="11524" width="23.625" style="6" customWidth="1"/>
    <col min="11525" max="11525" width="10.375" style="6" customWidth="1"/>
    <col min="11526" max="11526" width="7.5" style="6" customWidth="1"/>
    <col min="11527" max="11527" width="23.875" style="6" customWidth="1"/>
    <col min="11528" max="11528" width="13.75" style="6" customWidth="1"/>
    <col min="11529" max="11776" width="9" style="6" customWidth="1"/>
    <col min="11777" max="11777" width="28.625" style="6" customWidth="1"/>
    <col min="11778" max="11779" width="3.125" style="6" customWidth="1"/>
    <col min="11780" max="11780" width="23.625" style="6" customWidth="1"/>
    <col min="11781" max="11781" width="10.375" style="6" customWidth="1"/>
    <col min="11782" max="11782" width="7.5" style="6" customWidth="1"/>
    <col min="11783" max="11783" width="23.875" style="6" customWidth="1"/>
    <col min="11784" max="11784" width="13.75" style="6" customWidth="1"/>
    <col min="11785" max="12032" width="9" style="6" customWidth="1"/>
    <col min="12033" max="12033" width="28.625" style="6" customWidth="1"/>
    <col min="12034" max="12035" width="3.125" style="6" customWidth="1"/>
    <col min="12036" max="12036" width="23.625" style="6" customWidth="1"/>
    <col min="12037" max="12037" width="10.375" style="6" customWidth="1"/>
    <col min="12038" max="12038" width="7.5" style="6" customWidth="1"/>
    <col min="12039" max="12039" width="23.875" style="6" customWidth="1"/>
    <col min="12040" max="12040" width="13.75" style="6" customWidth="1"/>
    <col min="12041" max="12288" width="9" style="6" customWidth="1"/>
    <col min="12289" max="12289" width="28.625" style="6" customWidth="1"/>
    <col min="12290" max="12291" width="3.125" style="6" customWidth="1"/>
    <col min="12292" max="12292" width="23.625" style="6" customWidth="1"/>
    <col min="12293" max="12293" width="10.375" style="6" customWidth="1"/>
    <col min="12294" max="12294" width="7.5" style="6" customWidth="1"/>
    <col min="12295" max="12295" width="23.875" style="6" customWidth="1"/>
    <col min="12296" max="12296" width="13.75" style="6" customWidth="1"/>
    <col min="12297" max="12544" width="9" style="6" customWidth="1"/>
    <col min="12545" max="12545" width="28.625" style="6" customWidth="1"/>
    <col min="12546" max="12547" width="3.125" style="6" customWidth="1"/>
    <col min="12548" max="12548" width="23.625" style="6" customWidth="1"/>
    <col min="12549" max="12549" width="10.375" style="6" customWidth="1"/>
    <col min="12550" max="12550" width="7.5" style="6" customWidth="1"/>
    <col min="12551" max="12551" width="23.875" style="6" customWidth="1"/>
    <col min="12552" max="12552" width="13.75" style="6" customWidth="1"/>
    <col min="12553" max="12800" width="9" style="6" customWidth="1"/>
    <col min="12801" max="12801" width="28.625" style="6" customWidth="1"/>
    <col min="12802" max="12803" width="3.125" style="6" customWidth="1"/>
    <col min="12804" max="12804" width="23.625" style="6" customWidth="1"/>
    <col min="12805" max="12805" width="10.375" style="6" customWidth="1"/>
    <col min="12806" max="12806" width="7.5" style="6" customWidth="1"/>
    <col min="12807" max="12807" width="23.875" style="6" customWidth="1"/>
    <col min="12808" max="12808" width="13.75" style="6" customWidth="1"/>
    <col min="12809" max="13056" width="9" style="6" customWidth="1"/>
    <col min="13057" max="13057" width="28.625" style="6" customWidth="1"/>
    <col min="13058" max="13059" width="3.125" style="6" customWidth="1"/>
    <col min="13060" max="13060" width="23.625" style="6" customWidth="1"/>
    <col min="13061" max="13061" width="10.375" style="6" customWidth="1"/>
    <col min="13062" max="13062" width="7.5" style="6" customWidth="1"/>
    <col min="13063" max="13063" width="23.875" style="6" customWidth="1"/>
    <col min="13064" max="13064" width="13.75" style="6" customWidth="1"/>
    <col min="13065" max="13312" width="9" style="6" customWidth="1"/>
    <col min="13313" max="13313" width="28.625" style="6" customWidth="1"/>
    <col min="13314" max="13315" width="3.125" style="6" customWidth="1"/>
    <col min="13316" max="13316" width="23.625" style="6" customWidth="1"/>
    <col min="13317" max="13317" width="10.375" style="6" customWidth="1"/>
    <col min="13318" max="13318" width="7.5" style="6" customWidth="1"/>
    <col min="13319" max="13319" width="23.875" style="6" customWidth="1"/>
    <col min="13320" max="13320" width="13.75" style="6" customWidth="1"/>
    <col min="13321" max="13568" width="9" style="6" customWidth="1"/>
    <col min="13569" max="13569" width="28.625" style="6" customWidth="1"/>
    <col min="13570" max="13571" width="3.125" style="6" customWidth="1"/>
    <col min="13572" max="13572" width="23.625" style="6" customWidth="1"/>
    <col min="13573" max="13573" width="10.375" style="6" customWidth="1"/>
    <col min="13574" max="13574" width="7.5" style="6" customWidth="1"/>
    <col min="13575" max="13575" width="23.875" style="6" customWidth="1"/>
    <col min="13576" max="13576" width="13.75" style="6" customWidth="1"/>
    <col min="13577" max="13824" width="9" style="6" customWidth="1"/>
    <col min="13825" max="13825" width="28.625" style="6" customWidth="1"/>
    <col min="13826" max="13827" width="3.125" style="6" customWidth="1"/>
    <col min="13828" max="13828" width="23.625" style="6" customWidth="1"/>
    <col min="13829" max="13829" width="10.375" style="6" customWidth="1"/>
    <col min="13830" max="13830" width="7.5" style="6" customWidth="1"/>
    <col min="13831" max="13831" width="23.875" style="6" customWidth="1"/>
    <col min="13832" max="13832" width="13.75" style="6" customWidth="1"/>
    <col min="13833" max="14080" width="9" style="6" customWidth="1"/>
    <col min="14081" max="14081" width="28.625" style="6" customWidth="1"/>
    <col min="14082" max="14083" width="3.125" style="6" customWidth="1"/>
    <col min="14084" max="14084" width="23.625" style="6" customWidth="1"/>
    <col min="14085" max="14085" width="10.375" style="6" customWidth="1"/>
    <col min="14086" max="14086" width="7.5" style="6" customWidth="1"/>
    <col min="14087" max="14087" width="23.875" style="6" customWidth="1"/>
    <col min="14088" max="14088" width="13.75" style="6" customWidth="1"/>
    <col min="14089" max="14336" width="9" style="6" customWidth="1"/>
    <col min="14337" max="14337" width="28.625" style="6" customWidth="1"/>
    <col min="14338" max="14339" width="3.125" style="6" customWidth="1"/>
    <col min="14340" max="14340" width="23.625" style="6" customWidth="1"/>
    <col min="14341" max="14341" width="10.375" style="6" customWidth="1"/>
    <col min="14342" max="14342" width="7.5" style="6" customWidth="1"/>
    <col min="14343" max="14343" width="23.875" style="6" customWidth="1"/>
    <col min="14344" max="14344" width="13.75" style="6" customWidth="1"/>
    <col min="14345" max="14592" width="9" style="6" customWidth="1"/>
    <col min="14593" max="14593" width="28.625" style="6" customWidth="1"/>
    <col min="14594" max="14595" width="3.125" style="6" customWidth="1"/>
    <col min="14596" max="14596" width="23.625" style="6" customWidth="1"/>
    <col min="14597" max="14597" width="10.375" style="6" customWidth="1"/>
    <col min="14598" max="14598" width="7.5" style="6" customWidth="1"/>
    <col min="14599" max="14599" width="23.875" style="6" customWidth="1"/>
    <col min="14600" max="14600" width="13.75" style="6" customWidth="1"/>
    <col min="14601" max="14848" width="9" style="6" customWidth="1"/>
    <col min="14849" max="14849" width="28.625" style="6" customWidth="1"/>
    <col min="14850" max="14851" width="3.125" style="6" customWidth="1"/>
    <col min="14852" max="14852" width="23.625" style="6" customWidth="1"/>
    <col min="14853" max="14853" width="10.375" style="6" customWidth="1"/>
    <col min="14854" max="14854" width="7.5" style="6" customWidth="1"/>
    <col min="14855" max="14855" width="23.875" style="6" customWidth="1"/>
    <col min="14856" max="14856" width="13.75" style="6" customWidth="1"/>
    <col min="14857" max="15104" width="9" style="6" customWidth="1"/>
    <col min="15105" max="15105" width="28.625" style="6" customWidth="1"/>
    <col min="15106" max="15107" width="3.125" style="6" customWidth="1"/>
    <col min="15108" max="15108" width="23.625" style="6" customWidth="1"/>
    <col min="15109" max="15109" width="10.375" style="6" customWidth="1"/>
    <col min="15110" max="15110" width="7.5" style="6" customWidth="1"/>
    <col min="15111" max="15111" width="23.875" style="6" customWidth="1"/>
    <col min="15112" max="15112" width="13.75" style="6" customWidth="1"/>
    <col min="15113" max="15360" width="9" style="6" customWidth="1"/>
    <col min="15361" max="15361" width="28.625" style="6" customWidth="1"/>
    <col min="15362" max="15363" width="3.125" style="6" customWidth="1"/>
    <col min="15364" max="15364" width="23.625" style="6" customWidth="1"/>
    <col min="15365" max="15365" width="10.375" style="6" customWidth="1"/>
    <col min="15366" max="15366" width="7.5" style="6" customWidth="1"/>
    <col min="15367" max="15367" width="23.875" style="6" customWidth="1"/>
    <col min="15368" max="15368" width="13.75" style="6" customWidth="1"/>
    <col min="15369" max="15616" width="9" style="6" customWidth="1"/>
    <col min="15617" max="15617" width="28.625" style="6" customWidth="1"/>
    <col min="15618" max="15619" width="3.125" style="6" customWidth="1"/>
    <col min="15620" max="15620" width="23.625" style="6" customWidth="1"/>
    <col min="15621" max="15621" width="10.375" style="6" customWidth="1"/>
    <col min="15622" max="15622" width="7.5" style="6" customWidth="1"/>
    <col min="15623" max="15623" width="23.875" style="6" customWidth="1"/>
    <col min="15624" max="15624" width="13.75" style="6" customWidth="1"/>
    <col min="15625" max="15872" width="9" style="6" customWidth="1"/>
    <col min="15873" max="15873" width="28.625" style="6" customWidth="1"/>
    <col min="15874" max="15875" width="3.125" style="6" customWidth="1"/>
    <col min="15876" max="15876" width="23.625" style="6" customWidth="1"/>
    <col min="15877" max="15877" width="10.375" style="6" customWidth="1"/>
    <col min="15878" max="15878" width="7.5" style="6" customWidth="1"/>
    <col min="15879" max="15879" width="23.875" style="6" customWidth="1"/>
    <col min="15880" max="15880" width="13.75" style="6" customWidth="1"/>
    <col min="15881" max="16128" width="9" style="6" customWidth="1"/>
    <col min="16129" max="16129" width="28.625" style="6" customWidth="1"/>
    <col min="16130" max="16131" width="3.125" style="6" customWidth="1"/>
    <col min="16132" max="16132" width="23.625" style="6" customWidth="1"/>
    <col min="16133" max="16133" width="10.375" style="6" customWidth="1"/>
    <col min="16134" max="16134" width="7.5" style="6" customWidth="1"/>
    <col min="16135" max="16135" width="23.875" style="6" customWidth="1"/>
    <col min="16136" max="16136" width="13.75" style="6" customWidth="1"/>
    <col min="16137" max="16384" width="9" style="6" customWidth="1"/>
  </cols>
  <sheetData>
    <row r="1" spans="1:8" ht="16.5">
      <c r="A1" s="5" t="s">
        <v>751</v>
      </c>
    </row>
    <row r="2" spans="1:8" ht="27.75" customHeight="1">
      <c r="A2" s="5"/>
      <c r="G2" s="1116" t="s">
        <v>800</v>
      </c>
      <c r="H2" s="1116"/>
    </row>
    <row r="3" spans="1:8" ht="15" customHeight="1">
      <c r="A3" s="5"/>
      <c r="G3" s="7"/>
      <c r="H3" s="7"/>
    </row>
    <row r="4" spans="1:8" ht="81" customHeight="1">
      <c r="A4" s="1117" t="s">
        <v>101</v>
      </c>
      <c r="B4" s="1118"/>
      <c r="C4" s="1118"/>
      <c r="D4" s="1118"/>
      <c r="E4" s="1118"/>
      <c r="F4" s="1118"/>
      <c r="G4" s="1118"/>
      <c r="H4" s="1118"/>
    </row>
    <row r="5" spans="1:8" ht="12" customHeight="1">
      <c r="A5" s="8"/>
      <c r="B5" s="8"/>
      <c r="C5" s="8"/>
      <c r="D5" s="8"/>
      <c r="E5" s="8"/>
      <c r="F5" s="8"/>
      <c r="G5" s="8"/>
      <c r="H5" s="8"/>
    </row>
    <row r="6" spans="1:8" ht="36" customHeight="1">
      <c r="A6" s="9" t="s">
        <v>13</v>
      </c>
      <c r="B6" s="1119"/>
      <c r="C6" s="1120"/>
      <c r="D6" s="1120"/>
      <c r="E6" s="1120"/>
      <c r="F6" s="1120"/>
      <c r="G6" s="1120"/>
      <c r="H6" s="1121"/>
    </row>
    <row r="7" spans="1:8" ht="46.5" customHeight="1">
      <c r="A7" s="10" t="s">
        <v>4</v>
      </c>
      <c r="B7" s="1122" t="s">
        <v>16</v>
      </c>
      <c r="C7" s="1123"/>
      <c r="D7" s="1123"/>
      <c r="E7" s="1123"/>
      <c r="F7" s="1123"/>
      <c r="G7" s="1123"/>
      <c r="H7" s="1124"/>
    </row>
    <row r="8" spans="1:8" ht="84" customHeight="1">
      <c r="A8" s="11" t="s">
        <v>23</v>
      </c>
      <c r="B8" s="1125" t="s">
        <v>330</v>
      </c>
      <c r="C8" s="1126"/>
      <c r="D8" s="1126"/>
      <c r="E8" s="1126"/>
      <c r="F8" s="1126"/>
      <c r="G8" s="1126"/>
      <c r="H8" s="1127"/>
    </row>
    <row r="9" spans="1:8" s="14" customFormat="1" ht="23.25" customHeight="1">
      <c r="A9" s="12"/>
      <c r="B9" s="13"/>
      <c r="C9" s="13"/>
      <c r="D9" s="13"/>
      <c r="E9" s="13"/>
      <c r="F9" s="13"/>
      <c r="G9" s="13"/>
    </row>
    <row r="10" spans="1:8" s="14" customFormat="1">
      <c r="A10" s="1102" t="s">
        <v>24</v>
      </c>
      <c r="B10" s="15"/>
      <c r="C10" s="16"/>
      <c r="D10" s="16"/>
      <c r="E10" s="16"/>
      <c r="F10" s="16"/>
      <c r="G10" s="16"/>
      <c r="H10" s="1105" t="s">
        <v>27</v>
      </c>
    </row>
    <row r="11" spans="1:8">
      <c r="A11" s="1103"/>
      <c r="B11" s="17"/>
      <c r="C11" s="14"/>
      <c r="D11" s="14"/>
      <c r="E11" s="14"/>
      <c r="F11" s="14"/>
      <c r="G11" s="14"/>
      <c r="H11" s="1106"/>
    </row>
    <row r="12" spans="1:8" ht="52.5" customHeight="1">
      <c r="A12" s="1103"/>
      <c r="B12" s="17"/>
      <c r="C12" s="18" t="s">
        <v>29</v>
      </c>
      <c r="D12" s="19" t="s">
        <v>9</v>
      </c>
      <c r="E12" s="20" t="s">
        <v>33</v>
      </c>
      <c r="F12" s="21"/>
      <c r="G12" s="14"/>
      <c r="H12" s="1106"/>
    </row>
    <row r="13" spans="1:8" ht="52.5" customHeight="1">
      <c r="A13" s="1103"/>
      <c r="B13" s="17"/>
      <c r="C13" s="18" t="s">
        <v>40</v>
      </c>
      <c r="D13" s="19" t="s">
        <v>46</v>
      </c>
      <c r="E13" s="20" t="s">
        <v>33</v>
      </c>
      <c r="F13" s="21"/>
      <c r="G13" s="22" t="s">
        <v>47</v>
      </c>
      <c r="H13" s="1106"/>
    </row>
    <row r="14" spans="1:8" ht="13.5" customHeight="1">
      <c r="A14" s="1103"/>
      <c r="B14" s="17"/>
      <c r="C14" s="14"/>
      <c r="D14" s="14"/>
      <c r="E14" s="14"/>
      <c r="F14" s="14"/>
      <c r="G14" s="14"/>
      <c r="H14" s="1106"/>
    </row>
    <row r="15" spans="1:8" ht="13.5" customHeight="1">
      <c r="A15" s="1104"/>
      <c r="B15" s="23"/>
      <c r="C15" s="13"/>
      <c r="D15" s="13"/>
      <c r="E15" s="13"/>
      <c r="F15" s="13"/>
      <c r="G15" s="13"/>
      <c r="H15" s="1107"/>
    </row>
    <row r="16" spans="1:8" s="14" customFormat="1">
      <c r="A16" s="1108" t="s">
        <v>31</v>
      </c>
      <c r="B16" s="15"/>
      <c r="C16" s="16"/>
      <c r="D16" s="16"/>
      <c r="E16" s="16"/>
      <c r="F16" s="16"/>
      <c r="G16" s="24"/>
      <c r="H16" s="1111" t="s">
        <v>27</v>
      </c>
    </row>
    <row r="17" spans="1:8">
      <c r="A17" s="1109"/>
      <c r="B17" s="17"/>
      <c r="C17" s="14"/>
      <c r="D17" s="14"/>
      <c r="E17" s="14"/>
      <c r="F17" s="14"/>
      <c r="G17" s="25"/>
      <c r="H17" s="1112"/>
    </row>
    <row r="18" spans="1:8" ht="53.1" customHeight="1">
      <c r="A18" s="1109"/>
      <c r="B18" s="17"/>
      <c r="C18" s="18" t="s">
        <v>29</v>
      </c>
      <c r="D18" s="19" t="s">
        <v>48</v>
      </c>
      <c r="E18" s="20" t="s">
        <v>33</v>
      </c>
      <c r="F18" s="21"/>
      <c r="G18" s="25"/>
      <c r="H18" s="1112"/>
    </row>
    <row r="19" spans="1:8" ht="53.1" customHeight="1">
      <c r="A19" s="1109"/>
      <c r="B19" s="17"/>
      <c r="C19" s="18" t="s">
        <v>40</v>
      </c>
      <c r="D19" s="19" t="s">
        <v>49</v>
      </c>
      <c r="E19" s="20" t="s">
        <v>33</v>
      </c>
      <c r="F19" s="21"/>
      <c r="G19" s="26" t="s">
        <v>54</v>
      </c>
      <c r="H19" s="1112"/>
    </row>
    <row r="20" spans="1:8">
      <c r="A20" s="1109"/>
      <c r="B20" s="17"/>
      <c r="C20" s="14"/>
      <c r="D20" s="14"/>
      <c r="E20" s="14"/>
      <c r="F20" s="14"/>
      <c r="G20" s="25"/>
      <c r="H20" s="1112"/>
    </row>
    <row r="21" spans="1:8">
      <c r="A21" s="1110"/>
      <c r="B21" s="23"/>
      <c r="C21" s="13"/>
      <c r="D21" s="13"/>
      <c r="E21" s="13"/>
      <c r="F21" s="13"/>
      <c r="G21" s="27"/>
      <c r="H21" s="1112"/>
    </row>
    <row r="22" spans="1:8" s="14" customFormat="1">
      <c r="A22" s="1109" t="s">
        <v>18</v>
      </c>
      <c r="B22" s="17"/>
      <c r="H22" s="1112"/>
    </row>
    <row r="23" spans="1:8">
      <c r="A23" s="1109"/>
      <c r="B23" s="17"/>
      <c r="C23" s="14"/>
      <c r="D23" s="14"/>
      <c r="E23" s="14"/>
      <c r="F23" s="14"/>
      <c r="G23" s="14"/>
      <c r="H23" s="1112"/>
    </row>
    <row r="24" spans="1:8" ht="52.5" customHeight="1">
      <c r="A24" s="1109"/>
      <c r="B24" s="17"/>
      <c r="C24" s="18" t="s">
        <v>29</v>
      </c>
      <c r="D24" s="19" t="s">
        <v>9</v>
      </c>
      <c r="E24" s="20" t="s">
        <v>33</v>
      </c>
      <c r="F24" s="21"/>
      <c r="G24" s="14"/>
      <c r="H24" s="1112"/>
    </row>
    <row r="25" spans="1:8" ht="52.5" customHeight="1">
      <c r="A25" s="1109"/>
      <c r="B25" s="17"/>
      <c r="C25" s="18" t="s">
        <v>40</v>
      </c>
      <c r="D25" s="19" t="s">
        <v>55</v>
      </c>
      <c r="E25" s="20" t="s">
        <v>33</v>
      </c>
      <c r="F25" s="21"/>
      <c r="G25" s="22" t="s">
        <v>56</v>
      </c>
      <c r="H25" s="1112"/>
    </row>
    <row r="26" spans="1:8">
      <c r="A26" s="1109"/>
      <c r="B26" s="17"/>
      <c r="C26" s="14"/>
      <c r="D26" s="14"/>
      <c r="E26" s="14"/>
      <c r="F26" s="14"/>
      <c r="G26" s="14"/>
      <c r="H26" s="1112"/>
    </row>
    <row r="27" spans="1:8">
      <c r="A27" s="1110"/>
      <c r="B27" s="23"/>
      <c r="C27" s="13"/>
      <c r="D27" s="13"/>
      <c r="E27" s="13"/>
      <c r="F27" s="13"/>
      <c r="G27" s="13"/>
      <c r="H27" s="1113"/>
    </row>
    <row r="29" spans="1:8" ht="17.25" customHeight="1">
      <c r="A29" s="1114" t="s">
        <v>26</v>
      </c>
      <c r="B29" s="1114"/>
      <c r="C29" s="1114"/>
      <c r="D29" s="1114"/>
      <c r="E29" s="1114"/>
      <c r="F29" s="1114"/>
      <c r="G29" s="1114"/>
      <c r="H29" s="1114"/>
    </row>
    <row r="30" spans="1:8" ht="17.25" customHeight="1">
      <c r="A30" s="1114" t="s">
        <v>59</v>
      </c>
      <c r="B30" s="1114"/>
      <c r="C30" s="1114"/>
      <c r="D30" s="1114"/>
      <c r="E30" s="1114"/>
      <c r="F30" s="1114"/>
      <c r="G30" s="1114"/>
      <c r="H30" s="1114"/>
    </row>
    <row r="31" spans="1:8" ht="17.25" customHeight="1">
      <c r="A31" s="1114" t="s">
        <v>36</v>
      </c>
      <c r="B31" s="1114"/>
      <c r="C31" s="1114"/>
      <c r="D31" s="1114"/>
      <c r="E31" s="1114"/>
      <c r="F31" s="1114"/>
      <c r="G31" s="1114"/>
      <c r="H31" s="1114"/>
    </row>
    <row r="32" spans="1:8" ht="17.25" customHeight="1">
      <c r="A32" s="1114" t="s">
        <v>63</v>
      </c>
      <c r="B32" s="1114"/>
      <c r="C32" s="1114"/>
      <c r="D32" s="1114"/>
      <c r="E32" s="1114"/>
      <c r="F32" s="1114"/>
      <c r="G32" s="1114"/>
      <c r="H32" s="1114"/>
    </row>
    <row r="33" spans="1:8" ht="17.25" customHeight="1">
      <c r="A33" s="1114" t="s">
        <v>12</v>
      </c>
      <c r="B33" s="1114"/>
      <c r="C33" s="1114"/>
      <c r="D33" s="1114"/>
      <c r="E33" s="1114"/>
      <c r="F33" s="1114"/>
      <c r="G33" s="1114"/>
      <c r="H33" s="1114"/>
    </row>
    <row r="34" spans="1:8" ht="17.25" customHeight="1">
      <c r="A34" s="1114" t="s">
        <v>102</v>
      </c>
      <c r="B34" s="1114"/>
      <c r="C34" s="1114"/>
      <c r="D34" s="1114"/>
      <c r="E34" s="1114"/>
      <c r="F34" s="1114"/>
      <c r="G34" s="1114"/>
      <c r="H34" s="1114"/>
    </row>
    <row r="35" spans="1:8" ht="17.25" customHeight="1">
      <c r="A35" s="1114" t="s">
        <v>66</v>
      </c>
      <c r="B35" s="1114"/>
      <c r="C35" s="1114"/>
      <c r="D35" s="1114"/>
      <c r="E35" s="1114"/>
      <c r="F35" s="1114"/>
      <c r="G35" s="1114"/>
      <c r="H35" s="1114"/>
    </row>
    <row r="36" spans="1:8" ht="17.25" customHeight="1">
      <c r="A36" s="1114" t="s">
        <v>68</v>
      </c>
      <c r="B36" s="1114"/>
      <c r="C36" s="1114"/>
      <c r="D36" s="1114"/>
      <c r="E36" s="1114"/>
      <c r="F36" s="1114"/>
      <c r="G36" s="1114"/>
      <c r="H36" s="1114"/>
    </row>
    <row r="37" spans="1:8" ht="17.25" customHeight="1">
      <c r="A37" s="1114" t="s">
        <v>91</v>
      </c>
      <c r="B37" s="1114"/>
      <c r="C37" s="1114"/>
      <c r="D37" s="1114"/>
      <c r="E37" s="1114"/>
      <c r="F37" s="1114"/>
      <c r="G37" s="1114"/>
      <c r="H37" s="1114"/>
    </row>
    <row r="38" spans="1:8" ht="17.25" customHeight="1">
      <c r="A38" s="1114" t="s">
        <v>71</v>
      </c>
      <c r="B38" s="1114"/>
      <c r="C38" s="1114"/>
      <c r="D38" s="1114"/>
      <c r="E38" s="1114"/>
      <c r="F38" s="1114"/>
      <c r="G38" s="1114"/>
      <c r="H38" s="1114"/>
    </row>
    <row r="39" spans="1:8" ht="17.25" customHeight="1">
      <c r="A39" s="1114" t="s">
        <v>72</v>
      </c>
      <c r="B39" s="1114"/>
      <c r="C39" s="1114"/>
      <c r="D39" s="1114"/>
      <c r="E39" s="1114"/>
      <c r="F39" s="1114"/>
      <c r="G39" s="1114"/>
      <c r="H39" s="1114"/>
    </row>
    <row r="40" spans="1:8" ht="17.25" customHeight="1">
      <c r="A40" s="28" t="s">
        <v>73</v>
      </c>
      <c r="B40" s="28"/>
      <c r="C40" s="28"/>
      <c r="D40" s="28"/>
      <c r="E40" s="28"/>
      <c r="F40" s="28"/>
      <c r="G40" s="28"/>
      <c r="H40" s="28"/>
    </row>
    <row r="41" spans="1:8" ht="17.25" customHeight="1">
      <c r="A41" s="1114" t="s">
        <v>41</v>
      </c>
      <c r="B41" s="1114"/>
      <c r="C41" s="1114"/>
      <c r="D41" s="1114"/>
      <c r="E41" s="1114"/>
      <c r="F41" s="1114"/>
      <c r="G41" s="1114"/>
      <c r="H41" s="1114"/>
    </row>
    <row r="42" spans="1:8" ht="17.25" customHeight="1">
      <c r="A42" s="1115" t="s">
        <v>104</v>
      </c>
      <c r="B42" s="1114"/>
      <c r="C42" s="1114"/>
      <c r="D42" s="1114"/>
      <c r="E42" s="1114"/>
      <c r="F42" s="1114"/>
      <c r="G42" s="1114"/>
      <c r="H42" s="1114"/>
    </row>
    <row r="43" spans="1:8" ht="17.25" customHeight="1">
      <c r="A43" s="1114" t="s">
        <v>21</v>
      </c>
      <c r="B43" s="1114"/>
      <c r="C43" s="1114"/>
      <c r="D43" s="1114"/>
      <c r="E43" s="1114"/>
      <c r="F43" s="1114"/>
      <c r="G43" s="1114"/>
      <c r="H43" s="1114"/>
    </row>
    <row r="44" spans="1:8" ht="17.25" customHeight="1">
      <c r="A44" s="28" t="s">
        <v>105</v>
      </c>
      <c r="B44" s="28"/>
      <c r="C44" s="28"/>
      <c r="D44" s="28"/>
      <c r="E44" s="28"/>
      <c r="F44" s="28"/>
      <c r="G44" s="28"/>
      <c r="H44" s="28"/>
    </row>
    <row r="45" spans="1:8" ht="17.25" customHeight="1">
      <c r="A45" s="28" t="s">
        <v>106</v>
      </c>
      <c r="B45" s="28"/>
      <c r="C45" s="28"/>
      <c r="D45" s="28"/>
      <c r="E45" s="28"/>
      <c r="F45" s="28"/>
      <c r="G45" s="28"/>
      <c r="H45" s="28"/>
    </row>
    <row r="46" spans="1:8" ht="17.25" customHeight="1">
      <c r="A46" s="28" t="s">
        <v>107</v>
      </c>
      <c r="B46" s="28"/>
      <c r="C46" s="28"/>
      <c r="D46" s="28"/>
      <c r="E46" s="28"/>
      <c r="F46" s="28"/>
      <c r="G46" s="28"/>
      <c r="H46" s="28"/>
    </row>
    <row r="47" spans="1:8" ht="17.25" customHeight="1">
      <c r="A47" s="1115" t="s">
        <v>108</v>
      </c>
      <c r="B47" s="1114"/>
      <c r="C47" s="1114"/>
      <c r="D47" s="1114"/>
      <c r="E47" s="1114"/>
      <c r="F47" s="1114"/>
      <c r="G47" s="1114"/>
      <c r="H47" s="1114"/>
    </row>
    <row r="48" spans="1:8" ht="17.25" customHeight="1">
      <c r="A48" s="1114" t="s">
        <v>70</v>
      </c>
      <c r="B48" s="1114"/>
      <c r="C48" s="1114"/>
      <c r="D48" s="1114"/>
      <c r="E48" s="1114"/>
      <c r="F48" s="1114"/>
      <c r="G48" s="1114"/>
      <c r="H48" s="1114"/>
    </row>
    <row r="49" spans="1:8" ht="17.25" customHeight="1">
      <c r="A49" s="1114" t="s">
        <v>109</v>
      </c>
      <c r="B49" s="1114"/>
      <c r="C49" s="1114"/>
      <c r="D49" s="1114"/>
      <c r="E49" s="1114"/>
      <c r="F49" s="1114"/>
      <c r="G49" s="1114"/>
      <c r="H49" s="1114"/>
    </row>
    <row r="50" spans="1:8">
      <c r="A50" s="1114" t="s">
        <v>110</v>
      </c>
      <c r="B50" s="1114"/>
      <c r="C50" s="1114"/>
      <c r="D50" s="1114"/>
      <c r="E50" s="1114"/>
      <c r="F50" s="1114"/>
      <c r="G50" s="1114"/>
      <c r="H50" s="1114"/>
    </row>
    <row r="51" spans="1:8">
      <c r="A51" s="1114"/>
      <c r="B51" s="1114"/>
      <c r="C51" s="1114"/>
      <c r="D51" s="1114"/>
      <c r="E51" s="1114"/>
      <c r="F51" s="1114"/>
      <c r="G51" s="1114"/>
      <c r="H51" s="1114"/>
    </row>
    <row r="52" spans="1:8">
      <c r="A52" s="1114"/>
      <c r="B52" s="1114"/>
      <c r="C52" s="1114"/>
      <c r="D52" s="1114"/>
      <c r="E52" s="1114"/>
      <c r="F52" s="1114"/>
      <c r="G52" s="1114"/>
      <c r="H52" s="1114"/>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4"/>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51"/>
  <sheetViews>
    <sheetView showGridLines="0" view="pageBreakPreview" zoomScaleSheetLayoutView="100" workbookViewId="0">
      <selection activeCell="F5" sqref="F5"/>
    </sheetView>
  </sheetViews>
  <sheetFormatPr defaultRowHeight="14.25"/>
  <cols>
    <col min="1" max="1" width="13.25" style="29" customWidth="1"/>
    <col min="2" max="2" width="11.375" style="29" customWidth="1"/>
    <col min="3" max="4" width="16.625" style="29" customWidth="1"/>
    <col min="5" max="5" width="10.5" style="29" customWidth="1"/>
    <col min="6" max="7" width="16.625" style="29" customWidth="1"/>
    <col min="8" max="8" width="10.625" style="29" customWidth="1"/>
    <col min="9" max="255" width="9" style="29" customWidth="1"/>
    <col min="256" max="256" width="0.5" style="29" customWidth="1"/>
    <col min="257" max="257" width="13.25" style="29" customWidth="1"/>
    <col min="258" max="258" width="11.375" style="29" customWidth="1"/>
    <col min="259" max="260" width="16.625" style="29" customWidth="1"/>
    <col min="261" max="261" width="10.5" style="29" customWidth="1"/>
    <col min="262" max="263" width="16.625" style="29" customWidth="1"/>
    <col min="264" max="264" width="10.625" style="29" customWidth="1"/>
    <col min="265" max="511" width="9" style="29" customWidth="1"/>
    <col min="512" max="512" width="0.5" style="29" customWidth="1"/>
    <col min="513" max="513" width="13.25" style="29" customWidth="1"/>
    <col min="514" max="514" width="11.375" style="29" customWidth="1"/>
    <col min="515" max="516" width="16.625" style="29" customWidth="1"/>
    <col min="517" max="517" width="10.5" style="29" customWidth="1"/>
    <col min="518" max="519" width="16.625" style="29" customWidth="1"/>
    <col min="520" max="520" width="10.625" style="29" customWidth="1"/>
    <col min="521" max="767" width="9" style="29" customWidth="1"/>
    <col min="768" max="768" width="0.5" style="29" customWidth="1"/>
    <col min="769" max="769" width="13.25" style="29" customWidth="1"/>
    <col min="770" max="770" width="11.375" style="29" customWidth="1"/>
    <col min="771" max="772" width="16.625" style="29" customWidth="1"/>
    <col min="773" max="773" width="10.5" style="29" customWidth="1"/>
    <col min="774" max="775" width="16.625" style="29" customWidth="1"/>
    <col min="776" max="776" width="10.625" style="29" customWidth="1"/>
    <col min="777" max="1023" width="9" style="29" customWidth="1"/>
    <col min="1024" max="1024" width="0.5" style="29" customWidth="1"/>
    <col min="1025" max="1025" width="13.25" style="29" customWidth="1"/>
    <col min="1026" max="1026" width="11.375" style="29" customWidth="1"/>
    <col min="1027" max="1028" width="16.625" style="29" customWidth="1"/>
    <col min="1029" max="1029" width="10.5" style="29" customWidth="1"/>
    <col min="1030" max="1031" width="16.625" style="29" customWidth="1"/>
    <col min="1032" max="1032" width="10.625" style="29" customWidth="1"/>
    <col min="1033" max="1279" width="9" style="29" customWidth="1"/>
    <col min="1280" max="1280" width="0.5" style="29" customWidth="1"/>
    <col min="1281" max="1281" width="13.25" style="29" customWidth="1"/>
    <col min="1282" max="1282" width="11.375" style="29" customWidth="1"/>
    <col min="1283" max="1284" width="16.625" style="29" customWidth="1"/>
    <col min="1285" max="1285" width="10.5" style="29" customWidth="1"/>
    <col min="1286" max="1287" width="16.625" style="29" customWidth="1"/>
    <col min="1288" max="1288" width="10.625" style="29" customWidth="1"/>
    <col min="1289" max="1535" width="9" style="29" customWidth="1"/>
    <col min="1536" max="1536" width="0.5" style="29" customWidth="1"/>
    <col min="1537" max="1537" width="13.25" style="29" customWidth="1"/>
    <col min="1538" max="1538" width="11.375" style="29" customWidth="1"/>
    <col min="1539" max="1540" width="16.625" style="29" customWidth="1"/>
    <col min="1541" max="1541" width="10.5" style="29" customWidth="1"/>
    <col min="1542" max="1543" width="16.625" style="29" customWidth="1"/>
    <col min="1544" max="1544" width="10.625" style="29" customWidth="1"/>
    <col min="1545" max="1791" width="9" style="29" customWidth="1"/>
    <col min="1792" max="1792" width="0.5" style="29" customWidth="1"/>
    <col min="1793" max="1793" width="13.25" style="29" customWidth="1"/>
    <col min="1794" max="1794" width="11.375" style="29" customWidth="1"/>
    <col min="1795" max="1796" width="16.625" style="29" customWidth="1"/>
    <col min="1797" max="1797" width="10.5" style="29" customWidth="1"/>
    <col min="1798" max="1799" width="16.625" style="29" customWidth="1"/>
    <col min="1800" max="1800" width="10.625" style="29" customWidth="1"/>
    <col min="1801" max="2047" width="9" style="29" customWidth="1"/>
    <col min="2048" max="2048" width="0.5" style="29" customWidth="1"/>
    <col min="2049" max="2049" width="13.25" style="29" customWidth="1"/>
    <col min="2050" max="2050" width="11.375" style="29" customWidth="1"/>
    <col min="2051" max="2052" width="16.625" style="29" customWidth="1"/>
    <col min="2053" max="2053" width="10.5" style="29" customWidth="1"/>
    <col min="2054" max="2055" width="16.625" style="29" customWidth="1"/>
    <col min="2056" max="2056" width="10.625" style="29" customWidth="1"/>
    <col min="2057" max="2303" width="9" style="29" customWidth="1"/>
    <col min="2304" max="2304" width="0.5" style="29" customWidth="1"/>
    <col min="2305" max="2305" width="13.25" style="29" customWidth="1"/>
    <col min="2306" max="2306" width="11.375" style="29" customWidth="1"/>
    <col min="2307" max="2308" width="16.625" style="29" customWidth="1"/>
    <col min="2309" max="2309" width="10.5" style="29" customWidth="1"/>
    <col min="2310" max="2311" width="16.625" style="29" customWidth="1"/>
    <col min="2312" max="2312" width="10.625" style="29" customWidth="1"/>
    <col min="2313" max="2559" width="9" style="29" customWidth="1"/>
    <col min="2560" max="2560" width="0.5" style="29" customWidth="1"/>
    <col min="2561" max="2561" width="13.25" style="29" customWidth="1"/>
    <col min="2562" max="2562" width="11.375" style="29" customWidth="1"/>
    <col min="2563" max="2564" width="16.625" style="29" customWidth="1"/>
    <col min="2565" max="2565" width="10.5" style="29" customWidth="1"/>
    <col min="2566" max="2567" width="16.625" style="29" customWidth="1"/>
    <col min="2568" max="2568" width="10.625" style="29" customWidth="1"/>
    <col min="2569" max="2815" width="9" style="29" customWidth="1"/>
    <col min="2816" max="2816" width="0.5" style="29" customWidth="1"/>
    <col min="2817" max="2817" width="13.25" style="29" customWidth="1"/>
    <col min="2818" max="2818" width="11.375" style="29" customWidth="1"/>
    <col min="2819" max="2820" width="16.625" style="29" customWidth="1"/>
    <col min="2821" max="2821" width="10.5" style="29" customWidth="1"/>
    <col min="2822" max="2823" width="16.625" style="29" customWidth="1"/>
    <col min="2824" max="2824" width="10.625" style="29" customWidth="1"/>
    <col min="2825" max="3071" width="9" style="29" customWidth="1"/>
    <col min="3072" max="3072" width="0.5" style="29" customWidth="1"/>
    <col min="3073" max="3073" width="13.25" style="29" customWidth="1"/>
    <col min="3074" max="3074" width="11.375" style="29" customWidth="1"/>
    <col min="3075" max="3076" width="16.625" style="29" customWidth="1"/>
    <col min="3077" max="3077" width="10.5" style="29" customWidth="1"/>
    <col min="3078" max="3079" width="16.625" style="29" customWidth="1"/>
    <col min="3080" max="3080" width="10.625" style="29" customWidth="1"/>
    <col min="3081" max="3327" width="9" style="29" customWidth="1"/>
    <col min="3328" max="3328" width="0.5" style="29" customWidth="1"/>
    <col min="3329" max="3329" width="13.25" style="29" customWidth="1"/>
    <col min="3330" max="3330" width="11.375" style="29" customWidth="1"/>
    <col min="3331" max="3332" width="16.625" style="29" customWidth="1"/>
    <col min="3333" max="3333" width="10.5" style="29" customWidth="1"/>
    <col min="3334" max="3335" width="16.625" style="29" customWidth="1"/>
    <col min="3336" max="3336" width="10.625" style="29" customWidth="1"/>
    <col min="3337" max="3583" width="9" style="29" customWidth="1"/>
    <col min="3584" max="3584" width="0.5" style="29" customWidth="1"/>
    <col min="3585" max="3585" width="13.25" style="29" customWidth="1"/>
    <col min="3586" max="3586" width="11.375" style="29" customWidth="1"/>
    <col min="3587" max="3588" width="16.625" style="29" customWidth="1"/>
    <col min="3589" max="3589" width="10.5" style="29" customWidth="1"/>
    <col min="3590" max="3591" width="16.625" style="29" customWidth="1"/>
    <col min="3592" max="3592" width="10.625" style="29" customWidth="1"/>
    <col min="3593" max="3839" width="9" style="29" customWidth="1"/>
    <col min="3840" max="3840" width="0.5" style="29" customWidth="1"/>
    <col min="3841" max="3841" width="13.25" style="29" customWidth="1"/>
    <col min="3842" max="3842" width="11.375" style="29" customWidth="1"/>
    <col min="3843" max="3844" width="16.625" style="29" customWidth="1"/>
    <col min="3845" max="3845" width="10.5" style="29" customWidth="1"/>
    <col min="3846" max="3847" width="16.625" style="29" customWidth="1"/>
    <col min="3848" max="3848" width="10.625" style="29" customWidth="1"/>
    <col min="3849" max="4095" width="9" style="29" customWidth="1"/>
    <col min="4096" max="4096" width="0.5" style="29" customWidth="1"/>
    <col min="4097" max="4097" width="13.25" style="29" customWidth="1"/>
    <col min="4098" max="4098" width="11.375" style="29" customWidth="1"/>
    <col min="4099" max="4100" width="16.625" style="29" customWidth="1"/>
    <col min="4101" max="4101" width="10.5" style="29" customWidth="1"/>
    <col min="4102" max="4103" width="16.625" style="29" customWidth="1"/>
    <col min="4104" max="4104" width="10.625" style="29" customWidth="1"/>
    <col min="4105" max="4351" width="9" style="29" customWidth="1"/>
    <col min="4352" max="4352" width="0.5" style="29" customWidth="1"/>
    <col min="4353" max="4353" width="13.25" style="29" customWidth="1"/>
    <col min="4354" max="4354" width="11.375" style="29" customWidth="1"/>
    <col min="4355" max="4356" width="16.625" style="29" customWidth="1"/>
    <col min="4357" max="4357" width="10.5" style="29" customWidth="1"/>
    <col min="4358" max="4359" width="16.625" style="29" customWidth="1"/>
    <col min="4360" max="4360" width="10.625" style="29" customWidth="1"/>
    <col min="4361" max="4607" width="9" style="29" customWidth="1"/>
    <col min="4608" max="4608" width="0.5" style="29" customWidth="1"/>
    <col min="4609" max="4609" width="13.25" style="29" customWidth="1"/>
    <col min="4610" max="4610" width="11.375" style="29" customWidth="1"/>
    <col min="4611" max="4612" width="16.625" style="29" customWidth="1"/>
    <col min="4613" max="4613" width="10.5" style="29" customWidth="1"/>
    <col min="4614" max="4615" width="16.625" style="29" customWidth="1"/>
    <col min="4616" max="4616" width="10.625" style="29" customWidth="1"/>
    <col min="4617" max="4863" width="9" style="29" customWidth="1"/>
    <col min="4864" max="4864" width="0.5" style="29" customWidth="1"/>
    <col min="4865" max="4865" width="13.25" style="29" customWidth="1"/>
    <col min="4866" max="4866" width="11.375" style="29" customWidth="1"/>
    <col min="4867" max="4868" width="16.625" style="29" customWidth="1"/>
    <col min="4869" max="4869" width="10.5" style="29" customWidth="1"/>
    <col min="4870" max="4871" width="16.625" style="29" customWidth="1"/>
    <col min="4872" max="4872" width="10.625" style="29" customWidth="1"/>
    <col min="4873" max="5119" width="9" style="29" customWidth="1"/>
    <col min="5120" max="5120" width="0.5" style="29" customWidth="1"/>
    <col min="5121" max="5121" width="13.25" style="29" customWidth="1"/>
    <col min="5122" max="5122" width="11.375" style="29" customWidth="1"/>
    <col min="5123" max="5124" width="16.625" style="29" customWidth="1"/>
    <col min="5125" max="5125" width="10.5" style="29" customWidth="1"/>
    <col min="5126" max="5127" width="16.625" style="29" customWidth="1"/>
    <col min="5128" max="5128" width="10.625" style="29" customWidth="1"/>
    <col min="5129" max="5375" width="9" style="29" customWidth="1"/>
    <col min="5376" max="5376" width="0.5" style="29" customWidth="1"/>
    <col min="5377" max="5377" width="13.25" style="29" customWidth="1"/>
    <col min="5378" max="5378" width="11.375" style="29" customWidth="1"/>
    <col min="5379" max="5380" width="16.625" style="29" customWidth="1"/>
    <col min="5381" max="5381" width="10.5" style="29" customWidth="1"/>
    <col min="5382" max="5383" width="16.625" style="29" customWidth="1"/>
    <col min="5384" max="5384" width="10.625" style="29" customWidth="1"/>
    <col min="5385" max="5631" width="9" style="29" customWidth="1"/>
    <col min="5632" max="5632" width="0.5" style="29" customWidth="1"/>
    <col min="5633" max="5633" width="13.25" style="29" customWidth="1"/>
    <col min="5634" max="5634" width="11.375" style="29" customWidth="1"/>
    <col min="5635" max="5636" width="16.625" style="29" customWidth="1"/>
    <col min="5637" max="5637" width="10.5" style="29" customWidth="1"/>
    <col min="5638" max="5639" width="16.625" style="29" customWidth="1"/>
    <col min="5640" max="5640" width="10.625" style="29" customWidth="1"/>
    <col min="5641" max="5887" width="9" style="29" customWidth="1"/>
    <col min="5888" max="5888" width="0.5" style="29" customWidth="1"/>
    <col min="5889" max="5889" width="13.25" style="29" customWidth="1"/>
    <col min="5890" max="5890" width="11.375" style="29" customWidth="1"/>
    <col min="5891" max="5892" width="16.625" style="29" customWidth="1"/>
    <col min="5893" max="5893" width="10.5" style="29" customWidth="1"/>
    <col min="5894" max="5895" width="16.625" style="29" customWidth="1"/>
    <col min="5896" max="5896" width="10.625" style="29" customWidth="1"/>
    <col min="5897" max="6143" width="9" style="29" customWidth="1"/>
    <col min="6144" max="6144" width="0.5" style="29" customWidth="1"/>
    <col min="6145" max="6145" width="13.25" style="29" customWidth="1"/>
    <col min="6146" max="6146" width="11.375" style="29" customWidth="1"/>
    <col min="6147" max="6148" width="16.625" style="29" customWidth="1"/>
    <col min="6149" max="6149" width="10.5" style="29" customWidth="1"/>
    <col min="6150" max="6151" width="16.625" style="29" customWidth="1"/>
    <col min="6152" max="6152" width="10.625" style="29" customWidth="1"/>
    <col min="6153" max="6399" width="9" style="29" customWidth="1"/>
    <col min="6400" max="6400" width="0.5" style="29" customWidth="1"/>
    <col min="6401" max="6401" width="13.25" style="29" customWidth="1"/>
    <col min="6402" max="6402" width="11.375" style="29" customWidth="1"/>
    <col min="6403" max="6404" width="16.625" style="29" customWidth="1"/>
    <col min="6405" max="6405" width="10.5" style="29" customWidth="1"/>
    <col min="6406" max="6407" width="16.625" style="29" customWidth="1"/>
    <col min="6408" max="6408" width="10.625" style="29" customWidth="1"/>
    <col min="6409" max="6655" width="9" style="29" customWidth="1"/>
    <col min="6656" max="6656" width="0.5" style="29" customWidth="1"/>
    <col min="6657" max="6657" width="13.25" style="29" customWidth="1"/>
    <col min="6658" max="6658" width="11.375" style="29" customWidth="1"/>
    <col min="6659" max="6660" width="16.625" style="29" customWidth="1"/>
    <col min="6661" max="6661" width="10.5" style="29" customWidth="1"/>
    <col min="6662" max="6663" width="16.625" style="29" customWidth="1"/>
    <col min="6664" max="6664" width="10.625" style="29" customWidth="1"/>
    <col min="6665" max="6911" width="9" style="29" customWidth="1"/>
    <col min="6912" max="6912" width="0.5" style="29" customWidth="1"/>
    <col min="6913" max="6913" width="13.25" style="29" customWidth="1"/>
    <col min="6914" max="6914" width="11.375" style="29" customWidth="1"/>
    <col min="6915" max="6916" width="16.625" style="29" customWidth="1"/>
    <col min="6917" max="6917" width="10.5" style="29" customWidth="1"/>
    <col min="6918" max="6919" width="16.625" style="29" customWidth="1"/>
    <col min="6920" max="6920" width="10.625" style="29" customWidth="1"/>
    <col min="6921" max="7167" width="9" style="29" customWidth="1"/>
    <col min="7168" max="7168" width="0.5" style="29" customWidth="1"/>
    <col min="7169" max="7169" width="13.25" style="29" customWidth="1"/>
    <col min="7170" max="7170" width="11.375" style="29" customWidth="1"/>
    <col min="7171" max="7172" width="16.625" style="29" customWidth="1"/>
    <col min="7173" max="7173" width="10.5" style="29" customWidth="1"/>
    <col min="7174" max="7175" width="16.625" style="29" customWidth="1"/>
    <col min="7176" max="7176" width="10.625" style="29" customWidth="1"/>
    <col min="7177" max="7423" width="9" style="29" customWidth="1"/>
    <col min="7424" max="7424" width="0.5" style="29" customWidth="1"/>
    <col min="7425" max="7425" width="13.25" style="29" customWidth="1"/>
    <col min="7426" max="7426" width="11.375" style="29" customWidth="1"/>
    <col min="7427" max="7428" width="16.625" style="29" customWidth="1"/>
    <col min="7429" max="7429" width="10.5" style="29" customWidth="1"/>
    <col min="7430" max="7431" width="16.625" style="29" customWidth="1"/>
    <col min="7432" max="7432" width="10.625" style="29" customWidth="1"/>
    <col min="7433" max="7679" width="9" style="29" customWidth="1"/>
    <col min="7680" max="7680" width="0.5" style="29" customWidth="1"/>
    <col min="7681" max="7681" width="13.25" style="29" customWidth="1"/>
    <col min="7682" max="7682" width="11.375" style="29" customWidth="1"/>
    <col min="7683" max="7684" width="16.625" style="29" customWidth="1"/>
    <col min="7685" max="7685" width="10.5" style="29" customWidth="1"/>
    <col min="7686" max="7687" width="16.625" style="29" customWidth="1"/>
    <col min="7688" max="7688" width="10.625" style="29" customWidth="1"/>
    <col min="7689" max="7935" width="9" style="29" customWidth="1"/>
    <col min="7936" max="7936" width="0.5" style="29" customWidth="1"/>
    <col min="7937" max="7937" width="13.25" style="29" customWidth="1"/>
    <col min="7938" max="7938" width="11.375" style="29" customWidth="1"/>
    <col min="7939" max="7940" width="16.625" style="29" customWidth="1"/>
    <col min="7941" max="7941" width="10.5" style="29" customWidth="1"/>
    <col min="7942" max="7943" width="16.625" style="29" customWidth="1"/>
    <col min="7944" max="7944" width="10.625" style="29" customWidth="1"/>
    <col min="7945" max="8191" width="9" style="29" customWidth="1"/>
    <col min="8192" max="8192" width="0.5" style="29" customWidth="1"/>
    <col min="8193" max="8193" width="13.25" style="29" customWidth="1"/>
    <col min="8194" max="8194" width="11.375" style="29" customWidth="1"/>
    <col min="8195" max="8196" width="16.625" style="29" customWidth="1"/>
    <col min="8197" max="8197" width="10.5" style="29" customWidth="1"/>
    <col min="8198" max="8199" width="16.625" style="29" customWidth="1"/>
    <col min="8200" max="8200" width="10.625" style="29" customWidth="1"/>
    <col min="8201" max="8447" width="9" style="29" customWidth="1"/>
    <col min="8448" max="8448" width="0.5" style="29" customWidth="1"/>
    <col min="8449" max="8449" width="13.25" style="29" customWidth="1"/>
    <col min="8450" max="8450" width="11.375" style="29" customWidth="1"/>
    <col min="8451" max="8452" width="16.625" style="29" customWidth="1"/>
    <col min="8453" max="8453" width="10.5" style="29" customWidth="1"/>
    <col min="8454" max="8455" width="16.625" style="29" customWidth="1"/>
    <col min="8456" max="8456" width="10.625" style="29" customWidth="1"/>
    <col min="8457" max="8703" width="9" style="29" customWidth="1"/>
    <col min="8704" max="8704" width="0.5" style="29" customWidth="1"/>
    <col min="8705" max="8705" width="13.25" style="29" customWidth="1"/>
    <col min="8706" max="8706" width="11.375" style="29" customWidth="1"/>
    <col min="8707" max="8708" width="16.625" style="29" customWidth="1"/>
    <col min="8709" max="8709" width="10.5" style="29" customWidth="1"/>
    <col min="8710" max="8711" width="16.625" style="29" customWidth="1"/>
    <col min="8712" max="8712" width="10.625" style="29" customWidth="1"/>
    <col min="8713" max="8959" width="9" style="29" customWidth="1"/>
    <col min="8960" max="8960" width="0.5" style="29" customWidth="1"/>
    <col min="8961" max="8961" width="13.25" style="29" customWidth="1"/>
    <col min="8962" max="8962" width="11.375" style="29" customWidth="1"/>
    <col min="8963" max="8964" width="16.625" style="29" customWidth="1"/>
    <col min="8965" max="8965" width="10.5" style="29" customWidth="1"/>
    <col min="8966" max="8967" width="16.625" style="29" customWidth="1"/>
    <col min="8968" max="8968" width="10.625" style="29" customWidth="1"/>
    <col min="8969" max="9215" width="9" style="29" customWidth="1"/>
    <col min="9216" max="9216" width="0.5" style="29" customWidth="1"/>
    <col min="9217" max="9217" width="13.25" style="29" customWidth="1"/>
    <col min="9218" max="9218" width="11.375" style="29" customWidth="1"/>
    <col min="9219" max="9220" width="16.625" style="29" customWidth="1"/>
    <col min="9221" max="9221" width="10.5" style="29" customWidth="1"/>
    <col min="9222" max="9223" width="16.625" style="29" customWidth="1"/>
    <col min="9224" max="9224" width="10.625" style="29" customWidth="1"/>
    <col min="9225" max="9471" width="9" style="29" customWidth="1"/>
    <col min="9472" max="9472" width="0.5" style="29" customWidth="1"/>
    <col min="9473" max="9473" width="13.25" style="29" customWidth="1"/>
    <col min="9474" max="9474" width="11.375" style="29" customWidth="1"/>
    <col min="9475" max="9476" width="16.625" style="29" customWidth="1"/>
    <col min="9477" max="9477" width="10.5" style="29" customWidth="1"/>
    <col min="9478" max="9479" width="16.625" style="29" customWidth="1"/>
    <col min="9480" max="9480" width="10.625" style="29" customWidth="1"/>
    <col min="9481" max="9727" width="9" style="29" customWidth="1"/>
    <col min="9728" max="9728" width="0.5" style="29" customWidth="1"/>
    <col min="9729" max="9729" width="13.25" style="29" customWidth="1"/>
    <col min="9730" max="9730" width="11.375" style="29" customWidth="1"/>
    <col min="9731" max="9732" width="16.625" style="29" customWidth="1"/>
    <col min="9733" max="9733" width="10.5" style="29" customWidth="1"/>
    <col min="9734" max="9735" width="16.625" style="29" customWidth="1"/>
    <col min="9736" max="9736" width="10.625" style="29" customWidth="1"/>
    <col min="9737" max="9983" width="9" style="29" customWidth="1"/>
    <col min="9984" max="9984" width="0.5" style="29" customWidth="1"/>
    <col min="9985" max="9985" width="13.25" style="29" customWidth="1"/>
    <col min="9986" max="9986" width="11.375" style="29" customWidth="1"/>
    <col min="9987" max="9988" width="16.625" style="29" customWidth="1"/>
    <col min="9989" max="9989" width="10.5" style="29" customWidth="1"/>
    <col min="9990" max="9991" width="16.625" style="29" customWidth="1"/>
    <col min="9992" max="9992" width="10.625" style="29" customWidth="1"/>
    <col min="9993" max="10239" width="9" style="29" customWidth="1"/>
    <col min="10240" max="10240" width="0.5" style="29" customWidth="1"/>
    <col min="10241" max="10241" width="13.25" style="29" customWidth="1"/>
    <col min="10242" max="10242" width="11.375" style="29" customWidth="1"/>
    <col min="10243" max="10244" width="16.625" style="29" customWidth="1"/>
    <col min="10245" max="10245" width="10.5" style="29" customWidth="1"/>
    <col min="10246" max="10247" width="16.625" style="29" customWidth="1"/>
    <col min="10248" max="10248" width="10.625" style="29" customWidth="1"/>
    <col min="10249" max="10495" width="9" style="29" customWidth="1"/>
    <col min="10496" max="10496" width="0.5" style="29" customWidth="1"/>
    <col min="10497" max="10497" width="13.25" style="29" customWidth="1"/>
    <col min="10498" max="10498" width="11.375" style="29" customWidth="1"/>
    <col min="10499" max="10500" width="16.625" style="29" customWidth="1"/>
    <col min="10501" max="10501" width="10.5" style="29" customWidth="1"/>
    <col min="10502" max="10503" width="16.625" style="29" customWidth="1"/>
    <col min="10504" max="10504" width="10.625" style="29" customWidth="1"/>
    <col min="10505" max="10751" width="9" style="29" customWidth="1"/>
    <col min="10752" max="10752" width="0.5" style="29" customWidth="1"/>
    <col min="10753" max="10753" width="13.25" style="29" customWidth="1"/>
    <col min="10754" max="10754" width="11.375" style="29" customWidth="1"/>
    <col min="10755" max="10756" width="16.625" style="29" customWidth="1"/>
    <col min="10757" max="10757" width="10.5" style="29" customWidth="1"/>
    <col min="10758" max="10759" width="16.625" style="29" customWidth="1"/>
    <col min="10760" max="10760" width="10.625" style="29" customWidth="1"/>
    <col min="10761" max="11007" width="9" style="29" customWidth="1"/>
    <col min="11008" max="11008" width="0.5" style="29" customWidth="1"/>
    <col min="11009" max="11009" width="13.25" style="29" customWidth="1"/>
    <col min="11010" max="11010" width="11.375" style="29" customWidth="1"/>
    <col min="11011" max="11012" width="16.625" style="29" customWidth="1"/>
    <col min="11013" max="11013" width="10.5" style="29" customWidth="1"/>
    <col min="11014" max="11015" width="16.625" style="29" customWidth="1"/>
    <col min="11016" max="11016" width="10.625" style="29" customWidth="1"/>
    <col min="11017" max="11263" width="9" style="29" customWidth="1"/>
    <col min="11264" max="11264" width="0.5" style="29" customWidth="1"/>
    <col min="11265" max="11265" width="13.25" style="29" customWidth="1"/>
    <col min="11266" max="11266" width="11.375" style="29" customWidth="1"/>
    <col min="11267" max="11268" width="16.625" style="29" customWidth="1"/>
    <col min="11269" max="11269" width="10.5" style="29" customWidth="1"/>
    <col min="11270" max="11271" width="16.625" style="29" customWidth="1"/>
    <col min="11272" max="11272" width="10.625" style="29" customWidth="1"/>
    <col min="11273" max="11519" width="9" style="29" customWidth="1"/>
    <col min="11520" max="11520" width="0.5" style="29" customWidth="1"/>
    <col min="11521" max="11521" width="13.25" style="29" customWidth="1"/>
    <col min="11522" max="11522" width="11.375" style="29" customWidth="1"/>
    <col min="11523" max="11524" width="16.625" style="29" customWidth="1"/>
    <col min="11525" max="11525" width="10.5" style="29" customWidth="1"/>
    <col min="11526" max="11527" width="16.625" style="29" customWidth="1"/>
    <col min="11528" max="11528" width="10.625" style="29" customWidth="1"/>
    <col min="11529" max="11775" width="9" style="29" customWidth="1"/>
    <col min="11776" max="11776" width="0.5" style="29" customWidth="1"/>
    <col min="11777" max="11777" width="13.25" style="29" customWidth="1"/>
    <col min="11778" max="11778" width="11.375" style="29" customWidth="1"/>
    <col min="11779" max="11780" width="16.625" style="29" customWidth="1"/>
    <col min="11781" max="11781" width="10.5" style="29" customWidth="1"/>
    <col min="11782" max="11783" width="16.625" style="29" customWidth="1"/>
    <col min="11784" max="11784" width="10.625" style="29" customWidth="1"/>
    <col min="11785" max="12031" width="9" style="29" customWidth="1"/>
    <col min="12032" max="12032" width="0.5" style="29" customWidth="1"/>
    <col min="12033" max="12033" width="13.25" style="29" customWidth="1"/>
    <col min="12034" max="12034" width="11.375" style="29" customWidth="1"/>
    <col min="12035" max="12036" width="16.625" style="29" customWidth="1"/>
    <col min="12037" max="12037" width="10.5" style="29" customWidth="1"/>
    <col min="12038" max="12039" width="16.625" style="29" customWidth="1"/>
    <col min="12040" max="12040" width="10.625" style="29" customWidth="1"/>
    <col min="12041" max="12287" width="9" style="29" customWidth="1"/>
    <col min="12288" max="12288" width="0.5" style="29" customWidth="1"/>
    <col min="12289" max="12289" width="13.25" style="29" customWidth="1"/>
    <col min="12290" max="12290" width="11.375" style="29" customWidth="1"/>
    <col min="12291" max="12292" width="16.625" style="29" customWidth="1"/>
    <col min="12293" max="12293" width="10.5" style="29" customWidth="1"/>
    <col min="12294" max="12295" width="16.625" style="29" customWidth="1"/>
    <col min="12296" max="12296" width="10.625" style="29" customWidth="1"/>
    <col min="12297" max="12543" width="9" style="29" customWidth="1"/>
    <col min="12544" max="12544" width="0.5" style="29" customWidth="1"/>
    <col min="12545" max="12545" width="13.25" style="29" customWidth="1"/>
    <col min="12546" max="12546" width="11.375" style="29" customWidth="1"/>
    <col min="12547" max="12548" width="16.625" style="29" customWidth="1"/>
    <col min="12549" max="12549" width="10.5" style="29" customWidth="1"/>
    <col min="12550" max="12551" width="16.625" style="29" customWidth="1"/>
    <col min="12552" max="12552" width="10.625" style="29" customWidth="1"/>
    <col min="12553" max="12799" width="9" style="29" customWidth="1"/>
    <col min="12800" max="12800" width="0.5" style="29" customWidth="1"/>
    <col min="12801" max="12801" width="13.25" style="29" customWidth="1"/>
    <col min="12802" max="12802" width="11.375" style="29" customWidth="1"/>
    <col min="12803" max="12804" width="16.625" style="29" customWidth="1"/>
    <col min="12805" max="12805" width="10.5" style="29" customWidth="1"/>
    <col min="12806" max="12807" width="16.625" style="29" customWidth="1"/>
    <col min="12808" max="12808" width="10.625" style="29" customWidth="1"/>
    <col min="12809" max="13055" width="9" style="29" customWidth="1"/>
    <col min="13056" max="13056" width="0.5" style="29" customWidth="1"/>
    <col min="13057" max="13057" width="13.25" style="29" customWidth="1"/>
    <col min="13058" max="13058" width="11.375" style="29" customWidth="1"/>
    <col min="13059" max="13060" width="16.625" style="29" customWidth="1"/>
    <col min="13061" max="13061" width="10.5" style="29" customWidth="1"/>
    <col min="13062" max="13063" width="16.625" style="29" customWidth="1"/>
    <col min="13064" max="13064" width="10.625" style="29" customWidth="1"/>
    <col min="13065" max="13311" width="9" style="29" customWidth="1"/>
    <col min="13312" max="13312" width="0.5" style="29" customWidth="1"/>
    <col min="13313" max="13313" width="13.25" style="29" customWidth="1"/>
    <col min="13314" max="13314" width="11.375" style="29" customWidth="1"/>
    <col min="13315" max="13316" width="16.625" style="29" customWidth="1"/>
    <col min="13317" max="13317" width="10.5" style="29" customWidth="1"/>
    <col min="13318" max="13319" width="16.625" style="29" customWidth="1"/>
    <col min="13320" max="13320" width="10.625" style="29" customWidth="1"/>
    <col min="13321" max="13567" width="9" style="29" customWidth="1"/>
    <col min="13568" max="13568" width="0.5" style="29" customWidth="1"/>
    <col min="13569" max="13569" width="13.25" style="29" customWidth="1"/>
    <col min="13570" max="13570" width="11.375" style="29" customWidth="1"/>
    <col min="13571" max="13572" width="16.625" style="29" customWidth="1"/>
    <col min="13573" max="13573" width="10.5" style="29" customWidth="1"/>
    <col min="13574" max="13575" width="16.625" style="29" customWidth="1"/>
    <col min="13576" max="13576" width="10.625" style="29" customWidth="1"/>
    <col min="13577" max="13823" width="9" style="29" customWidth="1"/>
    <col min="13824" max="13824" width="0.5" style="29" customWidth="1"/>
    <col min="13825" max="13825" width="13.25" style="29" customWidth="1"/>
    <col min="13826" max="13826" width="11.375" style="29" customWidth="1"/>
    <col min="13827" max="13828" width="16.625" style="29" customWidth="1"/>
    <col min="13829" max="13829" width="10.5" style="29" customWidth="1"/>
    <col min="13830" max="13831" width="16.625" style="29" customWidth="1"/>
    <col min="13832" max="13832" width="10.625" style="29" customWidth="1"/>
    <col min="13833" max="14079" width="9" style="29" customWidth="1"/>
    <col min="14080" max="14080" width="0.5" style="29" customWidth="1"/>
    <col min="14081" max="14081" width="13.25" style="29" customWidth="1"/>
    <col min="14082" max="14082" width="11.375" style="29" customWidth="1"/>
    <col min="14083" max="14084" width="16.625" style="29" customWidth="1"/>
    <col min="14085" max="14085" width="10.5" style="29" customWidth="1"/>
    <col min="14086" max="14087" width="16.625" style="29" customWidth="1"/>
    <col min="14088" max="14088" width="10.625" style="29" customWidth="1"/>
    <col min="14089" max="14335" width="9" style="29" customWidth="1"/>
    <col min="14336" max="14336" width="0.5" style="29" customWidth="1"/>
    <col min="14337" max="14337" width="13.25" style="29" customWidth="1"/>
    <col min="14338" max="14338" width="11.375" style="29" customWidth="1"/>
    <col min="14339" max="14340" width="16.625" style="29" customWidth="1"/>
    <col min="14341" max="14341" width="10.5" style="29" customWidth="1"/>
    <col min="14342" max="14343" width="16.625" style="29" customWidth="1"/>
    <col min="14344" max="14344" width="10.625" style="29" customWidth="1"/>
    <col min="14345" max="14591" width="9" style="29" customWidth="1"/>
    <col min="14592" max="14592" width="0.5" style="29" customWidth="1"/>
    <col min="14593" max="14593" width="13.25" style="29" customWidth="1"/>
    <col min="14594" max="14594" width="11.375" style="29" customWidth="1"/>
    <col min="14595" max="14596" width="16.625" style="29" customWidth="1"/>
    <col min="14597" max="14597" width="10.5" style="29" customWidth="1"/>
    <col min="14598" max="14599" width="16.625" style="29" customWidth="1"/>
    <col min="14600" max="14600" width="10.625" style="29" customWidth="1"/>
    <col min="14601" max="14847" width="9" style="29" customWidth="1"/>
    <col min="14848" max="14848" width="0.5" style="29" customWidth="1"/>
    <col min="14849" max="14849" width="13.25" style="29" customWidth="1"/>
    <col min="14850" max="14850" width="11.375" style="29" customWidth="1"/>
    <col min="14851" max="14852" width="16.625" style="29" customWidth="1"/>
    <col min="14853" max="14853" width="10.5" style="29" customWidth="1"/>
    <col min="14854" max="14855" width="16.625" style="29" customWidth="1"/>
    <col min="14856" max="14856" width="10.625" style="29" customWidth="1"/>
    <col min="14857" max="15103" width="9" style="29" customWidth="1"/>
    <col min="15104" max="15104" width="0.5" style="29" customWidth="1"/>
    <col min="15105" max="15105" width="13.25" style="29" customWidth="1"/>
    <col min="15106" max="15106" width="11.375" style="29" customWidth="1"/>
    <col min="15107" max="15108" width="16.625" style="29" customWidth="1"/>
    <col min="15109" max="15109" width="10.5" style="29" customWidth="1"/>
    <col min="15110" max="15111" width="16.625" style="29" customWidth="1"/>
    <col min="15112" max="15112" width="10.625" style="29" customWidth="1"/>
    <col min="15113" max="15359" width="9" style="29" customWidth="1"/>
    <col min="15360" max="15360" width="0.5" style="29" customWidth="1"/>
    <col min="15361" max="15361" width="13.25" style="29" customWidth="1"/>
    <col min="15362" max="15362" width="11.375" style="29" customWidth="1"/>
    <col min="15363" max="15364" width="16.625" style="29" customWidth="1"/>
    <col min="15365" max="15365" width="10.5" style="29" customWidth="1"/>
    <col min="15366" max="15367" width="16.625" style="29" customWidth="1"/>
    <col min="15368" max="15368" width="10.625" style="29" customWidth="1"/>
    <col min="15369" max="15615" width="9" style="29" customWidth="1"/>
    <col min="15616" max="15616" width="0.5" style="29" customWidth="1"/>
    <col min="15617" max="15617" width="13.25" style="29" customWidth="1"/>
    <col min="15618" max="15618" width="11.375" style="29" customWidth="1"/>
    <col min="15619" max="15620" width="16.625" style="29" customWidth="1"/>
    <col min="15621" max="15621" width="10.5" style="29" customWidth="1"/>
    <col min="15622" max="15623" width="16.625" style="29" customWidth="1"/>
    <col min="15624" max="15624" width="10.625" style="29" customWidth="1"/>
    <col min="15625" max="15871" width="9" style="29" customWidth="1"/>
    <col min="15872" max="15872" width="0.5" style="29" customWidth="1"/>
    <col min="15873" max="15873" width="13.25" style="29" customWidth="1"/>
    <col min="15874" max="15874" width="11.375" style="29" customWidth="1"/>
    <col min="15875" max="15876" width="16.625" style="29" customWidth="1"/>
    <col min="15877" max="15877" width="10.5" style="29" customWidth="1"/>
    <col min="15878" max="15879" width="16.625" style="29" customWidth="1"/>
    <col min="15880" max="15880" width="10.625" style="29" customWidth="1"/>
    <col min="15881" max="16127" width="9" style="29" customWidth="1"/>
    <col min="16128" max="16128" width="0.5" style="29" customWidth="1"/>
    <col min="16129" max="16129" width="13.25" style="29" customWidth="1"/>
    <col min="16130" max="16130" width="11.375" style="29" customWidth="1"/>
    <col min="16131" max="16132" width="16.625" style="29" customWidth="1"/>
    <col min="16133" max="16133" width="10.5" style="29" customWidth="1"/>
    <col min="16134" max="16135" width="16.625" style="29" customWidth="1"/>
    <col min="16136" max="16136" width="10.625" style="29" customWidth="1"/>
    <col min="16137" max="16384" width="9" style="29" customWidth="1"/>
  </cols>
  <sheetData>
    <row r="1" spans="1:7" ht="15.75" customHeight="1">
      <c r="A1" s="29" t="s">
        <v>752</v>
      </c>
    </row>
    <row r="2" spans="1:7" ht="24" customHeight="1">
      <c r="B2" s="30" t="s">
        <v>118</v>
      </c>
    </row>
    <row r="3" spans="1:7" ht="18" customHeight="1"/>
    <row r="4" spans="1:7">
      <c r="F4" s="1411" t="s">
        <v>801</v>
      </c>
      <c r="G4" s="1411"/>
    </row>
    <row r="5" spans="1:7" ht="15.75" customHeight="1"/>
    <row r="6" spans="1:7">
      <c r="D6" s="29" t="s">
        <v>120</v>
      </c>
    </row>
    <row r="7" spans="1:7" ht="21.75" customHeight="1"/>
    <row r="9" spans="1:7">
      <c r="D9" s="29" t="s">
        <v>117</v>
      </c>
    </row>
    <row r="10" spans="1:7" ht="24.95" customHeight="1"/>
    <row r="11" spans="1:7" ht="24.95" customHeight="1"/>
    <row r="12" spans="1:7" ht="6" customHeight="1"/>
    <row r="13" spans="1:7">
      <c r="D13" s="29" t="s">
        <v>123</v>
      </c>
      <c r="G13" s="31"/>
    </row>
    <row r="14" spans="1:7" ht="12" customHeight="1"/>
    <row r="15" spans="1:7" ht="9.75" customHeight="1"/>
    <row r="16" spans="1:7">
      <c r="A16" s="1135" t="s">
        <v>124</v>
      </c>
      <c r="B16" s="1135"/>
      <c r="C16" s="1135"/>
      <c r="D16" s="1135"/>
      <c r="E16" s="1135"/>
      <c r="F16" s="1135"/>
      <c r="G16" s="1135"/>
    </row>
    <row r="17" spans="1:7" ht="12" customHeight="1"/>
    <row r="18" spans="1:7" ht="18.75" customHeight="1">
      <c r="A18" s="49" t="s">
        <v>19</v>
      </c>
      <c r="B18" s="50" t="s">
        <v>125</v>
      </c>
      <c r="C18" s="1128" t="s">
        <v>127</v>
      </c>
      <c r="D18" s="1128"/>
      <c r="E18" s="51" t="s">
        <v>121</v>
      </c>
      <c r="F18" s="1129" t="s">
        <v>128</v>
      </c>
      <c r="G18" s="1130"/>
    </row>
    <row r="19" spans="1:7" ht="18.75" customHeight="1">
      <c r="A19" s="32"/>
      <c r="B19" s="33"/>
      <c r="C19" s="49" t="s">
        <v>130</v>
      </c>
      <c r="D19" s="1131" t="s">
        <v>131</v>
      </c>
      <c r="E19" s="1133" t="s">
        <v>61</v>
      </c>
      <c r="F19" s="50" t="s">
        <v>132</v>
      </c>
      <c r="G19" s="52" t="s">
        <v>133</v>
      </c>
    </row>
    <row r="20" spans="1:7" ht="28.5" customHeight="1">
      <c r="A20" s="34"/>
      <c r="B20" s="35"/>
      <c r="C20" s="34"/>
      <c r="D20" s="1132"/>
      <c r="E20" s="1134"/>
      <c r="F20" s="35"/>
      <c r="G20" s="36"/>
    </row>
    <row r="21" spans="1:7" s="39" customFormat="1" ht="24.95" customHeight="1">
      <c r="A21" s="37"/>
      <c r="B21" s="38"/>
      <c r="D21" s="38"/>
      <c r="E21" s="40" t="s">
        <v>134</v>
      </c>
      <c r="F21" s="38"/>
      <c r="G21" s="41"/>
    </row>
    <row r="22" spans="1:7" s="39" customFormat="1" ht="24.95" customHeight="1">
      <c r="A22" s="42"/>
      <c r="B22" s="40"/>
      <c r="C22" s="43"/>
      <c r="D22" s="40"/>
      <c r="E22" s="40" t="s">
        <v>134</v>
      </c>
      <c r="F22" s="40"/>
      <c r="G22" s="44"/>
    </row>
    <row r="23" spans="1:7" s="39" customFormat="1" ht="24.95" customHeight="1">
      <c r="A23" s="42"/>
      <c r="B23" s="40"/>
      <c r="C23" s="43"/>
      <c r="D23" s="40"/>
      <c r="E23" s="40" t="s">
        <v>134</v>
      </c>
      <c r="F23" s="40"/>
      <c r="G23" s="44"/>
    </row>
    <row r="24" spans="1:7" s="39" customFormat="1" ht="24.95" customHeight="1">
      <c r="A24" s="42"/>
      <c r="B24" s="40"/>
      <c r="C24" s="43"/>
      <c r="D24" s="40"/>
      <c r="E24" s="40" t="s">
        <v>134</v>
      </c>
      <c r="F24" s="40"/>
      <c r="G24" s="44"/>
    </row>
    <row r="25" spans="1:7" s="39" customFormat="1" ht="24.95" customHeight="1">
      <c r="A25" s="42"/>
      <c r="B25" s="40"/>
      <c r="C25" s="43"/>
      <c r="D25" s="40"/>
      <c r="E25" s="40" t="s">
        <v>134</v>
      </c>
      <c r="F25" s="40"/>
      <c r="G25" s="44"/>
    </row>
    <row r="26" spans="1:7" s="39" customFormat="1" ht="24.95" customHeight="1">
      <c r="A26" s="42"/>
      <c r="B26" s="40"/>
      <c r="C26" s="43"/>
      <c r="D26" s="40"/>
      <c r="E26" s="40" t="s">
        <v>134</v>
      </c>
      <c r="F26" s="40"/>
      <c r="G26" s="44"/>
    </row>
    <row r="27" spans="1:7" s="39" customFormat="1" ht="24.95" customHeight="1">
      <c r="A27" s="42"/>
      <c r="B27" s="40"/>
      <c r="C27" s="43"/>
      <c r="D27" s="40"/>
      <c r="E27" s="40" t="s">
        <v>134</v>
      </c>
      <c r="F27" s="40"/>
      <c r="G27" s="44"/>
    </row>
    <row r="28" spans="1:7" s="39" customFormat="1" ht="24.95" customHeight="1">
      <c r="A28" s="42"/>
      <c r="B28" s="40"/>
      <c r="C28" s="43"/>
      <c r="D28" s="40"/>
      <c r="E28" s="40" t="s">
        <v>134</v>
      </c>
      <c r="F28" s="40"/>
      <c r="G28" s="44"/>
    </row>
    <row r="29" spans="1:7" s="39" customFormat="1" ht="24.95" customHeight="1">
      <c r="A29" s="42"/>
      <c r="B29" s="40"/>
      <c r="C29" s="43"/>
      <c r="D29" s="40"/>
      <c r="E29" s="40" t="s">
        <v>134</v>
      </c>
      <c r="F29" s="40"/>
      <c r="G29" s="44"/>
    </row>
    <row r="30" spans="1:7" s="39" customFormat="1" ht="24.95" customHeight="1">
      <c r="A30" s="42"/>
      <c r="B30" s="40"/>
      <c r="C30" s="43"/>
      <c r="D30" s="40"/>
      <c r="E30" s="40" t="s">
        <v>134</v>
      </c>
      <c r="F30" s="40"/>
      <c r="G30" s="44"/>
    </row>
    <row r="31" spans="1:7" s="39" customFormat="1" ht="24.95" customHeight="1">
      <c r="A31" s="42"/>
      <c r="B31" s="40"/>
      <c r="C31" s="43"/>
      <c r="D31" s="40"/>
      <c r="E31" s="40" t="s">
        <v>134</v>
      </c>
      <c r="F31" s="40"/>
      <c r="G31" s="44"/>
    </row>
    <row r="32" spans="1:7" s="39" customFormat="1" ht="24.95" customHeight="1">
      <c r="A32" s="42"/>
      <c r="B32" s="40"/>
      <c r="C32" s="43"/>
      <c r="D32" s="40"/>
      <c r="E32" s="40" t="s">
        <v>134</v>
      </c>
      <c r="F32" s="40"/>
      <c r="G32" s="44"/>
    </row>
    <row r="33" spans="1:7" s="39" customFormat="1" ht="24.95" customHeight="1">
      <c r="A33" s="42"/>
      <c r="B33" s="40"/>
      <c r="C33" s="43"/>
      <c r="D33" s="40"/>
      <c r="E33" s="40" t="s">
        <v>134</v>
      </c>
      <c r="F33" s="40"/>
      <c r="G33" s="44"/>
    </row>
    <row r="34" spans="1:7" s="39" customFormat="1" ht="24.95" customHeight="1">
      <c r="A34" s="42"/>
      <c r="B34" s="40"/>
      <c r="C34" s="43"/>
      <c r="D34" s="40"/>
      <c r="E34" s="40" t="s">
        <v>134</v>
      </c>
      <c r="F34" s="40"/>
      <c r="G34" s="44"/>
    </row>
    <row r="35" spans="1:7" s="39" customFormat="1" ht="24.95" customHeight="1">
      <c r="A35" s="45"/>
      <c r="B35" s="46"/>
      <c r="C35" s="47"/>
      <c r="D35" s="46"/>
      <c r="E35" s="40" t="s">
        <v>134</v>
      </c>
      <c r="F35" s="46"/>
      <c r="G35" s="48"/>
    </row>
    <row r="36" spans="1:7" ht="9" customHeight="1"/>
    <row r="37" spans="1:7" ht="20.100000000000001" customHeight="1">
      <c r="A37" s="29" t="s">
        <v>135</v>
      </c>
    </row>
    <row r="38" spans="1:7" ht="20.100000000000001" customHeight="1">
      <c r="A38" s="29" t="s">
        <v>87</v>
      </c>
    </row>
    <row r="39" spans="1:7" ht="20.100000000000001" customHeight="1">
      <c r="A39" s="29" t="s">
        <v>136</v>
      </c>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6">
    <mergeCell ref="F4:G4"/>
    <mergeCell ref="C18:D18"/>
    <mergeCell ref="F18:G18"/>
    <mergeCell ref="D19:D20"/>
    <mergeCell ref="E19:E20"/>
    <mergeCell ref="A16:G16"/>
  </mergeCells>
  <phoneticPr fontId="4"/>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25"/>
  <sheetViews>
    <sheetView showGridLines="0" view="pageBreakPreview" zoomScaleNormal="100" zoomScaleSheetLayoutView="100" workbookViewId="0">
      <selection activeCell="F3" sqref="F3"/>
    </sheetView>
  </sheetViews>
  <sheetFormatPr defaultColWidth="8.125" defaultRowHeight="13.5"/>
  <cols>
    <col min="1" max="1" width="10.125" customWidth="1"/>
    <col min="2" max="2" width="17.375" customWidth="1"/>
    <col min="3" max="3" width="11.625" customWidth="1"/>
    <col min="4" max="7" width="10.125" customWidth="1"/>
    <col min="8" max="8" width="16.25" customWidth="1"/>
    <col min="257" max="264" width="10.125" customWidth="1"/>
    <col min="513" max="520" width="10.125" customWidth="1"/>
    <col min="769" max="776" width="10.125" customWidth="1"/>
    <col min="1025" max="1032" width="10.125" customWidth="1"/>
    <col min="1281" max="1288" width="10.125" customWidth="1"/>
    <col min="1537" max="1544" width="10.125" customWidth="1"/>
    <col min="1793" max="1800" width="10.125" customWidth="1"/>
    <col min="2049" max="2056" width="10.125" customWidth="1"/>
    <col min="2305" max="2312" width="10.125" customWidth="1"/>
    <col min="2561" max="2568" width="10.125" customWidth="1"/>
    <col min="2817" max="2824" width="10.125" customWidth="1"/>
    <col min="3073" max="3080" width="10.125" customWidth="1"/>
    <col min="3329" max="3336" width="10.125" customWidth="1"/>
    <col min="3585" max="3592" width="10.125" customWidth="1"/>
    <col min="3841" max="3848" width="10.125" customWidth="1"/>
    <col min="4097" max="4104" width="10.125" customWidth="1"/>
    <col min="4353" max="4360" width="10.125" customWidth="1"/>
    <col min="4609" max="4616" width="10.125" customWidth="1"/>
    <col min="4865" max="4872" width="10.125" customWidth="1"/>
    <col min="5121" max="5128" width="10.125" customWidth="1"/>
    <col min="5377" max="5384" width="10.125" customWidth="1"/>
    <col min="5633" max="5640" width="10.125" customWidth="1"/>
    <col min="5889" max="5896" width="10.125" customWidth="1"/>
    <col min="6145" max="6152" width="10.125" customWidth="1"/>
    <col min="6401" max="6408" width="10.125" customWidth="1"/>
    <col min="6657" max="6664" width="10.125" customWidth="1"/>
    <col min="6913" max="6920" width="10.125" customWidth="1"/>
    <col min="7169" max="7176" width="10.125" customWidth="1"/>
    <col min="7425" max="7432" width="10.125" customWidth="1"/>
    <col min="7681" max="7688" width="10.125" customWidth="1"/>
    <col min="7937" max="7944" width="10.125" customWidth="1"/>
    <col min="8193" max="8200" width="10.125" customWidth="1"/>
    <col min="8449" max="8456" width="10.125" customWidth="1"/>
    <col min="8705" max="8712" width="10.125" customWidth="1"/>
    <col min="8961" max="8968" width="10.125" customWidth="1"/>
    <col min="9217" max="9224" width="10.125" customWidth="1"/>
    <col min="9473" max="9480" width="10.125" customWidth="1"/>
    <col min="9729" max="9736" width="10.125" customWidth="1"/>
    <col min="9985" max="9992" width="10.125" customWidth="1"/>
    <col min="10241" max="10248" width="10.125" customWidth="1"/>
    <col min="10497" max="10504" width="10.125" customWidth="1"/>
    <col min="10753" max="10760" width="10.125" customWidth="1"/>
    <col min="11009" max="11016" width="10.125" customWidth="1"/>
    <col min="11265" max="11272" width="10.125" customWidth="1"/>
    <col min="11521" max="11528" width="10.125" customWidth="1"/>
    <col min="11777" max="11784" width="10.125" customWidth="1"/>
    <col min="12033" max="12040" width="10.125" customWidth="1"/>
    <col min="12289" max="12296" width="10.125" customWidth="1"/>
    <col min="12545" max="12552" width="10.125" customWidth="1"/>
    <col min="12801" max="12808" width="10.125" customWidth="1"/>
    <col min="13057" max="13064" width="10.125" customWidth="1"/>
    <col min="13313" max="13320" width="10.125" customWidth="1"/>
    <col min="13569" max="13576" width="10.125" customWidth="1"/>
    <col min="13825" max="13832" width="10.125" customWidth="1"/>
    <col min="14081" max="14088" width="10.125" customWidth="1"/>
    <col min="14337" max="14344" width="10.125" customWidth="1"/>
    <col min="14593" max="14600" width="10.125" customWidth="1"/>
    <col min="14849" max="14856" width="10.125" customWidth="1"/>
    <col min="15105" max="15112" width="10.125" customWidth="1"/>
    <col min="15361" max="15368" width="10.125" customWidth="1"/>
    <col min="15617" max="15624" width="10.125" customWidth="1"/>
    <col min="15873" max="15880" width="10.125" customWidth="1"/>
    <col min="16129" max="16136" width="10.125" customWidth="1"/>
  </cols>
  <sheetData>
    <row r="1" spans="1:8" s="53" customFormat="1" ht="20.100000000000001" customHeight="1">
      <c r="A1" s="29" t="s">
        <v>753</v>
      </c>
    </row>
    <row r="2" spans="1:8" s="53" customFormat="1" ht="20.100000000000001" customHeight="1">
      <c r="F2" s="1140" t="s">
        <v>802</v>
      </c>
      <c r="G2" s="1140"/>
      <c r="H2" s="1140"/>
    </row>
    <row r="3" spans="1:8" s="53" customFormat="1" ht="20.100000000000001" customHeight="1"/>
    <row r="4" spans="1:8" s="54" customFormat="1" ht="20.100000000000001" customHeight="1">
      <c r="A4" s="1141" t="s">
        <v>331</v>
      </c>
      <c r="B4" s="1142"/>
      <c r="C4" s="1142"/>
      <c r="D4" s="1142"/>
      <c r="E4" s="1142"/>
      <c r="F4" s="1142"/>
      <c r="G4" s="1142"/>
      <c r="H4" s="1142"/>
    </row>
    <row r="5" spans="1:8" s="53" customFormat="1" ht="20.100000000000001" customHeight="1">
      <c r="A5" s="55"/>
      <c r="B5" s="55"/>
      <c r="C5" s="55"/>
      <c r="D5" s="55"/>
      <c r="E5" s="55"/>
      <c r="F5" s="55"/>
      <c r="G5" s="55"/>
      <c r="H5" s="55"/>
    </row>
    <row r="6" spans="1:8" s="53" customFormat="1" ht="45" customHeight="1">
      <c r="A6" s="1143" t="s">
        <v>332</v>
      </c>
      <c r="B6" s="1143"/>
      <c r="C6" s="1144"/>
      <c r="D6" s="1145"/>
      <c r="E6" s="1145"/>
      <c r="F6" s="1145"/>
      <c r="G6" s="1145"/>
      <c r="H6" s="1146"/>
    </row>
    <row r="7" spans="1:8" s="53" customFormat="1" ht="45" customHeight="1">
      <c r="A7" s="1147" t="s">
        <v>333</v>
      </c>
      <c r="B7" s="1147"/>
      <c r="C7" s="1143" t="s">
        <v>334</v>
      </c>
      <c r="D7" s="1143"/>
      <c r="E7" s="1143"/>
      <c r="F7" s="1143"/>
      <c r="G7" s="1143"/>
      <c r="H7" s="1143"/>
    </row>
    <row r="8" spans="1:8" s="53" customFormat="1" ht="26.25" customHeight="1">
      <c r="A8" s="1170" t="s">
        <v>335</v>
      </c>
      <c r="B8" s="1171"/>
      <c r="C8" s="1176" t="s">
        <v>336</v>
      </c>
      <c r="D8" s="1177"/>
      <c r="E8" s="1137" t="s">
        <v>337</v>
      </c>
      <c r="F8" s="1138"/>
      <c r="G8" s="1139"/>
      <c r="H8" s="56"/>
    </row>
    <row r="9" spans="1:8" s="53" customFormat="1" ht="26.25" customHeight="1">
      <c r="A9" s="1172"/>
      <c r="B9" s="1173"/>
      <c r="C9" s="1136" t="s">
        <v>338</v>
      </c>
      <c r="D9" s="1136"/>
      <c r="E9" s="1137" t="s">
        <v>339</v>
      </c>
      <c r="F9" s="1138"/>
      <c r="G9" s="1139"/>
      <c r="H9" s="56"/>
    </row>
    <row r="10" spans="1:8" s="53" customFormat="1" ht="26.25" customHeight="1">
      <c r="A10" s="1172"/>
      <c r="B10" s="1173"/>
      <c r="C10" s="1136" t="s">
        <v>340</v>
      </c>
      <c r="D10" s="1136"/>
      <c r="E10" s="1137" t="s">
        <v>341</v>
      </c>
      <c r="F10" s="1138"/>
      <c r="G10" s="1139"/>
      <c r="H10" s="56"/>
    </row>
    <row r="11" spans="1:8" s="53" customFormat="1" ht="26.25" customHeight="1">
      <c r="A11" s="1172"/>
      <c r="B11" s="1173"/>
      <c r="C11" s="1136" t="s">
        <v>342</v>
      </c>
      <c r="D11" s="1136"/>
      <c r="E11" s="1137" t="s">
        <v>343</v>
      </c>
      <c r="F11" s="1138"/>
      <c r="G11" s="1139"/>
      <c r="H11" s="56"/>
    </row>
    <row r="12" spans="1:8" s="53" customFormat="1" ht="26.25" customHeight="1">
      <c r="A12" s="1174"/>
      <c r="B12" s="1175"/>
      <c r="C12" s="1136" t="s">
        <v>344</v>
      </c>
      <c r="D12" s="1136"/>
      <c r="E12" s="1137" t="s">
        <v>345</v>
      </c>
      <c r="F12" s="1138"/>
      <c r="G12" s="1139"/>
      <c r="H12" s="56"/>
    </row>
    <row r="13" spans="1:8" s="53" customFormat="1" ht="14.25" customHeight="1" thickBot="1">
      <c r="A13" s="57"/>
      <c r="B13" s="57"/>
      <c r="C13" s="57"/>
      <c r="D13" s="57"/>
      <c r="E13" s="57"/>
      <c r="F13" s="57"/>
      <c r="G13" s="55"/>
      <c r="H13" s="57"/>
    </row>
    <row r="14" spans="1:8" s="53" customFormat="1" ht="45" customHeight="1" thickTop="1">
      <c r="A14" s="1153" t="s">
        <v>346</v>
      </c>
      <c r="B14" s="1154"/>
      <c r="C14" s="58" t="s">
        <v>347</v>
      </c>
      <c r="D14" s="59"/>
      <c r="E14" s="60" t="s">
        <v>348</v>
      </c>
      <c r="F14" s="1159" t="s">
        <v>349</v>
      </c>
      <c r="G14" s="1160"/>
      <c r="H14" s="1165" t="s">
        <v>350</v>
      </c>
    </row>
    <row r="15" spans="1:8" s="53" customFormat="1" ht="45" customHeight="1">
      <c r="A15" s="1155"/>
      <c r="B15" s="1156"/>
      <c r="C15" s="58" t="s">
        <v>351</v>
      </c>
      <c r="D15" s="61"/>
      <c r="E15" s="62" t="s">
        <v>348</v>
      </c>
      <c r="F15" s="1161"/>
      <c r="G15" s="1162"/>
      <c r="H15" s="1166"/>
    </row>
    <row r="16" spans="1:8" s="53" customFormat="1" ht="45" customHeight="1" thickBot="1">
      <c r="A16" s="1157"/>
      <c r="B16" s="1158"/>
      <c r="C16" s="63" t="s">
        <v>352</v>
      </c>
      <c r="D16" s="64"/>
      <c r="E16" s="65" t="s">
        <v>348</v>
      </c>
      <c r="F16" s="1163"/>
      <c r="G16" s="1164"/>
      <c r="H16" s="1167"/>
    </row>
    <row r="17" spans="1:8" s="53" customFormat="1" ht="21" customHeight="1" thickTop="1">
      <c r="A17" s="55"/>
      <c r="B17" s="55"/>
      <c r="C17" s="55"/>
      <c r="D17" s="57"/>
      <c r="E17" s="57"/>
      <c r="F17" s="66"/>
      <c r="G17" s="66"/>
      <c r="H17" s="55"/>
    </row>
    <row r="18" spans="1:8" s="53" customFormat="1" ht="45" customHeight="1">
      <c r="A18" s="1153" t="s">
        <v>353</v>
      </c>
      <c r="B18" s="1154"/>
      <c r="C18" s="67" t="s">
        <v>354</v>
      </c>
      <c r="D18" s="68"/>
      <c r="E18" s="69" t="s">
        <v>348</v>
      </c>
      <c r="F18" s="1168" t="s">
        <v>355</v>
      </c>
      <c r="G18" s="1168"/>
      <c r="H18" s="1169" t="s">
        <v>356</v>
      </c>
    </row>
    <row r="19" spans="1:8" s="53" customFormat="1" ht="51.75" customHeight="1">
      <c r="A19" s="1157"/>
      <c r="B19" s="1158"/>
      <c r="C19" s="70" t="s">
        <v>357</v>
      </c>
      <c r="D19" s="68"/>
      <c r="E19" s="69" t="s">
        <v>348</v>
      </c>
      <c r="F19" s="1168"/>
      <c r="G19" s="1168"/>
      <c r="H19" s="1149"/>
    </row>
    <row r="20" spans="1:8" s="53" customFormat="1" ht="15" customHeight="1">
      <c r="A20" s="71"/>
      <c r="B20" s="57"/>
      <c r="C20" s="57"/>
      <c r="D20" s="57"/>
      <c r="E20" s="57"/>
      <c r="F20" s="57"/>
      <c r="G20" s="57"/>
      <c r="H20" s="57"/>
    </row>
    <row r="21" spans="1:8" s="53" customFormat="1" ht="57.75" customHeight="1">
      <c r="A21" s="1149" t="s">
        <v>358</v>
      </c>
      <c r="B21" s="1149"/>
      <c r="C21" s="1150" t="s">
        <v>359</v>
      </c>
      <c r="D21" s="1151"/>
      <c r="E21" s="1151"/>
      <c r="F21" s="1151"/>
      <c r="G21" s="1151"/>
      <c r="H21" s="1152"/>
    </row>
    <row r="22" spans="1:8" s="53" customFormat="1" ht="15" customHeight="1">
      <c r="A22" s="72"/>
      <c r="B22" s="72"/>
      <c r="C22" s="72"/>
      <c r="D22" s="72"/>
      <c r="E22" s="72"/>
      <c r="F22" s="72"/>
      <c r="G22" s="72"/>
      <c r="H22" s="72"/>
    </row>
    <row r="23" spans="1:8" s="53" customFormat="1" ht="52.5" customHeight="1">
      <c r="A23" s="1148" t="s">
        <v>360</v>
      </c>
      <c r="B23" s="1148"/>
      <c r="C23" s="1148"/>
      <c r="D23" s="1148"/>
      <c r="E23" s="1148"/>
      <c r="F23" s="1148"/>
      <c r="G23" s="1148"/>
      <c r="H23" s="1148"/>
    </row>
    <row r="24" spans="1:8" s="53" customFormat="1" ht="39" customHeight="1">
      <c r="A24" s="1148" t="s">
        <v>361</v>
      </c>
      <c r="B24" s="1148"/>
      <c r="C24" s="1148"/>
      <c r="D24" s="1148"/>
      <c r="E24" s="1148"/>
      <c r="F24" s="1148"/>
      <c r="G24" s="1148"/>
      <c r="H24" s="1148"/>
    </row>
    <row r="25" spans="1:8" s="53" customFormat="1" ht="38.25" customHeight="1">
      <c r="A25" s="1148" t="s">
        <v>362</v>
      </c>
      <c r="B25" s="1148"/>
      <c r="C25" s="1148"/>
      <c r="D25" s="1148"/>
      <c r="E25" s="1148"/>
      <c r="F25" s="1148"/>
      <c r="G25" s="1148"/>
      <c r="H25" s="1148"/>
    </row>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16"/>
  <dataValidations count="1">
    <dataValidation type="list" allowBlank="1" showInputMessage="1" showErrorMessage="1" sqref="H8:H12" xr:uid="{00000000-0002-0000-0700-000000000000}">
      <formula1>"○"</formula1>
    </dataValidation>
  </dataValidations>
  <pageMargins left="0.7" right="0.7" top="0.75" bottom="0.75" header="0.3" footer="0.3"/>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M48"/>
  <sheetViews>
    <sheetView showGridLines="0" view="pageBreakPreview" zoomScaleNormal="100" zoomScaleSheetLayoutView="100" workbookViewId="0">
      <selection activeCell="AA3" sqref="AA3"/>
    </sheetView>
  </sheetViews>
  <sheetFormatPr defaultColWidth="8.625" defaultRowHeight="13.5"/>
  <cols>
    <col min="1" max="1" width="7.875" customWidth="1"/>
    <col min="2" max="23" width="2.625" customWidth="1"/>
    <col min="24" max="24" width="5.5" customWidth="1"/>
    <col min="25" max="25" width="4.375" customWidth="1"/>
    <col min="26" max="37" width="2.625" customWidth="1"/>
    <col min="38" max="38" width="2.5" customWidth="1"/>
    <col min="39" max="39" width="9" customWidth="1"/>
    <col min="40" max="40" width="2.5" customWidth="1"/>
  </cols>
  <sheetData>
    <row r="1" spans="1:39" s="73" customFormat="1" ht="20.100000000000001" customHeight="1">
      <c r="B1" s="74" t="s">
        <v>754</v>
      </c>
    </row>
    <row r="2" spans="1:39" s="73" customFormat="1" ht="20.100000000000001" customHeight="1">
      <c r="AA2" s="1178" t="s">
        <v>803</v>
      </c>
      <c r="AB2" s="1178"/>
      <c r="AC2" s="1178"/>
      <c r="AD2" s="1178"/>
      <c r="AE2" s="1178"/>
      <c r="AF2" s="1178"/>
      <c r="AG2" s="1178"/>
      <c r="AH2" s="1178"/>
      <c r="AI2" s="1178"/>
      <c r="AJ2" s="1178"/>
    </row>
    <row r="3" spans="1:39" s="73" customFormat="1" ht="20.100000000000001" customHeight="1"/>
    <row r="4" spans="1:39" s="73" customFormat="1" ht="21" customHeight="1">
      <c r="B4" s="1179" t="s">
        <v>367</v>
      </c>
      <c r="C4" s="1179"/>
      <c r="D4" s="1179"/>
      <c r="E4" s="1179"/>
      <c r="F4" s="1179"/>
      <c r="G4" s="1179"/>
      <c r="H4" s="1179"/>
      <c r="I4" s="1179"/>
      <c r="J4" s="1179"/>
      <c r="K4" s="1179"/>
      <c r="L4" s="1179"/>
      <c r="M4" s="1179"/>
      <c r="N4" s="1179"/>
      <c r="O4" s="1179"/>
      <c r="P4" s="1179"/>
      <c r="Q4" s="1179"/>
      <c r="R4" s="1179"/>
      <c r="S4" s="1179"/>
      <c r="T4" s="1179"/>
      <c r="U4" s="1179"/>
      <c r="V4" s="1179"/>
      <c r="W4" s="1179"/>
      <c r="X4" s="1179"/>
      <c r="Y4" s="1179"/>
      <c r="Z4" s="1179"/>
      <c r="AA4" s="1179"/>
      <c r="AB4" s="1179"/>
      <c r="AC4" s="1179"/>
      <c r="AD4" s="1179"/>
      <c r="AE4" s="1179"/>
      <c r="AF4" s="1179"/>
      <c r="AG4" s="1179"/>
      <c r="AH4" s="1179"/>
      <c r="AI4" s="1179"/>
      <c r="AJ4" s="1179"/>
    </row>
    <row r="5" spans="1:39" s="76" customFormat="1" ht="18" customHeight="1">
      <c r="A5" s="75"/>
      <c r="B5" s="75"/>
      <c r="C5" s="75"/>
      <c r="D5" s="75"/>
      <c r="E5" s="75"/>
      <c r="F5" s="75"/>
      <c r="G5" s="75"/>
      <c r="H5" s="75"/>
    </row>
    <row r="6" spans="1:39" s="76" customFormat="1" ht="29.25" customHeight="1">
      <c r="A6" s="75"/>
      <c r="B6" s="1180" t="s">
        <v>368</v>
      </c>
      <c r="C6" s="1180"/>
      <c r="D6" s="1180"/>
      <c r="E6" s="1180"/>
      <c r="F6" s="1180"/>
      <c r="G6" s="1180"/>
      <c r="H6" s="1180"/>
      <c r="I6" s="1180"/>
      <c r="J6" s="1180"/>
      <c r="K6" s="1180"/>
      <c r="L6" s="1181"/>
      <c r="M6" s="1181"/>
      <c r="N6" s="1181"/>
      <c r="O6" s="1181"/>
      <c r="P6" s="1181"/>
      <c r="Q6" s="1181"/>
      <c r="R6" s="1181"/>
      <c r="S6" s="1181"/>
      <c r="T6" s="1181"/>
      <c r="U6" s="1181"/>
      <c r="V6" s="1181"/>
      <c r="W6" s="1181"/>
      <c r="X6" s="1181"/>
      <c r="Y6" s="1181"/>
      <c r="Z6" s="1181"/>
      <c r="AA6" s="1181"/>
      <c r="AB6" s="1181"/>
      <c r="AC6" s="1181"/>
      <c r="AD6" s="1181"/>
      <c r="AE6" s="1181"/>
      <c r="AF6" s="1181"/>
      <c r="AG6" s="1181"/>
      <c r="AH6" s="1181"/>
      <c r="AI6" s="1181"/>
      <c r="AJ6" s="1181"/>
    </row>
    <row r="7" spans="1:39" s="76" customFormat="1" ht="31.5" customHeight="1">
      <c r="A7" s="75"/>
      <c r="B7" s="1180" t="s">
        <v>369</v>
      </c>
      <c r="C7" s="1180"/>
      <c r="D7" s="1180"/>
      <c r="E7" s="1180"/>
      <c r="F7" s="1180"/>
      <c r="G7" s="1180"/>
      <c r="H7" s="1180"/>
      <c r="I7" s="1180"/>
      <c r="J7" s="1180"/>
      <c r="K7" s="1180"/>
      <c r="L7" s="1182"/>
      <c r="M7" s="1182"/>
      <c r="N7" s="1182"/>
      <c r="O7" s="1182"/>
      <c r="P7" s="1182"/>
      <c r="Q7" s="1182"/>
      <c r="R7" s="1182"/>
      <c r="S7" s="1182"/>
      <c r="T7" s="1182"/>
      <c r="U7" s="1182"/>
      <c r="V7" s="1182"/>
      <c r="W7" s="1182"/>
      <c r="X7" s="1182"/>
      <c r="Y7" s="1182"/>
      <c r="Z7" s="1183" t="s">
        <v>370</v>
      </c>
      <c r="AA7" s="1183"/>
      <c r="AB7" s="1183"/>
      <c r="AC7" s="1183"/>
      <c r="AD7" s="1183"/>
      <c r="AE7" s="1183"/>
      <c r="AF7" s="1183"/>
      <c r="AG7" s="1184" t="s">
        <v>371</v>
      </c>
      <c r="AH7" s="1184"/>
      <c r="AI7" s="1184"/>
      <c r="AJ7" s="1184"/>
    </row>
    <row r="8" spans="1:39" s="76" customFormat="1" ht="29.25" customHeight="1">
      <c r="B8" s="1185" t="s">
        <v>372</v>
      </c>
      <c r="C8" s="1185"/>
      <c r="D8" s="1185"/>
      <c r="E8" s="1185"/>
      <c r="F8" s="1185"/>
      <c r="G8" s="1185"/>
      <c r="H8" s="1185"/>
      <c r="I8" s="1185"/>
      <c r="J8" s="1185"/>
      <c r="K8" s="1185"/>
      <c r="L8" s="1181" t="s">
        <v>373</v>
      </c>
      <c r="M8" s="1181"/>
      <c r="N8" s="1181"/>
      <c r="O8" s="1181"/>
      <c r="P8" s="1181"/>
      <c r="Q8" s="1181"/>
      <c r="R8" s="1181"/>
      <c r="S8" s="1181"/>
      <c r="T8" s="1181"/>
      <c r="U8" s="1181"/>
      <c r="V8" s="1181"/>
      <c r="W8" s="1181"/>
      <c r="X8" s="1181"/>
      <c r="Y8" s="1181"/>
      <c r="Z8" s="1181"/>
      <c r="AA8" s="1181"/>
      <c r="AB8" s="1181"/>
      <c r="AC8" s="1181"/>
      <c r="AD8" s="1181"/>
      <c r="AE8" s="1181"/>
      <c r="AF8" s="1181"/>
      <c r="AG8" s="1181"/>
      <c r="AH8" s="1181"/>
      <c r="AI8" s="1181"/>
      <c r="AJ8" s="1181"/>
    </row>
    <row r="9" spans="1:39" s="73" customFormat="1" ht="9.75" customHeight="1"/>
    <row r="10" spans="1:39" s="73" customFormat="1" ht="21" customHeight="1">
      <c r="B10" s="1186" t="s">
        <v>374</v>
      </c>
      <c r="C10" s="1186"/>
      <c r="D10" s="1186"/>
      <c r="E10" s="1186"/>
      <c r="F10" s="1186"/>
      <c r="G10" s="1186"/>
      <c r="H10" s="1186"/>
      <c r="I10" s="1186"/>
      <c r="J10" s="1186"/>
      <c r="K10" s="1186"/>
      <c r="L10" s="1186"/>
      <c r="M10" s="1186"/>
      <c r="N10" s="1186"/>
      <c r="O10" s="1186"/>
      <c r="P10" s="1186"/>
      <c r="Q10" s="1186"/>
      <c r="R10" s="1186"/>
      <c r="S10" s="1186"/>
      <c r="T10" s="1186"/>
      <c r="U10" s="1186"/>
      <c r="V10" s="1186"/>
      <c r="W10" s="1186"/>
      <c r="X10" s="1186"/>
      <c r="Y10" s="1186"/>
      <c r="Z10" s="1186"/>
      <c r="AA10" s="1186"/>
      <c r="AB10" s="1186"/>
      <c r="AC10" s="1186"/>
      <c r="AD10" s="1186"/>
      <c r="AE10" s="1186"/>
      <c r="AF10" s="1186"/>
      <c r="AG10" s="1186"/>
      <c r="AH10" s="1186"/>
      <c r="AI10" s="1186"/>
      <c r="AJ10" s="1186"/>
    </row>
    <row r="11" spans="1:39" s="73" customFormat="1" ht="21" customHeight="1">
      <c r="B11" s="1187" t="s">
        <v>375</v>
      </c>
      <c r="C11" s="1187"/>
      <c r="D11" s="1187"/>
      <c r="E11" s="1187"/>
      <c r="F11" s="1187"/>
      <c r="G11" s="1187"/>
      <c r="H11" s="1187"/>
      <c r="I11" s="1187"/>
      <c r="J11" s="1187"/>
      <c r="K11" s="1187"/>
      <c r="L11" s="1187"/>
      <c r="M11" s="1187"/>
      <c r="N11" s="1187"/>
      <c r="O11" s="1187"/>
      <c r="P11" s="1187"/>
      <c r="Q11" s="1187"/>
      <c r="R11" s="1187"/>
      <c r="S11" s="1188"/>
      <c r="T11" s="1188"/>
      <c r="U11" s="1188"/>
      <c r="V11" s="1188"/>
      <c r="W11" s="1188"/>
      <c r="X11" s="1188"/>
      <c r="Y11" s="1188"/>
      <c r="Z11" s="1188"/>
      <c r="AA11" s="1188"/>
      <c r="AB11" s="1188"/>
      <c r="AC11" s="77" t="s">
        <v>376</v>
      </c>
      <c r="AD11" s="78"/>
      <c r="AE11" s="1189"/>
      <c r="AF11" s="1189"/>
      <c r="AG11" s="1189"/>
      <c r="AH11" s="1189"/>
      <c r="AI11" s="1189"/>
      <c r="AJ11" s="1189"/>
      <c r="AM11" s="79"/>
    </row>
    <row r="12" spans="1:39" s="73" customFormat="1" ht="21" customHeight="1" thickBot="1">
      <c r="B12" s="80"/>
      <c r="C12" s="1190" t="s">
        <v>377</v>
      </c>
      <c r="D12" s="1190"/>
      <c r="E12" s="1190"/>
      <c r="F12" s="1190"/>
      <c r="G12" s="1190"/>
      <c r="H12" s="1190"/>
      <c r="I12" s="1190"/>
      <c r="J12" s="1190"/>
      <c r="K12" s="1190"/>
      <c r="L12" s="1190"/>
      <c r="M12" s="1190"/>
      <c r="N12" s="1190"/>
      <c r="O12" s="1190"/>
      <c r="P12" s="1190"/>
      <c r="Q12" s="1190"/>
      <c r="R12" s="1190"/>
      <c r="S12" s="1191">
        <f>ROUNDUP(S11*50%,1)</f>
        <v>0</v>
      </c>
      <c r="T12" s="1191"/>
      <c r="U12" s="1191"/>
      <c r="V12" s="1191"/>
      <c r="W12" s="1191"/>
      <c r="X12" s="1191"/>
      <c r="Y12" s="1191"/>
      <c r="Z12" s="1191"/>
      <c r="AA12" s="1191"/>
      <c r="AB12" s="1191"/>
      <c r="AC12" s="81" t="s">
        <v>376</v>
      </c>
      <c r="AD12" s="81"/>
      <c r="AE12" s="1192"/>
      <c r="AF12" s="1192"/>
      <c r="AG12" s="1192"/>
      <c r="AH12" s="1192"/>
      <c r="AI12" s="1192"/>
      <c r="AJ12" s="1192"/>
    </row>
    <row r="13" spans="1:39" s="73" customFormat="1" ht="21" customHeight="1" thickTop="1">
      <c r="B13" s="1193" t="s">
        <v>378</v>
      </c>
      <c r="C13" s="1193"/>
      <c r="D13" s="1193"/>
      <c r="E13" s="1193"/>
      <c r="F13" s="1193"/>
      <c r="G13" s="1193"/>
      <c r="H13" s="1193"/>
      <c r="I13" s="1193"/>
      <c r="J13" s="1193"/>
      <c r="K13" s="1193"/>
      <c r="L13" s="1193"/>
      <c r="M13" s="1193"/>
      <c r="N13" s="1193"/>
      <c r="O13" s="1193"/>
      <c r="P13" s="1193"/>
      <c r="Q13" s="1193"/>
      <c r="R13" s="1193"/>
      <c r="S13" s="1194" t="e">
        <f>ROUNDUP(AE25/L25,1)</f>
        <v>#DIV/0!</v>
      </c>
      <c r="T13" s="1194"/>
      <c r="U13" s="1194"/>
      <c r="V13" s="1194"/>
      <c r="W13" s="1194"/>
      <c r="X13" s="1194"/>
      <c r="Y13" s="1194"/>
      <c r="Z13" s="1194"/>
      <c r="AA13" s="1194"/>
      <c r="AB13" s="1194"/>
      <c r="AC13" s="82" t="s">
        <v>376</v>
      </c>
      <c r="AD13" s="82"/>
      <c r="AE13" s="1195" t="s">
        <v>379</v>
      </c>
      <c r="AF13" s="1195"/>
      <c r="AG13" s="1195"/>
      <c r="AH13" s="1195"/>
      <c r="AI13" s="1195"/>
      <c r="AJ13" s="1195"/>
    </row>
    <row r="14" spans="1:39" s="73" customFormat="1" ht="21" customHeight="1">
      <c r="B14" s="1196" t="s">
        <v>380</v>
      </c>
      <c r="C14" s="1196"/>
      <c r="D14" s="1196"/>
      <c r="E14" s="1196"/>
      <c r="F14" s="1196"/>
      <c r="G14" s="1196"/>
      <c r="H14" s="1196"/>
      <c r="I14" s="1196"/>
      <c r="J14" s="1196"/>
      <c r="K14" s="1196"/>
      <c r="L14" s="1196" t="s">
        <v>381</v>
      </c>
      <c r="M14" s="1196"/>
      <c r="N14" s="1196"/>
      <c r="O14" s="1196"/>
      <c r="P14" s="1196"/>
      <c r="Q14" s="1196"/>
      <c r="R14" s="1196"/>
      <c r="S14" s="1196"/>
      <c r="T14" s="1196"/>
      <c r="U14" s="1196"/>
      <c r="V14" s="1196"/>
      <c r="W14" s="1196"/>
      <c r="X14" s="1196"/>
      <c r="Y14" s="1196" t="s">
        <v>382</v>
      </c>
      <c r="Z14" s="1196"/>
      <c r="AA14" s="1196"/>
      <c r="AB14" s="1196"/>
      <c r="AC14" s="1196"/>
      <c r="AD14" s="1196"/>
      <c r="AE14" s="1196" t="s">
        <v>383</v>
      </c>
      <c r="AF14" s="1196"/>
      <c r="AG14" s="1196"/>
      <c r="AH14" s="1196"/>
      <c r="AI14" s="1196"/>
      <c r="AJ14" s="1196"/>
    </row>
    <row r="15" spans="1:39" s="73" customFormat="1" ht="21" customHeight="1">
      <c r="B15" s="83">
        <v>1</v>
      </c>
      <c r="C15" s="1197"/>
      <c r="D15" s="1197"/>
      <c r="E15" s="1197"/>
      <c r="F15" s="1197"/>
      <c r="G15" s="1197"/>
      <c r="H15" s="1197"/>
      <c r="I15" s="1197"/>
      <c r="J15" s="1197"/>
      <c r="K15" s="1197"/>
      <c r="L15" s="1197"/>
      <c r="M15" s="1197"/>
      <c r="N15" s="1197"/>
      <c r="O15" s="1197"/>
      <c r="P15" s="1197"/>
      <c r="Q15" s="1197"/>
      <c r="R15" s="1197"/>
      <c r="S15" s="1197"/>
      <c r="T15" s="1197"/>
      <c r="U15" s="1197"/>
      <c r="V15" s="1197"/>
      <c r="W15" s="1197"/>
      <c r="X15" s="1197"/>
      <c r="Y15" s="1197"/>
      <c r="Z15" s="1197"/>
      <c r="AA15" s="1197"/>
      <c r="AB15" s="1197"/>
      <c r="AC15" s="1197"/>
      <c r="AD15" s="1197"/>
      <c r="AE15" s="1197"/>
      <c r="AF15" s="1197"/>
      <c r="AG15" s="1197"/>
      <c r="AH15" s="1197"/>
      <c r="AI15" s="1197"/>
      <c r="AJ15" s="1197"/>
    </row>
    <row r="16" spans="1:39" s="73" customFormat="1" ht="21" customHeight="1">
      <c r="B16" s="83">
        <v>2</v>
      </c>
      <c r="C16" s="1197"/>
      <c r="D16" s="1197"/>
      <c r="E16" s="1197"/>
      <c r="F16" s="1197"/>
      <c r="G16" s="1197"/>
      <c r="H16" s="1197"/>
      <c r="I16" s="1197"/>
      <c r="J16" s="1197"/>
      <c r="K16" s="1197"/>
      <c r="L16" s="1197"/>
      <c r="M16" s="1197"/>
      <c r="N16" s="1197"/>
      <c r="O16" s="1197"/>
      <c r="P16" s="1197"/>
      <c r="Q16" s="1197"/>
      <c r="R16" s="1197"/>
      <c r="S16" s="1197"/>
      <c r="T16" s="1197"/>
      <c r="U16" s="1197"/>
      <c r="V16" s="1197"/>
      <c r="W16" s="1197"/>
      <c r="X16" s="1197"/>
      <c r="Y16" s="1197"/>
      <c r="Z16" s="1197"/>
      <c r="AA16" s="1197"/>
      <c r="AB16" s="1197"/>
      <c r="AC16" s="1197"/>
      <c r="AD16" s="1197"/>
      <c r="AE16" s="1197"/>
      <c r="AF16" s="1197"/>
      <c r="AG16" s="1197"/>
      <c r="AH16" s="1197"/>
      <c r="AI16" s="1197"/>
      <c r="AJ16" s="1197"/>
    </row>
    <row r="17" spans="2:36" s="73" customFormat="1" ht="21" customHeight="1">
      <c r="B17" s="83">
        <v>3</v>
      </c>
      <c r="C17" s="1197"/>
      <c r="D17" s="1197"/>
      <c r="E17" s="1197"/>
      <c r="F17" s="1197"/>
      <c r="G17" s="1197"/>
      <c r="H17" s="1197"/>
      <c r="I17" s="1197"/>
      <c r="J17" s="1197"/>
      <c r="K17" s="1197"/>
      <c r="L17" s="1197"/>
      <c r="M17" s="1197"/>
      <c r="N17" s="1197"/>
      <c r="O17" s="1197"/>
      <c r="P17" s="1197"/>
      <c r="Q17" s="1197"/>
      <c r="R17" s="1197"/>
      <c r="S17" s="1197"/>
      <c r="T17" s="1197"/>
      <c r="U17" s="1197"/>
      <c r="V17" s="1197"/>
      <c r="W17" s="1197"/>
      <c r="X17" s="1197"/>
      <c r="Y17" s="1197"/>
      <c r="Z17" s="1197"/>
      <c r="AA17" s="1197"/>
      <c r="AB17" s="1197"/>
      <c r="AC17" s="1197"/>
      <c r="AD17" s="1197"/>
      <c r="AE17" s="1197"/>
      <c r="AF17" s="1197"/>
      <c r="AG17" s="1197"/>
      <c r="AH17" s="1197"/>
      <c r="AI17" s="1197"/>
      <c r="AJ17" s="1197"/>
    </row>
    <row r="18" spans="2:36" s="73" customFormat="1" ht="21" customHeight="1">
      <c r="B18" s="83">
        <v>4</v>
      </c>
      <c r="C18" s="1197"/>
      <c r="D18" s="1197"/>
      <c r="E18" s="1197"/>
      <c r="F18" s="1197"/>
      <c r="G18" s="1197"/>
      <c r="H18" s="1197"/>
      <c r="I18" s="1197"/>
      <c r="J18" s="1197"/>
      <c r="K18" s="1197"/>
      <c r="L18" s="1197"/>
      <c r="M18" s="1197"/>
      <c r="N18" s="1197"/>
      <c r="O18" s="1197"/>
      <c r="P18" s="1197"/>
      <c r="Q18" s="1197"/>
      <c r="R18" s="1197"/>
      <c r="S18" s="1197"/>
      <c r="T18" s="1197"/>
      <c r="U18" s="1197"/>
      <c r="V18" s="1197"/>
      <c r="W18" s="1197"/>
      <c r="X18" s="1197"/>
      <c r="Y18" s="1197"/>
      <c r="Z18" s="1197"/>
      <c r="AA18" s="1197"/>
      <c r="AB18" s="1197"/>
      <c r="AC18" s="1197"/>
      <c r="AD18" s="1197"/>
      <c r="AE18" s="1197"/>
      <c r="AF18" s="1197"/>
      <c r="AG18" s="1197"/>
      <c r="AH18" s="1197"/>
      <c r="AI18" s="1197"/>
      <c r="AJ18" s="1197"/>
    </row>
    <row r="19" spans="2:36" s="73" customFormat="1" ht="21" customHeight="1">
      <c r="B19" s="83">
        <v>5</v>
      </c>
      <c r="C19" s="1197"/>
      <c r="D19" s="1197"/>
      <c r="E19" s="1197"/>
      <c r="F19" s="1197"/>
      <c r="G19" s="1197"/>
      <c r="H19" s="1197"/>
      <c r="I19" s="1197"/>
      <c r="J19" s="1197"/>
      <c r="K19" s="1197"/>
      <c r="L19" s="1197"/>
      <c r="M19" s="1197"/>
      <c r="N19" s="1197"/>
      <c r="O19" s="1197"/>
      <c r="P19" s="1197"/>
      <c r="Q19" s="1197"/>
      <c r="R19" s="1197"/>
      <c r="S19" s="1197"/>
      <c r="T19" s="1197"/>
      <c r="U19" s="1197"/>
      <c r="V19" s="1197"/>
      <c r="W19" s="1197"/>
      <c r="X19" s="1197"/>
      <c r="Y19" s="1197"/>
      <c r="Z19" s="1197"/>
      <c r="AA19" s="1197"/>
      <c r="AB19" s="1197"/>
      <c r="AC19" s="1197"/>
      <c r="AD19" s="1197"/>
      <c r="AE19" s="1197"/>
      <c r="AF19" s="1197"/>
      <c r="AG19" s="1197"/>
      <c r="AH19" s="1197"/>
      <c r="AI19" s="1197"/>
      <c r="AJ19" s="1197"/>
    </row>
    <row r="20" spans="2:36" s="73" customFormat="1" ht="21" customHeight="1">
      <c r="B20" s="83">
        <v>6</v>
      </c>
      <c r="C20" s="1197"/>
      <c r="D20" s="1197"/>
      <c r="E20" s="1197"/>
      <c r="F20" s="1197"/>
      <c r="G20" s="1197"/>
      <c r="H20" s="1197"/>
      <c r="I20" s="1197"/>
      <c r="J20" s="1197"/>
      <c r="K20" s="1197"/>
      <c r="L20" s="1197"/>
      <c r="M20" s="1197"/>
      <c r="N20" s="1197"/>
      <c r="O20" s="1197"/>
      <c r="P20" s="1197"/>
      <c r="Q20" s="1197"/>
      <c r="R20" s="1197"/>
      <c r="S20" s="1197"/>
      <c r="T20" s="1197"/>
      <c r="U20" s="1197"/>
      <c r="V20" s="1197"/>
      <c r="W20" s="1197"/>
      <c r="X20" s="1197"/>
      <c r="Y20" s="1197"/>
      <c r="Z20" s="1197"/>
      <c r="AA20" s="1197"/>
      <c r="AB20" s="1197"/>
      <c r="AC20" s="1197"/>
      <c r="AD20" s="1197"/>
      <c r="AE20" s="1197"/>
      <c r="AF20" s="1197"/>
      <c r="AG20" s="1197"/>
      <c r="AH20" s="1197"/>
      <c r="AI20" s="1197"/>
      <c r="AJ20" s="1197"/>
    </row>
    <row r="21" spans="2:36" s="73" customFormat="1" ht="21" customHeight="1">
      <c r="B21" s="83">
        <v>7</v>
      </c>
      <c r="C21" s="1197"/>
      <c r="D21" s="1197"/>
      <c r="E21" s="1197"/>
      <c r="F21" s="1197"/>
      <c r="G21" s="1197"/>
      <c r="H21" s="1197"/>
      <c r="I21" s="1197"/>
      <c r="J21" s="1197"/>
      <c r="K21" s="1197"/>
      <c r="L21" s="1197"/>
      <c r="M21" s="1197"/>
      <c r="N21" s="1197"/>
      <c r="O21" s="1197"/>
      <c r="P21" s="1197"/>
      <c r="Q21" s="1197"/>
      <c r="R21" s="1197"/>
      <c r="S21" s="1197"/>
      <c r="T21" s="1197"/>
      <c r="U21" s="1197"/>
      <c r="V21" s="1197"/>
      <c r="W21" s="1197"/>
      <c r="X21" s="1197"/>
      <c r="Y21" s="1197"/>
      <c r="Z21" s="1197"/>
      <c r="AA21" s="1197"/>
      <c r="AB21" s="1197"/>
      <c r="AC21" s="1197"/>
      <c r="AD21" s="1197"/>
      <c r="AE21" s="1197"/>
      <c r="AF21" s="1197"/>
      <c r="AG21" s="1197"/>
      <c r="AH21" s="1197"/>
      <c r="AI21" s="1197"/>
      <c r="AJ21" s="1197"/>
    </row>
    <row r="22" spans="2:36" s="73" customFormat="1" ht="21" customHeight="1">
      <c r="B22" s="83">
        <v>8</v>
      </c>
      <c r="C22" s="1197"/>
      <c r="D22" s="1197"/>
      <c r="E22" s="1197"/>
      <c r="F22" s="1197"/>
      <c r="G22" s="1197"/>
      <c r="H22" s="1197"/>
      <c r="I22" s="1197"/>
      <c r="J22" s="1197"/>
      <c r="K22" s="1197"/>
      <c r="L22" s="1197"/>
      <c r="M22" s="1197"/>
      <c r="N22" s="1197"/>
      <c r="O22" s="1197"/>
      <c r="P22" s="1197"/>
      <c r="Q22" s="1197"/>
      <c r="R22" s="1197"/>
      <c r="S22" s="1197"/>
      <c r="T22" s="1197"/>
      <c r="U22" s="1197"/>
      <c r="V22" s="1197"/>
      <c r="W22" s="1197"/>
      <c r="X22" s="1197"/>
      <c r="Y22" s="1197"/>
      <c r="Z22" s="1197"/>
      <c r="AA22" s="1197"/>
      <c r="AB22" s="1197"/>
      <c r="AC22" s="1197"/>
      <c r="AD22" s="1197"/>
      <c r="AE22" s="1197"/>
      <c r="AF22" s="1197"/>
      <c r="AG22" s="1197"/>
      <c r="AH22" s="1197"/>
      <c r="AI22" s="1197"/>
      <c r="AJ22" s="1197"/>
    </row>
    <row r="23" spans="2:36" s="73" customFormat="1" ht="21" customHeight="1">
      <c r="B23" s="83">
        <v>9</v>
      </c>
      <c r="C23" s="1197"/>
      <c r="D23" s="1197"/>
      <c r="E23" s="1197"/>
      <c r="F23" s="1197"/>
      <c r="G23" s="1197"/>
      <c r="H23" s="1197"/>
      <c r="I23" s="1197"/>
      <c r="J23" s="1197"/>
      <c r="K23" s="1197"/>
      <c r="L23" s="1197"/>
      <c r="M23" s="1197"/>
      <c r="N23" s="1197"/>
      <c r="O23" s="1197"/>
      <c r="P23" s="1197"/>
      <c r="Q23" s="1197"/>
      <c r="R23" s="1197"/>
      <c r="S23" s="1197"/>
      <c r="T23" s="1197"/>
      <c r="U23" s="1197"/>
      <c r="V23" s="1197"/>
      <c r="W23" s="1197"/>
      <c r="X23" s="1197"/>
      <c r="Y23" s="1197"/>
      <c r="Z23" s="1197"/>
      <c r="AA23" s="1197"/>
      <c r="AB23" s="1197"/>
      <c r="AC23" s="1197"/>
      <c r="AD23" s="1197"/>
      <c r="AE23" s="1197"/>
      <c r="AF23" s="1197"/>
      <c r="AG23" s="1197"/>
      <c r="AH23" s="1197"/>
      <c r="AI23" s="1197"/>
      <c r="AJ23" s="1197"/>
    </row>
    <row r="24" spans="2:36" s="73" customFormat="1" ht="21" customHeight="1">
      <c r="B24" s="83">
        <v>10</v>
      </c>
      <c r="C24" s="1197"/>
      <c r="D24" s="1197"/>
      <c r="E24" s="1197"/>
      <c r="F24" s="1197"/>
      <c r="G24" s="1197"/>
      <c r="H24" s="1197"/>
      <c r="I24" s="1197"/>
      <c r="J24" s="1197"/>
      <c r="K24" s="1197"/>
      <c r="L24" s="1197"/>
      <c r="M24" s="1197"/>
      <c r="N24" s="1197"/>
      <c r="O24" s="1197"/>
      <c r="P24" s="1197"/>
      <c r="Q24" s="1197"/>
      <c r="R24" s="1197"/>
      <c r="S24" s="1197"/>
      <c r="T24" s="1197"/>
      <c r="U24" s="1197"/>
      <c r="V24" s="1197"/>
      <c r="W24" s="1197"/>
      <c r="X24" s="1197"/>
      <c r="Y24" s="1197"/>
      <c r="Z24" s="1197"/>
      <c r="AA24" s="1197"/>
      <c r="AB24" s="1197"/>
      <c r="AC24" s="1197"/>
      <c r="AD24" s="1197"/>
      <c r="AE24" s="1197"/>
      <c r="AF24" s="1197"/>
      <c r="AG24" s="1197"/>
      <c r="AH24" s="1197"/>
      <c r="AI24" s="1197"/>
      <c r="AJ24" s="1197"/>
    </row>
    <row r="25" spans="2:36" s="73" customFormat="1" ht="21" customHeight="1">
      <c r="B25" s="1198" t="s">
        <v>384</v>
      </c>
      <c r="C25" s="1198"/>
      <c r="D25" s="1198"/>
      <c r="E25" s="1198"/>
      <c r="F25" s="1198"/>
      <c r="G25" s="1198"/>
      <c r="H25" s="1198"/>
      <c r="I25" s="1198"/>
      <c r="J25" s="1198"/>
      <c r="K25" s="1198"/>
      <c r="L25" s="1199"/>
      <c r="M25" s="1199"/>
      <c r="N25" s="1199"/>
      <c r="O25" s="1199"/>
      <c r="P25" s="1199"/>
      <c r="Q25" s="1200" t="s">
        <v>385</v>
      </c>
      <c r="R25" s="1200"/>
      <c r="S25" s="1196" t="s">
        <v>386</v>
      </c>
      <c r="T25" s="1196"/>
      <c r="U25" s="1196"/>
      <c r="V25" s="1196"/>
      <c r="W25" s="1196"/>
      <c r="X25" s="1196"/>
      <c r="Y25" s="1196"/>
      <c r="Z25" s="1196"/>
      <c r="AA25" s="1196"/>
      <c r="AB25" s="1196"/>
      <c r="AC25" s="1196"/>
      <c r="AD25" s="1196"/>
      <c r="AE25" s="1201">
        <f>SUM(AE15:AJ24)</f>
        <v>0</v>
      </c>
      <c r="AF25" s="1201"/>
      <c r="AG25" s="1201"/>
      <c r="AH25" s="1201"/>
      <c r="AI25" s="1201"/>
      <c r="AJ25" s="1201"/>
    </row>
    <row r="26" spans="2:36" s="73" customFormat="1" ht="9" customHeight="1">
      <c r="B26" s="84"/>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row>
    <row r="27" spans="2:36" s="73" customFormat="1" ht="21" customHeight="1">
      <c r="B27" s="1186" t="s">
        <v>387</v>
      </c>
      <c r="C27" s="1186"/>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row>
    <row r="28" spans="2:36" s="73" customFormat="1" ht="21" customHeight="1" thickBot="1">
      <c r="B28" s="1202" t="s">
        <v>388</v>
      </c>
      <c r="C28" s="1202"/>
      <c r="D28" s="1202"/>
      <c r="E28" s="1202"/>
      <c r="F28" s="1202"/>
      <c r="G28" s="1202"/>
      <c r="H28" s="1202"/>
      <c r="I28" s="1202"/>
      <c r="J28" s="1202"/>
      <c r="K28" s="1202"/>
      <c r="L28" s="1202"/>
      <c r="M28" s="1202"/>
      <c r="N28" s="1202"/>
      <c r="O28" s="1202"/>
      <c r="P28" s="1202"/>
      <c r="Q28" s="1202"/>
      <c r="R28" s="1202"/>
      <c r="S28" s="1191">
        <f>ROUNDUP(S11/40,1)</f>
        <v>0</v>
      </c>
      <c r="T28" s="1191"/>
      <c r="U28" s="1191"/>
      <c r="V28" s="1191"/>
      <c r="W28" s="1191"/>
      <c r="X28" s="1191"/>
      <c r="Y28" s="1191"/>
      <c r="Z28" s="1191"/>
      <c r="AA28" s="1191"/>
      <c r="AB28" s="1191"/>
      <c r="AC28" s="86" t="s">
        <v>376</v>
      </c>
      <c r="AD28" s="87"/>
      <c r="AE28" s="1192"/>
      <c r="AF28" s="1192"/>
      <c r="AG28" s="1192"/>
      <c r="AH28" s="1192"/>
      <c r="AI28" s="1192"/>
      <c r="AJ28" s="1192"/>
    </row>
    <row r="29" spans="2:36" s="73" customFormat="1" ht="21" customHeight="1" thickTop="1">
      <c r="B29" s="1193" t="s">
        <v>389</v>
      </c>
      <c r="C29" s="1193"/>
      <c r="D29" s="1193"/>
      <c r="E29" s="1193"/>
      <c r="F29" s="1193"/>
      <c r="G29" s="1193"/>
      <c r="H29" s="1193"/>
      <c r="I29" s="1193"/>
      <c r="J29" s="1193"/>
      <c r="K29" s="1193"/>
      <c r="L29" s="1193"/>
      <c r="M29" s="1193"/>
      <c r="N29" s="1193"/>
      <c r="O29" s="1193"/>
      <c r="P29" s="1193"/>
      <c r="Q29" s="1193"/>
      <c r="R29" s="1193"/>
      <c r="S29" s="1203"/>
      <c r="T29" s="1203"/>
      <c r="U29" s="1203"/>
      <c r="V29" s="1203"/>
      <c r="W29" s="1203"/>
      <c r="X29" s="1203"/>
      <c r="Y29" s="1203"/>
      <c r="Z29" s="1203"/>
      <c r="AA29" s="1203"/>
      <c r="AB29" s="1203"/>
      <c r="AC29" s="88" t="s">
        <v>376</v>
      </c>
      <c r="AD29" s="89"/>
      <c r="AE29" s="1195" t="s">
        <v>390</v>
      </c>
      <c r="AF29" s="1195"/>
      <c r="AG29" s="1195"/>
      <c r="AH29" s="1195"/>
      <c r="AI29" s="1195"/>
      <c r="AJ29" s="1195"/>
    </row>
    <row r="30" spans="2:36" s="73" customFormat="1" ht="21" customHeight="1">
      <c r="B30" s="1204" t="s">
        <v>391</v>
      </c>
      <c r="C30" s="1204"/>
      <c r="D30" s="1204"/>
      <c r="E30" s="1204"/>
      <c r="F30" s="1204"/>
      <c r="G30" s="1204"/>
      <c r="H30" s="1204"/>
      <c r="I30" s="1204"/>
      <c r="J30" s="1204"/>
      <c r="K30" s="1204"/>
      <c r="L30" s="1204"/>
      <c r="M30" s="1204"/>
      <c r="N30" s="1204"/>
      <c r="O30" s="1204"/>
      <c r="P30" s="1204"/>
      <c r="Q30" s="1204"/>
      <c r="R30" s="1204"/>
      <c r="S30" s="1204" t="s">
        <v>392</v>
      </c>
      <c r="T30" s="1204"/>
      <c r="U30" s="1204"/>
      <c r="V30" s="1204"/>
      <c r="W30" s="1204"/>
      <c r="X30" s="1204"/>
      <c r="Y30" s="1204"/>
      <c r="Z30" s="1204"/>
      <c r="AA30" s="1204"/>
      <c r="AB30" s="1204"/>
      <c r="AC30" s="1204"/>
      <c r="AD30" s="1204"/>
      <c r="AE30" s="1204"/>
      <c r="AF30" s="1204"/>
      <c r="AG30" s="1204"/>
      <c r="AH30" s="1204"/>
      <c r="AI30" s="1204"/>
      <c r="AJ30" s="1204"/>
    </row>
    <row r="31" spans="2:36" s="73" customFormat="1" ht="21" customHeight="1">
      <c r="B31" s="83">
        <v>1</v>
      </c>
      <c r="C31" s="1197"/>
      <c r="D31" s="1197"/>
      <c r="E31" s="1197"/>
      <c r="F31" s="1197"/>
      <c r="G31" s="1197"/>
      <c r="H31" s="1197"/>
      <c r="I31" s="1197"/>
      <c r="J31" s="1197"/>
      <c r="K31" s="1197"/>
      <c r="L31" s="1197"/>
      <c r="M31" s="1197"/>
      <c r="N31" s="1197"/>
      <c r="O31" s="1197"/>
      <c r="P31" s="1197"/>
      <c r="Q31" s="1197"/>
      <c r="R31" s="1197"/>
      <c r="S31" s="1197"/>
      <c r="T31" s="1197"/>
      <c r="U31" s="1197"/>
      <c r="V31" s="1197"/>
      <c r="W31" s="1197"/>
      <c r="X31" s="1197"/>
      <c r="Y31" s="1197"/>
      <c r="Z31" s="1197"/>
      <c r="AA31" s="1197"/>
      <c r="AB31" s="1197"/>
      <c r="AC31" s="1197"/>
      <c r="AD31" s="1197"/>
      <c r="AE31" s="1197"/>
      <c r="AF31" s="1197"/>
      <c r="AG31" s="1197"/>
      <c r="AH31" s="1197"/>
      <c r="AI31" s="1197"/>
      <c r="AJ31" s="1197"/>
    </row>
    <row r="32" spans="2:36" s="73" customFormat="1" ht="21" customHeight="1">
      <c r="B32" s="83">
        <v>2</v>
      </c>
      <c r="C32" s="1197"/>
      <c r="D32" s="1197"/>
      <c r="E32" s="1197"/>
      <c r="F32" s="1197"/>
      <c r="G32" s="1197"/>
      <c r="H32" s="1197"/>
      <c r="I32" s="1197"/>
      <c r="J32" s="1197"/>
      <c r="K32" s="1197"/>
      <c r="L32" s="1197"/>
      <c r="M32" s="1197"/>
      <c r="N32" s="1197"/>
      <c r="O32" s="1197"/>
      <c r="P32" s="1197"/>
      <c r="Q32" s="1197"/>
      <c r="R32" s="1197"/>
      <c r="S32" s="1197"/>
      <c r="T32" s="1197"/>
      <c r="U32" s="1197"/>
      <c r="V32" s="1197"/>
      <c r="W32" s="1197"/>
      <c r="X32" s="1197"/>
      <c r="Y32" s="1197"/>
      <c r="Z32" s="1197"/>
      <c r="AA32" s="1197"/>
      <c r="AB32" s="1197"/>
      <c r="AC32" s="1197"/>
      <c r="AD32" s="1197"/>
      <c r="AE32" s="1197"/>
      <c r="AF32" s="1197"/>
      <c r="AG32" s="1197"/>
      <c r="AH32" s="1197"/>
      <c r="AI32" s="1197"/>
      <c r="AJ32" s="1197"/>
    </row>
    <row r="33" spans="2:38" s="73" customFormat="1" ht="21" customHeight="1">
      <c r="B33" s="83">
        <v>3</v>
      </c>
      <c r="C33" s="1197"/>
      <c r="D33" s="1197"/>
      <c r="E33" s="1197"/>
      <c r="F33" s="1197"/>
      <c r="G33" s="1197"/>
      <c r="H33" s="1197"/>
      <c r="I33" s="1197"/>
      <c r="J33" s="1197"/>
      <c r="K33" s="1197"/>
      <c r="L33" s="1197"/>
      <c r="M33" s="1197"/>
      <c r="N33" s="1197"/>
      <c r="O33" s="1197"/>
      <c r="P33" s="1197"/>
      <c r="Q33" s="1197"/>
      <c r="R33" s="1197"/>
      <c r="S33" s="1197"/>
      <c r="T33" s="1197"/>
      <c r="U33" s="1197"/>
      <c r="V33" s="1197"/>
      <c r="W33" s="1197"/>
      <c r="X33" s="1197"/>
      <c r="Y33" s="1197"/>
      <c r="Z33" s="1197"/>
      <c r="AA33" s="1197"/>
      <c r="AB33" s="1197"/>
      <c r="AC33" s="1197"/>
      <c r="AD33" s="1197"/>
      <c r="AE33" s="1197"/>
      <c r="AF33" s="1197"/>
      <c r="AG33" s="1197"/>
      <c r="AH33" s="1197"/>
      <c r="AI33" s="1197"/>
      <c r="AJ33" s="1197"/>
    </row>
    <row r="34" spans="2:38" s="73" customFormat="1" ht="8.25" customHeight="1">
      <c r="B34" s="84"/>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row>
    <row r="35" spans="2:38" s="73" customFormat="1" ht="22.5" customHeight="1">
      <c r="B35" s="1207" t="s">
        <v>358</v>
      </c>
      <c r="C35" s="1207"/>
      <c r="D35" s="1207"/>
      <c r="E35" s="1207"/>
      <c r="F35" s="1207"/>
      <c r="G35" s="1207"/>
      <c r="H35" s="1208" t="s">
        <v>393</v>
      </c>
      <c r="I35" s="1208"/>
      <c r="J35" s="1208"/>
      <c r="K35" s="1208"/>
      <c r="L35" s="1208"/>
      <c r="M35" s="1208"/>
      <c r="N35" s="1208"/>
      <c r="O35" s="1208"/>
      <c r="P35" s="1208"/>
      <c r="Q35" s="1208"/>
      <c r="R35" s="1208"/>
      <c r="S35" s="1208"/>
      <c r="T35" s="1208"/>
      <c r="U35" s="1208"/>
      <c r="V35" s="1208"/>
      <c r="W35" s="1208"/>
      <c r="X35" s="1208"/>
      <c r="Y35" s="1208"/>
      <c r="Z35" s="1208"/>
      <c r="AA35" s="1208"/>
      <c r="AB35" s="1208"/>
      <c r="AC35" s="1208"/>
      <c r="AD35" s="1208"/>
      <c r="AE35" s="1208"/>
      <c r="AF35" s="1208"/>
      <c r="AG35" s="1208"/>
      <c r="AH35" s="1208"/>
      <c r="AI35" s="1208"/>
      <c r="AJ35" s="1208"/>
    </row>
    <row r="36" spans="2:38" s="73" customFormat="1" ht="8.25" customHeight="1">
      <c r="B36" s="84"/>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row>
    <row r="37" spans="2:38" s="73" customFormat="1" ht="18.75" customHeight="1">
      <c r="B37" s="1209" t="s">
        <v>394</v>
      </c>
      <c r="C37" s="1209"/>
      <c r="D37" s="1209"/>
      <c r="E37" s="1209"/>
      <c r="F37" s="1209"/>
      <c r="G37" s="1209"/>
      <c r="H37" s="1209"/>
      <c r="I37" s="1209"/>
      <c r="J37" s="1209"/>
      <c r="K37" s="1209"/>
      <c r="L37" s="1209"/>
      <c r="M37" s="1209"/>
      <c r="N37" s="1209"/>
      <c r="O37" s="1209"/>
      <c r="P37" s="1209"/>
      <c r="Q37" s="1209"/>
      <c r="R37" s="1209"/>
      <c r="S37" s="1209"/>
      <c r="T37" s="1209"/>
      <c r="U37" s="1209"/>
      <c r="V37" s="1209"/>
      <c r="W37" s="1209"/>
      <c r="X37" s="1209"/>
      <c r="Y37" s="1209"/>
      <c r="Z37" s="1209"/>
      <c r="AA37" s="1209"/>
      <c r="AB37" s="1209"/>
      <c r="AC37" s="1209"/>
      <c r="AD37" s="1209"/>
      <c r="AE37" s="1209"/>
      <c r="AF37" s="1209"/>
      <c r="AG37" s="1209"/>
      <c r="AH37" s="1209"/>
      <c r="AI37" s="1209"/>
      <c r="AJ37" s="1209"/>
      <c r="AK37" s="1209"/>
      <c r="AL37" s="90"/>
    </row>
    <row r="38" spans="2:38" s="73" customFormat="1" ht="18.75" customHeight="1">
      <c r="B38" s="1209"/>
      <c r="C38" s="1209"/>
      <c r="D38" s="1209"/>
      <c r="E38" s="1209"/>
      <c r="F38" s="1209"/>
      <c r="G38" s="1209"/>
      <c r="H38" s="1209"/>
      <c r="I38" s="1209"/>
      <c r="J38" s="1209"/>
      <c r="K38" s="1209"/>
      <c r="L38" s="1209"/>
      <c r="M38" s="1209"/>
      <c r="N38" s="1209"/>
      <c r="O38" s="1209"/>
      <c r="P38" s="1209"/>
      <c r="Q38" s="1209"/>
      <c r="R38" s="1209"/>
      <c r="S38" s="1209"/>
      <c r="T38" s="1209"/>
      <c r="U38" s="1209"/>
      <c r="V38" s="1209"/>
      <c r="W38" s="1209"/>
      <c r="X38" s="1209"/>
      <c r="Y38" s="1209"/>
      <c r="Z38" s="1209"/>
      <c r="AA38" s="1209"/>
      <c r="AB38" s="1209"/>
      <c r="AC38" s="1209"/>
      <c r="AD38" s="1209"/>
      <c r="AE38" s="1209"/>
      <c r="AF38" s="1209"/>
      <c r="AG38" s="1209"/>
      <c r="AH38" s="1209"/>
      <c r="AI38" s="1209"/>
      <c r="AJ38" s="1209"/>
      <c r="AK38" s="1209"/>
      <c r="AL38" s="90"/>
    </row>
    <row r="39" spans="2:38" s="73" customFormat="1" ht="18.75" customHeight="1">
      <c r="B39" s="1209"/>
      <c r="C39" s="1209"/>
      <c r="D39" s="1209"/>
      <c r="E39" s="1209"/>
      <c r="F39" s="1209"/>
      <c r="G39" s="1209"/>
      <c r="H39" s="1209"/>
      <c r="I39" s="1209"/>
      <c r="J39" s="1209"/>
      <c r="K39" s="1209"/>
      <c r="L39" s="1209"/>
      <c r="M39" s="1209"/>
      <c r="N39" s="1209"/>
      <c r="O39" s="1209"/>
      <c r="P39" s="1209"/>
      <c r="Q39" s="1209"/>
      <c r="R39" s="1209"/>
      <c r="S39" s="1209"/>
      <c r="T39" s="1209"/>
      <c r="U39" s="1209"/>
      <c r="V39" s="1209"/>
      <c r="W39" s="1209"/>
      <c r="X39" s="1209"/>
      <c r="Y39" s="1209"/>
      <c r="Z39" s="1209"/>
      <c r="AA39" s="1209"/>
      <c r="AB39" s="1209"/>
      <c r="AC39" s="1209"/>
      <c r="AD39" s="1209"/>
      <c r="AE39" s="1209"/>
      <c r="AF39" s="1209"/>
      <c r="AG39" s="1209"/>
      <c r="AH39" s="1209"/>
      <c r="AI39" s="1209"/>
      <c r="AJ39" s="1209"/>
      <c r="AK39" s="1209"/>
      <c r="AL39" s="90"/>
    </row>
    <row r="40" spans="2:38" s="73" customFormat="1" ht="18.75" customHeight="1">
      <c r="B40" s="1209"/>
      <c r="C40" s="1209"/>
      <c r="D40" s="1209"/>
      <c r="E40" s="1209"/>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c r="AB40" s="1209"/>
      <c r="AC40" s="1209"/>
      <c r="AD40" s="1209"/>
      <c r="AE40" s="1209"/>
      <c r="AF40" s="1209"/>
      <c r="AG40" s="1209"/>
      <c r="AH40" s="1209"/>
      <c r="AI40" s="1209"/>
      <c r="AJ40" s="1209"/>
      <c r="AK40" s="1209"/>
      <c r="AL40" s="90"/>
    </row>
    <row r="41" spans="2:38" s="73" customFormat="1" ht="80.25" customHeight="1">
      <c r="B41" s="1209"/>
      <c r="C41" s="1209"/>
      <c r="D41" s="1209"/>
      <c r="E41" s="1209"/>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c r="AB41" s="1209"/>
      <c r="AC41" s="1209"/>
      <c r="AD41" s="1209"/>
      <c r="AE41" s="1209"/>
      <c r="AF41" s="1209"/>
      <c r="AG41" s="1209"/>
      <c r="AH41" s="1209"/>
      <c r="AI41" s="1209"/>
      <c r="AJ41" s="1209"/>
      <c r="AK41" s="1209"/>
      <c r="AL41" s="90"/>
    </row>
    <row r="42" spans="2:38" s="73" customFormat="1" ht="15" customHeight="1">
      <c r="B42" s="1206" t="s">
        <v>395</v>
      </c>
      <c r="C42" s="1206"/>
      <c r="D42" s="1206"/>
      <c r="E42" s="1206"/>
      <c r="F42" s="1206"/>
      <c r="G42" s="1206"/>
      <c r="H42" s="1206"/>
      <c r="I42" s="1206"/>
      <c r="J42" s="1206"/>
      <c r="K42" s="1206"/>
      <c r="L42" s="1206"/>
      <c r="M42" s="1206"/>
      <c r="N42" s="1206"/>
      <c r="O42" s="1206"/>
      <c r="P42" s="1206"/>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90"/>
    </row>
    <row r="43" spans="2:38" s="73" customFormat="1" ht="15" customHeight="1">
      <c r="B43" s="1206"/>
      <c r="C43" s="1206"/>
      <c r="D43" s="1206"/>
      <c r="E43" s="1206"/>
      <c r="F43" s="1206"/>
      <c r="G43" s="1206"/>
      <c r="H43" s="1206"/>
      <c r="I43" s="1206"/>
      <c r="J43" s="1206"/>
      <c r="K43" s="1206"/>
      <c r="L43" s="1206"/>
      <c r="M43" s="1206"/>
      <c r="N43" s="1206"/>
      <c r="O43" s="1206"/>
      <c r="P43" s="1206"/>
      <c r="Q43" s="1206"/>
      <c r="R43" s="1206"/>
      <c r="S43" s="1206"/>
      <c r="T43" s="1206"/>
      <c r="U43" s="1206"/>
      <c r="V43" s="1206"/>
      <c r="W43" s="1206"/>
      <c r="X43" s="1206"/>
      <c r="Y43" s="1206"/>
      <c r="Z43" s="1206"/>
      <c r="AA43" s="1206"/>
      <c r="AB43" s="1206"/>
      <c r="AC43" s="1206"/>
      <c r="AD43" s="1206"/>
      <c r="AE43" s="1206"/>
      <c r="AF43" s="1206"/>
      <c r="AG43" s="1206"/>
      <c r="AH43" s="1206"/>
      <c r="AI43" s="1206"/>
      <c r="AJ43" s="1206"/>
      <c r="AK43" s="1206"/>
      <c r="AL43" s="90"/>
    </row>
    <row r="44" spans="2:38" s="73" customFormat="1" ht="15" customHeight="1">
      <c r="B44" s="1206"/>
      <c r="C44" s="1206"/>
      <c r="D44" s="1206"/>
      <c r="E44" s="1206"/>
      <c r="F44" s="1206"/>
      <c r="G44" s="1206"/>
      <c r="H44" s="1206"/>
      <c r="I44" s="1206"/>
      <c r="J44" s="1206"/>
      <c r="K44" s="1206"/>
      <c r="L44" s="1206"/>
      <c r="M44" s="1206"/>
      <c r="N44" s="1206"/>
      <c r="O44" s="1206"/>
      <c r="P44" s="1206"/>
      <c r="Q44" s="1206"/>
      <c r="R44" s="1206"/>
      <c r="S44" s="1206"/>
      <c r="T44" s="1206"/>
      <c r="U44" s="1206"/>
      <c r="V44" s="1206"/>
      <c r="W44" s="1206"/>
      <c r="X44" s="1206"/>
      <c r="Y44" s="1206"/>
      <c r="Z44" s="1206"/>
      <c r="AA44" s="1206"/>
      <c r="AB44" s="1206"/>
      <c r="AC44" s="1206"/>
      <c r="AD44" s="1206"/>
      <c r="AE44" s="1206"/>
      <c r="AF44" s="1206"/>
      <c r="AG44" s="1206"/>
      <c r="AH44" s="1206"/>
      <c r="AI44" s="1206"/>
      <c r="AJ44" s="1206"/>
      <c r="AK44" s="1206"/>
      <c r="AL44" s="90"/>
    </row>
    <row r="45" spans="2:38" s="73" customFormat="1" ht="15" customHeight="1">
      <c r="B45" s="1206"/>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c r="AL45" s="90"/>
    </row>
    <row r="46" spans="2:38" s="73" customFormat="1" ht="37.5" customHeight="1">
      <c r="B46" s="1206"/>
      <c r="C46" s="1206"/>
      <c r="D46" s="1206"/>
      <c r="E46" s="1206"/>
      <c r="F46" s="1206"/>
      <c r="G46" s="1206"/>
      <c r="H46" s="1206"/>
      <c r="I46" s="1206"/>
      <c r="J46" s="1206"/>
      <c r="K46" s="1206"/>
      <c r="L46" s="1206"/>
      <c r="M46" s="1206"/>
      <c r="N46" s="1206"/>
      <c r="O46" s="1206"/>
      <c r="P46" s="1206"/>
      <c r="Q46" s="1206"/>
      <c r="R46" s="1206"/>
      <c r="S46" s="1206"/>
      <c r="T46" s="1206"/>
      <c r="U46" s="1206"/>
      <c r="V46" s="1206"/>
      <c r="W46" s="1206"/>
      <c r="X46" s="1206"/>
      <c r="Y46" s="1206"/>
      <c r="Z46" s="1206"/>
      <c r="AA46" s="1206"/>
      <c r="AB46" s="1206"/>
      <c r="AC46" s="1206"/>
      <c r="AD46" s="1206"/>
      <c r="AE46" s="1206"/>
      <c r="AF46" s="1206"/>
      <c r="AG46" s="1206"/>
      <c r="AH46" s="1206"/>
      <c r="AI46" s="1206"/>
      <c r="AJ46" s="1206"/>
      <c r="AK46" s="1206"/>
      <c r="AL46" s="90"/>
    </row>
    <row r="47" spans="2:38" s="91" customFormat="1" ht="36.75" customHeight="1">
      <c r="B47" s="1205" t="s">
        <v>396</v>
      </c>
      <c r="C47" s="1205"/>
      <c r="D47" s="1205"/>
      <c r="E47" s="1205"/>
      <c r="F47" s="1205"/>
      <c r="G47" s="1205"/>
      <c r="H47" s="1205"/>
      <c r="I47" s="1205"/>
      <c r="J47" s="1205"/>
      <c r="K47" s="1205"/>
      <c r="L47" s="1205"/>
      <c r="M47" s="1205"/>
      <c r="N47" s="1205"/>
      <c r="O47" s="1205"/>
      <c r="P47" s="1205"/>
      <c r="Q47" s="1205"/>
      <c r="R47" s="1205"/>
      <c r="S47" s="1205"/>
      <c r="T47" s="1205"/>
      <c r="U47" s="1205"/>
      <c r="V47" s="1205"/>
      <c r="W47" s="1205"/>
      <c r="X47" s="1205"/>
      <c r="Y47" s="1205"/>
      <c r="Z47" s="1205"/>
      <c r="AA47" s="1205"/>
      <c r="AB47" s="1205"/>
      <c r="AC47" s="1205"/>
      <c r="AD47" s="1205"/>
      <c r="AE47" s="1205"/>
      <c r="AF47" s="1205"/>
      <c r="AG47" s="1205"/>
      <c r="AH47" s="1205"/>
      <c r="AI47" s="1205"/>
      <c r="AJ47" s="1205"/>
      <c r="AK47" s="1205"/>
    </row>
    <row r="48" spans="2:38" s="91" customFormat="1" ht="36" customHeight="1">
      <c r="B48" s="1206" t="s">
        <v>397</v>
      </c>
      <c r="C48" s="1206"/>
      <c r="D48" s="1206"/>
      <c r="E48" s="1206"/>
      <c r="F48" s="1206"/>
      <c r="G48" s="1206"/>
      <c r="H48" s="1206"/>
      <c r="I48" s="1206"/>
      <c r="J48" s="1206"/>
      <c r="K48" s="1206"/>
      <c r="L48" s="1206"/>
      <c r="M48" s="1206"/>
      <c r="N48" s="1206"/>
      <c r="O48" s="1206"/>
      <c r="P48" s="1206"/>
      <c r="Q48" s="1206"/>
      <c r="R48" s="1206"/>
      <c r="S48" s="1206"/>
      <c r="T48" s="1206"/>
      <c r="U48" s="1206"/>
      <c r="V48" s="1206"/>
      <c r="W48" s="1206"/>
      <c r="X48" s="1206"/>
      <c r="Y48" s="1206"/>
      <c r="Z48" s="1206"/>
      <c r="AA48" s="1206"/>
      <c r="AB48" s="1206"/>
      <c r="AC48" s="1206"/>
      <c r="AD48" s="1206"/>
      <c r="AE48" s="1206"/>
      <c r="AF48" s="1206"/>
      <c r="AG48" s="1206"/>
      <c r="AH48" s="1206"/>
      <c r="AI48" s="1206"/>
      <c r="AJ48" s="1206"/>
      <c r="AK48" s="1206"/>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6"/>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9</vt:i4>
      </vt:variant>
    </vt:vector>
  </HeadingPairs>
  <TitlesOfParts>
    <vt:vector size="36" baseType="lpstr">
      <vt:lpstr>共同生活援助　加算様式一覧</vt:lpstr>
      <vt:lpstr>加算様式1　人員配置体制加算</vt:lpstr>
      <vt:lpstr>別添参考様式（人員配置体制確認表）</vt:lpstr>
      <vt:lpstr>別添参考様式（人員配置体制確認表（記載例））</vt:lpstr>
      <vt:lpstr>参考表</vt:lpstr>
      <vt:lpstr>加算別紙2-1　 福祉専門職員配置等加算</vt:lpstr>
      <vt:lpstr>加算別紙2-2　勤続年数証明書（Ⅲ用）</vt:lpstr>
      <vt:lpstr>加算別紙3　看護職員配置加算</vt:lpstr>
      <vt:lpstr>加算別紙4-1　視覚・聴覚（Ⅰ）</vt:lpstr>
      <vt:lpstr>加算別紙4-2　視覚・聴覚（Ⅱ）</vt:lpstr>
      <vt:lpstr>加算別紙5　重度障害者支援加算</vt:lpstr>
      <vt:lpstr>加算別紙6　夜間支援等体制加算</vt:lpstr>
      <vt:lpstr>加算別紙7 夜勤職員加配加算</vt:lpstr>
      <vt:lpstr>加算別紙8-1　地域生活移行個別支援特別加算</vt:lpstr>
      <vt:lpstr>加算別紙8-2　矯正施設等を退所した障害者の受入状況</vt:lpstr>
      <vt:lpstr>加算別紙9　精神障害者地域特別加算</vt:lpstr>
      <vt:lpstr>加算別紙10　強度行動障害者地域移行特別加算</vt:lpstr>
      <vt:lpstr>加算別紙11　医療連携体制加算（Ⅶ）</vt:lpstr>
      <vt:lpstr>加算別紙12　通勤者生活支援加算</vt:lpstr>
      <vt:lpstr>加算別紙13-1　医療的ケア対応支援加算</vt:lpstr>
      <vt:lpstr>加算別紙13-2　医療的ケアに係る申出書</vt:lpstr>
      <vt:lpstr>加算別紙1４　強度行動障害者体験利用加算</vt:lpstr>
      <vt:lpstr>加算様式15-1　ピアサポート実施加算</vt:lpstr>
      <vt:lpstr>加算様式15-2　退居後ピアサポート実施加算</vt:lpstr>
      <vt:lpstr>加算様式16　障害者支援施設等感染対策向上加算</vt:lpstr>
      <vt:lpstr>加算様式17　高次脳機能障害者支援体制加算</vt:lpstr>
      <vt:lpstr>加算別紙18　地域生活支援拠点等に関連する加算</vt:lpstr>
      <vt:lpstr>'加算別紙10　強度行動障害者地域移行特別加算'!Print_Area</vt:lpstr>
      <vt:lpstr>'加算別紙2-1　 福祉専門職員配置等加算'!Print_Area</vt:lpstr>
      <vt:lpstr>'加算別紙2-2　勤続年数証明書（Ⅲ用）'!Print_Area</vt:lpstr>
      <vt:lpstr>'加算別紙8-2　矯正施設等を退所した障害者の受入状況'!Print_Area</vt:lpstr>
      <vt:lpstr>'加算別紙9　精神障害者地域特別加算'!Print_Area</vt:lpstr>
      <vt:lpstr>'加算様式16　障害者支援施設等感染対策向上加算'!Print_Area</vt:lpstr>
      <vt:lpstr>参考表!Print_Area</vt:lpstr>
      <vt:lpstr>'別添参考様式（人員配置体制確認表（記載例））'!Print_Area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2025-03-30T04:54:30Z</cp:lastPrinted>
  <dcterms:created xsi:type="dcterms:W3CDTF">2018-04-02T00:49:05Z</dcterms:created>
  <dcterms:modified xsi:type="dcterms:W3CDTF">2025-03-30T04:54:51Z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2022-01-19T04:46:50Z</vt:filetime>
  </property>
</Properties>
</file>